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2088679-0EEE-4114-A7EE-DB8551B40912}" xr6:coauthVersionLast="47" xr6:coauthVersionMax="47" xr10:uidLastSave="{00000000-0000-0000-0000-000000000000}"/>
  <bookViews>
    <workbookView xWindow="-120" yWindow="-120" windowWidth="20730" windowHeight="11160" firstSheet="1" activeTab="7" xr2:uid="{7CD8FE53-22C8-443E-8F34-FDCA6BD69455}"/>
  </bookViews>
  <sheets>
    <sheet name="EX1" sheetId="3" r:id="rId1"/>
    <sheet name="Data-1" sheetId="21" r:id="rId2"/>
    <sheet name="Q3" sheetId="23" r:id="rId3"/>
    <sheet name="Q3 CHARTS" sheetId="24" r:id="rId4"/>
    <sheet name="Sales" sheetId="8" r:id="rId5"/>
    <sheet name="Q4 Table" sheetId="29" r:id="rId6"/>
    <sheet name="Q4 PIVOT Table" sheetId="30" r:id="rId7"/>
    <sheet name="Q4 DASHBOARD" sheetId="31" r:id="rId8"/>
  </sheets>
  <externalReferences>
    <externalReference r:id="rId9"/>
  </externalReferences>
  <definedNames>
    <definedName name="ExternalData_1" localSheetId="5" hidden="1">'Q4 Table'!$A$1:$L$959</definedName>
    <definedName name="GRADES">[1]Sheet1!$H$18:$I$25</definedName>
    <definedName name="GRADES2">[1]Sheet1!#REF!</definedName>
    <definedName name="NativeTimeline_Date">#N/A</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Branch">#N/A</definedName>
    <definedName name="Slicer_Category">#N/A</definedName>
    <definedName name="Slicer_Class">#N/A</definedName>
    <definedName name="Slicer_Discount">#N/A</definedName>
    <definedName name="Slicer_G._Segment">#N/A</definedName>
    <definedName name="Slicer_Product">#N/A</definedName>
    <definedName name="Slicer_Profit">#N/A</definedName>
    <definedName name="Slicer_Region">#N/A</definedName>
    <definedName name="Slicer_Segment">#N/A</definedName>
    <definedName name="Slicer_Sub_Category">#N/A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3" l="1"/>
  <c r="J4" i="3"/>
  <c r="M4" i="3" s="1"/>
  <c r="F2" i="3"/>
  <c r="E23" i="3" s="1"/>
  <c r="P2" i="3"/>
  <c r="P3" i="3"/>
  <c r="P4" i="3"/>
  <c r="P5" i="3"/>
  <c r="P6" i="3"/>
  <c r="P7" i="3"/>
  <c r="P8" i="3"/>
  <c r="P9" i="3"/>
  <c r="P10" i="3"/>
  <c r="P11" i="3"/>
  <c r="M6" i="3"/>
  <c r="M10" i="3"/>
  <c r="M11" i="3"/>
  <c r="L4" i="3"/>
  <c r="L6" i="3"/>
  <c r="L10" i="3"/>
  <c r="K10" i="3"/>
  <c r="J3" i="3"/>
  <c r="K3" i="3" s="1"/>
  <c r="J5" i="3"/>
  <c r="M5" i="3" s="1"/>
  <c r="J6" i="3"/>
  <c r="K6" i="3" s="1"/>
  <c r="J7" i="3"/>
  <c r="L7" i="3" s="1"/>
  <c r="J8" i="3"/>
  <c r="L8" i="3" s="1"/>
  <c r="J9" i="3"/>
  <c r="K9" i="3" s="1"/>
  <c r="J10" i="3"/>
  <c r="J11" i="3"/>
  <c r="L11" i="3" s="1"/>
  <c r="J2" i="3"/>
  <c r="I4" i="3"/>
  <c r="I6" i="3"/>
  <c r="F3" i="3"/>
  <c r="F4" i="3"/>
  <c r="G4" i="3" s="1"/>
  <c r="F5" i="3"/>
  <c r="I5" i="3" s="1"/>
  <c r="F6" i="3"/>
  <c r="G6" i="3" s="1"/>
  <c r="F7" i="3"/>
  <c r="I7" i="3" s="1"/>
  <c r="F8" i="3"/>
  <c r="I8" i="3" s="1"/>
  <c r="F9" i="3"/>
  <c r="I9" i="3" s="1"/>
  <c r="F10" i="3"/>
  <c r="I10" i="3" s="1"/>
  <c r="G11" i="3"/>
  <c r="G9" i="3" l="1"/>
  <c r="G8" i="3"/>
  <c r="E18" i="3"/>
  <c r="M3" i="3"/>
  <c r="E21" i="3"/>
  <c r="G5" i="3"/>
  <c r="M8" i="3"/>
  <c r="E22" i="3"/>
  <c r="G2" i="3"/>
  <c r="H6" i="3" s="1"/>
  <c r="I2" i="3"/>
  <c r="M2" i="3"/>
  <c r="M7" i="3"/>
  <c r="I11" i="3"/>
  <c r="E14" i="3"/>
  <c r="K8" i="3"/>
  <c r="L9" i="3"/>
  <c r="L5" i="3"/>
  <c r="E17" i="3"/>
  <c r="G7" i="3"/>
  <c r="H9" i="3" s="1"/>
  <c r="G3" i="3"/>
  <c r="K2" i="3"/>
  <c r="K7" i="3"/>
  <c r="L2" i="3"/>
  <c r="E15" i="3"/>
  <c r="E20" i="3"/>
  <c r="K5" i="3"/>
  <c r="E13" i="3"/>
  <c r="G10" i="3"/>
  <c r="I3" i="3"/>
  <c r="K11" i="3"/>
  <c r="L3" i="3"/>
  <c r="M9" i="3"/>
  <c r="E16" i="3"/>
  <c r="K4" i="3"/>
  <c r="H10" i="3" l="1"/>
  <c r="H11" i="3"/>
  <c r="H4" i="3"/>
  <c r="H3" i="3"/>
  <c r="H7" i="3"/>
  <c r="H5" i="3"/>
  <c r="H8" i="3"/>
  <c r="H2" i="3"/>
  <c r="E1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77813A-802B-4260-9F31-8B5D64594B11}" keepAlive="1" name="Query - Sales (2)" description="Connection to the 'Sales (2)' query in the workbook." type="5" refreshedVersion="0" background="1">
    <dbPr connection="Provider=Microsoft.Mashup.OleDb.1;Data Source=$Workbook$;Location=&quot;Sales (2)&quot;;Extended Properties=&quot;&quot;" command="SELECT * FROM [Sales (2)]"/>
  </connection>
  <connection id="2" xr16:uid="{1A0E2D1C-0BB3-4450-9CCA-762A5A80699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<sst xmlns="http://schemas.openxmlformats.org/spreadsheetml/2006/main" count="32081" uniqueCount="1684">
  <si>
    <t>#</t>
  </si>
  <si>
    <t>F Name</t>
  </si>
  <si>
    <t>L Name</t>
  </si>
  <si>
    <t>Salary in USD</t>
  </si>
  <si>
    <t>Exchange rate</t>
  </si>
  <si>
    <t>Salary in LE</t>
  </si>
  <si>
    <t>Rounding</t>
  </si>
  <si>
    <t>Salary Order</t>
  </si>
  <si>
    <t>Salary &gt; 20000</t>
  </si>
  <si>
    <t>Full Name</t>
  </si>
  <si>
    <t>No Of Letters</t>
  </si>
  <si>
    <t>First Letter</t>
  </si>
  <si>
    <t>Last Letter</t>
  </si>
  <si>
    <t>Emp_ID</t>
  </si>
  <si>
    <t>Emp_Name</t>
  </si>
  <si>
    <t>Ahmed</t>
  </si>
  <si>
    <t>Yassin</t>
  </si>
  <si>
    <t>Mohamed</t>
  </si>
  <si>
    <t>ismail</t>
  </si>
  <si>
    <t>Kamal</t>
  </si>
  <si>
    <t>Hussien</t>
  </si>
  <si>
    <t>Ali</t>
  </si>
  <si>
    <t>Ismail</t>
  </si>
  <si>
    <t>Eyad</t>
  </si>
  <si>
    <t>Mazen</t>
  </si>
  <si>
    <t>sameh</t>
  </si>
  <si>
    <t>Nermeen</t>
  </si>
  <si>
    <t>Ramy</t>
  </si>
  <si>
    <t>Hassan</t>
  </si>
  <si>
    <t>Sayed</t>
  </si>
  <si>
    <t>Yamen</t>
  </si>
  <si>
    <t>Total  Salaries</t>
  </si>
  <si>
    <t>AVG</t>
  </si>
  <si>
    <t>MAX</t>
  </si>
  <si>
    <t>Name</t>
  </si>
  <si>
    <t>MIN</t>
  </si>
  <si>
    <t>ahmed yssin</t>
  </si>
  <si>
    <t>No of Salaries</t>
  </si>
  <si>
    <t>mohamed ismail</t>
  </si>
  <si>
    <t>No of Names</t>
  </si>
  <si>
    <t>kamal Hussien</t>
  </si>
  <si>
    <t>No empty Cells</t>
  </si>
  <si>
    <t>ali ismail</t>
  </si>
  <si>
    <t>Second High Salary In LE</t>
  </si>
  <si>
    <t>eyad ahmed</t>
  </si>
  <si>
    <t>Second Low Salary  In LE</t>
  </si>
  <si>
    <t>Mazen Sameh</t>
  </si>
  <si>
    <t>Total High Salaries</t>
  </si>
  <si>
    <t>Nermeen ali</t>
  </si>
  <si>
    <t>No of High  Salaries</t>
  </si>
  <si>
    <t>eamy hassan</t>
  </si>
  <si>
    <t>hassan sayed</t>
  </si>
  <si>
    <t>yamen mohamed</t>
  </si>
  <si>
    <t>ahmed fawzy</t>
  </si>
  <si>
    <t>tamer talat</t>
  </si>
  <si>
    <t>maha ahmed</t>
  </si>
  <si>
    <t>larin ahmed</t>
  </si>
  <si>
    <t>Row ID</t>
  </si>
  <si>
    <t>Ship Mode</t>
  </si>
  <si>
    <t>Segment</t>
  </si>
  <si>
    <t>City</t>
  </si>
  <si>
    <t>State</t>
  </si>
  <si>
    <t>Region</t>
  </si>
  <si>
    <t>Category</t>
  </si>
  <si>
    <t>Sub-Category</t>
  </si>
  <si>
    <t>Product Name</t>
  </si>
  <si>
    <t>Sales</t>
  </si>
  <si>
    <t>Quantity</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</si>
  <si>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</si>
  <si>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</si>
  <si>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</si>
  <si>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</si>
  <si>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</si>
  <si>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</si>
  <si>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</si>
  <si>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</si>
  <si>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</si>
  <si>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</si>
  <si>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</si>
  <si>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</si>
  <si>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</si>
  <si>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</si>
  <si>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</si>
  <si>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</si>
  <si>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</si>
  <si>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</si>
  <si>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</si>
  <si>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</si>
  <si>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</si>
  <si>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</si>
  <si>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</si>
  <si>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</si>
  <si>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</si>
  <si>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</si>
  <si>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</si>
  <si>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</si>
  <si>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</si>
  <si>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</si>
  <si>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</si>
  <si>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</si>
  <si>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</si>
  <si>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</si>
  <si>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</si>
  <si>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</si>
  <si>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</si>
  <si>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</si>
  <si>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</si>
  <si>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</si>
  <si>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</si>
  <si>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</si>
  <si>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</si>
  <si>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</si>
  <si>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</si>
  <si>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</si>
  <si>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</si>
  <si>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</si>
  <si>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</si>
  <si>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</si>
  <si>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</si>
  <si>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</si>
  <si>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</si>
  <si>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</si>
  <si>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</si>
  <si>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</si>
  <si>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</si>
  <si>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</si>
  <si>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</si>
  <si>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</si>
  <si>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</si>
  <si>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</si>
  <si>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</si>
  <si>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</si>
  <si>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</si>
  <si>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</si>
  <si>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</si>
  <si>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</si>
  <si>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</si>
  <si>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</si>
  <si>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</si>
  <si>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</si>
  <si>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</si>
  <si>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</si>
  <si>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</si>
  <si>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</si>
  <si>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</si>
  <si>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</si>
  <si>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</si>
  <si>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</si>
  <si>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</si>
  <si>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</si>
  <si>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</si>
  <si>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</si>
  <si>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</si>
  <si>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</si>
  <si>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</si>
  <si>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</si>
  <si>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</si>
  <si>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</si>
  <si>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</si>
  <si>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</si>
  <si>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</si>
  <si>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</si>
  <si>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</si>
  <si>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</si>
  <si>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</si>
  <si>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</si>
  <si>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</si>
  <si>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</si>
  <si>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</si>
  <si>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</si>
  <si>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</si>
  <si>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</si>
  <si>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</si>
  <si>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</si>
  <si>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</si>
  <si>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</si>
  <si>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</si>
  <si>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</si>
  <si>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</si>
  <si>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</si>
  <si>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</si>
  <si>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</si>
  <si>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</si>
  <si>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</si>
  <si>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</si>
  <si>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</si>
  <si>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</si>
  <si>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</si>
  <si>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</si>
  <si>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</si>
  <si>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</si>
  <si>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</si>
  <si>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</si>
  <si>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</si>
  <si>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</si>
  <si>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</si>
  <si>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</si>
  <si>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</si>
  <si>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</si>
  <si>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</si>
  <si>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</si>
  <si>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</si>
  <si>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</si>
  <si>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</si>
  <si>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</si>
  <si>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</si>
  <si>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</si>
  <si>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</si>
  <si>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</si>
  <si>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</si>
  <si>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</si>
  <si>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</si>
  <si>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</si>
  <si>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</si>
  <si>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</si>
  <si>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</si>
  <si>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</si>
  <si>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</si>
  <si>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</si>
  <si>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</si>
  <si>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</si>
  <si>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</si>
  <si>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</si>
  <si>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</si>
  <si>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</si>
  <si>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</si>
  <si>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</si>
  <si>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</si>
  <si>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</si>
  <si>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</si>
  <si>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</si>
  <si>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</si>
  <si>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</si>
  <si>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</si>
  <si>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</si>
  <si>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</si>
  <si>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</si>
  <si>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</si>
  <si>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</si>
  <si>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</si>
  <si>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</si>
  <si>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</si>
  <si>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</si>
  <si>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</si>
  <si>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</si>
  <si>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</si>
  <si>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</si>
  <si>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</si>
  <si>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</si>
  <si>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</si>
  <si>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</si>
  <si>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</si>
  <si>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</si>
  <si>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</si>
  <si>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</si>
  <si>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</si>
  <si>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</si>
  <si>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</si>
  <si>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</si>
  <si>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</si>
  <si>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</si>
  <si>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</si>
  <si>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</si>
  <si>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</si>
  <si>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</si>
  <si>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</si>
  <si>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</si>
  <si>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</si>
  <si>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</si>
  <si>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</si>
  <si>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</si>
  <si>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</si>
  <si>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</si>
  <si>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</si>
  <si>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</si>
  <si>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</si>
  <si>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</si>
  <si>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</si>
  <si>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</si>
  <si>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</si>
  <si>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</si>
  <si>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</si>
  <si>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</si>
  <si>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</si>
  <si>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</si>
  <si>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</si>
  <si>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</si>
  <si>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</si>
  <si>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</si>
  <si>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</si>
  <si>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</si>
  <si>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</si>
  <si>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</si>
  <si>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</si>
  <si>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</si>
  <si>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</si>
  <si>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</si>
  <si>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</si>
  <si>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</si>
  <si>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</si>
  <si>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</si>
  <si>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</si>
  <si>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</si>
  <si>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</si>
  <si>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</si>
  <si>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</si>
  <si>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</si>
  <si>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</si>
  <si>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</si>
  <si>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</si>
  <si>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</si>
  <si>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</si>
  <si>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</si>
  <si>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</si>
  <si>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</si>
  <si>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</si>
  <si>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</si>
  <si>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</si>
  <si>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</si>
  <si>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</si>
  <si>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</si>
  <si>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</si>
  <si>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</si>
  <si>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</si>
  <si>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</si>
  <si>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</si>
  <si>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</si>
  <si>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</si>
  <si>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</si>
  <si>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</si>
  <si>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</si>
  <si>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</si>
  <si>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</si>
  <si>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</si>
  <si>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</si>
  <si>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</si>
  <si>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</si>
  <si>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</si>
  <si>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</si>
  <si>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</si>
  <si>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</si>
  <si>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</si>
  <si>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</si>
  <si>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</si>
  <si>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</si>
  <si>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</si>
  <si>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</si>
  <si>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</si>
  <si>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</si>
  <si>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</si>
  <si>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</si>
  <si>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</si>
  <si>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</si>
  <si>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</si>
  <si>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</si>
  <si>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</si>
  <si>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</si>
  <si>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</si>
  <si>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</si>
  <si>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</si>
  <si>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</si>
  <si>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</si>
  <si>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</si>
  <si>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</si>
  <si>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</si>
  <si>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</si>
  <si>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</si>
  <si>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</si>
  <si>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</si>
  <si>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</si>
  <si>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</si>
  <si>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</si>
  <si>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</si>
  <si>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</si>
  <si>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</si>
  <si>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</si>
  <si>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</si>
  <si>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</si>
  <si>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</si>
  <si>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</si>
  <si>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</si>
  <si>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</si>
  <si>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</si>
  <si>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</si>
  <si>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</si>
  <si>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</si>
  <si>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</si>
  <si>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</si>
  <si>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</si>
  <si>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</si>
  <si>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</si>
  <si>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</si>
  <si>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</si>
  <si>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</si>
  <si>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</si>
  <si>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</si>
  <si>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</si>
  <si>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</si>
  <si>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</si>
  <si>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</si>
  <si>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</si>
  <si>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</si>
  <si>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</si>
  <si>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</si>
  <si>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</si>
  <si>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</si>
  <si>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</si>
  <si>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</si>
  <si>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</si>
  <si>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</si>
  <si>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</si>
  <si>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</si>
  <si>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</si>
  <si>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</si>
  <si>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</si>
  <si>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</si>
  <si>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</si>
  <si>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</si>
  <si>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</si>
  <si>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</si>
  <si>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</si>
  <si>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</si>
  <si>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</si>
  <si>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</si>
  <si>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</si>
  <si>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</si>
  <si>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</si>
  <si>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</si>
  <si>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</si>
  <si>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</si>
  <si>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</si>
  <si>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</si>
  <si>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</si>
  <si>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</si>
  <si>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</si>
  <si>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</si>
  <si>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</si>
  <si>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</si>
  <si>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</si>
  <si>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</si>
  <si>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</si>
  <si>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</si>
  <si>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</si>
  <si>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</si>
  <si>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</si>
  <si>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</si>
  <si>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</si>
  <si>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</si>
  <si>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</si>
  <si>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</si>
  <si>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</si>
  <si>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</si>
  <si>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</si>
  <si>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</si>
  <si>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</si>
  <si>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</si>
  <si>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</si>
  <si>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</si>
  <si>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</si>
  <si>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</si>
  <si>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</si>
  <si>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</si>
  <si>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</si>
  <si>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</si>
  <si>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</si>
  <si>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</si>
  <si>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</si>
  <si>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</si>
  <si>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</si>
  <si>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</si>
  <si>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</si>
  <si>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</si>
  <si>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</si>
  <si>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</si>
  <si>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</si>
  <si>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</si>
  <si>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</si>
  <si>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</si>
  <si>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</si>
  <si>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</si>
  <si>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</si>
  <si>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</si>
  <si>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</si>
  <si>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</si>
  <si>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</si>
  <si>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</si>
  <si>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</si>
  <si>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</si>
  <si>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</si>
  <si>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</si>
  <si>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</si>
  <si>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</si>
  <si>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</si>
  <si>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</si>
  <si>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</si>
  <si>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</si>
  <si>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</si>
  <si>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</si>
  <si>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</si>
  <si>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</si>
  <si>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</si>
  <si>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</si>
  <si>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</si>
  <si>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</si>
  <si>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</si>
  <si>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</si>
  <si>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</si>
  <si>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</si>
  <si>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</si>
  <si>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</si>
  <si>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</si>
  <si>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</si>
  <si>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</si>
  <si>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</si>
  <si>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</si>
  <si>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</si>
  <si>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</si>
  <si>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</si>
  <si>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</si>
  <si>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</si>
  <si>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</si>
  <si>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</si>
  <si>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</si>
  <si>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</si>
  <si>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</si>
  <si>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</si>
  <si>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</si>
  <si>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</si>
  <si>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</si>
  <si>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</si>
  <si>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</si>
  <si>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</si>
  <si>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</si>
  <si>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</si>
  <si>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</si>
  <si>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</si>
  <si>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</si>
  <si>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</si>
  <si>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</si>
  <si>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</si>
  <si>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</si>
  <si>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</si>
  <si>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</si>
  <si>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</si>
  <si>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</si>
  <si>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</si>
  <si>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</si>
  <si>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</si>
  <si>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</si>
  <si>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</si>
  <si>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</si>
  <si>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</si>
  <si>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</si>
  <si>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</si>
  <si>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</si>
  <si>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</si>
  <si>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</si>
  <si>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</si>
  <si>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</si>
  <si>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</si>
  <si>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</si>
  <si>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</si>
  <si>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</si>
  <si>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</si>
  <si>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</si>
  <si>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</si>
  <si>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</si>
  <si>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</si>
  <si>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</si>
  <si>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</si>
  <si>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</si>
  <si>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</si>
  <si>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</si>
  <si>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</si>
  <si>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</si>
  <si>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</si>
  <si>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</si>
  <si>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</si>
  <si>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</si>
  <si>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</si>
  <si>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</si>
  <si>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</si>
  <si>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</si>
  <si>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</si>
  <si>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</si>
  <si>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</si>
  <si>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</si>
  <si>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</si>
  <si>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</si>
  <si>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</si>
  <si>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</si>
  <si>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</si>
  <si>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</si>
  <si>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</si>
  <si>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</si>
  <si>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</si>
  <si>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</si>
  <si>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</si>
  <si>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</si>
  <si>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</si>
  <si>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</si>
  <si>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</si>
  <si>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</si>
  <si>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</si>
  <si>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</si>
  <si>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</si>
  <si>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</si>
  <si>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</si>
  <si>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</si>
  <si>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</si>
  <si>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</si>
  <si>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</si>
  <si>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</si>
  <si>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</si>
  <si>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</si>
  <si>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</si>
  <si>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</si>
  <si>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</si>
  <si>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</si>
  <si>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</si>
  <si>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</si>
  <si>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</si>
  <si>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</si>
  <si>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</si>
  <si>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</si>
  <si>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</si>
  <si>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</si>
  <si>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</si>
  <si>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</si>
  <si>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</si>
  <si>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</si>
  <si>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</si>
  <si>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</si>
  <si>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</si>
  <si>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</si>
  <si>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</si>
  <si>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</si>
  <si>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</si>
  <si>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</si>
  <si>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</si>
  <si>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</si>
  <si>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</si>
  <si>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</si>
  <si>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</si>
  <si>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</si>
  <si>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</si>
  <si>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</si>
  <si>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</si>
  <si>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</si>
  <si>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</si>
  <si>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</si>
  <si>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</si>
  <si>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</si>
  <si>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</si>
  <si>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</si>
  <si>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</si>
  <si>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</si>
  <si>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</si>
  <si>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</si>
  <si>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</si>
  <si>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</si>
  <si>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</si>
  <si>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</si>
  <si>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</si>
  <si>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</si>
  <si>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</si>
  <si>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</si>
  <si>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</si>
  <si>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</si>
  <si>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</si>
  <si>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</si>
  <si>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</si>
  <si>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</si>
  <si>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</si>
  <si>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</si>
  <si>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</si>
  <si>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</si>
  <si>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</si>
  <si>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</si>
  <si>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</si>
  <si>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</si>
  <si>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</si>
  <si>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</si>
  <si>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</si>
  <si>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</si>
  <si>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</si>
  <si>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</si>
  <si>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</si>
  <si>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</si>
  <si>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</si>
  <si>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</si>
  <si>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</si>
  <si>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</si>
  <si>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</si>
  <si>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</si>
  <si>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</si>
  <si>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</si>
  <si>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</si>
  <si>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</si>
  <si>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</si>
  <si>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</si>
  <si>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</si>
  <si>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</si>
  <si>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</si>
  <si>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</si>
  <si>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</si>
  <si>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</si>
  <si>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</si>
  <si>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</si>
  <si>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</si>
  <si>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</si>
  <si>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</si>
  <si>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</si>
  <si>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</si>
  <si>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</si>
  <si>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</si>
  <si>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</si>
  <si>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</si>
  <si>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</si>
  <si>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</si>
  <si>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</si>
  <si>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</si>
  <si>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</si>
  <si>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</si>
  <si>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</si>
  <si>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</si>
  <si>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</si>
  <si>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</si>
  <si>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</si>
  <si>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</si>
  <si>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</si>
  <si>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</si>
  <si>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</si>
  <si>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</si>
  <si>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</si>
  <si>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</si>
  <si>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</si>
  <si>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</si>
  <si>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</si>
  <si>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</si>
  <si>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</si>
  <si>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</si>
  <si>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</si>
  <si>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</si>
  <si>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</si>
  <si>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</si>
  <si>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</si>
  <si>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</si>
  <si>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</si>
  <si>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</si>
  <si>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</si>
  <si>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</si>
  <si>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</si>
  <si>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</si>
  <si>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</si>
  <si>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</si>
  <si>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</si>
  <si>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</si>
  <si>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</si>
  <si>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</si>
  <si>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</si>
  <si>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</si>
  <si>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</si>
  <si>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</si>
  <si>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</si>
  <si>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</si>
  <si>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</si>
  <si>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</si>
  <si>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</si>
  <si>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</si>
  <si>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</si>
  <si>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</si>
  <si>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</si>
  <si>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</si>
  <si>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</si>
  <si>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</si>
  <si>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</si>
  <si>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</si>
  <si>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</si>
  <si>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</si>
  <si>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</si>
  <si>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</si>
  <si>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</si>
  <si>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</si>
  <si>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</si>
  <si>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</si>
  <si>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</si>
  <si>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</si>
  <si>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</si>
  <si>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</si>
  <si>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</si>
  <si>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</si>
  <si>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</si>
  <si>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</si>
  <si>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</si>
  <si>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</si>
  <si>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</si>
  <si>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</si>
  <si>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</si>
  <si>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</si>
  <si>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</si>
  <si>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</si>
  <si>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</si>
  <si>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</si>
  <si>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</si>
  <si>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</si>
  <si>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</si>
  <si>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</si>
  <si>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</si>
  <si>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</si>
  <si>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</si>
  <si>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</si>
  <si>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</si>
  <si>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</si>
  <si>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</si>
  <si>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</si>
  <si>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</si>
  <si>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</si>
  <si>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</si>
  <si>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</si>
  <si>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</si>
  <si>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</si>
  <si>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</si>
  <si>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</si>
  <si>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</si>
  <si>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</si>
  <si>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</si>
  <si>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</si>
  <si>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</si>
  <si>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</si>
  <si>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</si>
  <si>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</si>
  <si>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</si>
  <si>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</si>
  <si>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</si>
  <si>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</si>
  <si>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</si>
  <si>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</si>
  <si>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</si>
  <si>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</si>
  <si>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</si>
  <si>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</si>
  <si>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</si>
  <si>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</si>
  <si>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</si>
  <si>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</si>
  <si>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</si>
  <si>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</si>
  <si>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</si>
  <si>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</si>
  <si>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</si>
  <si>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</si>
  <si>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</si>
  <si>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</si>
  <si>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</si>
  <si>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</si>
  <si>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</si>
  <si>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</si>
  <si>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</si>
  <si>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</si>
  <si>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</si>
  <si>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</si>
  <si>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</si>
  <si>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</si>
  <si>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</si>
  <si>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</si>
  <si>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</si>
  <si>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</si>
  <si>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</si>
  <si>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</si>
  <si>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</si>
  <si>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</si>
  <si>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</si>
  <si>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</si>
  <si>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</si>
  <si>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</si>
  <si>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</si>
  <si>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</si>
  <si>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</si>
  <si>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</si>
  <si>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</si>
  <si>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</si>
  <si>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</si>
  <si>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</si>
  <si>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</si>
  <si>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</si>
  <si>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</si>
  <si>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</si>
  <si>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</si>
  <si>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</si>
  <si>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</si>
  <si>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</si>
  <si>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</si>
  <si>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</si>
  <si>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</si>
  <si>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</si>
  <si>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</si>
  <si>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</si>
  <si>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</si>
  <si>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</si>
  <si>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</si>
  <si>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</si>
  <si>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</si>
  <si>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</si>
  <si>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</si>
  <si>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</si>
  <si>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</si>
  <si>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</si>
  <si>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</si>
  <si>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</si>
  <si>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</si>
  <si>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</si>
  <si>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</si>
  <si>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</si>
  <si>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</si>
  <si>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</si>
  <si>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</si>
  <si>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</si>
  <si>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</si>
  <si>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</si>
  <si>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</si>
  <si>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</si>
  <si>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</si>
  <si>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</si>
  <si>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</si>
  <si>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</si>
  <si>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</si>
  <si>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</si>
  <si>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</si>
  <si>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</si>
  <si>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</si>
  <si>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</si>
  <si>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</si>
  <si>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</si>
  <si>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</si>
  <si>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</si>
  <si>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</si>
  <si>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</si>
  <si>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</si>
  <si>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</si>
  <si>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</si>
  <si>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</si>
  <si>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</si>
  <si>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</si>
  <si>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</si>
  <si>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</si>
  <si>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</si>
  <si>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</si>
  <si>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</si>
  <si>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</si>
  <si>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</si>
  <si>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</si>
  <si>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</si>
  <si>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</si>
  <si>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</si>
  <si>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</si>
  <si>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</si>
  <si>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</si>
  <si>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</si>
  <si>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</si>
  <si>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</si>
  <si>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</si>
  <si>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</si>
  <si>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</si>
  <si>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</si>
  <si>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</si>
  <si>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</si>
  <si>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</si>
  <si>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</si>
  <si>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</si>
  <si>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</si>
  <si>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</si>
  <si>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</si>
  <si>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</si>
  <si>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</si>
  <si>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</si>
  <si>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</si>
  <si>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</si>
  <si>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</si>
  <si>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</si>
  <si>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</si>
  <si>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</si>
  <si>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</si>
  <si>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</si>
  <si>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</si>
  <si>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</si>
  <si>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</si>
  <si>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</si>
  <si>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</si>
  <si>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</si>
  <si>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</si>
  <si>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</si>
  <si>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</si>
  <si>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</si>
  <si>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</si>
  <si>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</si>
  <si>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</si>
  <si>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</si>
  <si>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</si>
  <si>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</si>
  <si>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</si>
  <si>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</si>
  <si>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</si>
  <si>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</si>
  <si>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</si>
  <si>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</si>
  <si>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</si>
  <si>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</si>
  <si>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</si>
  <si>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</si>
  <si>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</si>
  <si>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</si>
  <si>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</si>
  <si>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</si>
  <si>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</si>
  <si>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</si>
  <si>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</si>
  <si>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</si>
  <si>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</si>
  <si>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</si>
  <si>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</si>
  <si>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</si>
  <si>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</si>
  <si>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</si>
  <si>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</si>
  <si>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</si>
  <si>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</si>
  <si>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</si>
  <si>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</si>
  <si>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</si>
  <si>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</si>
  <si>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</si>
  <si>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</si>
  <si>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</si>
  <si>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</si>
  <si>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</si>
  <si>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</si>
  <si>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</si>
  <si>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</si>
  <si>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</si>
  <si>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</si>
  <si>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</si>
  <si>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</si>
  <si>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</si>
  <si>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</si>
  <si>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</si>
  <si>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</si>
  <si>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</si>
  <si>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</si>
  <si>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</si>
  <si>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</si>
  <si>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</si>
  <si>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</si>
  <si>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</si>
  <si>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</si>
  <si>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</si>
  <si>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</si>
  <si>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</si>
  <si>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</si>
  <si>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</si>
  <si>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</si>
  <si>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</si>
  <si>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</si>
  <si>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</si>
  <si>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</si>
  <si>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</si>
  <si>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</si>
  <si>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</si>
  <si>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</si>
  <si>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</si>
  <si>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</si>
  <si>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</si>
  <si>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</si>
  <si>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</si>
  <si>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</si>
  <si>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</si>
  <si>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</si>
  <si>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</si>
  <si>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</si>
  <si>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</si>
  <si>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</si>
  <si>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</si>
  <si>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</si>
  <si>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</si>
  <si>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</si>
  <si>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</si>
  <si>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</si>
  <si>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</si>
  <si>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</si>
  <si>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</si>
  <si>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</si>
  <si>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</si>
  <si>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</si>
  <si>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</si>
  <si>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</si>
  <si>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</si>
  <si>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</si>
  <si>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</si>
  <si>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</si>
  <si>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</si>
  <si>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</si>
  <si>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</si>
  <si>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</si>
  <si>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</si>
  <si>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</si>
  <si>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</si>
  <si>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</si>
  <si>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</si>
  <si>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</si>
  <si>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</si>
  <si>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</si>
  <si>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</si>
  <si>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</si>
  <si>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</si>
  <si>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</si>
  <si>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</si>
  <si>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</si>
  <si>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</si>
  <si>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</si>
  <si>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</si>
  <si>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</si>
  <si>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</si>
  <si>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</si>
  <si>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</si>
  <si>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</si>
  <si>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</si>
  <si>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</si>
  <si>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</si>
  <si>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</si>
  <si>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</si>
  <si>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</si>
  <si>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</si>
  <si>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</si>
  <si>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</si>
  <si>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</si>
  <si>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</si>
  <si>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</si>
  <si>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</si>
  <si>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</si>
  <si>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</si>
  <si>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</si>
  <si>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</si>
  <si>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</si>
  <si>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</si>
  <si>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</si>
  <si>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</si>
  <si>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</si>
  <si>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</si>
  <si>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</si>
  <si>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</si>
  <si>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</si>
  <si>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</si>
  <si>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</si>
  <si>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</si>
  <si>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</si>
  <si>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</si>
  <si>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</si>
  <si>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</si>
  <si>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</si>
  <si>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</si>
  <si>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</si>
  <si>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</si>
  <si>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</si>
  <si>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</si>
  <si>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</si>
  <si>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</si>
  <si>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</si>
  <si>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</si>
  <si>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</si>
  <si>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</si>
  <si>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</si>
  <si>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</si>
  <si>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</si>
  <si>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</si>
  <si>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</si>
  <si>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</si>
  <si>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</si>
  <si>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</si>
  <si>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</si>
  <si>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</si>
  <si>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</si>
  <si>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</si>
  <si>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</si>
  <si>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</si>
  <si>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</si>
  <si>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</si>
  <si>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</si>
  <si>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</si>
  <si>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</si>
  <si>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</si>
  <si>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</si>
  <si>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</si>
  <si>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</si>
  <si>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</si>
  <si>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</si>
  <si>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</si>
  <si>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</si>
  <si>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</si>
  <si>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</si>
  <si>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</si>
  <si>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</si>
  <si>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</si>
  <si>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</si>
  <si>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</si>
  <si>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</si>
  <si>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</si>
  <si>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</si>
  <si>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</si>
  <si>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</si>
  <si>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</si>
  <si>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</si>
  <si>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</si>
  <si>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</si>
  <si>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</si>
  <si>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</si>
  <si>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</si>
  <si>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</si>
  <si>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</si>
  <si>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</si>
  <si>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</si>
  <si>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</si>
  <si>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</si>
  <si>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</si>
  <si>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</si>
  <si>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</si>
  <si>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</si>
  <si>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</si>
  <si>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</si>
  <si>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</si>
  <si>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</si>
  <si>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</si>
  <si>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</si>
  <si>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</si>
  <si>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</si>
  <si>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</si>
  <si>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</si>
  <si>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</si>
  <si>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</si>
  <si>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</si>
  <si>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</si>
  <si>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</si>
  <si>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</si>
  <si>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</si>
  <si>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</si>
  <si>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</si>
  <si>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</si>
  <si>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</si>
  <si>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</si>
  <si>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</si>
  <si>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</si>
  <si>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</si>
  <si>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</si>
  <si>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</si>
  <si>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</si>
  <si>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</si>
  <si>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</si>
  <si>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</si>
  <si>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</si>
  <si>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</si>
  <si>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</si>
  <si>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</si>
  <si>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</si>
  <si>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</si>
  <si>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</si>
  <si>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</si>
  <si>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</si>
  <si>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</si>
  <si>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</si>
  <si>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</si>
  <si>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</si>
  <si>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</si>
  <si>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</si>
  <si>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</si>
  <si>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</si>
  <si>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</si>
  <si>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</si>
  <si>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</si>
  <si>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</si>
  <si>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</si>
  <si>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</si>
  <si>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</si>
  <si>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</si>
  <si>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</si>
  <si>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</si>
  <si>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</si>
  <si>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</si>
  <si>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</si>
  <si>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</si>
  <si>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</si>
  <si>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</si>
  <si>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</si>
  <si>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</si>
  <si>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</si>
  <si>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</si>
  <si>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</si>
  <si>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</si>
  <si>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</si>
  <si>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</si>
  <si>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</si>
  <si>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</si>
  <si>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</si>
  <si>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</si>
  <si>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</si>
  <si>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</si>
  <si>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</si>
  <si>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</si>
  <si>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</si>
  <si>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</si>
  <si>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</si>
  <si>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</si>
  <si>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</si>
  <si>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</si>
  <si>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</si>
  <si>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</si>
  <si>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</si>
  <si>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</si>
  <si>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</si>
  <si>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</si>
  <si>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</si>
  <si>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</si>
  <si>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</si>
  <si>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</si>
  <si>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</si>
  <si>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</si>
  <si>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</si>
  <si>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</si>
  <si>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</si>
  <si>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</si>
  <si>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</si>
  <si>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</si>
  <si>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</si>
  <si>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</si>
  <si>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</si>
  <si>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</si>
  <si>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</si>
  <si>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</si>
  <si>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</si>
  <si>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</si>
  <si>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</si>
  <si>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</si>
  <si>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</si>
  <si>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</si>
  <si>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</si>
  <si>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</si>
  <si>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</si>
  <si>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</si>
  <si>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</si>
  <si>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</si>
  <si>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</si>
  <si>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</si>
  <si>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</si>
  <si>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</si>
  <si>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</si>
  <si>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</si>
  <si>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</si>
  <si>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</si>
  <si>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</si>
  <si>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</si>
  <si>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</si>
  <si>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</si>
  <si>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</si>
  <si>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</si>
  <si>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</si>
  <si>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</si>
  <si>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</si>
  <si>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</si>
  <si>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</si>
  <si>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</si>
  <si>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</si>
  <si>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</si>
  <si>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</si>
  <si>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</si>
  <si>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</si>
  <si>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</si>
  <si>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</si>
  <si>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</si>
  <si>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</si>
  <si>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</si>
  <si>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</si>
  <si>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</si>
  <si>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</si>
  <si>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</si>
  <si>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</si>
  <si>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</si>
  <si>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</si>
  <si>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</si>
  <si>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</si>
  <si>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</si>
  <si>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</si>
  <si>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</si>
  <si>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</si>
  <si>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</si>
  <si>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</si>
  <si>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</si>
  <si>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</si>
  <si>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</si>
  <si>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</si>
  <si>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</si>
  <si>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</si>
  <si>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</si>
  <si>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</si>
  <si>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</si>
  <si>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</si>
  <si>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</si>
  <si>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</si>
  <si>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</si>
  <si>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</si>
  <si>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</si>
  <si>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</si>
  <si>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</si>
  <si>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</si>
  <si>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</si>
  <si>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</si>
  <si>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</si>
  <si>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</si>
  <si>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</si>
  <si>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</si>
  <si>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</si>
  <si>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</si>
  <si>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</si>
  <si>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</si>
  <si>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</si>
  <si>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</si>
  <si>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</si>
  <si>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</si>
  <si>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</si>
  <si>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</si>
  <si>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</si>
  <si>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</si>
  <si>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</si>
  <si>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</si>
  <si>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</si>
  <si>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</si>
  <si>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</si>
  <si>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</si>
  <si>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</si>
  <si>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</si>
  <si>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</si>
  <si>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</si>
  <si>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</si>
  <si>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</si>
  <si>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</si>
  <si>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</si>
  <si>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</si>
  <si>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</si>
  <si>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</si>
  <si>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</si>
  <si>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</si>
  <si>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</si>
  <si>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</si>
  <si>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</si>
  <si>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</si>
  <si>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</si>
  <si>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</si>
  <si>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</si>
  <si>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</si>
  <si>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</si>
  <si>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</si>
  <si>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</si>
  <si>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</si>
  <si>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</si>
  <si>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</si>
  <si>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</si>
  <si>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</si>
  <si>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</si>
  <si>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</si>
  <si>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</si>
  <si>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</si>
  <si>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</si>
  <si>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</si>
  <si>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</si>
  <si>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</si>
  <si>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</si>
  <si>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</si>
  <si>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</si>
  <si>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</si>
  <si>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</si>
  <si>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</si>
  <si>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</si>
  <si>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</si>
  <si>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</si>
  <si>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</si>
  <si>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</si>
  <si>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</si>
  <si>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</si>
  <si>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</si>
  <si>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</si>
  <si>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</si>
  <si>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</si>
  <si>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</si>
  <si>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</si>
  <si>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</si>
  <si>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</si>
  <si>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</si>
  <si>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</si>
  <si>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</si>
  <si>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</si>
  <si>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</si>
  <si>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</si>
  <si>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</si>
  <si>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</si>
  <si>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</si>
  <si>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</si>
  <si>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</si>
  <si>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</si>
  <si>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</si>
  <si>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</si>
  <si>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</si>
  <si>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</si>
  <si>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</si>
  <si>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</si>
  <si>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</si>
  <si>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</si>
  <si>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</si>
  <si>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</si>
  <si>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</si>
  <si>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</si>
  <si>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</si>
  <si>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</si>
  <si>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</si>
  <si>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</si>
  <si>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</si>
  <si>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</si>
  <si>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</si>
  <si>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</si>
  <si>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</si>
  <si>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</si>
  <si>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</si>
  <si>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</si>
  <si>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</si>
  <si>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</si>
  <si>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</si>
  <si>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</si>
  <si>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</si>
  <si>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</si>
  <si>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</si>
  <si>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</si>
  <si>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</si>
  <si>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</si>
  <si>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</si>
  <si>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</si>
  <si>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</si>
  <si>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</si>
  <si>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</si>
  <si>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</si>
  <si>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</si>
  <si>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</si>
  <si>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</si>
  <si>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</si>
  <si>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</si>
  <si>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</si>
  <si>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</si>
  <si>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</si>
  <si>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</si>
  <si>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</si>
  <si>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</si>
  <si>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</si>
  <si>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</si>
  <si>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</si>
  <si>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</si>
  <si>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</si>
  <si>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</si>
  <si>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</si>
  <si>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</si>
  <si>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</si>
  <si>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</si>
  <si>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</si>
  <si>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</si>
  <si>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</si>
  <si>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</si>
  <si>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</si>
  <si>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</si>
  <si>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</si>
  <si>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</si>
  <si>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</si>
  <si>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</si>
  <si>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</si>
  <si>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</si>
  <si>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</si>
  <si>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</si>
  <si>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</si>
  <si>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</si>
  <si>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</si>
  <si>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</si>
  <si>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</si>
  <si>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</si>
  <si>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</si>
  <si>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</si>
  <si>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</si>
  <si>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</si>
  <si>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</si>
  <si>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</si>
  <si>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</si>
  <si>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</si>
  <si>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</si>
  <si>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</si>
  <si>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</si>
  <si>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</si>
  <si>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</si>
  <si>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</si>
  <si>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</si>
  <si>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</si>
  <si>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</si>
  <si>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</si>
  <si>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</si>
  <si>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</si>
  <si>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</si>
  <si>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</si>
  <si>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</si>
  <si>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</si>
  <si>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</si>
  <si>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</si>
  <si>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</si>
  <si>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</si>
  <si>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</si>
  <si>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Date</t>
  </si>
  <si>
    <t>Branch</t>
  </si>
  <si>
    <t>G. Segment</t>
  </si>
  <si>
    <t>Product</t>
  </si>
  <si>
    <t>Class</t>
  </si>
  <si>
    <t>Unit Cost</t>
  </si>
  <si>
    <t>Unit Price</t>
  </si>
  <si>
    <t>COGS</t>
  </si>
  <si>
    <t>Marasa Matrouh</t>
  </si>
  <si>
    <t>Nokia Lumia  - 4G</t>
  </si>
  <si>
    <t>Smartphones</t>
  </si>
  <si>
    <t>Alex</t>
  </si>
  <si>
    <t>Samsung Galaxy Note 10.1</t>
  </si>
  <si>
    <t>Tablets</t>
  </si>
  <si>
    <t>Zagazig</t>
  </si>
  <si>
    <t>Delta</t>
  </si>
  <si>
    <t>Samsung Galaxy Note3 (32GB) - 4G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</si>
  <si>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</si>
  <si>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</si>
  <si>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</si>
  <si>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</si>
  <si>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</si>
  <si>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</si>
  <si>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</si>
  <si>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</si>
  <si>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</si>
  <si>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</si>
  <si>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</si>
  <si>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</si>
  <si>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</si>
  <si>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</si>
  <si>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</si>
  <si>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</si>
  <si>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</si>
  <si>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</si>
  <si>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</si>
  <si>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</si>
  <si>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</si>
  <si>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</si>
  <si>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</si>
  <si>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</si>
  <si>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Row Labels</t>
  </si>
  <si>
    <t>Grand Total</t>
  </si>
  <si>
    <t>Sum of Profit</t>
  </si>
  <si>
    <t>Average of Profit</t>
  </si>
  <si>
    <t>Column Labels</t>
  </si>
  <si>
    <t>Sum of Field1</t>
  </si>
  <si>
    <t>Count of Profit</t>
  </si>
  <si>
    <t>region</t>
  </si>
  <si>
    <t>Forecasting</t>
  </si>
  <si>
    <t>2012</t>
  </si>
  <si>
    <t>يناير</t>
  </si>
  <si>
    <t>فبراير</t>
  </si>
  <si>
    <t>مارس</t>
  </si>
  <si>
    <t>أبريل</t>
  </si>
  <si>
    <t>مايو</t>
  </si>
  <si>
    <t>يونيو</t>
  </si>
  <si>
    <t>يوليو</t>
  </si>
  <si>
    <t>أغسطس</t>
  </si>
  <si>
    <t>سبتمبر</t>
  </si>
  <si>
    <t>أكتوبر</t>
  </si>
  <si>
    <t>نوفمبر</t>
  </si>
  <si>
    <t>ديسمبر</t>
  </si>
  <si>
    <t>2013</t>
  </si>
  <si>
    <t>2014</t>
  </si>
  <si>
    <t>Sum of Sales</t>
  </si>
  <si>
    <t>Sum of Quantity</t>
  </si>
  <si>
    <t>Sum of COGS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</si>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</sst>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0000"/>
    <numFmt numFmtId="166" formatCode="_-* #,##0.0_-;\-* #,##0.0_-;_-* &quot;-&quot;??_-;_-@_-"/>
    <numFmt numFmtId="167" formatCode="_-* #,##0_-;\-* #,##0_-;_-* &quot;-&quot;??_-;_-@_-"/>
  </numFmts>
  <fonts count="9">
    <font>
      <sz val="11"/>
      <color theme="1"/>
      <name val="Calibri"/>
      <family val="2"/>
      <scheme val="minor"/>
    </font>
    <font>
      <sz val="11"/>
      <color theme="1"/>
      <name val="Calibri"/>
      <family val="2"/>
      <scheme val="minor"/>
    </font>
    <font>
      <b/>
      <sz val="11"/>
      <color theme="1"/>
      <name val="Calibri"/>
      <family val="2"/>
      <scheme val="minor"/>
    </font>
    <font>
      <b/>
      <sz val="11"/>
      <color theme="8" tint="-0.499984740745262"/>
      <name val="Calibri"/>
      <family val="2"/>
      <scheme val="minor"/>
    </font>
    <font>
      <sz val="10"/>
      <color theme="1"/>
      <name val="Calibri"/>
      <family val="2"/>
      <scheme val="minor"/>
    </font>
    <font>
      <sz val="11"/>
      <color theme="1"/>
      <name val="خط النص الأساسي"/>
      <family val="2"/>
      <charset val="178"/>
    </font>
    <font>
      <sz val="11"/>
      <name val="خط النص الأساسي"/>
      <family val="2"/>
      <charset val="178"/>
    </font>
    <font>
      <sz val="12"/>
      <color theme="1"/>
      <name val="Calibri"/>
      <family val="2"/>
      <charset val="178"/>
      <scheme val="minor"/>
    </font>
    <font>
      <sz val="11"/>
      <color theme="1" tint="0.49998474074526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1"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theme="0" tint="-0.24994659260841701"/>
      </bottom>
      <diagonal/>
    </border>
    <border>
      <left/>
      <right style="thin">
        <color indexed="64"/>
      </right>
      <top style="thin">
        <color indexed="64"/>
      </top>
      <bottom style="medium">
        <color theme="0" tint="-0.24994659260841701"/>
      </bottom>
      <diagonal/>
    </border>
    <border>
      <left style="thin">
        <color indexed="64"/>
      </left>
      <right/>
      <top style="medium">
        <color theme="0" tint="-0.24994659260841701"/>
      </top>
      <bottom style="medium">
        <color theme="0" tint="-0.24994659260841701"/>
      </bottom>
      <diagonal/>
    </border>
    <border>
      <left/>
      <right style="thin">
        <color indexed="64"/>
      </right>
      <top style="medium">
        <color theme="0" tint="-0.24994659260841701"/>
      </top>
      <bottom style="medium">
        <color theme="0" tint="-0.24994659260841701"/>
      </bottom>
      <diagonal/>
    </border>
    <border>
      <left style="thin">
        <color indexed="64"/>
      </left>
      <right/>
      <top style="medium">
        <color theme="0" tint="-0.24994659260841701"/>
      </top>
      <bottom style="thin">
        <color indexed="64"/>
      </bottom>
      <diagonal/>
    </border>
    <border>
      <left/>
      <right style="thin">
        <color indexed="64"/>
      </right>
      <top style="medium">
        <color theme="0" tint="-0.24994659260841701"/>
      </top>
      <bottom style="thin">
        <color indexed="64"/>
      </bottom>
      <diagonal/>
    </border>
    <border>
      <left/>
      <right/>
      <top/>
      <bottom style="medium">
        <color indexed="64"/>
      </bottom>
      <diagonal/>
    </border>
  </borders>
  <cellStyleXfs count="6">
    <xf numFmtId="0" fontId="0" fillId="0" borderId="0"/>
    <xf numFmtId="0" fontId="1" fillId="0" borderId="0"/>
    <xf numFmtId="164" fontId="5" fillId="0" borderId="0" applyFont="0" applyFill="0" applyBorder="0" applyAlignment="0" applyProtection="0"/>
    <xf numFmtId="0" fontId="5" fillId="0" borderId="0"/>
    <xf numFmtId="0" fontId="7" fillId="0" borderId="0"/>
    <xf numFmtId="164" fontId="1" fillId="0" borderId="0" applyFont="0" applyFill="0" applyBorder="0" applyAlignment="0" applyProtection="0"/>
  </cellStyleXfs>
  <cellXfs count="50">
    <xf numFmtId="0" fontId="0" fillId="0" borderId="0" xfId="0"/>
    <xf numFmtId="0" fontId="2" fillId="2" borderId="1" xfId="1" applyFont="1" applyFill="1" applyBorder="1" applyAlignment="1">
      <alignment horizontal="center" vertical="center"/>
    </xf>
    <xf numFmtId="4" fontId="2" fillId="2" borderId="1" xfId="1" applyNumberFormat="1" applyFont="1" applyFill="1" applyBorder="1" applyAlignment="1">
      <alignment horizontal="center" vertical="center"/>
    </xf>
    <xf numFmtId="0" fontId="2" fillId="0" borderId="0" xfId="1" applyFont="1" applyAlignment="1">
      <alignment horizontal="center" vertical="center"/>
    </xf>
    <xf numFmtId="0" fontId="1" fillId="0" borderId="0" xfId="1"/>
    <xf numFmtId="0" fontId="1" fillId="0" borderId="1" xfId="1" applyBorder="1" applyAlignment="1">
      <alignment horizontal="center"/>
    </xf>
    <xf numFmtId="0" fontId="3" fillId="0" borderId="1" xfId="1" applyFont="1" applyBorder="1" applyAlignment="1">
      <alignment horizontal="center" vertical="center"/>
    </xf>
    <xf numFmtId="4" fontId="3" fillId="0" borderId="1" xfId="1" applyNumberFormat="1" applyFont="1" applyBorder="1" applyAlignment="1">
      <alignment horizontal="center"/>
    </xf>
    <xf numFmtId="4" fontId="1" fillId="0" borderId="1" xfId="2" applyNumberFormat="1" applyFont="1" applyBorder="1" applyAlignment="1">
      <alignment horizontal="center" vertical="center"/>
    </xf>
    <xf numFmtId="4" fontId="1" fillId="0" borderId="1" xfId="1" applyNumberFormat="1" applyBorder="1" applyAlignment="1">
      <alignment horizontal="center"/>
    </xf>
    <xf numFmtId="165" fontId="1" fillId="0" borderId="1" xfId="1" applyNumberFormat="1" applyBorder="1" applyAlignment="1">
      <alignment horizontal="center"/>
    </xf>
    <xf numFmtId="165" fontId="1" fillId="0" borderId="0" xfId="1" applyNumberFormat="1" applyAlignment="1">
      <alignment horizontal="center"/>
    </xf>
    <xf numFmtId="0" fontId="1" fillId="0" borderId="1" xfId="1" applyBorder="1" applyAlignment="1">
      <alignment horizontal="center" vertical="center"/>
    </xf>
    <xf numFmtId="0" fontId="1" fillId="0" borderId="0" xfId="1" applyAlignment="1">
      <alignment horizontal="center"/>
    </xf>
    <xf numFmtId="0" fontId="3" fillId="0" borderId="0" xfId="1" applyFont="1" applyAlignment="1">
      <alignment horizontal="center" vertical="center"/>
    </xf>
    <xf numFmtId="4" fontId="3" fillId="0" borderId="0" xfId="1" applyNumberFormat="1" applyFont="1" applyAlignment="1">
      <alignment horizontal="center"/>
    </xf>
    <xf numFmtId="0" fontId="4" fillId="0" borderId="0" xfId="1" applyFont="1" applyAlignment="1">
      <alignment horizontal="center"/>
    </xf>
    <xf numFmtId="4" fontId="1" fillId="0" borderId="0" xfId="2" applyNumberFormat="1" applyFont="1" applyBorder="1" applyAlignment="1">
      <alignment horizontal="center" vertical="center"/>
    </xf>
    <xf numFmtId="4" fontId="1" fillId="0" borderId="0" xfId="1" applyNumberFormat="1" applyAlignment="1">
      <alignment horizontal="center" vertical="center"/>
    </xf>
    <xf numFmtId="4" fontId="1" fillId="0" borderId="0" xfId="1" applyNumberFormat="1" applyAlignment="1">
      <alignment horizontal="center"/>
    </xf>
    <xf numFmtId="0" fontId="1" fillId="0" borderId="0" xfId="1" applyAlignment="1">
      <alignment horizontal="center" vertical="center"/>
    </xf>
    <xf numFmtId="0" fontId="2" fillId="0" borderId="2" xfId="1" applyFont="1" applyBorder="1" applyAlignment="1">
      <alignment horizontal="left"/>
    </xf>
    <xf numFmtId="4" fontId="2" fillId="0" borderId="3" xfId="1" applyNumberFormat="1" applyFont="1" applyBorder="1" applyAlignment="1">
      <alignment horizontal="center"/>
    </xf>
    <xf numFmtId="0" fontId="2" fillId="0" borderId="4" xfId="1" applyFont="1" applyBorder="1" applyAlignment="1">
      <alignment horizontal="left"/>
    </xf>
    <xf numFmtId="4" fontId="2" fillId="0" borderId="5" xfId="1" applyNumberFormat="1" applyFont="1" applyBorder="1" applyAlignment="1">
      <alignment horizontal="center"/>
    </xf>
    <xf numFmtId="4" fontId="1" fillId="0" borderId="0" xfId="1" applyNumberFormat="1"/>
    <xf numFmtId="0" fontId="2" fillId="0" borderId="0" xfId="1" applyFont="1"/>
    <xf numFmtId="0" fontId="0" fillId="0" borderId="0" xfId="1" applyFont="1"/>
    <xf numFmtId="0" fontId="2" fillId="0" borderId="6" xfId="1" applyFont="1" applyBorder="1" applyAlignment="1">
      <alignment horizontal="left"/>
    </xf>
    <xf numFmtId="4" fontId="2" fillId="0" borderId="7" xfId="1" applyNumberFormat="1" applyFont="1" applyBorder="1" applyAlignment="1">
      <alignment horizontal="center"/>
    </xf>
    <xf numFmtId="0" fontId="6" fillId="3" borderId="8" xfId="3" applyFont="1" applyFill="1" applyBorder="1" applyAlignment="1">
      <alignment horizontal="center" vertical="center"/>
    </xf>
    <xf numFmtId="0" fontId="5" fillId="0" borderId="0" xfId="3" applyAlignment="1">
      <alignment horizontal="center" vertical="center"/>
    </xf>
    <xf numFmtId="0" fontId="4" fillId="0" borderId="1" xfId="1" applyFont="1" applyBorder="1" applyAlignment="1">
      <alignment horizontal="center" vertical="center"/>
    </xf>
    <xf numFmtId="0" fontId="0" fillId="0" borderId="0" xfId="0" applyAlignment="1">
      <alignment horizontal="center"/>
    </xf>
    <xf numFmtId="2" fontId="0" fillId="0" borderId="0" xfId="0" applyNumberFormat="1" applyAlignment="1">
      <alignment horizontal="center"/>
    </xf>
    <xf numFmtId="167" fontId="1" fillId="0" borderId="1" xfId="5" applyNumberFormat="1" applyBorder="1" applyAlignment="1">
      <alignment vertical="center"/>
    </xf>
    <xf numFmtId="166" fontId="2" fillId="2" borderId="1" xfId="5" applyNumberFormat="1" applyFont="1" applyFill="1" applyBorder="1" applyAlignment="1">
      <alignment vertical="center"/>
    </xf>
    <xf numFmtId="3" fontId="2" fillId="4" borderId="3" xfId="1" applyNumberFormat="1" applyFont="1" applyFill="1" applyBorder="1" applyAlignment="1">
      <alignment horizontal="center"/>
    </xf>
    <xf numFmtId="3" fontId="2" fillId="4" borderId="5" xfId="1" applyNumberFormat="1" applyFont="1" applyFill="1" applyBorder="1" applyAlignment="1">
      <alignment horizontal="center"/>
    </xf>
    <xf numFmtId="3" fontId="2" fillId="4" borderId="7" xfId="1" applyNumberFormat="1" applyFont="1" applyFill="1" applyBorder="1" applyAlignment="1">
      <alignment horizontal="center"/>
    </xf>
    <xf numFmtId="0" fontId="1" fillId="4" borderId="1" xfId="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4" borderId="0" xfId="0" applyFill="1"/>
    <xf numFmtId="0" fontId="8" fillId="5" borderId="0" xfId="0" applyFont="1" applyFill="1"/>
    <xf numFmtId="0" fontId="8" fillId="5" borderId="0" xfId="0" applyFont="1" applyFill="1" applyAlignment="1">
      <alignment textRotation="135"/>
    </xf>
    <xf numFmtId="14" fontId="0" fillId="0" borderId="0" xfId="0" applyNumberFormat="1" applyAlignment="1">
      <alignment horizontal="center"/>
    </xf>
    <xf numFmtId="10" fontId="0" fillId="0" borderId="0" xfId="0" applyNumberFormat="1"/>
  </cellXfs>
  <cellStyles count="6">
    <cellStyle name="Comma" xfId="5" builtinId="3"/>
    <cellStyle name="Comma 2" xfId="2" xr:uid="{C1CA0BE0-E014-42AA-9F21-A9AD573C39DC}"/>
    <cellStyle name="Normal" xfId="0" builtinId="0"/>
    <cellStyle name="Normal 2" xfId="1" xr:uid="{23BF9983-9694-4A20-BAD6-FDF80AA21FCB}"/>
    <cellStyle name="Normal 3" xfId="4" xr:uid="{B56B8742-FC5D-4086-9112-AFC078492952}"/>
    <cellStyle name="عادي 2" xfId="3" xr:uid="{EBB29002-DDAC-4FCF-A6E5-AEDB88080ACA}"/>
  </cellStyles>
  <dxfs count="38">
    <dxf>
      <fill>
        <patternFill>
          <bgColor theme="4" tint="0.39994506668294322"/>
        </patternFill>
      </fill>
    </dxf>
    <dxf>
      <font>
        <color rgb="FF9C0006"/>
      </font>
      <fill>
        <patternFill>
          <bgColor rgb="FFFFC7CE"/>
        </patternFill>
      </fill>
    </dxf>
    <dxf>
      <fill>
        <patternFill>
          <bgColor rgb="FFFFFF00"/>
        </patternFill>
      </fill>
    </dxf>
    <dxf>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8" formatCode="dd/mm/yyyy"/>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indexed="64"/>
        </top>
      </border>
    </dxf>
    <dxf>
      <alignment horizontal="center" vertical="center" textRotation="0" wrapText="0" indent="0" justifyLastLine="0" shrinkToFit="0" readingOrder="0"/>
    </dxf>
    <dxf>
      <border outline="0">
        <bottom style="medium">
          <color indexed="64"/>
        </bottom>
      </border>
    </dxf>
    <dxf>
      <font>
        <strike val="0"/>
        <outline val="0"/>
        <shadow val="0"/>
        <u val="none"/>
        <vertAlign val="baseline"/>
        <sz val="11"/>
        <color auto="1"/>
        <name val="خط النص الأساسي"/>
        <family val="2"/>
        <charset val="178"/>
        <scheme val="none"/>
      </font>
      <fill>
        <patternFill patternType="solid">
          <fgColor indexed="64"/>
          <bgColor theme="6"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E6AF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3.xml"/><Relationship Id="rId22" Type="http://schemas.microsoft.com/office/2011/relationships/timelineCache" Target="timelineCaches/timelineCache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Maawed.xlsx]Q3!PivotTable1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E2-4710-A0BD-0B0AAB2BA5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E2-4710-A0BD-0B0AAB2BA5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E2-4710-A0BD-0B0AAB2BA51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E2-4710-A0BD-0B0AAB2BA5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'Q3'!$A$4:$A$8</c:f>
              <c:strCache>
                <c:ptCount val="4"/>
                <c:pt idx="0">
                  <c:v>Central</c:v>
                </c:pt>
                <c:pt idx="1">
                  <c:v>East</c:v>
                </c:pt>
                <c:pt idx="2">
                  <c:v>South</c:v>
                </c:pt>
                <c:pt idx="3">
                  <c:v>West</c:v>
                </c:pt>
              </c:strCache>
            </c:strRef>
          </c:cat>
          <c:val>
            <c:numRef>
              <c:f>'Q3'!$B$4:$B$8</c:f>
              <c:numCache>
                <c:formatCode>General</c:formatCode>
                <c:ptCount val="4"/>
                <c:pt idx="0">
                  <c:v>6.3312509513741908</c:v>
                </c:pt>
                <c:pt idx="1">
                  <c:v>17.559164354838725</c:v>
                </c:pt>
                <c:pt idx="2">
                  <c:v>31.762989726027389</c:v>
                </c:pt>
                <c:pt idx="3">
                  <c:v>32.657964983713299</c:v>
                </c:pt>
              </c:numCache>
            </c:numRef>
          </c:val>
          <c:extLst>
            <c:ext xmlns:c16="http://schemas.microsoft.com/office/drawing/2014/chart" uri="{C3380CC4-5D6E-409C-BE32-E72D297353CC}">
              <c16:uniqueId val="{00000008-45E2-4710-A0BD-0B0AAB2BA51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 PIVOT Table'!$B$75</c:f>
              <c:strCache>
                <c:ptCount val="1"/>
                <c:pt idx="0">
                  <c:v>Total</c:v>
                </c:pt>
              </c:strCache>
            </c:strRef>
          </c:tx>
          <c:spPr>
            <a:ln w="28575" cap="rnd">
              <a:solidFill>
                <a:schemeClr val="accent1"/>
              </a:solidFill>
              <a:round/>
            </a:ln>
            <a:effectLst/>
          </c:spPr>
          <c:marker>
            <c:symbol val="none"/>
          </c:marker>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PIVOT Table'!$A$76:$A$86</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'Q4 PIVOT Table'!$B$76:$B$86</c:f>
              <c:numCache>
                <c:formatCode>General</c:formatCode>
                <c:ptCount val="10"/>
                <c:pt idx="0">
                  <c:v>4498830</c:v>
                </c:pt>
                <c:pt idx="1">
                  <c:v>4499244</c:v>
                </c:pt>
                <c:pt idx="2">
                  <c:v>4280220</c:v>
                </c:pt>
                <c:pt idx="3">
                  <c:v>4401090</c:v>
                </c:pt>
                <c:pt idx="4">
                  <c:v>4517262</c:v>
                </c:pt>
                <c:pt idx="5">
                  <c:v>5706288</c:v>
                </c:pt>
                <c:pt idx="6">
                  <c:v>5063994</c:v>
                </c:pt>
                <c:pt idx="7">
                  <c:v>5113926</c:v>
                </c:pt>
                <c:pt idx="8">
                  <c:v>5677758</c:v>
                </c:pt>
                <c:pt idx="9">
                  <c:v>4439988</c:v>
                </c:pt>
              </c:numCache>
            </c:numRef>
          </c:val>
          <c:smooth val="1"/>
          <c:extLst>
            <c:ext xmlns:c16="http://schemas.microsoft.com/office/drawing/2014/chart" uri="{C3380CC4-5D6E-409C-BE32-E72D297353CC}">
              <c16:uniqueId val="{00000000-83E6-46C2-8F92-B7F4EB8791C2}"/>
            </c:ext>
          </c:extLst>
        </c:ser>
        <c:dLbls>
          <c:dLblPos val="b"/>
          <c:showLegendKey val="0"/>
          <c:showVal val="1"/>
          <c:showCatName val="0"/>
          <c:showSerName val="0"/>
          <c:showPercent val="0"/>
          <c:showBubbleSize val="0"/>
        </c:dLbls>
        <c:smooth val="0"/>
        <c:axId val="1814478864"/>
        <c:axId val="303857727"/>
      </c:lineChart>
      <c:catAx>
        <c:axId val="18144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57727"/>
        <c:crosses val="autoZero"/>
        <c:auto val="1"/>
        <c:lblAlgn val="ctr"/>
        <c:lblOffset val="100"/>
        <c:noMultiLvlLbl val="0"/>
      </c:catAx>
      <c:valAx>
        <c:axId val="303857727"/>
        <c:scaling>
          <c:orientation val="minMax"/>
        </c:scaling>
        <c:delete val="1"/>
        <c:axPos val="l"/>
        <c:numFmt formatCode="General" sourceLinked="1"/>
        <c:majorTickMark val="none"/>
        <c:minorTickMark val="none"/>
        <c:tickLblPos val="nextTo"/>
        <c:crossAx val="181447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Table!PivotTable13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Quantity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 PIVOT Table'!$B$89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PIVOT Table'!$A$90:$A$102</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'Q4 PIVOT Table'!$B$90:$B$102</c:f>
              <c:numCache>
                <c:formatCode>General</c:formatCode>
                <c:ptCount val="12"/>
                <c:pt idx="0">
                  <c:v>1340</c:v>
                </c:pt>
                <c:pt idx="1">
                  <c:v>1080</c:v>
                </c:pt>
                <c:pt idx="2">
                  <c:v>1337</c:v>
                </c:pt>
                <c:pt idx="3">
                  <c:v>1201</c:v>
                </c:pt>
                <c:pt idx="4">
                  <c:v>1264</c:v>
                </c:pt>
                <c:pt idx="5">
                  <c:v>1207</c:v>
                </c:pt>
                <c:pt idx="6">
                  <c:v>1351</c:v>
                </c:pt>
                <c:pt idx="7">
                  <c:v>1254</c:v>
                </c:pt>
                <c:pt idx="8">
                  <c:v>1248</c:v>
                </c:pt>
                <c:pt idx="9">
                  <c:v>834</c:v>
                </c:pt>
                <c:pt idx="10">
                  <c:v>824</c:v>
                </c:pt>
                <c:pt idx="11">
                  <c:v>846</c:v>
                </c:pt>
              </c:numCache>
            </c:numRef>
          </c:val>
          <c:extLst>
            <c:ext xmlns:c16="http://schemas.microsoft.com/office/drawing/2014/chart" uri="{C3380CC4-5D6E-409C-BE32-E72D297353CC}">
              <c16:uniqueId val="{00000000-1E08-4833-9B77-1FDC5D4CA038}"/>
            </c:ext>
          </c:extLst>
        </c:ser>
        <c:dLbls>
          <c:showLegendKey val="0"/>
          <c:showVal val="0"/>
          <c:showCatName val="0"/>
          <c:showSerName val="0"/>
          <c:showPercent val="0"/>
          <c:showBubbleSize val="0"/>
        </c:dLbls>
        <c:gapWidth val="182"/>
        <c:axId val="1854997104"/>
        <c:axId val="1670803088"/>
      </c:barChart>
      <c:catAx>
        <c:axId val="185499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03088"/>
        <c:crosses val="autoZero"/>
        <c:auto val="1"/>
        <c:lblAlgn val="ctr"/>
        <c:lblOffset val="100"/>
        <c:noMultiLvlLbl val="0"/>
      </c:catAx>
      <c:valAx>
        <c:axId val="1670803088"/>
        <c:scaling>
          <c:orientation val="minMax"/>
        </c:scaling>
        <c:delete val="1"/>
        <c:axPos val="b"/>
        <c:numFmt formatCode="General" sourceLinked="1"/>
        <c:majorTickMark val="none"/>
        <c:minorTickMark val="none"/>
        <c:tickLblPos val="nextTo"/>
        <c:crossAx val="185499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Table!PivotTable14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Smart Phone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1865547989546208"/>
              <c:y val="-0.217482211539289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D0F2B92-3E1F-442C-B9BE-61CE16D76195}" type="VALUE">
                  <a:rPr lang="en-US" sz="2000" b="1"/>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147455973693962"/>
                  <c:h val="0.25714165937591132"/>
                </c:manualLayout>
              </c15:layout>
              <c15:dlblFieldTable/>
              <c15:showDataLabelsRange val="0"/>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6987459366709"/>
          <c:y val="0.20568149553938345"/>
          <c:w val="0.71648170959685853"/>
          <c:h val="0.66168276477786891"/>
        </c:manualLayout>
      </c:layout>
      <c:doughnutChart>
        <c:varyColors val="1"/>
        <c:ser>
          <c:idx val="0"/>
          <c:order val="0"/>
          <c:tx>
            <c:strRef>
              <c:f>'Q4 PIVOT Table'!$B$105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EC-4377-8AEB-244DFA0AC67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2EC-4377-8AEB-244DFA0AC67C}"/>
              </c:ext>
            </c:extLst>
          </c:dPt>
          <c:dLbls>
            <c:dLbl>
              <c:idx val="0"/>
              <c:layout>
                <c:manualLayout>
                  <c:x val="-0.21865547989546208"/>
                  <c:y val="-0.217482211539289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D0F2B92-3E1F-442C-B9BE-61CE16D76195}" type="VALUE">
                      <a:rPr lang="en-US" sz="2000" b="1"/>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147455973693962"/>
                      <c:h val="0.25714165937591132"/>
                    </c:manualLayout>
                  </c15:layout>
                  <c15:dlblFieldTable/>
                  <c15:showDataLabelsRange val="0"/>
                </c:ext>
                <c:ext xmlns:c16="http://schemas.microsoft.com/office/drawing/2014/chart" uri="{C3380CC4-5D6E-409C-BE32-E72D297353CC}">
                  <c16:uniqueId val="{00000001-22EC-4377-8AEB-244DFA0AC67C}"/>
                </c:ext>
              </c:extLst>
            </c:dLbl>
            <c:dLbl>
              <c:idx val="1"/>
              <c:delete val="1"/>
              <c:extLst>
                <c:ext xmlns:c15="http://schemas.microsoft.com/office/drawing/2012/chart" uri="{CE6537A1-D6FC-4f65-9D91-7224C49458BB}"/>
                <c:ext xmlns:c16="http://schemas.microsoft.com/office/drawing/2014/chart" uri="{C3380CC4-5D6E-409C-BE32-E72D297353CC}">
                  <c16:uniqueId val="{00000003-22EC-4377-8AEB-244DFA0AC6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'Q4 PIVOT Table'!$A$106:$A$108</c:f>
              <c:strCache>
                <c:ptCount val="2"/>
                <c:pt idx="0">
                  <c:v>Smartphones</c:v>
                </c:pt>
                <c:pt idx="1">
                  <c:v>Tablets</c:v>
                </c:pt>
              </c:strCache>
            </c:strRef>
          </c:cat>
          <c:val>
            <c:numRef>
              <c:f>'Q4 PIVOT Table'!$B$106:$B$108</c:f>
              <c:numCache>
                <c:formatCode>0.00%</c:formatCode>
                <c:ptCount val="2"/>
                <c:pt idx="0">
                  <c:v>0.763152850209175</c:v>
                </c:pt>
                <c:pt idx="1">
                  <c:v>0.236847149790825</c:v>
                </c:pt>
              </c:numCache>
            </c:numRef>
          </c:val>
          <c:extLst>
            <c:ext xmlns:c16="http://schemas.microsoft.com/office/drawing/2014/chart" uri="{C3380CC4-5D6E-409C-BE32-E72D297353CC}">
              <c16:uniqueId val="{00000004-22EC-4377-8AEB-244DFA0AC67C}"/>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Table!PivotTable14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Tablet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2460204254192798"/>
              <c:y val="0.2179709032642846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58E0B9F-B1E1-4392-87A1-6CD284DED99F}" type="VALUE">
                  <a:rPr lang="en-US" sz="2000" b="1"/>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671149279081224"/>
                  <c:h val="0.20439376957081423"/>
                </c:manualLayout>
              </c15:layout>
              <c15:dlblFieldTable/>
              <c15:showDataLabelsRange val="0"/>
            </c:ext>
          </c:extLst>
        </c:dLbl>
      </c:pivotFmt>
    </c:pivotFmts>
    <c:plotArea>
      <c:layout/>
      <c:doughnutChart>
        <c:varyColors val="1"/>
        <c:ser>
          <c:idx val="0"/>
          <c:order val="0"/>
          <c:tx>
            <c:strRef>
              <c:f>'Q4 PIVOT Table'!$B$105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B9-4707-922A-38EB5E41C84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DB9-4707-922A-38EB5E41C84E}"/>
              </c:ext>
            </c:extLst>
          </c:dPt>
          <c:dLbls>
            <c:dLbl>
              <c:idx val="0"/>
              <c:delete val="1"/>
              <c:extLst>
                <c:ext xmlns:c15="http://schemas.microsoft.com/office/drawing/2012/chart" uri="{CE6537A1-D6FC-4f65-9D91-7224C49458BB}"/>
                <c:ext xmlns:c16="http://schemas.microsoft.com/office/drawing/2014/chart" uri="{C3380CC4-5D6E-409C-BE32-E72D297353CC}">
                  <c16:uniqueId val="{00000001-8DB9-4707-922A-38EB5E41C84E}"/>
                </c:ext>
              </c:extLst>
            </c:dLbl>
            <c:dLbl>
              <c:idx val="1"/>
              <c:layout>
                <c:manualLayout>
                  <c:x val="0.22460204254192798"/>
                  <c:y val="0.2179709032642846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58E0B9F-B1E1-4392-87A1-6CD284DED99F}" type="VALUE">
                      <a:rPr lang="en-US" sz="2000" b="1"/>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671149279081224"/>
                      <c:h val="0.20439376957081423"/>
                    </c:manualLayout>
                  </c15:layout>
                  <c15:dlblFieldTable/>
                  <c15:showDataLabelsRange val="0"/>
                </c:ext>
                <c:ext xmlns:c16="http://schemas.microsoft.com/office/drawing/2014/chart" uri="{C3380CC4-5D6E-409C-BE32-E72D297353CC}">
                  <c16:uniqueId val="{00000003-8DB9-4707-922A-38EB5E41C84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'Q4 PIVOT Table'!$A$106:$A$108</c:f>
              <c:strCache>
                <c:ptCount val="2"/>
                <c:pt idx="0">
                  <c:v>Smartphones</c:v>
                </c:pt>
                <c:pt idx="1">
                  <c:v>Tablets</c:v>
                </c:pt>
              </c:strCache>
            </c:strRef>
          </c:cat>
          <c:val>
            <c:numRef>
              <c:f>'Q4 PIVOT Table'!$B$106:$B$108</c:f>
              <c:numCache>
                <c:formatCode>0.00%</c:formatCode>
                <c:ptCount val="2"/>
                <c:pt idx="0">
                  <c:v>0.763152850209175</c:v>
                </c:pt>
                <c:pt idx="1">
                  <c:v>0.236847149790825</c:v>
                </c:pt>
              </c:numCache>
            </c:numRef>
          </c:val>
          <c:extLst>
            <c:ext xmlns:c16="http://schemas.microsoft.com/office/drawing/2014/chart" uri="{C3380CC4-5D6E-409C-BE32-E72D297353CC}">
              <c16:uniqueId val="{00000004-8DB9-4707-922A-38EB5E41C84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Maawed.xlsx]Q3!PivotTable2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Profit By Region &amp;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'Q3'!$B$29:$B$30</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'Q3'!$A$31:$A$34</c:f>
              <c:strCache>
                <c:ptCount val="3"/>
                <c:pt idx="0">
                  <c:v>Consumer</c:v>
                </c:pt>
                <c:pt idx="1">
                  <c:v>Corporate</c:v>
                </c:pt>
                <c:pt idx="2">
                  <c:v>Home Office</c:v>
                </c:pt>
              </c:strCache>
            </c:strRef>
          </c:cat>
          <c:val>
            <c:numRef>
              <c:f>'Q3'!$B$31:$B$34</c:f>
              <c:numCache>
                <c:formatCode>General</c:formatCode>
                <c:ptCount val="3"/>
                <c:pt idx="0">
                  <c:v>-2428.0607000000059</c:v>
                </c:pt>
                <c:pt idx="1">
                  <c:v>2284.9302999999973</c:v>
                </c:pt>
                <c:pt idx="2">
                  <c:v>3137.8121000000001</c:v>
                </c:pt>
              </c:numCache>
            </c:numRef>
          </c:val>
          <c:extLst>
            <c:ext xmlns:c16="http://schemas.microsoft.com/office/drawing/2014/chart" uri="{C3380CC4-5D6E-409C-BE32-E72D297353CC}">
              <c16:uniqueId val="{00000000-938A-416C-806C-B951C043FF4E}"/>
            </c:ext>
          </c:extLst>
        </c:ser>
        <c:ser>
          <c:idx val="1"/>
          <c:order val="1"/>
          <c:tx>
            <c:strRef>
              <c:f>'Q3'!$C$29:$C$30</c:f>
              <c:strCache>
                <c:ptCount val="1"/>
                <c:pt idx="0">
                  <c:v>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'Q3'!$A$31:$A$34</c:f>
              <c:strCache>
                <c:ptCount val="3"/>
                <c:pt idx="0">
                  <c:v>Consumer</c:v>
                </c:pt>
                <c:pt idx="1">
                  <c:v>Corporate</c:v>
                </c:pt>
                <c:pt idx="2">
                  <c:v>Home Office</c:v>
                </c:pt>
              </c:strCache>
            </c:strRef>
          </c:cat>
          <c:val>
            <c:numRef>
              <c:f>'Q3'!$C$31:$C$34</c:f>
              <c:numCache>
                <c:formatCode>General</c:formatCode>
                <c:ptCount val="3"/>
                <c:pt idx="0">
                  <c:v>5313.7342999999964</c:v>
                </c:pt>
                <c:pt idx="1">
                  <c:v>982.27680000000043</c:v>
                </c:pt>
                <c:pt idx="2">
                  <c:v>4590.6707999999962</c:v>
                </c:pt>
              </c:numCache>
            </c:numRef>
          </c:val>
          <c:extLst>
            <c:ext xmlns:c16="http://schemas.microsoft.com/office/drawing/2014/chart" uri="{C3380CC4-5D6E-409C-BE32-E72D297353CC}">
              <c16:uniqueId val="{00000017-938A-416C-806C-B951C043FF4E}"/>
            </c:ext>
          </c:extLst>
        </c:ser>
        <c:ser>
          <c:idx val="2"/>
          <c:order val="2"/>
          <c:tx>
            <c:strRef>
              <c:f>'Q3'!$D$29:$D$30</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'Q3'!$A$31:$A$34</c:f>
              <c:strCache>
                <c:ptCount val="3"/>
                <c:pt idx="0">
                  <c:v>Consumer</c:v>
                </c:pt>
                <c:pt idx="1">
                  <c:v>Corporate</c:v>
                </c:pt>
                <c:pt idx="2">
                  <c:v>Home Office</c:v>
                </c:pt>
              </c:strCache>
            </c:strRef>
          </c:cat>
          <c:val>
            <c:numRef>
              <c:f>'Q3'!$D$31:$D$34</c:f>
              <c:numCache>
                <c:formatCode>General</c:formatCode>
                <c:ptCount val="3"/>
                <c:pt idx="0">
                  <c:v>7310.0602000000035</c:v>
                </c:pt>
                <c:pt idx="1">
                  <c:v>485.89069999999941</c:v>
                </c:pt>
                <c:pt idx="2">
                  <c:v>1478.8420999999994</c:v>
                </c:pt>
              </c:numCache>
            </c:numRef>
          </c:val>
          <c:extLst>
            <c:ext xmlns:c16="http://schemas.microsoft.com/office/drawing/2014/chart" uri="{C3380CC4-5D6E-409C-BE32-E72D297353CC}">
              <c16:uniqueId val="{00000018-938A-416C-806C-B951C043FF4E}"/>
            </c:ext>
          </c:extLst>
        </c:ser>
        <c:ser>
          <c:idx val="3"/>
          <c:order val="3"/>
          <c:tx>
            <c:strRef>
              <c:f>'Q3'!$E$29:$E$30</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'Q3'!$A$31:$A$34</c:f>
              <c:strCache>
                <c:ptCount val="3"/>
                <c:pt idx="0">
                  <c:v>Consumer</c:v>
                </c:pt>
                <c:pt idx="1">
                  <c:v>Corporate</c:v>
                </c:pt>
                <c:pt idx="2">
                  <c:v>Home Office</c:v>
                </c:pt>
              </c:strCache>
            </c:strRef>
          </c:cat>
          <c:val>
            <c:numRef>
              <c:f>'Q3'!$E$31:$E$34</c:f>
              <c:numCache>
                <c:formatCode>General</c:formatCode>
                <c:ptCount val="3"/>
                <c:pt idx="0">
                  <c:v>11863.356199999973</c:v>
                </c:pt>
                <c:pt idx="1">
                  <c:v>5993.9413000000004</c:v>
                </c:pt>
                <c:pt idx="2">
                  <c:v>2194.6930000000011</c:v>
                </c:pt>
              </c:numCache>
            </c:numRef>
          </c:val>
          <c:extLst>
            <c:ext xmlns:c16="http://schemas.microsoft.com/office/drawing/2014/chart" uri="{C3380CC4-5D6E-409C-BE32-E72D297353CC}">
              <c16:uniqueId val="{0000001A-938A-416C-806C-B951C043FF4E}"/>
            </c:ext>
          </c:extLst>
        </c:ser>
        <c:dLbls>
          <c:dLblPos val="inEnd"/>
          <c:showLegendKey val="0"/>
          <c:showVal val="1"/>
          <c:showCatName val="0"/>
          <c:showSerName val="0"/>
          <c:showPercent val="0"/>
          <c:showBubbleSize val="0"/>
        </c:dLbls>
        <c:gapWidth val="100"/>
        <c:overlap val="-24"/>
        <c:axId val="932640048"/>
        <c:axId val="921009872"/>
      </c:barChart>
      <c:catAx>
        <c:axId val="932640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009872"/>
        <c:crosses val="autoZero"/>
        <c:auto val="1"/>
        <c:lblAlgn val="ctr"/>
        <c:lblOffset val="100"/>
        <c:noMultiLvlLbl val="0"/>
      </c:catAx>
      <c:valAx>
        <c:axId val="921009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64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Maawed.xlsx]Q3!PivotTable4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Profit By Category &amp; Sub-Category &amp; Segment</a:t>
            </a:r>
          </a:p>
        </c:rich>
      </c:tx>
      <c:layout>
        <c:manualLayout>
          <c:xMode val="edge"/>
          <c:yMode val="edge"/>
          <c:x val="0.39342617820109549"/>
          <c:y val="4.85088301697680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65284179048228E-2"/>
          <c:y val="0.10365207349081364"/>
          <c:w val="0.97383471582095182"/>
          <c:h val="0.54969574803149601"/>
        </c:manualLayout>
      </c:layout>
      <c:lineChart>
        <c:grouping val="stacked"/>
        <c:varyColors val="0"/>
        <c:ser>
          <c:idx val="0"/>
          <c:order val="0"/>
          <c:tx>
            <c:strRef>
              <c:f>'Q3'!$B$75:$B$76</c:f>
              <c:strCache>
                <c:ptCount val="1"/>
                <c:pt idx="0">
                  <c:v>Consumer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'Q3'!$A$77:$A$97</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'Q3'!$B$77:$B$97</c:f>
              <c:numCache>
                <c:formatCode>General</c:formatCode>
                <c:ptCount val="17"/>
                <c:pt idx="0">
                  <c:v>23</c:v>
                </c:pt>
                <c:pt idx="1">
                  <c:v>62</c:v>
                </c:pt>
                <c:pt idx="2">
                  <c:v>100</c:v>
                </c:pt>
                <c:pt idx="3">
                  <c:v>40</c:v>
                </c:pt>
                <c:pt idx="4">
                  <c:v>44</c:v>
                </c:pt>
                <c:pt idx="5">
                  <c:v>96</c:v>
                </c:pt>
                <c:pt idx="6">
                  <c:v>157</c:v>
                </c:pt>
                <c:pt idx="7">
                  <c:v>34</c:v>
                </c:pt>
                <c:pt idx="8">
                  <c:v>26</c:v>
                </c:pt>
                <c:pt idx="9">
                  <c:v>36</c:v>
                </c:pt>
                <c:pt idx="10">
                  <c:v>132</c:v>
                </c:pt>
                <c:pt idx="11">
                  <c:v>102</c:v>
                </c:pt>
                <c:pt idx="12">
                  <c:v>19</c:v>
                </c:pt>
                <c:pt idx="13">
                  <c:v>90</c:v>
                </c:pt>
                <c:pt idx="14">
                  <c:v>7</c:v>
                </c:pt>
                <c:pt idx="15">
                  <c:v>6</c:v>
                </c:pt>
                <c:pt idx="16">
                  <c:v>96</c:v>
                </c:pt>
              </c:numCache>
            </c:numRef>
          </c:val>
          <c:smooth val="1"/>
          <c:extLst>
            <c:ext xmlns:c16="http://schemas.microsoft.com/office/drawing/2014/chart" uri="{C3380CC4-5D6E-409C-BE32-E72D297353CC}">
              <c16:uniqueId val="{00000000-ADEB-4F06-AD2A-F76E83296AC0}"/>
            </c:ext>
          </c:extLst>
        </c:ser>
        <c:ser>
          <c:idx val="1"/>
          <c:order val="1"/>
          <c:tx>
            <c:strRef>
              <c:f>'Q3'!$C$75:$C$76</c:f>
              <c:strCache>
                <c:ptCount val="1"/>
                <c:pt idx="0">
                  <c:v>Corporate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'Q3'!$A$77:$A$97</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'Q3'!$C$77:$C$97</c:f>
              <c:numCache>
                <c:formatCode>General</c:formatCode>
                <c:ptCount val="17"/>
                <c:pt idx="0">
                  <c:v>7</c:v>
                </c:pt>
                <c:pt idx="1">
                  <c:v>33</c:v>
                </c:pt>
                <c:pt idx="2">
                  <c:v>59</c:v>
                </c:pt>
                <c:pt idx="3">
                  <c:v>19</c:v>
                </c:pt>
                <c:pt idx="4">
                  <c:v>28</c:v>
                </c:pt>
                <c:pt idx="5">
                  <c:v>45</c:v>
                </c:pt>
                <c:pt idx="6">
                  <c:v>90</c:v>
                </c:pt>
                <c:pt idx="7">
                  <c:v>13</c:v>
                </c:pt>
                <c:pt idx="8">
                  <c:v>14</c:v>
                </c:pt>
                <c:pt idx="9">
                  <c:v>24</c:v>
                </c:pt>
                <c:pt idx="10">
                  <c:v>81</c:v>
                </c:pt>
                <c:pt idx="11">
                  <c:v>57</c:v>
                </c:pt>
                <c:pt idx="12">
                  <c:v>8</c:v>
                </c:pt>
                <c:pt idx="13">
                  <c:v>38</c:v>
                </c:pt>
                <c:pt idx="14">
                  <c:v>3</c:v>
                </c:pt>
                <c:pt idx="15">
                  <c:v>13</c:v>
                </c:pt>
                <c:pt idx="16">
                  <c:v>54</c:v>
                </c:pt>
              </c:numCache>
            </c:numRef>
          </c:val>
          <c:smooth val="1"/>
          <c:extLst>
            <c:ext xmlns:c16="http://schemas.microsoft.com/office/drawing/2014/chart" uri="{C3380CC4-5D6E-409C-BE32-E72D297353CC}">
              <c16:uniqueId val="{00000001-ADEB-4F06-AD2A-F76E83296AC0}"/>
            </c:ext>
          </c:extLst>
        </c:ser>
        <c:ser>
          <c:idx val="2"/>
          <c:order val="2"/>
          <c:tx>
            <c:strRef>
              <c:f>'Q3'!$D$75:$D$76</c:f>
              <c:strCache>
                <c:ptCount val="1"/>
                <c:pt idx="0">
                  <c:v>Home Office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'Q3'!$A$77:$A$97</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'Q3'!$D$77:$D$97</c:f>
              <c:numCache>
                <c:formatCode>General</c:formatCode>
                <c:ptCount val="17"/>
                <c:pt idx="0">
                  <c:v>10</c:v>
                </c:pt>
                <c:pt idx="1">
                  <c:v>14</c:v>
                </c:pt>
                <c:pt idx="2">
                  <c:v>33</c:v>
                </c:pt>
                <c:pt idx="3">
                  <c:v>14</c:v>
                </c:pt>
                <c:pt idx="4">
                  <c:v>11</c:v>
                </c:pt>
                <c:pt idx="5">
                  <c:v>30</c:v>
                </c:pt>
                <c:pt idx="6">
                  <c:v>48</c:v>
                </c:pt>
                <c:pt idx="7">
                  <c:v>6</c:v>
                </c:pt>
                <c:pt idx="8">
                  <c:v>8</c:v>
                </c:pt>
                <c:pt idx="9">
                  <c:v>22</c:v>
                </c:pt>
                <c:pt idx="10">
                  <c:v>49</c:v>
                </c:pt>
                <c:pt idx="11">
                  <c:v>26</c:v>
                </c:pt>
                <c:pt idx="12">
                  <c:v>5</c:v>
                </c:pt>
                <c:pt idx="13">
                  <c:v>28</c:v>
                </c:pt>
                <c:pt idx="14">
                  <c:v>1</c:v>
                </c:pt>
                <c:pt idx="15">
                  <c:v>4</c:v>
                </c:pt>
                <c:pt idx="16">
                  <c:v>34</c:v>
                </c:pt>
              </c:numCache>
            </c:numRef>
          </c:val>
          <c:smooth val="1"/>
          <c:extLst>
            <c:ext xmlns:c16="http://schemas.microsoft.com/office/drawing/2014/chart" uri="{C3380CC4-5D6E-409C-BE32-E72D297353CC}">
              <c16:uniqueId val="{00000002-ADEB-4F06-AD2A-F76E83296AC0}"/>
            </c:ext>
          </c:extLst>
        </c:ser>
        <c:dLbls>
          <c:showLegendKey val="0"/>
          <c:showVal val="0"/>
          <c:showCatName val="0"/>
          <c:showSerName val="0"/>
          <c:showPercent val="0"/>
          <c:showBubbleSize val="0"/>
        </c:dLbls>
        <c:marker val="1"/>
        <c:smooth val="0"/>
        <c:axId val="1080627520"/>
        <c:axId val="934015648"/>
      </c:lineChart>
      <c:catAx>
        <c:axId val="1080627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015648"/>
        <c:crosses val="autoZero"/>
        <c:auto val="1"/>
        <c:lblAlgn val="ctr"/>
        <c:lblOffset val="100"/>
        <c:noMultiLvlLbl val="0"/>
      </c:catAx>
      <c:valAx>
        <c:axId val="934015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6275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Maawed.xlsx]Q3!PivotTable3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vs profit after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62750712448167E-2"/>
          <c:y val="0.28214829598336483"/>
          <c:w val="0.74110294723349024"/>
          <c:h val="0.69307315822236926"/>
        </c:manualLayout>
      </c:layout>
      <c:bar3DChart>
        <c:barDir val="col"/>
        <c:grouping val="percentStacked"/>
        <c:varyColors val="0"/>
        <c:ser>
          <c:idx val="0"/>
          <c:order val="0"/>
          <c:tx>
            <c:strRef>
              <c:f>'Q3'!$A$51</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'Q3'!$A$52</c:f>
              <c:strCache>
                <c:ptCount val="1"/>
                <c:pt idx="0">
                  <c:v>Total</c:v>
                </c:pt>
              </c:strCache>
            </c:strRef>
          </c:cat>
          <c:val>
            <c:numRef>
              <c:f>'Q3'!$A$52</c:f>
              <c:numCache>
                <c:formatCode>General</c:formatCode>
                <c:ptCount val="1"/>
                <c:pt idx="0">
                  <c:v>-1875.6562000000001</c:v>
                </c:pt>
              </c:numCache>
            </c:numRef>
          </c:val>
          <c:extLst>
            <c:ext xmlns:c16="http://schemas.microsoft.com/office/drawing/2014/chart" uri="{C3380CC4-5D6E-409C-BE32-E72D297353CC}">
              <c16:uniqueId val="{00000000-996C-444B-89A0-2A1CD92C402E}"/>
            </c:ext>
          </c:extLst>
        </c:ser>
        <c:ser>
          <c:idx val="1"/>
          <c:order val="1"/>
          <c:tx>
            <c:strRef>
              <c:f>'Q3'!$B$51</c:f>
              <c:strCache>
                <c:ptCount val="1"/>
                <c:pt idx="0">
                  <c:v>Sum of Field1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'Q3'!$A$52</c:f>
              <c:strCache>
                <c:ptCount val="1"/>
                <c:pt idx="0">
                  <c:v>Total</c:v>
                </c:pt>
              </c:strCache>
            </c:strRef>
          </c:cat>
          <c:val>
            <c:numRef>
              <c:f>'Q3'!$B$52</c:f>
              <c:numCache>
                <c:formatCode>0.00</c:formatCode>
                <c:ptCount val="1"/>
                <c:pt idx="0">
                  <c:v>-1781.8733900000002</c:v>
                </c:pt>
              </c:numCache>
            </c:numRef>
          </c:val>
          <c:extLst>
            <c:ext xmlns:c16="http://schemas.microsoft.com/office/drawing/2014/chart" uri="{C3380CC4-5D6E-409C-BE32-E72D297353CC}">
              <c16:uniqueId val="{00000001-996C-444B-89A0-2A1CD92C402E}"/>
            </c:ext>
          </c:extLst>
        </c:ser>
        <c:dLbls>
          <c:showLegendKey val="0"/>
          <c:showVal val="1"/>
          <c:showCatName val="0"/>
          <c:showSerName val="0"/>
          <c:showPercent val="0"/>
          <c:showBubbleSize val="0"/>
        </c:dLbls>
        <c:gapWidth val="150"/>
        <c:shape val="box"/>
        <c:axId val="1731943920"/>
        <c:axId val="1732939744"/>
        <c:axId val="0"/>
      </c:bar3DChart>
      <c:catAx>
        <c:axId val="1731943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939744"/>
        <c:crosses val="autoZero"/>
        <c:auto val="1"/>
        <c:lblAlgn val="ctr"/>
        <c:lblOffset val="100"/>
        <c:noMultiLvlLbl val="0"/>
      </c:catAx>
      <c:valAx>
        <c:axId val="173293974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9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19050">
            <a:solidFill>
              <a:schemeClr val="lt1"/>
            </a:solidFill>
          </a:ln>
          <a:effectLst/>
          <a:sp3d contourW="25400">
            <a:contourClr>
              <a:schemeClr val="lt1"/>
            </a:contourClr>
          </a:sp3d>
        </c:spPr>
      </c:pivotFmt>
      <c:pivotFmt>
        <c:idx val="8"/>
        <c:spPr>
          <a:solidFill>
            <a:schemeClr val="accent1"/>
          </a:solidFill>
          <a:ln w="19050">
            <a:solidFill>
              <a:schemeClr val="lt1"/>
            </a:solidFill>
          </a:ln>
          <a:effectLst/>
          <a:sp3d contourW="25400">
            <a:contourClr>
              <a:schemeClr val="lt1"/>
            </a:contourClr>
          </a:sp3d>
        </c:spPr>
      </c:pivotFmt>
      <c:pivotFmt>
        <c:idx val="9"/>
        <c:spPr>
          <a:solidFill>
            <a:schemeClr val="accent1"/>
          </a:solidFill>
          <a:ln w="19050">
            <a:solidFill>
              <a:schemeClr val="lt1"/>
            </a:solidFill>
          </a:ln>
          <a:effectLst/>
          <a:sp3d contourW="25400">
            <a:contourClr>
              <a:schemeClr val="lt1"/>
            </a:contourClr>
          </a:sp3d>
        </c:spPr>
      </c:pivotFmt>
      <c:pivotFmt>
        <c:idx val="10"/>
        <c:spPr>
          <a:solidFill>
            <a:schemeClr val="accent1"/>
          </a:solidFill>
          <a:ln w="19050">
            <a:solidFill>
              <a:schemeClr val="lt1"/>
            </a:solidFill>
          </a:ln>
          <a:effectLst/>
          <a:sp3d contourW="25400">
            <a:contourClr>
              <a:schemeClr val="lt1"/>
            </a:contourClr>
          </a:sp3d>
        </c:spPr>
      </c:pivotFmt>
      <c:pivotFmt>
        <c:idx val="11"/>
        <c:spPr>
          <a:solidFill>
            <a:schemeClr val="accent1"/>
          </a:solidFill>
          <a:ln w="1905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 PIVOT Table'!$B$3</c:f>
              <c:strCache>
                <c:ptCount val="1"/>
                <c:pt idx="0">
                  <c:v>Total</c:v>
                </c:pt>
              </c:strCache>
            </c:strRef>
          </c:tx>
          <c:explosion val="19"/>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ECB-4E03-9E10-098C34A5DEA7}"/>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DECB-4E03-9E10-098C34A5DEA7}"/>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DECB-4E03-9E10-098C34A5DEA7}"/>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DECB-4E03-9E10-098C34A5DEA7}"/>
              </c:ext>
            </c:extLst>
          </c:dPt>
          <c:dPt>
            <c:idx val="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DECB-4E03-9E10-098C34A5DEA7}"/>
              </c:ext>
            </c:extLst>
          </c:dPt>
          <c:dPt>
            <c:idx val="5"/>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DECB-4E03-9E10-098C34A5DEA7}"/>
              </c:ext>
            </c:extLst>
          </c:dPt>
          <c:dPt>
            <c:idx val="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ECB-4E03-9E10-098C34A5DEA7}"/>
              </c:ext>
            </c:extLst>
          </c:dPt>
          <c:dPt>
            <c:idx val="7"/>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ECB-4E03-9E10-098C34A5DEA7}"/>
              </c:ext>
            </c:extLst>
          </c:dPt>
          <c:dPt>
            <c:idx val="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ECB-4E03-9E10-098C34A5DEA7}"/>
              </c:ext>
            </c:extLst>
          </c:dPt>
          <c:dPt>
            <c:idx val="9"/>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ECB-4E03-9E10-098C34A5DE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 PIVOT Table'!$A$4:$A$14</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'Q4 PIVOT Table'!$B$4:$B$14</c:f>
              <c:numCache>
                <c:formatCode>0.00%</c:formatCode>
                <c:ptCount val="10"/>
                <c:pt idx="0">
                  <c:v>9.341536347428242E-2</c:v>
                </c:pt>
                <c:pt idx="1">
                  <c:v>9.3247611086592214E-2</c:v>
                </c:pt>
                <c:pt idx="2">
                  <c:v>8.8789940867865819E-2</c:v>
                </c:pt>
                <c:pt idx="3">
                  <c:v>9.1208371123733048E-2</c:v>
                </c:pt>
                <c:pt idx="4">
                  <c:v>9.3598842648318595E-2</c:v>
                </c:pt>
                <c:pt idx="5">
                  <c:v>0.11845065991634166</c:v>
                </c:pt>
                <c:pt idx="6">
                  <c:v>0.10548136169039887</c:v>
                </c:pt>
                <c:pt idx="7">
                  <c:v>0.10598281318540757</c:v>
                </c:pt>
                <c:pt idx="8">
                  <c:v>0.11777615552417059</c:v>
                </c:pt>
                <c:pt idx="9">
                  <c:v>9.2048880482889228E-2</c:v>
                </c:pt>
              </c:numCache>
            </c:numRef>
          </c:val>
          <c:extLst>
            <c:ext xmlns:c16="http://schemas.microsoft.com/office/drawing/2014/chart" uri="{C3380CC4-5D6E-409C-BE32-E72D297353CC}">
              <c16:uniqueId val="{00000014-DECB-4E03-9E10-098C34A5DEA7}"/>
            </c:ext>
          </c:extLst>
        </c:ser>
        <c:dLbls>
          <c:showLegendKey val="0"/>
          <c:showVal val="0"/>
          <c:showCatName val="0"/>
          <c:showSerName val="0"/>
          <c:showPercent val="0"/>
          <c:showBubbleSize val="0"/>
          <c:showLeaderLines val="1"/>
        </c:dLbls>
      </c:pie3DChart>
      <c:spPr>
        <a:noFill/>
        <a:ln>
          <a:gradFill>
            <a:gsLst>
              <a:gs pos="49000">
                <a:schemeClr val="accent1">
                  <a:lumMod val="5000"/>
                  <a:lumOff val="95000"/>
                </a:schemeClr>
              </a:gs>
              <a:gs pos="25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Of</a:t>
            </a:r>
            <a:r>
              <a:rPr lang="en-US" b="1" baseline="0"/>
              <a:t> Product By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'Q4 PIVOT Table'!$B$53:$B$54</c:f>
              <c:strCache>
                <c:ptCount val="1"/>
                <c:pt idx="0">
                  <c:v>Alexandria</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PIVOT Table'!$A$55:$A$72</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'Q4 PIVOT Table'!$B$55:$B$72</c:f>
              <c:numCache>
                <c:formatCode>General</c:formatCode>
                <c:ptCount val="17"/>
                <c:pt idx="0">
                  <c:v>14</c:v>
                </c:pt>
                <c:pt idx="1">
                  <c:v>8</c:v>
                </c:pt>
                <c:pt idx="2">
                  <c:v>21</c:v>
                </c:pt>
                <c:pt idx="3">
                  <c:v>5</c:v>
                </c:pt>
                <c:pt idx="4">
                  <c:v>12</c:v>
                </c:pt>
                <c:pt idx="5">
                  <c:v>12</c:v>
                </c:pt>
                <c:pt idx="6">
                  <c:v>8</c:v>
                </c:pt>
                <c:pt idx="7">
                  <c:v>13</c:v>
                </c:pt>
                <c:pt idx="8">
                  <c:v>11</c:v>
                </c:pt>
                <c:pt idx="9">
                  <c:v>8</c:v>
                </c:pt>
                <c:pt idx="10">
                  <c:v>12</c:v>
                </c:pt>
                <c:pt idx="11">
                  <c:v>5</c:v>
                </c:pt>
                <c:pt idx="12">
                  <c:v>7</c:v>
                </c:pt>
                <c:pt idx="13">
                  <c:v>13</c:v>
                </c:pt>
                <c:pt idx="14">
                  <c:v>9</c:v>
                </c:pt>
                <c:pt idx="15">
                  <c:v>13</c:v>
                </c:pt>
                <c:pt idx="16">
                  <c:v>12</c:v>
                </c:pt>
              </c:numCache>
            </c:numRef>
          </c:val>
          <c:extLst>
            <c:ext xmlns:c16="http://schemas.microsoft.com/office/drawing/2014/chart" uri="{C3380CC4-5D6E-409C-BE32-E72D297353CC}">
              <c16:uniqueId val="{00000000-818B-4A80-8E62-7290B7590F03}"/>
            </c:ext>
          </c:extLst>
        </c:ser>
        <c:ser>
          <c:idx val="1"/>
          <c:order val="1"/>
          <c:tx>
            <c:strRef>
              <c:f>'Q4 PIVOT Table'!$C$53:$C$54</c:f>
              <c:strCache>
                <c:ptCount val="1"/>
                <c:pt idx="0">
                  <c:v>Canal</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PIVOT Table'!$A$55:$A$72</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'Q4 PIVOT Table'!$C$55:$C$72</c:f>
              <c:numCache>
                <c:formatCode>General</c:formatCode>
                <c:ptCount val="17"/>
                <c:pt idx="0">
                  <c:v>14</c:v>
                </c:pt>
                <c:pt idx="1">
                  <c:v>11</c:v>
                </c:pt>
                <c:pt idx="2">
                  <c:v>11</c:v>
                </c:pt>
                <c:pt idx="3">
                  <c:v>12</c:v>
                </c:pt>
                <c:pt idx="4">
                  <c:v>11</c:v>
                </c:pt>
                <c:pt idx="5">
                  <c:v>17</c:v>
                </c:pt>
                <c:pt idx="6">
                  <c:v>3</c:v>
                </c:pt>
                <c:pt idx="7">
                  <c:v>9</c:v>
                </c:pt>
                <c:pt idx="8">
                  <c:v>12</c:v>
                </c:pt>
                <c:pt idx="9">
                  <c:v>8</c:v>
                </c:pt>
                <c:pt idx="10">
                  <c:v>15</c:v>
                </c:pt>
                <c:pt idx="11">
                  <c:v>18</c:v>
                </c:pt>
                <c:pt idx="12">
                  <c:v>6</c:v>
                </c:pt>
                <c:pt idx="13">
                  <c:v>12</c:v>
                </c:pt>
                <c:pt idx="14">
                  <c:v>16</c:v>
                </c:pt>
                <c:pt idx="15">
                  <c:v>9</c:v>
                </c:pt>
                <c:pt idx="16">
                  <c:v>13</c:v>
                </c:pt>
              </c:numCache>
            </c:numRef>
          </c:val>
          <c:extLst>
            <c:ext xmlns:c16="http://schemas.microsoft.com/office/drawing/2014/chart" uri="{C3380CC4-5D6E-409C-BE32-E72D297353CC}">
              <c16:uniqueId val="{00000012-818B-4A80-8E62-7290B7590F03}"/>
            </c:ext>
          </c:extLst>
        </c:ser>
        <c:ser>
          <c:idx val="2"/>
          <c:order val="2"/>
          <c:tx>
            <c:strRef>
              <c:f>'Q4 PIVOT Table'!$D$53:$D$54</c:f>
              <c:strCache>
                <c:ptCount val="1"/>
                <c:pt idx="0">
                  <c:v>Delta</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PIVOT Table'!$A$55:$A$72</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'Q4 PIVOT Table'!$D$55:$D$72</c:f>
              <c:numCache>
                <c:formatCode>General</c:formatCode>
                <c:ptCount val="17"/>
                <c:pt idx="0">
                  <c:v>10</c:v>
                </c:pt>
                <c:pt idx="1">
                  <c:v>8</c:v>
                </c:pt>
                <c:pt idx="2">
                  <c:v>10</c:v>
                </c:pt>
                <c:pt idx="3">
                  <c:v>12</c:v>
                </c:pt>
                <c:pt idx="4">
                  <c:v>14</c:v>
                </c:pt>
                <c:pt idx="5">
                  <c:v>13</c:v>
                </c:pt>
                <c:pt idx="6">
                  <c:v>13</c:v>
                </c:pt>
                <c:pt idx="7">
                  <c:v>16</c:v>
                </c:pt>
                <c:pt idx="8">
                  <c:v>9</c:v>
                </c:pt>
                <c:pt idx="9">
                  <c:v>8</c:v>
                </c:pt>
                <c:pt idx="10">
                  <c:v>10</c:v>
                </c:pt>
                <c:pt idx="11">
                  <c:v>15</c:v>
                </c:pt>
                <c:pt idx="12">
                  <c:v>16</c:v>
                </c:pt>
                <c:pt idx="13">
                  <c:v>13</c:v>
                </c:pt>
                <c:pt idx="14">
                  <c:v>9</c:v>
                </c:pt>
                <c:pt idx="15">
                  <c:v>14</c:v>
                </c:pt>
                <c:pt idx="16">
                  <c:v>16</c:v>
                </c:pt>
              </c:numCache>
            </c:numRef>
          </c:val>
          <c:extLst>
            <c:ext xmlns:c16="http://schemas.microsoft.com/office/drawing/2014/chart" uri="{C3380CC4-5D6E-409C-BE32-E72D297353CC}">
              <c16:uniqueId val="{00000013-818B-4A80-8E62-7290B7590F03}"/>
            </c:ext>
          </c:extLst>
        </c:ser>
        <c:ser>
          <c:idx val="3"/>
          <c:order val="3"/>
          <c:tx>
            <c:strRef>
              <c:f>'Q4 PIVOT Table'!$E$53:$E$54</c:f>
              <c:strCache>
                <c:ptCount val="1"/>
                <c:pt idx="0">
                  <c:v>G. Cairo</c:v>
                </c:pt>
              </c:strCache>
            </c:strRef>
          </c:tx>
          <c:spPr>
            <a:solidFill>
              <a:schemeClr val="accent1">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PIVOT Table'!$A$55:$A$72</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'Q4 PIVOT Table'!$E$55:$E$72</c:f>
              <c:numCache>
                <c:formatCode>General</c:formatCode>
                <c:ptCount val="17"/>
                <c:pt idx="0">
                  <c:v>12</c:v>
                </c:pt>
                <c:pt idx="1">
                  <c:v>11</c:v>
                </c:pt>
                <c:pt idx="2">
                  <c:v>12</c:v>
                </c:pt>
                <c:pt idx="3">
                  <c:v>13</c:v>
                </c:pt>
                <c:pt idx="4">
                  <c:v>6</c:v>
                </c:pt>
                <c:pt idx="5">
                  <c:v>10</c:v>
                </c:pt>
                <c:pt idx="6">
                  <c:v>10</c:v>
                </c:pt>
                <c:pt idx="7">
                  <c:v>8</c:v>
                </c:pt>
                <c:pt idx="8">
                  <c:v>14</c:v>
                </c:pt>
                <c:pt idx="9">
                  <c:v>9</c:v>
                </c:pt>
                <c:pt idx="10">
                  <c:v>13</c:v>
                </c:pt>
                <c:pt idx="11">
                  <c:v>10</c:v>
                </c:pt>
                <c:pt idx="12">
                  <c:v>12</c:v>
                </c:pt>
                <c:pt idx="13">
                  <c:v>10</c:v>
                </c:pt>
                <c:pt idx="14">
                  <c:v>11</c:v>
                </c:pt>
                <c:pt idx="15">
                  <c:v>6</c:v>
                </c:pt>
                <c:pt idx="16">
                  <c:v>10</c:v>
                </c:pt>
              </c:numCache>
            </c:numRef>
          </c:val>
          <c:extLst>
            <c:ext xmlns:c16="http://schemas.microsoft.com/office/drawing/2014/chart" uri="{C3380CC4-5D6E-409C-BE32-E72D297353CC}">
              <c16:uniqueId val="{00000014-818B-4A80-8E62-7290B7590F03}"/>
            </c:ext>
          </c:extLst>
        </c:ser>
        <c:ser>
          <c:idx val="4"/>
          <c:order val="4"/>
          <c:tx>
            <c:strRef>
              <c:f>'Q4 PIVOT Table'!$F$53:$F$54</c:f>
              <c:strCache>
                <c:ptCount val="1"/>
                <c:pt idx="0">
                  <c:v>Upper Egypt</c:v>
                </c:pt>
              </c:strCache>
            </c:strRef>
          </c:tx>
          <c:spPr>
            <a:solidFill>
              <a:schemeClr val="accent3">
                <a:lumMod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PIVOT Table'!$A$55:$A$72</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'Q4 PIVOT Table'!$F$55:$F$72</c:f>
              <c:numCache>
                <c:formatCode>General</c:formatCode>
                <c:ptCount val="17"/>
                <c:pt idx="0">
                  <c:v>8</c:v>
                </c:pt>
                <c:pt idx="1">
                  <c:v>12</c:v>
                </c:pt>
                <c:pt idx="2">
                  <c:v>12</c:v>
                </c:pt>
                <c:pt idx="3">
                  <c:v>15</c:v>
                </c:pt>
                <c:pt idx="4">
                  <c:v>14</c:v>
                </c:pt>
                <c:pt idx="5">
                  <c:v>9</c:v>
                </c:pt>
                <c:pt idx="6">
                  <c:v>15</c:v>
                </c:pt>
                <c:pt idx="7">
                  <c:v>9</c:v>
                </c:pt>
                <c:pt idx="8">
                  <c:v>13</c:v>
                </c:pt>
                <c:pt idx="9">
                  <c:v>9</c:v>
                </c:pt>
                <c:pt idx="10">
                  <c:v>14</c:v>
                </c:pt>
                <c:pt idx="11">
                  <c:v>12</c:v>
                </c:pt>
                <c:pt idx="12">
                  <c:v>9</c:v>
                </c:pt>
                <c:pt idx="13">
                  <c:v>10</c:v>
                </c:pt>
                <c:pt idx="14">
                  <c:v>12</c:v>
                </c:pt>
                <c:pt idx="15">
                  <c:v>12</c:v>
                </c:pt>
                <c:pt idx="16">
                  <c:v>10</c:v>
                </c:pt>
              </c:numCache>
            </c:numRef>
          </c:val>
          <c:extLst>
            <c:ext xmlns:c16="http://schemas.microsoft.com/office/drawing/2014/chart" uri="{C3380CC4-5D6E-409C-BE32-E72D297353CC}">
              <c16:uniqueId val="{00000015-818B-4A80-8E62-7290B7590F03}"/>
            </c:ext>
          </c:extLst>
        </c:ser>
        <c:dLbls>
          <c:dLblPos val="inBase"/>
          <c:showLegendKey val="0"/>
          <c:showVal val="1"/>
          <c:showCatName val="0"/>
          <c:showSerName val="0"/>
          <c:showPercent val="0"/>
          <c:showBubbleSize val="0"/>
        </c:dLbls>
        <c:gapWidth val="150"/>
        <c:overlap val="100"/>
        <c:axId val="1854999504"/>
        <c:axId val="1670795648"/>
      </c:barChart>
      <c:catAx>
        <c:axId val="185499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95648"/>
        <c:crosses val="autoZero"/>
        <c:auto val="1"/>
        <c:lblAlgn val="ctr"/>
        <c:lblOffset val="100"/>
        <c:noMultiLvlLbl val="0"/>
      </c:catAx>
      <c:valAx>
        <c:axId val="16707956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5499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Table!PivotTable7</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Of Classes Per Year</a:t>
            </a:r>
          </a:p>
        </c:rich>
      </c:tx>
      <c:layout>
        <c:manualLayout>
          <c:xMode val="edge"/>
          <c:yMode val="edge"/>
          <c:x val="0.12707900372223602"/>
          <c:y val="7.039999863549366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95420764428404E-2"/>
          <c:y val="0.27514536980556403"/>
          <c:w val="0.94781202708000489"/>
          <c:h val="0.50605311034090439"/>
        </c:manualLayout>
      </c:layout>
      <c:barChart>
        <c:barDir val="col"/>
        <c:grouping val="clustered"/>
        <c:varyColors val="0"/>
        <c:ser>
          <c:idx val="0"/>
          <c:order val="0"/>
          <c:tx>
            <c:strRef>
              <c:f>'Q4 PIVOT Table'!$B$16:$B$17</c:f>
              <c:strCache>
                <c:ptCount val="1"/>
                <c:pt idx="0">
                  <c:v>2012</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 PIVOT Table'!$A$18:$A$20</c:f>
              <c:strCache>
                <c:ptCount val="2"/>
                <c:pt idx="0">
                  <c:v>Smartphones</c:v>
                </c:pt>
                <c:pt idx="1">
                  <c:v>Tablets</c:v>
                </c:pt>
              </c:strCache>
            </c:strRef>
          </c:cat>
          <c:val>
            <c:numRef>
              <c:f>'Q4 PIVOT Table'!$B$18:$B$20</c:f>
              <c:numCache>
                <c:formatCode>General</c:formatCode>
                <c:ptCount val="2"/>
                <c:pt idx="0">
                  <c:v>15097593</c:v>
                </c:pt>
                <c:pt idx="1">
                  <c:v>4637610</c:v>
                </c:pt>
              </c:numCache>
            </c:numRef>
          </c:val>
          <c:extLst>
            <c:ext xmlns:c16="http://schemas.microsoft.com/office/drawing/2014/chart" uri="{C3380CC4-5D6E-409C-BE32-E72D297353CC}">
              <c16:uniqueId val="{00000000-590B-468F-A44C-B1AD009D7B83}"/>
            </c:ext>
          </c:extLst>
        </c:ser>
        <c:ser>
          <c:idx val="1"/>
          <c:order val="1"/>
          <c:tx>
            <c:strRef>
              <c:f>'Q4 PIVOT Table'!$C$16:$C$17</c:f>
              <c:strCache>
                <c:ptCount val="1"/>
                <c:pt idx="0">
                  <c:v>2013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 PIVOT Table'!$A$18:$A$20</c:f>
              <c:strCache>
                <c:ptCount val="2"/>
                <c:pt idx="0">
                  <c:v>Smartphones</c:v>
                </c:pt>
                <c:pt idx="1">
                  <c:v>Tablets</c:v>
                </c:pt>
              </c:strCache>
            </c:strRef>
          </c:cat>
          <c:val>
            <c:numRef>
              <c:f>'Q4 PIVOT Table'!$C$18:$C$20</c:f>
              <c:numCache>
                <c:formatCode>General</c:formatCode>
                <c:ptCount val="2"/>
                <c:pt idx="0">
                  <c:v>13940010</c:v>
                </c:pt>
                <c:pt idx="1">
                  <c:v>4465710</c:v>
                </c:pt>
              </c:numCache>
            </c:numRef>
          </c:val>
          <c:extLst>
            <c:ext xmlns:c16="http://schemas.microsoft.com/office/drawing/2014/chart" uri="{C3380CC4-5D6E-409C-BE32-E72D297353CC}">
              <c16:uniqueId val="{00000004-590B-468F-A44C-B1AD009D7B83}"/>
            </c:ext>
          </c:extLst>
        </c:ser>
        <c:ser>
          <c:idx val="2"/>
          <c:order val="2"/>
          <c:tx>
            <c:strRef>
              <c:f>'Q4 PIVOT Table'!$D$16:$D$17</c:f>
              <c:strCache>
                <c:ptCount val="1"/>
                <c:pt idx="0">
                  <c:v>2014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 PIVOT Table'!$A$18:$A$20</c:f>
              <c:strCache>
                <c:ptCount val="2"/>
                <c:pt idx="0">
                  <c:v>Smartphones</c:v>
                </c:pt>
                <c:pt idx="1">
                  <c:v>Tablets</c:v>
                </c:pt>
              </c:strCache>
            </c:strRef>
          </c:cat>
          <c:val>
            <c:numRef>
              <c:f>'Q4 PIVOT Table'!$D$18:$D$20</c:f>
              <c:numCache>
                <c:formatCode>General</c:formatCode>
                <c:ptCount val="2"/>
                <c:pt idx="0">
                  <c:v>10268190</c:v>
                </c:pt>
                <c:pt idx="1">
                  <c:v>3095370</c:v>
                </c:pt>
              </c:numCache>
            </c:numRef>
          </c:val>
          <c:extLst>
            <c:ext xmlns:c16="http://schemas.microsoft.com/office/drawing/2014/chart" uri="{C3380CC4-5D6E-409C-BE32-E72D297353CC}">
              <c16:uniqueId val="{00000005-590B-468F-A44C-B1AD009D7B83}"/>
            </c:ext>
          </c:extLst>
        </c:ser>
        <c:dLbls>
          <c:dLblPos val="outEnd"/>
          <c:showLegendKey val="0"/>
          <c:showVal val="1"/>
          <c:showCatName val="0"/>
          <c:showSerName val="0"/>
          <c:showPercent val="0"/>
          <c:showBubbleSize val="0"/>
        </c:dLbls>
        <c:gapWidth val="444"/>
        <c:overlap val="-90"/>
        <c:axId val="1814481744"/>
        <c:axId val="1129627535"/>
      </c:barChart>
      <c:catAx>
        <c:axId val="18144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9627535"/>
        <c:crosses val="autoZero"/>
        <c:auto val="1"/>
        <c:lblAlgn val="ctr"/>
        <c:lblOffset val="100"/>
        <c:noMultiLvlLbl val="0"/>
      </c:catAx>
      <c:valAx>
        <c:axId val="1129627535"/>
        <c:scaling>
          <c:orientation val="minMax"/>
        </c:scaling>
        <c:delete val="1"/>
        <c:axPos val="l"/>
        <c:numFmt formatCode="General" sourceLinked="1"/>
        <c:majorTickMark val="none"/>
        <c:minorTickMark val="none"/>
        <c:tickLblPos val="nextTo"/>
        <c:crossAx val="1814481744"/>
        <c:crosses val="autoZero"/>
        <c:crossBetween val="between"/>
      </c:valAx>
      <c:spPr>
        <a:noFill/>
        <a:ln>
          <a:noFill/>
        </a:ln>
        <a:effectLst/>
      </c:spPr>
    </c:plotArea>
    <c:legend>
      <c:legendPos val="b"/>
      <c:layout>
        <c:manualLayout>
          <c:xMode val="edge"/>
          <c:yMode val="edge"/>
          <c:x val="0.31927816864300679"/>
          <c:y val="0.86061793100628048"/>
          <c:w val="0.3413674927794767"/>
          <c:h val="5.8464973230083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Segment Sales</a:t>
            </a:r>
          </a:p>
        </c:rich>
      </c:tx>
      <c:layout>
        <c:manualLayout>
          <c:xMode val="edge"/>
          <c:yMode val="edge"/>
          <c:x val="0.2781506677729589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605607978096828"/>
          <c:y val="0.16004009915427239"/>
          <c:w val="0.55373400303105136"/>
          <c:h val="0.56806685622630493"/>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E3-48FE-8E8B-8ECC4E528AB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EE3-48FE-8E8B-8ECC4E528AB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2EE3-48FE-8E8B-8ECC4E528AB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2EE3-48FE-8E8B-8ECC4E528AB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2EE3-48FE-8E8B-8ECC4E52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Alexandria</c:v>
              </c:pt>
              <c:pt idx="1">
                <c:v>Canal</c:v>
              </c:pt>
              <c:pt idx="2">
                <c:v>Delta</c:v>
              </c:pt>
              <c:pt idx="3">
                <c:v>G. Cairo</c:v>
              </c:pt>
              <c:pt idx="4">
                <c:v>Upper Egypt</c:v>
              </c:pt>
            </c:strLit>
          </c:cat>
          <c:val>
            <c:numLit>
              <c:formatCode>General</c:formatCode>
              <c:ptCount val="5"/>
              <c:pt idx="0">
                <c:v>10244073</c:v>
              </c:pt>
              <c:pt idx="1">
                <c:v>10886760</c:v>
              </c:pt>
              <c:pt idx="2">
                <c:v>10841670</c:v>
              </c:pt>
              <c:pt idx="3">
                <c:v>9270720</c:v>
              </c:pt>
              <c:pt idx="4">
                <c:v>10261260</c:v>
              </c:pt>
            </c:numLit>
          </c:val>
          <c:extLst>
            <c:ext xmlns:c16="http://schemas.microsoft.com/office/drawing/2014/chart" uri="{C3380CC4-5D6E-409C-BE32-E72D297353CC}">
              <c16:uniqueId val="{0000000D-3372-4E36-8872-C99BDE07E5E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Nars Maawed.xlsx]Q4 PIVOT Table!PivotTable10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Of Each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'Q4 PIVOT Table'!$B$32</c:f>
              <c:strCache>
                <c:ptCount val="1"/>
                <c:pt idx="0">
                  <c:v>Total</c:v>
                </c:pt>
              </c:strCache>
            </c:strRef>
          </c:tx>
          <c:spPr>
            <a:solidFill>
              <a:schemeClr val="accent1"/>
            </a:solidFill>
            <a:ln>
              <a:noFill/>
            </a:ln>
            <a:effectLst/>
          </c:spPr>
          <c:cat>
            <c:strRef>
              <c:f>'Q4 PIVOT Table'!$A$33:$A$50</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'Q4 PIVOT Table'!$B$33:$B$50</c:f>
              <c:numCache>
                <c:formatCode>General</c:formatCode>
                <c:ptCount val="17"/>
                <c:pt idx="0">
                  <c:v>839</c:v>
                </c:pt>
                <c:pt idx="1">
                  <c:v>765</c:v>
                </c:pt>
                <c:pt idx="2">
                  <c:v>922</c:v>
                </c:pt>
                <c:pt idx="3">
                  <c:v>861</c:v>
                </c:pt>
                <c:pt idx="4">
                  <c:v>792</c:v>
                </c:pt>
                <c:pt idx="5">
                  <c:v>875</c:v>
                </c:pt>
                <c:pt idx="6">
                  <c:v>746</c:v>
                </c:pt>
                <c:pt idx="7">
                  <c:v>690</c:v>
                </c:pt>
                <c:pt idx="8">
                  <c:v>883</c:v>
                </c:pt>
                <c:pt idx="9">
                  <c:v>521</c:v>
                </c:pt>
                <c:pt idx="10">
                  <c:v>1050</c:v>
                </c:pt>
                <c:pt idx="11">
                  <c:v>883</c:v>
                </c:pt>
                <c:pt idx="12">
                  <c:v>781</c:v>
                </c:pt>
                <c:pt idx="13">
                  <c:v>769</c:v>
                </c:pt>
                <c:pt idx="14">
                  <c:v>775</c:v>
                </c:pt>
                <c:pt idx="15">
                  <c:v>831</c:v>
                </c:pt>
                <c:pt idx="16">
                  <c:v>803</c:v>
                </c:pt>
              </c:numCache>
            </c:numRef>
          </c:val>
          <c:extLst>
            <c:ext xmlns:c16="http://schemas.microsoft.com/office/drawing/2014/chart" uri="{C3380CC4-5D6E-409C-BE32-E72D297353CC}">
              <c16:uniqueId val="{00000000-E41E-406D-A799-225D51AA39D0}"/>
            </c:ext>
          </c:extLst>
        </c:ser>
        <c:dLbls>
          <c:showLegendKey val="0"/>
          <c:showVal val="0"/>
          <c:showCatName val="0"/>
          <c:showSerName val="0"/>
          <c:showPercent val="0"/>
          <c:showBubbleSize val="0"/>
        </c:dLbls>
        <c:axId val="1847363376"/>
        <c:axId val="1818602304"/>
      </c:areaChart>
      <c:catAx>
        <c:axId val="184736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02304"/>
        <c:crosses val="autoZero"/>
        <c:auto val="1"/>
        <c:lblAlgn val="ctr"/>
        <c:lblOffset val="100"/>
        <c:noMultiLvlLbl val="0"/>
      </c:catAx>
      <c:valAx>
        <c:axId val="181860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63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736022</xdr:colOff>
      <xdr:row>12</xdr:row>
      <xdr:rowOff>1</xdr:rowOff>
    </xdr:from>
    <xdr:to>
      <xdr:col>11</xdr:col>
      <xdr:colOff>684067</xdr:colOff>
      <xdr:row>19</xdr:row>
      <xdr:rowOff>8659</xdr:rowOff>
    </xdr:to>
    <xdr:sp macro="" textlink="">
      <xdr:nvSpPr>
        <xdr:cNvPr id="2" name="Rectangle: Rounded Corners 1">
          <a:extLst>
            <a:ext uri="{FF2B5EF4-FFF2-40B4-BE49-F238E27FC236}">
              <a16:creationId xmlns:a16="http://schemas.microsoft.com/office/drawing/2014/main" id="{FE5716B5-4C34-4D27-8A79-EF508C2E1519}"/>
            </a:ext>
          </a:extLst>
        </xdr:cNvPr>
        <xdr:cNvSpPr/>
      </xdr:nvSpPr>
      <xdr:spPr>
        <a:xfrm>
          <a:off x="4554681" y="2286001"/>
          <a:ext cx="4849091" cy="1402772"/>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solidFill>
                <a:srgbClr val="002060"/>
              </a:solidFill>
            </a:rPr>
            <a:t>* Use Fixed</a:t>
          </a:r>
          <a:r>
            <a:rPr lang="en-US" sz="1200" baseline="0">
              <a:solidFill>
                <a:srgbClr val="002060"/>
              </a:solidFill>
            </a:rPr>
            <a:t> Exhange Rate 31</a:t>
          </a:r>
        </a:p>
        <a:p>
          <a:pPr algn="l"/>
          <a:r>
            <a:rPr lang="en-US" sz="1200" baseline="0">
              <a:solidFill>
                <a:srgbClr val="002060"/>
              </a:solidFill>
            </a:rPr>
            <a:t>* use appropriate function to find (high salary/low salary), so that if the    </a:t>
          </a:r>
        </a:p>
        <a:p>
          <a:pPr algn="l"/>
          <a:r>
            <a:rPr lang="en-US" sz="1200" baseline="0">
              <a:solidFill>
                <a:srgbClr val="002060"/>
              </a:solidFill>
            </a:rPr>
            <a:t>   salary higher than 20000</a:t>
          </a:r>
        </a:p>
        <a:p>
          <a:pPr algn="l"/>
          <a:r>
            <a:rPr lang="en-US" sz="1200" b="0" baseline="0">
              <a:solidFill>
                <a:srgbClr val="002060"/>
              </a:solidFill>
            </a:rPr>
            <a:t>* By using </a:t>
          </a:r>
          <a:r>
            <a:rPr lang="en-US" sz="1200" baseline="0">
              <a:solidFill>
                <a:srgbClr val="002060"/>
              </a:solidFill>
            </a:rPr>
            <a:t>conditional Formatimg Find the following </a:t>
          </a:r>
        </a:p>
        <a:p>
          <a:pPr algn="l"/>
          <a:r>
            <a:rPr lang="en-US" sz="1200" baseline="0">
              <a:solidFill>
                <a:srgbClr val="002060"/>
              </a:solidFill>
            </a:rPr>
            <a:t>	Maximum Salary Amount</a:t>
          </a:r>
        </a:p>
        <a:p>
          <a:pPr algn="l"/>
          <a:r>
            <a:rPr lang="en-US" sz="1200" baseline="0">
              <a:solidFill>
                <a:srgbClr val="002060"/>
              </a:solidFill>
            </a:rPr>
            <a:t>	Minimum Salary </a:t>
          </a:r>
          <a:r>
            <a:rPr kumimoji="0" lang="en-US" sz="1200" b="0" i="0" u="none" strike="noStrike" kern="0" cap="none" spc="0" normalizeH="0" baseline="0" noProof="0">
              <a:ln>
                <a:noFill/>
              </a:ln>
              <a:solidFill>
                <a:srgbClr val="002060"/>
              </a:solidFill>
              <a:effectLst/>
              <a:uLnTx/>
              <a:uFillTx/>
              <a:latin typeface="+mn-lt"/>
              <a:ea typeface="+mn-ea"/>
              <a:cs typeface="+mn-cs"/>
            </a:rPr>
            <a:t>Amount</a:t>
          </a:r>
          <a:r>
            <a:rPr lang="en-US" sz="1200">
              <a:solidFill>
                <a:srgbClr val="002060"/>
              </a:solidFill>
            </a:rPr>
            <a:t> </a:t>
          </a:r>
        </a:p>
        <a:p>
          <a:pPr algn="l"/>
          <a:endParaRPr lang="en-US" sz="1200">
            <a:solidFill>
              <a:srgbClr val="00206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1731</xdr:colOff>
      <xdr:row>1</xdr:row>
      <xdr:rowOff>25977</xdr:rowOff>
    </xdr:from>
    <xdr:to>
      <xdr:col>5</xdr:col>
      <xdr:colOff>235208</xdr:colOff>
      <xdr:row>14</xdr:row>
      <xdr:rowOff>73602</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7A366077-D947-02B9-AD0B-A1CE5E838A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9231" y="216477"/>
              <a:ext cx="181763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526473</xdr:colOff>
      <xdr:row>1</xdr:row>
      <xdr:rowOff>18184</xdr:rowOff>
    </xdr:from>
    <xdr:to>
      <xdr:col>7</xdr:col>
      <xdr:colOff>487508</xdr:colOff>
      <xdr:row>14</xdr:row>
      <xdr:rowOff>65809</xdr:rowOff>
    </xdr:to>
    <mc:AlternateContent xmlns:mc="http://schemas.openxmlformats.org/markup-compatibility/2006" xmlns:a14="http://schemas.microsoft.com/office/drawing/2010/main">
      <mc:Choice Requires="a14">
        <xdr:graphicFrame macro="">
          <xdr:nvGraphicFramePr>
            <xdr:cNvPr id="16" name="Profit">
              <a:extLst>
                <a:ext uri="{FF2B5EF4-FFF2-40B4-BE49-F238E27FC236}">
                  <a16:creationId xmlns:a16="http://schemas.microsoft.com/office/drawing/2014/main" id="{59AE4D89-50BB-889F-BE07-D05D28D2E7D9}"/>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4968131" y="208684"/>
              <a:ext cx="181590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269298</xdr:colOff>
      <xdr:row>27</xdr:row>
      <xdr:rowOff>180975</xdr:rowOff>
    </xdr:from>
    <xdr:to>
      <xdr:col>7</xdr:col>
      <xdr:colOff>1011382</xdr:colOff>
      <xdr:row>41</xdr:row>
      <xdr:rowOff>38100</xdr:rowOff>
    </xdr:to>
    <mc:AlternateContent xmlns:mc="http://schemas.openxmlformats.org/markup-compatibility/2006" xmlns:a14="http://schemas.microsoft.com/office/drawing/2010/main">
      <mc:Choice Requires="a14">
        <xdr:graphicFrame macro="">
          <xdr:nvGraphicFramePr>
            <xdr:cNvPr id="17" name="Segment">
              <a:extLst>
                <a:ext uri="{FF2B5EF4-FFF2-40B4-BE49-F238E27FC236}">
                  <a16:creationId xmlns:a16="http://schemas.microsoft.com/office/drawing/2014/main" id="{1487526B-B54C-6BF5-F7FC-B16523E7218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482982" y="5324475"/>
              <a:ext cx="182492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77932</xdr:colOff>
      <xdr:row>28</xdr:row>
      <xdr:rowOff>13855</xdr:rowOff>
    </xdr:from>
    <xdr:to>
      <xdr:col>9</xdr:col>
      <xdr:colOff>818283</xdr:colOff>
      <xdr:row>41</xdr:row>
      <xdr:rowOff>61480</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58BBE0F2-6029-7BF3-3832-2A7FE04E12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457300" y="5347855"/>
              <a:ext cx="182319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991465</xdr:colOff>
      <xdr:row>27</xdr:row>
      <xdr:rowOff>179243</xdr:rowOff>
    </xdr:from>
    <xdr:to>
      <xdr:col>11</xdr:col>
      <xdr:colOff>635576</xdr:colOff>
      <xdr:row>41</xdr:row>
      <xdr:rowOff>36368</xdr:rowOff>
    </xdr:to>
    <mc:AlternateContent xmlns:mc="http://schemas.openxmlformats.org/markup-compatibility/2006" xmlns:a14="http://schemas.microsoft.com/office/drawing/2010/main">
      <mc:Choice Requires="a14">
        <xdr:graphicFrame macro="">
          <xdr:nvGraphicFramePr>
            <xdr:cNvPr id="19" name="Profit 1">
              <a:extLst>
                <a:ext uri="{FF2B5EF4-FFF2-40B4-BE49-F238E27FC236}">
                  <a16:creationId xmlns:a16="http://schemas.microsoft.com/office/drawing/2014/main" id="{3716685B-EB56-945B-2720-D3AE683A92D5}"/>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mlns="">
        <xdr:sp macro="" textlink="">
          <xdr:nvSpPr>
            <xdr:cNvPr id="0" name=""/>
            <xdr:cNvSpPr>
              <a:spLocks noTextEdit="1"/>
            </xdr:cNvSpPr>
          </xdr:nvSpPr>
          <xdr:spPr>
            <a:xfrm>
              <a:off x="9453676" y="5322743"/>
              <a:ext cx="180979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5194</xdr:colOff>
      <xdr:row>50</xdr:row>
      <xdr:rowOff>30307</xdr:rowOff>
    </xdr:from>
    <xdr:to>
      <xdr:col>5</xdr:col>
      <xdr:colOff>238671</xdr:colOff>
      <xdr:row>63</xdr:row>
      <xdr:rowOff>77932</xdr:rowOff>
    </xdr:to>
    <mc:AlternateContent xmlns:mc="http://schemas.openxmlformats.org/markup-compatibility/2006" xmlns:a14="http://schemas.microsoft.com/office/drawing/2010/main">
      <mc:Choice Requires="a14">
        <xdr:graphicFrame macro="">
          <xdr:nvGraphicFramePr>
            <xdr:cNvPr id="20" name="Discount">
              <a:extLst>
                <a:ext uri="{FF2B5EF4-FFF2-40B4-BE49-F238E27FC236}">
                  <a16:creationId xmlns:a16="http://schemas.microsoft.com/office/drawing/2014/main" id="{02984B26-C38F-B176-4D25-E856251A5457}"/>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2862694" y="9555307"/>
              <a:ext cx="181763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604404</xdr:colOff>
      <xdr:row>50</xdr:row>
      <xdr:rowOff>30307</xdr:rowOff>
    </xdr:from>
    <xdr:to>
      <xdr:col>7</xdr:col>
      <xdr:colOff>559378</xdr:colOff>
      <xdr:row>63</xdr:row>
      <xdr:rowOff>77932</xdr:rowOff>
    </xdr:to>
    <mc:AlternateContent xmlns:mc="http://schemas.openxmlformats.org/markup-compatibility/2006" xmlns:a14="http://schemas.microsoft.com/office/drawing/2010/main">
      <mc:Choice Requires="a14">
        <xdr:graphicFrame macro="">
          <xdr:nvGraphicFramePr>
            <xdr:cNvPr id="21" name="Profit 2">
              <a:extLst>
                <a:ext uri="{FF2B5EF4-FFF2-40B4-BE49-F238E27FC236}">
                  <a16:creationId xmlns:a16="http://schemas.microsoft.com/office/drawing/2014/main" id="{C863AE70-F45E-E69E-B7A6-0807D80577C7}"/>
                </a:ext>
              </a:extLst>
            </xdr:cNvPr>
            <xdr:cNvGraphicFramePr/>
          </xdr:nvGraphicFramePr>
          <xdr:xfrm>
            <a:off x="0" y="0"/>
            <a:ext cx="0" cy="0"/>
          </xdr:xfrm>
          <a:graphic>
            <a:graphicData uri="http://schemas.microsoft.com/office/drawing/2010/slicer">
              <sle:slicer xmlns:sle="http://schemas.microsoft.com/office/drawing/2010/slicer" name="Profit 2"/>
            </a:graphicData>
          </a:graphic>
        </xdr:graphicFrame>
      </mc:Choice>
      <mc:Fallback xmlns="">
        <xdr:sp macro="" textlink="">
          <xdr:nvSpPr>
            <xdr:cNvPr id="0" name=""/>
            <xdr:cNvSpPr>
              <a:spLocks noTextEdit="1"/>
            </xdr:cNvSpPr>
          </xdr:nvSpPr>
          <xdr:spPr>
            <a:xfrm>
              <a:off x="5046062" y="9555307"/>
              <a:ext cx="180984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179244</xdr:colOff>
      <xdr:row>73</xdr:row>
      <xdr:rowOff>153265</xdr:rowOff>
    </xdr:from>
    <xdr:to>
      <xdr:col>8</xdr:col>
      <xdr:colOff>914401</xdr:colOff>
      <xdr:row>87</xdr:row>
      <xdr:rowOff>10390</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0340C98C-7993-2D55-9F4B-18C61247647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75770" y="14059765"/>
              <a:ext cx="181799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123826</xdr:colOff>
      <xdr:row>73</xdr:row>
      <xdr:rowOff>130752</xdr:rowOff>
    </xdr:from>
    <xdr:to>
      <xdr:col>7</xdr:col>
      <xdr:colOff>69274</xdr:colOff>
      <xdr:row>86</xdr:row>
      <xdr:rowOff>178377</xdr:rowOff>
    </xdr:to>
    <mc:AlternateContent xmlns:mc="http://schemas.openxmlformats.org/markup-compatibility/2006" xmlns:a14="http://schemas.microsoft.com/office/drawing/2010/main">
      <mc:Choice Requires="a14">
        <xdr:graphicFrame macro="">
          <xdr:nvGraphicFramePr>
            <xdr:cNvPr id="23" name="Sub-Category">
              <a:extLst>
                <a:ext uri="{FF2B5EF4-FFF2-40B4-BE49-F238E27FC236}">
                  <a16:creationId xmlns:a16="http://schemas.microsoft.com/office/drawing/2014/main" id="{C3CC298F-E5D5-1CA3-0F4F-3323516AFA66}"/>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4565484" y="14037252"/>
              <a:ext cx="180031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1050348</xdr:colOff>
      <xdr:row>73</xdr:row>
      <xdr:rowOff>137679</xdr:rowOff>
    </xdr:from>
    <xdr:to>
      <xdr:col>10</xdr:col>
      <xdr:colOff>691861</xdr:colOff>
      <xdr:row>86</xdr:row>
      <xdr:rowOff>185304</xdr:rowOff>
    </xdr:to>
    <mc:AlternateContent xmlns:mc="http://schemas.openxmlformats.org/markup-compatibility/2006" xmlns:a14="http://schemas.microsoft.com/office/drawing/2010/main">
      <mc:Choice Requires="a14">
        <xdr:graphicFrame macro="">
          <xdr:nvGraphicFramePr>
            <xdr:cNvPr id="24" name="Profit 3">
              <a:extLst>
                <a:ext uri="{FF2B5EF4-FFF2-40B4-BE49-F238E27FC236}">
                  <a16:creationId xmlns:a16="http://schemas.microsoft.com/office/drawing/2014/main" id="{0BA841D8-6D17-D4F4-ACDA-5438BAC43C9F}"/>
                </a:ext>
              </a:extLst>
            </xdr:cNvPr>
            <xdr:cNvGraphicFramePr/>
          </xdr:nvGraphicFramePr>
          <xdr:xfrm>
            <a:off x="0" y="0"/>
            <a:ext cx="0" cy="0"/>
          </xdr:xfrm>
          <a:graphic>
            <a:graphicData uri="http://schemas.microsoft.com/office/drawing/2010/slicer">
              <sle:slicer xmlns:sle="http://schemas.microsoft.com/office/drawing/2010/slicer" name="Profit 3"/>
            </a:graphicData>
          </a:graphic>
        </xdr:graphicFrame>
      </mc:Choice>
      <mc:Fallback xmlns="">
        <xdr:sp macro="" textlink="">
          <xdr:nvSpPr>
            <xdr:cNvPr id="0" name=""/>
            <xdr:cNvSpPr>
              <a:spLocks noTextEdit="1"/>
            </xdr:cNvSpPr>
          </xdr:nvSpPr>
          <xdr:spPr>
            <a:xfrm>
              <a:off x="8429716" y="14044179"/>
              <a:ext cx="180719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67510</xdr:colOff>
      <xdr:row>0</xdr:row>
      <xdr:rowOff>104384</xdr:rowOff>
    </xdr:from>
    <xdr:to>
      <xdr:col>10</xdr:col>
      <xdr:colOff>162168</xdr:colOff>
      <xdr:row>15</xdr:row>
      <xdr:rowOff>191749</xdr:rowOff>
    </xdr:to>
    <xdr:graphicFrame macro="">
      <xdr:nvGraphicFramePr>
        <xdr:cNvPr id="2" name="Chart 1">
          <a:extLst>
            <a:ext uri="{FF2B5EF4-FFF2-40B4-BE49-F238E27FC236}">
              <a16:creationId xmlns:a16="http://schemas.microsoft.com/office/drawing/2014/main" id="{67ACEE9C-D054-4208-8A6C-79D7ACD01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186985</xdr:colOff>
      <xdr:row>0</xdr:row>
      <xdr:rowOff>108299</xdr:rowOff>
    </xdr:from>
    <xdr:to>
      <xdr:col>23</xdr:col>
      <xdr:colOff>335753</xdr:colOff>
      <xdr:row>15</xdr:row>
      <xdr:rowOff>184499</xdr:rowOff>
    </xdr:to>
    <xdr:graphicFrame macro="">
      <xdr:nvGraphicFramePr>
        <xdr:cNvPr id="3" name="Chart 2">
          <a:extLst>
            <a:ext uri="{FF2B5EF4-FFF2-40B4-BE49-F238E27FC236}">
              <a16:creationId xmlns:a16="http://schemas.microsoft.com/office/drawing/2014/main" id="{5AAB955A-92A9-4C62-A336-4B45FC60B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48704</xdr:colOff>
      <xdr:row>16</xdr:row>
      <xdr:rowOff>45459</xdr:rowOff>
    </xdr:from>
    <xdr:to>
      <xdr:col>33</xdr:col>
      <xdr:colOff>190500</xdr:colOff>
      <xdr:row>40</xdr:row>
      <xdr:rowOff>166687</xdr:rowOff>
    </xdr:to>
    <xdr:graphicFrame macro="">
      <xdr:nvGraphicFramePr>
        <xdr:cNvPr id="5" name="Chart 4">
          <a:extLst>
            <a:ext uri="{FF2B5EF4-FFF2-40B4-BE49-F238E27FC236}">
              <a16:creationId xmlns:a16="http://schemas.microsoft.com/office/drawing/2014/main" id="{650BAB25-582E-442F-98E3-5DAF3E709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359634</xdr:colOff>
      <xdr:row>0</xdr:row>
      <xdr:rowOff>103909</xdr:rowOff>
    </xdr:from>
    <xdr:to>
      <xdr:col>33</xdr:col>
      <xdr:colOff>199752</xdr:colOff>
      <xdr:row>16</xdr:row>
      <xdr:rowOff>650</xdr:rowOff>
    </xdr:to>
    <xdr:graphicFrame macro="">
      <xdr:nvGraphicFramePr>
        <xdr:cNvPr id="6" name="Chart 5">
          <a:extLst>
            <a:ext uri="{FF2B5EF4-FFF2-40B4-BE49-F238E27FC236}">
              <a16:creationId xmlns:a16="http://schemas.microsoft.com/office/drawing/2014/main" id="{1FC99208-45ED-4536-9EA4-41EE932DD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33</xdr:col>
      <xdr:colOff>220222</xdr:colOff>
      <xdr:row>0</xdr:row>
      <xdr:rowOff>163524</xdr:rowOff>
    </xdr:from>
    <xdr:to>
      <xdr:col>36</xdr:col>
      <xdr:colOff>234943</xdr:colOff>
      <xdr:row>9</xdr:row>
      <xdr:rowOff>20947</xdr:rowOff>
    </xdr:to>
    <mc:AlternateContent xmlns:mc="http://schemas.openxmlformats.org/markup-compatibility/2006" xmlns:a14="http://schemas.microsoft.com/office/drawing/2010/main">
      <mc:Choice Requires="a14">
        <xdr:graphicFrame macro="">
          <xdr:nvGraphicFramePr>
            <xdr:cNvPr id="9" name="Region 2">
              <a:extLst>
                <a:ext uri="{FF2B5EF4-FFF2-40B4-BE49-F238E27FC236}">
                  <a16:creationId xmlns:a16="http://schemas.microsoft.com/office/drawing/2014/main" id="{20CF4630-0DF2-499C-92FF-F708A5B8478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0337022" y="163524"/>
              <a:ext cx="1843521" cy="1571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228494</xdr:colOff>
      <xdr:row>9</xdr:row>
      <xdr:rowOff>29111</xdr:rowOff>
    </xdr:from>
    <xdr:to>
      <xdr:col>36</xdr:col>
      <xdr:colOff>238124</xdr:colOff>
      <xdr:row>19</xdr:row>
      <xdr:rowOff>55495</xdr:rowOff>
    </xdr:to>
    <mc:AlternateContent xmlns:mc="http://schemas.openxmlformats.org/markup-compatibility/2006" xmlns:a14="http://schemas.microsoft.com/office/drawing/2010/main">
      <mc:Choice Requires="a14">
        <xdr:graphicFrame macro="">
          <xdr:nvGraphicFramePr>
            <xdr:cNvPr id="10" name="Profit 4">
              <a:extLst>
                <a:ext uri="{FF2B5EF4-FFF2-40B4-BE49-F238E27FC236}">
                  <a16:creationId xmlns:a16="http://schemas.microsoft.com/office/drawing/2014/main" id="{CDEE7DB9-671D-4692-A2F6-27ABE6DB88E1}"/>
                </a:ext>
              </a:extLst>
            </xdr:cNvPr>
            <xdr:cNvGraphicFramePr/>
          </xdr:nvGraphicFramePr>
          <xdr:xfrm>
            <a:off x="0" y="0"/>
            <a:ext cx="0" cy="0"/>
          </xdr:xfrm>
          <a:graphic>
            <a:graphicData uri="http://schemas.microsoft.com/office/drawing/2010/slicer">
              <sle:slicer xmlns:sle="http://schemas.microsoft.com/office/drawing/2010/slicer" name="Profit 4"/>
            </a:graphicData>
          </a:graphic>
        </xdr:graphicFrame>
      </mc:Choice>
      <mc:Fallback xmlns="">
        <xdr:sp macro="" textlink="">
          <xdr:nvSpPr>
            <xdr:cNvPr id="0" name=""/>
            <xdr:cNvSpPr>
              <a:spLocks noTextEdit="1"/>
            </xdr:cNvSpPr>
          </xdr:nvSpPr>
          <xdr:spPr>
            <a:xfrm>
              <a:off x="20345294" y="1743611"/>
              <a:ext cx="1838430" cy="1931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213349</xdr:colOff>
      <xdr:row>34</xdr:row>
      <xdr:rowOff>123482</xdr:rowOff>
    </xdr:from>
    <xdr:to>
      <xdr:col>36</xdr:col>
      <xdr:colOff>228070</xdr:colOff>
      <xdr:row>40</xdr:row>
      <xdr:rowOff>158354</xdr:rowOff>
    </xdr:to>
    <mc:AlternateContent xmlns:mc="http://schemas.openxmlformats.org/markup-compatibility/2006" xmlns:a14="http://schemas.microsoft.com/office/drawing/2010/main">
      <mc:Choice Requires="a14">
        <xdr:graphicFrame macro="">
          <xdr:nvGraphicFramePr>
            <xdr:cNvPr id="11" name="Segment 1">
              <a:extLst>
                <a:ext uri="{FF2B5EF4-FFF2-40B4-BE49-F238E27FC236}">
                  <a16:creationId xmlns:a16="http://schemas.microsoft.com/office/drawing/2014/main" id="{B34BF9E5-52E6-4154-9275-C40258855B5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0330149" y="6600482"/>
              <a:ext cx="1843521" cy="1177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225099</xdr:colOff>
      <xdr:row>19</xdr:row>
      <xdr:rowOff>72884</xdr:rowOff>
    </xdr:from>
    <xdr:to>
      <xdr:col>36</xdr:col>
      <xdr:colOff>231322</xdr:colOff>
      <xdr:row>25</xdr:row>
      <xdr:rowOff>107755</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97C43E88-292B-4060-9978-1A96917FAD6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0341899" y="3692384"/>
              <a:ext cx="1835023" cy="117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219534</xdr:colOff>
      <xdr:row>25</xdr:row>
      <xdr:rowOff>129613</xdr:rowOff>
    </xdr:from>
    <xdr:to>
      <xdr:col>36</xdr:col>
      <xdr:colOff>224729</xdr:colOff>
      <xdr:row>34</xdr:row>
      <xdr:rowOff>115597</xdr:rowOff>
    </xdr:to>
    <mc:AlternateContent xmlns:mc="http://schemas.openxmlformats.org/markup-compatibility/2006" xmlns:a14="http://schemas.microsoft.com/office/drawing/2010/main">
      <mc:Choice Requires="a14">
        <xdr:graphicFrame macro="">
          <xdr:nvGraphicFramePr>
            <xdr:cNvPr id="13" name="Sub-Category 1">
              <a:extLst>
                <a:ext uri="{FF2B5EF4-FFF2-40B4-BE49-F238E27FC236}">
                  <a16:creationId xmlns:a16="http://schemas.microsoft.com/office/drawing/2014/main" id="{7C711AE3-C32A-4D41-B8C3-55FF740F2076}"/>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20336334" y="4892113"/>
              <a:ext cx="1833995" cy="1700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161925</xdr:rowOff>
    </xdr:from>
    <xdr:to>
      <xdr:col>5</xdr:col>
      <xdr:colOff>161925</xdr:colOff>
      <xdr:row>17</xdr:row>
      <xdr:rowOff>101023</xdr:rowOff>
    </xdr:to>
    <xdr:graphicFrame macro="">
      <xdr:nvGraphicFramePr>
        <xdr:cNvPr id="2" name="Chart 1">
          <a:extLst>
            <a:ext uri="{FF2B5EF4-FFF2-40B4-BE49-F238E27FC236}">
              <a16:creationId xmlns:a16="http://schemas.microsoft.com/office/drawing/2014/main" id="{B707B1ED-5A7D-4E77-ACA8-084A8434E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561974</xdr:colOff>
      <xdr:row>1</xdr:row>
      <xdr:rowOff>9525</xdr:rowOff>
    </xdr:from>
    <xdr:to>
      <xdr:col>11</xdr:col>
      <xdr:colOff>327312</xdr:colOff>
      <xdr:row>19</xdr:row>
      <xdr:rowOff>43296</xdr:rowOff>
    </xdr:to>
    <xdr:graphicFrame macro="">
      <xdr:nvGraphicFramePr>
        <xdr:cNvPr id="3" name="Chart 2">
          <a:extLst>
            <a:ext uri="{FF2B5EF4-FFF2-40B4-BE49-F238E27FC236}">
              <a16:creationId xmlns:a16="http://schemas.microsoft.com/office/drawing/2014/main" id="{5246733B-9254-4C78-9FD1-43BC5CFEA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129887</xdr:colOff>
      <xdr:row>0</xdr:row>
      <xdr:rowOff>101023</xdr:rowOff>
    </xdr:from>
    <xdr:to>
      <xdr:col>18</xdr:col>
      <xdr:colOff>288636</xdr:colOff>
      <xdr:row>18</xdr:row>
      <xdr:rowOff>115455</xdr:rowOff>
    </xdr:to>
    <xdr:graphicFrame macro="">
      <xdr:nvGraphicFramePr>
        <xdr:cNvPr id="4" name="Chart 3">
          <a:extLst>
            <a:ext uri="{FF2B5EF4-FFF2-40B4-BE49-F238E27FC236}">
              <a16:creationId xmlns:a16="http://schemas.microsoft.com/office/drawing/2014/main" id="{3D955483-ACE1-40DF-AF83-33CDC5BA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14432</xdr:rowOff>
    </xdr:from>
    <xdr:to>
      <xdr:col>4</xdr:col>
      <xdr:colOff>389660</xdr:colOff>
      <xdr:row>35</xdr:row>
      <xdr:rowOff>131041</xdr:rowOff>
    </xdr:to>
    <xdr:graphicFrame macro="">
      <xdr:nvGraphicFramePr>
        <xdr:cNvPr id="5" name="Chart 4">
          <a:extLst>
            <a:ext uri="{FF2B5EF4-FFF2-40B4-BE49-F238E27FC236}">
              <a16:creationId xmlns:a16="http://schemas.microsoft.com/office/drawing/2014/main" id="{0E3DAF4A-659D-429D-BA4A-D5A081451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101022</xdr:colOff>
      <xdr:row>20</xdr:row>
      <xdr:rowOff>173181</xdr:rowOff>
    </xdr:from>
    <xdr:to>
      <xdr:col>18</xdr:col>
      <xdr:colOff>300180</xdr:colOff>
      <xdr:row>35</xdr:row>
      <xdr:rowOff>102177</xdr:rowOff>
    </xdr:to>
    <xdr:graphicFrame macro="">
      <xdr:nvGraphicFramePr>
        <xdr:cNvPr id="6" name="Chart 5">
          <a:extLst>
            <a:ext uri="{FF2B5EF4-FFF2-40B4-BE49-F238E27FC236}">
              <a16:creationId xmlns:a16="http://schemas.microsoft.com/office/drawing/2014/main" id="{CEA5FD25-9BEF-4A53-83F8-9D3526628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580312</xdr:colOff>
      <xdr:row>21</xdr:row>
      <xdr:rowOff>194449</xdr:rowOff>
    </xdr:from>
    <xdr:to>
      <xdr:col>11</xdr:col>
      <xdr:colOff>450424</xdr:colOff>
      <xdr:row>36</xdr:row>
      <xdr:rowOff>127244</xdr:rowOff>
    </xdr:to>
    <xdr:graphicFrame macro="">
      <xdr:nvGraphicFramePr>
        <xdr:cNvPr id="8" name="Chart 7">
          <a:extLst>
            <a:ext uri="{FF2B5EF4-FFF2-40B4-BE49-F238E27FC236}">
              <a16:creationId xmlns:a16="http://schemas.microsoft.com/office/drawing/2014/main" id="{AF6A04F4-606E-45C4-9CA6-4DCF2EF5C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37</xdr:row>
      <xdr:rowOff>56967</xdr:rowOff>
    </xdr:from>
    <xdr:to>
      <xdr:col>7</xdr:col>
      <xdr:colOff>404091</xdr:colOff>
      <xdr:row>51</xdr:row>
      <xdr:rowOff>188008</xdr:rowOff>
    </xdr:to>
    <xdr:graphicFrame macro="">
      <xdr:nvGraphicFramePr>
        <xdr:cNvPr id="9" name="Chart 8">
          <a:extLst>
            <a:ext uri="{FF2B5EF4-FFF2-40B4-BE49-F238E27FC236}">
              <a16:creationId xmlns:a16="http://schemas.microsoft.com/office/drawing/2014/main" id="{2D12E6FB-53B0-44C3-8042-A7D1C634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322169</xdr:colOff>
      <xdr:row>37</xdr:row>
      <xdr:rowOff>70037</xdr:rowOff>
    </xdr:from>
    <xdr:to>
      <xdr:col>13</xdr:col>
      <xdr:colOff>18489</xdr:colOff>
      <xdr:row>52</xdr:row>
      <xdr:rowOff>159504</xdr:rowOff>
    </xdr:to>
    <xdr:graphicFrame macro="">
      <xdr:nvGraphicFramePr>
        <xdr:cNvPr id="10" name="Chart 9">
          <a:extLst>
            <a:ext uri="{FF2B5EF4-FFF2-40B4-BE49-F238E27FC236}">
              <a16:creationId xmlns:a16="http://schemas.microsoft.com/office/drawing/2014/main" id="{C890B3B8-4EEE-4083-A140-1C7EA8601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410168</xdr:colOff>
      <xdr:row>37</xdr:row>
      <xdr:rowOff>8161</xdr:rowOff>
    </xdr:from>
    <xdr:to>
      <xdr:col>16</xdr:col>
      <xdr:colOff>537702</xdr:colOff>
      <xdr:row>52</xdr:row>
      <xdr:rowOff>154081</xdr:rowOff>
    </xdr:to>
    <xdr:graphicFrame macro="">
      <xdr:nvGraphicFramePr>
        <xdr:cNvPr id="11" name="Chart 10">
          <a:extLst>
            <a:ext uri="{FF2B5EF4-FFF2-40B4-BE49-F238E27FC236}">
              <a16:creationId xmlns:a16="http://schemas.microsoft.com/office/drawing/2014/main" id="{B886814A-948A-4AC8-BBCF-3AD3550FF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170554</xdr:colOff>
      <xdr:row>13</xdr:row>
      <xdr:rowOff>5984</xdr:rowOff>
    </xdr:from>
    <xdr:to>
      <xdr:col>25</xdr:col>
      <xdr:colOff>334210</xdr:colOff>
      <xdr:row>23</xdr:row>
      <xdr:rowOff>83553</xdr:rowOff>
    </xdr:to>
    <mc:AlternateContent xmlns:mc="http://schemas.openxmlformats.org/markup-compatibility/2006" xmlns:a14="http://schemas.microsoft.com/office/drawing/2010/main">
      <mc:Choice Requires="a14">
        <xdr:graphicFrame macro="">
          <xdr:nvGraphicFramePr>
            <xdr:cNvPr id="23" name="Branch">
              <a:extLst>
                <a:ext uri="{FF2B5EF4-FFF2-40B4-BE49-F238E27FC236}">
                  <a16:creationId xmlns:a16="http://schemas.microsoft.com/office/drawing/2014/main" id="{CBA8ACDF-B636-7F67-0292-65F1156CDA8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481492" y="2327703"/>
              <a:ext cx="3735531" cy="1863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171487</xdr:colOff>
      <xdr:row>33</xdr:row>
      <xdr:rowOff>99823</xdr:rowOff>
    </xdr:from>
    <xdr:to>
      <xdr:col>25</xdr:col>
      <xdr:colOff>317500</xdr:colOff>
      <xdr:row>39</xdr:row>
      <xdr:rowOff>160036</xdr:rowOff>
    </xdr:to>
    <mc:AlternateContent xmlns:mc="http://schemas.openxmlformats.org/markup-compatibility/2006" xmlns:a14="http://schemas.microsoft.com/office/drawing/2010/main">
      <mc:Choice Requires="a14">
        <xdr:graphicFrame macro="">
          <xdr:nvGraphicFramePr>
            <xdr:cNvPr id="24" name="G. Segment">
              <a:extLst>
                <a:ext uri="{FF2B5EF4-FFF2-40B4-BE49-F238E27FC236}">
                  <a16:creationId xmlns:a16="http://schemas.microsoft.com/office/drawing/2014/main" id="{30425C61-AC8B-3EEB-709F-192A9F46DB36}"/>
                </a:ext>
              </a:extLst>
            </xdr:cNvPr>
            <xdr:cNvGraphicFramePr/>
          </xdr:nvGraphicFramePr>
          <xdr:xfrm>
            <a:off x="0" y="0"/>
            <a:ext cx="0" cy="0"/>
          </xdr:xfrm>
          <a:graphic>
            <a:graphicData uri="http://schemas.microsoft.com/office/drawing/2010/slicer">
              <sle:slicer xmlns:sle="http://schemas.microsoft.com/office/drawing/2010/slicer" name="G. Segment"/>
            </a:graphicData>
          </a:graphic>
        </xdr:graphicFrame>
      </mc:Choice>
      <mc:Fallback xmlns="">
        <xdr:sp macro="" textlink="">
          <xdr:nvSpPr>
            <xdr:cNvPr id="0" name=""/>
            <xdr:cNvSpPr>
              <a:spLocks noTextEdit="1"/>
            </xdr:cNvSpPr>
          </xdr:nvSpPr>
          <xdr:spPr>
            <a:xfrm>
              <a:off x="11482425" y="5993417"/>
              <a:ext cx="3717888" cy="113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168275</xdr:colOff>
      <xdr:row>23</xdr:row>
      <xdr:rowOff>146537</xdr:rowOff>
    </xdr:from>
    <xdr:to>
      <xdr:col>25</xdr:col>
      <xdr:colOff>334210</xdr:colOff>
      <xdr:row>33</xdr:row>
      <xdr:rowOff>36633</xdr:rowOff>
    </xdr:to>
    <mc:AlternateContent xmlns:mc="http://schemas.openxmlformats.org/markup-compatibility/2006" xmlns:a14="http://schemas.microsoft.com/office/drawing/2010/main">
      <mc:Choice Requires="a14">
        <xdr:graphicFrame macro="">
          <xdr:nvGraphicFramePr>
            <xdr:cNvPr id="25" name="Product">
              <a:extLst>
                <a:ext uri="{FF2B5EF4-FFF2-40B4-BE49-F238E27FC236}">
                  <a16:creationId xmlns:a16="http://schemas.microsoft.com/office/drawing/2014/main" id="{A927A805-BA1B-CF4F-CC9B-B6EF1D354B2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479213" y="4254193"/>
              <a:ext cx="3737810" cy="1676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170379</xdr:colOff>
      <xdr:row>40</xdr:row>
      <xdr:rowOff>40516</xdr:rowOff>
    </xdr:from>
    <xdr:to>
      <xdr:col>25</xdr:col>
      <xdr:colOff>334210</xdr:colOff>
      <xdr:row>43</xdr:row>
      <xdr:rowOff>133684</xdr:rowOff>
    </xdr:to>
    <mc:AlternateContent xmlns:mc="http://schemas.openxmlformats.org/markup-compatibility/2006" xmlns:a14="http://schemas.microsoft.com/office/drawing/2010/main">
      <mc:Choice Requires="a14">
        <xdr:graphicFrame macro="">
          <xdr:nvGraphicFramePr>
            <xdr:cNvPr id="26" name="Class">
              <a:extLst>
                <a:ext uri="{FF2B5EF4-FFF2-40B4-BE49-F238E27FC236}">
                  <a16:creationId xmlns:a16="http://schemas.microsoft.com/office/drawing/2014/main" id="{80B00C1C-7239-94A3-2CBF-86F4E82B58C4}"/>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1481317" y="7184266"/>
              <a:ext cx="3735706" cy="62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156667</xdr:colOff>
      <xdr:row>5</xdr:row>
      <xdr:rowOff>42735</xdr:rowOff>
    </xdr:from>
    <xdr:to>
      <xdr:col>25</xdr:col>
      <xdr:colOff>288637</xdr:colOff>
      <xdr:row>12</xdr:row>
      <xdr:rowOff>137149</xdr:rowOff>
    </xdr:to>
    <mc:AlternateContent xmlns:mc="http://schemas.openxmlformats.org/markup-compatibility/2006" xmlns:tsle="http://schemas.microsoft.com/office/drawing/2012/timeslicer">
      <mc:Choice Requires="tsle">
        <xdr:graphicFrame macro="">
          <xdr:nvGraphicFramePr>
            <xdr:cNvPr id="30" name="Date 1">
              <a:extLst>
                <a:ext uri="{FF2B5EF4-FFF2-40B4-BE49-F238E27FC236}">
                  <a16:creationId xmlns:a16="http://schemas.microsoft.com/office/drawing/2014/main" id="{3C603A96-7FE1-2198-3BD5-DF9DB747EC9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467605" y="935704"/>
              <a:ext cx="3703845" cy="13445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1.925778819445" createdVersion="8" refreshedVersion="8" minRefreshableVersion="3" recordCount="1999" xr:uid="{9B935863-628A-49FD-B34C-7D10AF5D803E}">
  <cacheSource type="worksheet">
    <worksheetSource name="Data_1"/>
  </cacheSource>
  <cacheFields count="16">
    <cacheField name="Row ID" numFmtId="0">
      <sharedItems containsSemiMixedTypes="0" containsString="0" containsNumber="1" containsInteger="1" minValue="1" maxValue="1999" count="199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sharedItems>
    </cacheField>
    <cacheField name="Ship Mode" numFmtId="0">
      <sharedItems count="4">
        <s v="Second Class"/>
        <s v="Standard Class"/>
        <s v="First Class"/>
        <s v="Same Day"/>
      </sharedItems>
    </cacheField>
    <cacheField name="Segment" numFmtId="0">
      <sharedItems count="3">
        <s v="Consumer"/>
        <s v="Corporate"/>
        <s v="Home Office"/>
      </sharedItems>
    </cacheField>
    <cacheField name="City" numFmtId="0">
      <sharedItems count="270">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haredItems>
    </cacheField>
    <cacheField name="State" numFmtId="0">
      <sharedItems count="42">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haredItems>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1203">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
        <s v="Staples in misc. colors"/>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Staple-on labels"/>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s v="Sauder Facets Collection Locker/File Cabinet, Sky Alder Finish"/>
        <s v="Newell 315"/>
        <s v="Pressboard Data Binders by Wilson Jones"/>
        <s v="Wilson Jones Standard D-Ring Binders"/>
        <s v="Eldon Expressions Punched Metal &amp; Wood Desk Accessories, Pewter &amp; Cherry"/>
        <s v="Samsung Galaxy Note 2"/>
        <s v="GE DSL Phone Line Filter"/>
        <s v="Carina Media Storage Towers in Natural &amp; Black"/>
        <s v="Fellowes Econo/Stor Drawers"/>
        <s v="SANFORD Liquid Accent Tank-Style Highlighters"/>
        <s v="Blue String-Tie &amp; Button Interoffice Envelopes, 10 x 13"/>
        <s v="Canon Imageclass D680 Copier / Fax"/>
        <s v="24-Hour Round Wall Clock"/>
        <s v="Eldon Radial Chair Mat for Low to Medium Pile Carpets"/>
        <s v="Eldon Image Series Desk Accessories, Ebony"/>
        <s v="Sanford 52201 APSCO Electric Pencil Sharpener"/>
        <s v="Samsung Replacement EH64AVFWE Premium Headset"/>
        <s v="GBC DocuBind P100 Manual Binding Machine"/>
        <s v="Fashion Color Clasp Envelopes"/>
        <s v="Hon Non-Folding Utility Tables"/>
        <s v="Bestar Classic Bookcase"/>
        <s v="Office Star - Contemporary Swivel Chair with Padded Adjustable Arms and Flex Back"/>
        <s v="Sanford Pocket Accent Highlighters"/>
        <s v="Mitel MiVoice 5330e IP Phone"/>
        <s v="Westinghouse Clip-On Gooseneck Lamps"/>
        <s v="Howard Miller Distant Time Traveler Alarm Clock"/>
        <s v="Tennsco Double-Tier Lockers"/>
        <s v="Wilson SignalBoost 841262 DB PRO Amplifier Kit"/>
        <s v="XtraLife ClearVue Slant-D Ring Binder, White, 3&quot;"/>
        <s v="Pencil and Crayon Sharpener"/>
        <s v="Ampad Phone Message Book, Recycled, 400 Message Capacity, 5 ¾” x 11”"/>
        <s v="Fellowes Bankers Box Stor/Drawer Steel Plus"/>
        <s v="Performers Binder/Pad Holder, Black"/>
        <s v="Office Star Flex Back Scooter Chair with White Frame"/>
        <s v="Logitech G13 Programmable Gameboard with LCD Display"/>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BIC Liqua Brite Liner"/>
        <s v="ACCOHIDE 3-Ring Binder, Blue, 1&quot;"/>
        <s v="Xerox 1973"/>
        <s v="GBC Binding covers"/>
        <s v="Sauder Cornerstone Collection Library"/>
        <s v="Westinghouse Floor Lamp with Metal Mesh Shade, Black"/>
        <s v="Blue Parrot B250XT Professional Grade Wireless Bluetooth Headset with"/>
        <s v="Belkin 6 Outlet Metallic Surge Strip"/>
        <s v="Hon Valutask Swivel Chairs"/>
        <s v="Avery 517"/>
        <s v="Avery 477"/>
        <s v="Eureka Recycled Copy Paper 8 1/2&quot; x 11&quot;, Ream"/>
        <s v="Seth Thomas 12&quot; Clock w/ Goldtone Case"/>
        <s v="Memorex Froggy Flash Drive 8 GB"/>
        <s v="Acco 6 Outlet Guardian Premium Surge Suppressor"/>
        <s v="Avoid Verbal Orders Carbonless Minifold Book"/>
        <s v="Fellowes Presentation Covers for Comb Binding Machines"/>
        <s v="Panasonic KP-310 Heavy-Duty Electric Pencil Sharpener"/>
        <s v="Holmes Cool Mist Humidifier for the Whole House with 8-Gallon Output per Day, Extended Life Filter"/>
        <s v="SAFCO Commercial Wire Shelving, Black"/>
        <s v="Tensor Computer Mounted Lamp"/>
        <s v="Polycom SoundPoint IP 450 VoIP phone"/>
        <s v="Rediform S.O.S. 1-Up Phone Message Bk, 4-1/4x3-1/16 Bk, 1 Form/Pg, 40 Messages/Bk, 3/Pk"/>
        <s v="Cisco CP-7937G Unified IP Conference Station Phone"/>
        <s v="Boston 16701 Slimline Battery Pencil Sharpener"/>
        <s v="Avery 494"/>
        <s v="Memo Book, 100 Message Capacity, 5 3/8” x 11”"/>
        <s v="Newell 35"/>
        <s v="Wilson Jones 14 Line Acrylic Coated Pressboard Data Binders"/>
        <s v="Avery Non-Stick Heavy Duty View Round Locking Ring Binders"/>
        <s v="Hanging Personal Folder File"/>
        <s v="Xerox 1909"/>
        <s v="Leather Task Chair, Black"/>
        <s v="It's Hot Message Books with Stickers, 2 3/4&quot; x 5&quot;"/>
        <s v="Digium D40 VoIP phone"/>
        <s v="DYMO CardScan Personal V9 Business Card Scanner"/>
        <s v="Case Logic 2.4GHz Wireless Keyboard"/>
        <s v="Logitech Desktop MK120 Mouse and keyboard Combo"/>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White Computer Printout Paper by Universal"/>
        <s v="Revere Boxed Rubber Bands by Revere"/>
        <s v="Eldon 200 Class Desk Accessories, Black"/>
        <s v="Ames Color-File Green Diamond Border X-ray Mailers"/>
        <s v="Bevis Oval Conference Table, Walnut"/>
        <s v="Hon 61000 Series Interactive Training Tables"/>
        <s v="Acco PRESSTEX Data Binder with Storage Hooks, Light Blue, 9 1/2&quot; X 11&quot;"/>
        <s v="Xerox 217"/>
        <s v="Bush Andora Conference Table, Maple/Graphite Gray Finish"/>
        <s v="Xerox 189"/>
        <s v="Panasonic KP-150 Electric Pencil Sharpener"/>
        <s v="GBC Recycled Regency Composition Covers"/>
        <s v="DAX Executive Solid Wood Document Frame, Desktop or Hang, Mahogany, 5 x 7"/>
        <s v="ShoreTel ShorePhone IP 230 VoIP phone"/>
        <s v="Petty Cash Envelope"/>
        <s v="3M Replacement Filter for Office Air Cleaner for 20' x 33' Room"/>
        <s v="Samsung Rugby III"/>
        <s v="Acco Four Pocket Poly Ring Binder with Label Holder, Smoke, 1&quot;"/>
        <s v="Canvas Sectional Post Binders"/>
        <s v="Strathmore Photo Mount Cards"/>
        <s v="Xerox 203"/>
        <s v="Plantronics Audio 995 Wireless Stereo Headset"/>
        <s v="Xerox 1948"/>
        <s v="Global Super Steno Chair"/>
        <s v="OtterBox Defender Series Case - Samsung Galaxy S4"/>
        <s v="Wilson Jones Suede Grain Vinyl Binders"/>
        <s v="OtterBox Defender Series Case - iPhone 5c"/>
        <s v="Wilson Jones DublLock D-Ring Binders"/>
        <s v="Surelock Post Binders"/>
        <s v="Hewlett-Packard Deskjet 3050a All-in-One Color Inkjet Printer"/>
        <s v="Ibico Plastic Spiral Binding Combs"/>
        <s v="Iceberg OfficeWorks 42&quot; Round Tables"/>
        <s v="DAX Wood Document Frame"/>
        <s v="Wilson Jones Heavy-Duty Casebound Ring Binders with Metal Hinges"/>
        <s v="Global Executive Mid-Back Manager's Chair"/>
        <s v="Xerox 1946"/>
        <s v="Newell 320"/>
        <s v="Eldon Image Series Desk Accessories, Burgundy"/>
        <s v="Newell 340"/>
        <s v="Avery 506"/>
        <s v="Xerox 192"/>
        <s v="HP Office Recycled Paper (20Lb. and 87 Bright)"/>
        <s v="X-Rack File for Hanging Folders"/>
        <s v="Xerox 199"/>
        <s v="WD My Passport Ultra 500GB Portable External Hard Drive"/>
        <s v="Cisco IP Phone 7961G-GE VoIP phone"/>
        <s v="Logitech Trackman Marble Mouse"/>
        <s v="Adams Telephone Message Book W/Dividers/Space For Phone Numbers, 5 1/4&quot;X8 1/2&quot;, 300/Messages"/>
        <s v="Acco Perma 3000 Stacking Storage Drawers"/>
        <s v="Xerox 197"/>
        <s v="iKross Bluetooth Portable Keyboard + Cell Phone Stand Holder + Brush for Apple iPhone 5S 5C 5, 4S 4"/>
        <s v="Hon 2111 Invitation Series Corner Table"/>
        <s v="Lexmark X 9575 Professional All-in-One Color Printer"/>
        <s v="Ibico Covers for Plastic or Wire Binding Elements"/>
        <s v="Newell 325"/>
        <s v="Xerox 1970"/>
        <s v="12 Colored Short Pencils"/>
        <s v="Master Caster Door Stop, Large Neon Orange"/>
        <s v="Rubber Band Ball"/>
        <s v="Loose Memo Sheets"/>
        <s v="Xerox 1988"/>
        <s v="Neat Ideas Personal Hanging Folder Files, Black"/>
        <s v="Belkin OmniView SE Rackmount Kit"/>
        <s v="Rogers Jumbo File, Granite"/>
        <s v="Commercial WindTunnel Clean Air Upright Vacuum, Replacement Belts, Filtration Bags"/>
        <s v="Tenex Personal Self-Stacking Standard File Box, Black/Gray"/>
        <s v="Hoover Commercial Soft Guard Upright Vacuum And Disposable Filtration Bags"/>
        <s v="Avery 481"/>
        <s v="Newell 310"/>
        <s v="Newell 319"/>
        <s v="Avery 518"/>
        <s v="Sensible Storage WireTech Storage Systems"/>
        <s v="Kingston Digital DataTraveler 16GB USB 2.0"/>
        <s v="GBC Imprintable Covers"/>
        <s v="Newell 347"/>
        <s v="Pastel Pink Envelopes"/>
        <s v="Belkin F8E887 USB Wired Ergonomic Keyboard"/>
        <s v="ARKON Windshield Dashboard Air Vent Car Mount Holder"/>
        <s v="Xerox 1949"/>
        <s v="Conquest 14 Commercial Heavy-Duty Upright Vacuum, Collection System, Accessory Kit"/>
        <s v="Xerox 1886"/>
        <s v="Acco Clips to Go Binder Clips, 24 Clips in Two Sizes"/>
        <s v="Dixon Ticonderoga Erasable Colored Pencil Set, 12-Color"/>
        <s v="Pyle PRT45 Retro Home Telephone"/>
        <s v="Spiral Phone Message Books with Labels by Adams"/>
        <s v="Sauder Inglewood Library Bookcases"/>
        <s v="Xerox 1901"/>
        <s v="Acme Elite Stainless Steel Scissors"/>
        <s v="Tenex 46&quot; x 60&quot; Computer Anti-Static Chairmat, Rectangular Shaped"/>
        <s v="Prang Drawing Pencil Set"/>
        <s v="BOSTON Ranger #55 Pencil Sharpener, Black"/>
        <s v="Newell 307"/>
        <s v="Panasonic KP-4ABK Battery-Operated Pencil Sharpener"/>
        <s v="Avery Binder Labels"/>
        <s v="VTech DS6151"/>
        <s v="V7 USB Numeric Keypad"/>
        <s v="Peel-Off China Markers"/>
        <s v="Acco Perma 2700 Stacking Storage Drawers"/>
        <s v="Wirebound Message Books, Four 2 3/4 x 5 White Forms per Page"/>
        <s v="GE 48&quot; Fluorescent Tube, Cool White Energy Saver, 34 Watts, 30/Box"/>
        <s v="Micro Innovations USB RF Wireless Keyboard with Mouse"/>
        <s v="Plantronics Savi W720 Multi-Device Wireless Headset System"/>
        <s v="Stacking Tray, Side-Loading, Legal, Smoke"/>
        <s v="Smead Adjustable Mobile File Trolley with Lockable Top"/>
        <s v="Jawbone MINI JAMBOX Wireless Bluetooth Speaker"/>
        <s v="Weyerhaeuser First Choice Laser/Copy Paper (20Lb. and 88 Bright)"/>
        <s v="Canon PC940 Copier"/>
        <s v="Multicolor Computer Printout Paper"/>
        <s v="Brites Rubber Bands, 1 1/2 oz. Box"/>
        <s v="Catalog Binders with Expanding Posts"/>
        <s v="Grandstream GXP2100 Mainstream Business Phone"/>
        <s v="Xerox 1940"/>
        <s v="Xerox 1986"/>
        <s v="Binder Clips by OIC"/>
        <s v="Wilson Jones 1&quot; Hanging DublLock Ring Binders"/>
        <s v="RCA Visys Integrated PBX 8-Line Router"/>
        <s v="GBC VeloBind Cover Sets"/>
        <s v="Colored Push Pins"/>
        <s v="Logitech G105 Gaming Keyboard"/>
        <s v="Xerox 1925"/>
        <s v="QVS USB Car Charger 2-Port 2.1Amp for iPod/iPhone/iPad/iPad 2/iPad 3"/>
        <s v="DAX Natural Wood-Tone Poster Frame"/>
        <s v="StarTech.com 10/100 VDSL2 Ethernet Extender Kit"/>
        <s v="Acco Smartsocket Table Surge Protector, 6 Color-Coded Adapter Outlets"/>
        <s v="GBC ProClick Spines for 32-Hole Punch"/>
        <s v="Memorex Mini Travel Drive 4 GB USB 2.0 Flash Drive"/>
        <s v="Memorex Micro Travel Drive 16 GB"/>
        <s v="Avery 497"/>
        <s v="Avery 500"/>
        <s v="&quot;While you Were Out&quot; Message Book, One Form per Page"/>
        <s v="Rediform Voice Mail Log Books"/>
        <s v="O'Sullivan Manor Hill 2-Door Library in Brianna Oak"/>
        <s v="Nu-Dell Float Frame 11 x 14 1/2"/>
        <s v="Logitech G600 MMO Gaming Mouse"/>
        <s v="Sauder Facets Collection Library, Sky Alder Finish"/>
        <s v="Avanti 4.4 Cu. Ft. Refrigerator"/>
        <s v="Hoover Replacement Belt for Commercial Guardsman Heavy-Duty Upright Vacuum"/>
        <s v="Fellowes Advanced 8 Outlet Surge Suppressor with Phone/Fax Protection"/>
        <s v="SAFCO PlanMaster Heigh-Adjustable Drafting Table Base, 43w x 30d x 30-37h, Black"/>
        <s v="White GlueTop Scratch Pads"/>
        <s v="Holmes HEPA Air Purifier"/>
        <s v="TRENDnet 56K USB 2.0 Phone, Internet and Fax Modem"/>
        <s v="Xerox 231"/>
        <s v="Hon 2111 Invitation Series Straight Table"/>
        <s v="Xerox 1962"/>
        <s v="Wilson Electronics DB Pro Signal Booster"/>
        <s v="Sauder Camden County Barrister Bookcase, Planked Cherry Finish"/>
        <s v="DXL Angle-View Binders with Locking Rings, Black"/>
        <s v="Sauder Camden County Collection Libraries, Planked Cherry Finish"/>
        <s v="Advantus Panel Wall Certificate Holder - 8.5x11"/>
        <s v="Avery 478"/>
        <s v="Acco Data Flex Cable Posts For Top &amp; Bottom Load Binders, 6&quot; Capacity"/>
        <s v="Recycled Steel Personal File for Standard File Folders"/>
        <s v="Blackstonian Pencils"/>
        <s v="Xerox 1919"/>
        <s v="Tops Wirebound Message Log Books"/>
        <s v="AT&amp;T CL82213"/>
        <s v="Maxell LTO Ultrium - 800 GB"/>
        <s v="Office Star - Professional Matrix Back Chair with 2-to-1 Synchro Tilt and Mesh Fabric Seat"/>
        <s v="Hunt BOSTON Vista Battery-Operated Pencil Sharpener, Black"/>
        <s v="GE 30522EE2"/>
        <s v="Ink Jet Note and Greeting Cards, 8-1/2&quot; x 5-1/2&quot; Card Size"/>
        <s v="Logitech Wireless Marathon Mouse M705"/>
        <s v="Mediabridge Sport Armband iPhone 5s"/>
        <s v="DAX Cubicle Frames - 8x10"/>
        <s v="Xerox 1929"/>
        <s v="Avery 501"/>
        <s v="Avery 513"/>
        <s v="Harmony Air Purifier"/>
        <s v="Electrix Incandescent Magnifying Lamp, Black"/>
        <s v="Honeywell Enviracaire Portable Air Cleaner for up to 8 x 10 Room"/>
        <s v="Global Stack Chair with Arms, Black"/>
        <s v="Xerox 206"/>
        <s v="Seth Thomas 14&quot; Day/Date Wall Clock"/>
        <s v="Samsung Galaxy S4 Mini"/>
        <s v="Apple iPhone 5"/>
        <s v="Polycom VVX 310 VoIP phone"/>
        <s v="Bady BDG101FRU Card Printer"/>
        <s v="Xerox 1998"/>
        <s v="Honeywell Quietcare HEPA Air Cleaner"/>
        <s v="Hon Olson Stacker Stools"/>
        <s v="Dana Fluorescent Magnifying Lamp, White, 36&quot;"/>
        <s v="Flat Face Poster Frame"/>
        <s v="Multi-Use Personal File Cart and Caster Set, Three Stacking Bins"/>
        <s v="Xerox 1981"/>
        <s v="Tops White Computer Printout Paper"/>
        <s v="Wilson Jones Elliptical Ring 3 1/2&quot; Capacity Binders, 800 sheets"/>
        <s v="Classic Ivory Antique Telephone ZL1810"/>
        <s v="Sauder Forest Hills Library with Doors, Woodland Oak Finish"/>
        <s v="Executive Impressions 8-1/2&quot; Career Panel/Partition Cubicle Clock"/>
        <s v="Jabra SPEAK 410 Multidevice Speakerphone"/>
        <s v="Xerox 211"/>
        <s v="Tennsco Industrial Shelving"/>
        <s v="Newell 334"/>
        <s v="Hon 30&quot; x 60&quot; Table with Locking Drawer"/>
        <s v="Safco Drafting Table"/>
        <s v="Avery 510"/>
        <s v="Ultra Door Pull Handle"/>
        <s v="Avery Hi-Liter Fluorescent Desk Style Markers"/>
        <s v="IBM Multi-Purpose Copy Paper, 8 1/2 x 11&quot;, Case"/>
        <s v="Newell 309"/>
        <s v="GBC DocuBind TL300 Electric Binding System"/>
        <s v="Jiffy Padded Mailers with Self-Seal Closure"/>
        <s v="GBC DocuBind 200 Manual Binding Machine"/>
        <s v="SKILCRAFT Telephone Shoulder Rest, 2&quot; x 6.5&quot; x 2.5&quot;, Black"/>
        <s v="Global Comet Stacking Armless Chair"/>
        <s v="Pressboard Hanging Data Binders for Unburst Sheets"/>
        <s v="Hand-Finished Solid Wood Document Frame"/>
        <s v="DAX Charcoal/Nickel-Tone Document Frame, 5 x 7"/>
        <s v="Xerox 1891"/>
        <s v="Hewlett-Packard Deskjet 5550 Printer"/>
        <s v="Avery 474"/>
        <s v="Panasonic KX T7736-B Digital phone"/>
        <s v="GBC DocuBind TL200 Manual Binding Machine"/>
        <s v="Global Commerce Series Low-Back Swivel/Tilt Chairs"/>
        <s v="Cisco SPA 502G IP Phone"/>
        <s v="Avaya 4621SW VoIP phone"/>
        <s v="Xerox 214"/>
        <s v="Motorola Moto X"/>
        <s v="O'Sullivan 2-Shelf Heavy-Duty Bookcases"/>
        <s v="Enermax Briskie RF Wireless Keyboard and Mouse Combo"/>
        <s v="GBC Twin Loop Wire Binding Elements"/>
        <s v="Perma STOR-ALL Hanging File Box, 13 1/8&quot;W x 12 1/4&quot;D x 10 1/2&quot;H"/>
        <s v="BIC Brite Liner Grip Highlighters"/>
        <s v="WD My Passport Ultra 2TB Portable External Hard Drive"/>
        <s v="Holmes Replacement Filter for HEPA Air Cleaner, Medium Room"/>
        <s v="Imation Clip USB flash drive - 8 GB"/>
        <s v="Newell 3-Hole Punched Plastic Slotted Magazine Holders for Binders"/>
        <s v="Acco 6 Outlet Guardian Standard Surge Suppressor"/>
        <s v="Acme Hot Forged Carbon Steel Scissors with Nickel-Plated Handles, 3 7/8&quot; Cut, 8&quot;L"/>
        <s v="Avery Heavy-Duty EZD View Binder with Locking Rings"/>
        <s v="Belkin Standard 104 key USB Keyboard"/>
        <s v="Avaya IP Phone 1140E VoIP phone"/>
        <s v="Global Wood Trimmed Manager's Task Chair, Khaki"/>
        <s v="Newell 321"/>
        <s v="Jabra Supreme Plus Driver Edition Headset"/>
        <s v="Binder Posts"/>
        <s v="Bevis Round Conference Table Top &amp; Single Column Base"/>
        <s v="Xerox 1978"/>
        <s v="Eldon Spacemaker Box, Quick-Snap Lid, Clear"/>
        <s v="Plymouth Boxed Rubber Bands by Plymouth"/>
        <s v="3.6 Cubic Foot Counter Height Office Refrigerator"/>
      </sharedItems>
    </cacheField>
    <cacheField name="Sales" numFmtId="0">
      <sharedItems containsString="0" containsBlank="1" containsNumber="1" minValue="1.0799999999999998" maxValue="8159.9519999999993" count="1723">
        <n v="261.95999999999998"/>
        <n v="731.93999999999994"/>
        <m/>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14.62"/>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n v="69.3"/>
        <n v="22.620000000000005"/>
        <n v="14.952000000000004"/>
        <n v="801.5680000000001"/>
        <n v="2.3760000000000003"/>
        <n v="32.792000000000002"/>
        <n v="15.920000000000002"/>
        <n v="2.74"/>
        <n v="8.34"/>
        <n v="46.74"/>
        <n v="6354.95"/>
        <n v="126.30000000000001"/>
        <n v="38.04"/>
        <n v="7.1519999999999992"/>
        <n v="5.88"/>
        <n v="2999.95"/>
        <n v="51.449999999999996"/>
        <n v="11.96"/>
        <n v="1126.02"/>
        <n v="18.391999999999999"/>
        <n v="14.111999999999997"/>
        <n v="210.98"/>
        <n v="55.176000000000002"/>
        <n v="66.260000000000005"/>
        <n v="22.200000000000003"/>
        <n v="683.95200000000011"/>
        <n v="45.695999999999998"/>
        <n v="36.336000000000006"/>
        <n v="666.24800000000005"/>
        <n v="52.512"/>
        <n v="190.72000000000003"/>
        <n v="47.94"/>
        <n v="979.95"/>
        <n v="22.75"/>
        <n v="16.768000000000001"/>
        <n v="42.615999999999993"/>
        <n v="10.752000000000001"/>
        <n v="152.94"/>
        <n v="283.92"/>
        <n v="468.90000000000003"/>
        <n v="380.86400000000003"/>
        <n v="646.77600000000007"/>
        <n v="58.112000000000002"/>
        <n v="100.792"/>
        <n v="66.112000000000009"/>
        <n v="41.28"/>
        <n v="13.36"/>
        <n v="250.27199999999999"/>
        <n v="11.363999999999997"/>
        <n v="8.7200000000000006"/>
        <n v="1121.568"/>
        <n v="34.504000000000005"/>
        <n v="10.824"/>
        <n v="1295.78"/>
        <n v="19.456000000000003"/>
        <n v="1335.68"/>
        <n v="42.599999999999994"/>
        <n v="84.056000000000012"/>
        <n v="13"/>
        <n v="13.128"/>
        <n v="3.96"/>
        <n v="2.61"/>
        <n v="374.37600000000003"/>
        <n v="91.84"/>
        <n v="81.088000000000008"/>
        <n v="19.440000000000001"/>
        <n v="451.15199999999993"/>
        <n v="72.45"/>
        <n v="13.96"/>
        <n v="33.264000000000003"/>
        <n v="14.850000000000001"/>
        <n v="160.72"/>
        <n v="19.920000000000002"/>
        <n v="7.3"/>
        <n v="69.712000000000003"/>
        <n v="8.7919999999999998"/>
        <n v="51.52"/>
        <n v="470.37600000000009"/>
        <n v="105.584"/>
        <n v="31.152000000000001"/>
        <n v="6.7830000000000004"/>
        <n v="406.36799999999999"/>
        <n v="70.98"/>
        <n v="294.93"/>
        <n v="84.784000000000006"/>
        <n v="20.736000000000004"/>
        <n v="16.821000000000005"/>
        <n v="10.368000000000002"/>
        <n v="9.3439999999999994"/>
        <n v="31.200000000000003"/>
        <n v="76.12"/>
        <n v="445.96000000000004"/>
        <n v="327.76"/>
        <n v="11.632"/>
        <n v="143.98199999999997"/>
        <n v="494.37599999999998"/>
        <n v="5.84"/>
        <n v="142.77600000000001"/>
        <n v="7.218"/>
        <n v="43.188000000000009"/>
        <n v="131.904"/>
        <n v="3.2820000000000005"/>
        <n v="21.167999999999999"/>
        <n v="55.188000000000002"/>
        <n v="369.57600000000002"/>
        <n v="15.712000000000002"/>
        <n v="8.4480000000000004"/>
        <n v="728.94600000000003"/>
        <n v="119.93999999999998"/>
        <n v="3.6480000000000006"/>
        <n v="40.479999999999997"/>
        <n v="9.94"/>
        <n v="107.42400000000001"/>
        <n v="37.909999999999997"/>
        <n v="88.02"/>
        <n v="8.6899999999999977"/>
        <n v="555.21"/>
        <n v="523.48"/>
        <n v="161.82"/>
        <n v="35.56"/>
        <n v="97.16"/>
        <n v="15.24"/>
        <n v="13.23"/>
        <n v="243.38400000000001"/>
        <n v="119.80000000000001"/>
        <n v="300.76799999999997"/>
        <n v="17.880000000000003"/>
        <n v="235.94400000000002"/>
        <n v="392.93999999999994"/>
        <n v="18.882000000000005"/>
        <n v="122.328"/>
        <n v="1049.2"/>
        <n v="15.424000000000001"/>
        <n v="18.84"/>
        <n v="330.4"/>
        <n v="26.25"/>
        <n v="132.52000000000001"/>
        <n v="209.3"/>
        <n v="31.560000000000002"/>
        <n v="30.144000000000002"/>
        <n v="14.8"/>
        <n v="316"/>
        <n v="379.4"/>
        <n v="97.82"/>
        <n v="103.12"/>
        <n v="113.55200000000001"/>
        <n v="3.3180000000000005"/>
        <n v="134.28800000000001"/>
        <n v="701.37199999999996"/>
        <n v="2.3079999999999994"/>
        <n v="999.43200000000002"/>
        <n v="724.08"/>
        <n v="918.78499999999985"/>
        <n v="2.7239999999999993"/>
        <n v="459.95"/>
        <n v="10.74"/>
        <n v="23.76"/>
        <n v="85.055999999999997"/>
        <n v="381.57600000000002"/>
        <n v="30.36"/>
        <n v="108.925"/>
        <n v="36.351999999999997"/>
        <n v="19.559999999999999"/>
        <n v="61.44"/>
        <n v="38.9"/>
        <n v="99.390000000000015"/>
        <n v="2.6879999999999997"/>
        <n v="27.816000000000003"/>
        <n v="82.524000000000001"/>
        <n v="182.99399999999997"/>
        <n v="14.352000000000002"/>
        <n v="64.959999999999994"/>
        <n v="68.599999999999994"/>
        <n v="7999.98"/>
        <n v="167.44000000000003"/>
        <n v="479.97"/>
        <n v="191.98400000000001"/>
        <n v="104.01"/>
        <n v="284.82"/>
        <n v="36.839999999999996"/>
        <n v="166.24"/>
        <n v="33.4"/>
        <n v="198.27200000000002"/>
        <n v="47.360000000000007"/>
        <n v="97.696000000000012"/>
        <n v="2.6960000000000002"/>
        <n v="18.588000000000005"/>
        <n v="15.072000000000003"/>
        <n v="209.88"/>
        <n v="369.91200000000003"/>
        <n v="166.84"/>
        <n v="15.216000000000001"/>
        <n v="119.96"/>
        <n v="883.92"/>
        <n v="46.72"/>
        <n v="24.448"/>
        <n v="281.34000000000003"/>
        <n v="307.98"/>
        <n v="299.96999999999997"/>
        <n v="103.05599999999998"/>
        <n v="59.808000000000007"/>
        <n v="73.320000000000007"/>
        <n v="146.82"/>
        <n v="1652.94"/>
        <n v="296.37"/>
        <n v="129.91999999999999"/>
        <n v="45.584000000000003"/>
        <n v="17.568000000000001"/>
        <n v="55.991999999999997"/>
        <n v="182.72"/>
        <n v="400.03199999999998"/>
        <n v="33.630000000000003"/>
        <n v="542.64599999999996"/>
        <n v="6.3"/>
        <n v="179.97"/>
        <n v="99.695999999999998"/>
        <n v="27.936000000000003"/>
        <n v="84.98"/>
        <n v="18.72"/>
        <n v="49.98"/>
        <n v="11.784000000000001"/>
        <n v="272.73599999999999"/>
        <n v="3.5399999999999991"/>
        <n v="51.52000000000001"/>
        <n v="3.5280000000000005"/>
        <n v="4.6240000000000006"/>
        <n v="55.167999999999999"/>
        <n v="567.12"/>
        <n v="359.32"/>
        <n v="11.992000000000001"/>
        <n v="58.050000000000004"/>
        <n v="157.74"/>
        <n v="56.980000000000004"/>
        <n v="2.88"/>
        <n v="79.92"/>
        <n v="383.43799999999999"/>
        <n v="119.8"/>
        <n v="58.320000000000007"/>
        <n v="12.39"/>
        <n v="107.982"/>
        <n v="11.36"/>
        <n v="50.94"/>
        <n v="646.74"/>
        <n v="5.64"/>
        <n v="572.58000000000004"/>
        <n v="310.88000000000005"/>
        <n v="641.96"/>
        <n v="18.28"/>
        <n v="207"/>
        <n v="32.35"/>
        <n v="7.71"/>
        <n v="40.299999999999997"/>
        <n v="34.580000000000005"/>
        <n v="32.76"/>
        <n v="544.00800000000004"/>
        <n v="59.94"/>
        <n v="4.28"/>
        <n v="32.07"/>
        <n v="24"/>
        <n v="35.49"/>
        <n v="47.984000000000002"/>
        <n v="186.69"/>
        <n v="17.456"/>
        <n v="348.92800000000005"/>
        <n v="143.96"/>
        <n v="15.42"/>
        <n v="43.04"/>
        <n v="332.94"/>
        <n v="1363.96"/>
        <n v="9.9600000000000009"/>
        <n v="21.72"/>
        <n v="132.79"/>
        <n v="21.560000000000002"/>
        <n v="22.23"/>
        <n v="215.96799999999999"/>
        <n v="355.32"/>
        <n v="43.176000000000002"/>
        <n v="1983.9680000000001"/>
        <n v="1298.55"/>
        <n v="213.92"/>
        <n v="25.78"/>
        <n v="1399.93"/>
        <n v="5.3440000000000003"/>
        <n v="41.472000000000008"/>
        <n v="3.168000000000001"/>
        <n v="1228.4649999999999"/>
        <n v="31.086000000000006"/>
        <n v="335.52"/>
        <n v="239.96999999999997"/>
        <n v="9.82"/>
        <n v="67.8"/>
        <n v="167.97"/>
        <n v="35"/>
        <n v="37.24"/>
        <n v="15.28"/>
        <n v="180.66"/>
        <n v="191.98"/>
        <n v="65.989999999999995"/>
        <n v="35.216000000000001"/>
        <n v="23.696000000000002"/>
        <n v="265.47500000000002"/>
        <n v="51.183999999999983"/>
        <n v="9.6640000000000015"/>
        <n v="21.071999999999999"/>
        <n v="60.449999999999996"/>
        <n v="186.048"/>
        <n v="37.44"/>
        <n v="26.975999999999999"/>
        <n v="83.72"/>
        <n v="287.94"/>
        <n v="48.896000000000001"/>
        <n v="115.36"/>
        <n v="5.16"/>
        <n v="38.880000000000003"/>
        <n v="185.88"/>
        <n v="44.46"/>
        <n v="39.96"/>
        <n v="102.30000000000001"/>
        <n v="21.36"/>
        <n v="23.1"/>
        <n v="191.47200000000001"/>
        <n v="5.2480000000000002"/>
        <n v="59.184000000000005"/>
        <n v="2.89"/>
        <n v="51.94"/>
        <n v="15.936000000000002"/>
        <n v="44.910000000000011"/>
        <n v="1141.4700000000003"/>
        <n v="280.78200000000004"/>
        <n v="34.44"/>
        <n v="106.34399999999999"/>
        <n v="192.16000000000003"/>
        <n v="322.59000000000003"/>
        <n v="29.99"/>
        <n v="371.96999999999997"/>
        <n v="5.8920000000000012"/>
        <n v="68.472000000000008"/>
        <n v="1242.8999999999999"/>
        <n v="13.48"/>
        <n v="31.400000000000002"/>
        <n v="13.943999999999999"/>
        <n v="83.76"/>
        <n v="37.659999999999997"/>
        <n v="34.68"/>
        <n v="4.54"/>
        <n v="543.91999999999996"/>
        <n v="155.82000000000002"/>
        <n v="70.00800000000001"/>
        <n v="15.648"/>
        <n v="103.60000000000001"/>
        <n v="46.96"/>
        <n v="8.9040000000000017"/>
        <n v="10.440000000000001"/>
        <n v="18.335999999999999"/>
        <n v="323.97600000000006"/>
        <n v="323.13600000000002"/>
        <n v="90.93"/>
        <n v="52.775999999999996"/>
        <n v="1199.8"/>
        <n v="1928.7800000000002"/>
        <n v="352.38"/>
        <n v="46.94"/>
        <n v="143.73000000000002"/>
        <n v="99.918000000000006"/>
        <n v="797.94399999999996"/>
        <n v="8.5679999999999978"/>
        <n v="149.352"/>
        <n v="12.991999999999999"/>
        <n v="85.14"/>
        <n v="21.99"/>
        <n v="406.59999999999997"/>
        <n v="841.5680000000001"/>
        <n v="252.00000000000003"/>
        <n v="46.2"/>
        <n v="28.84"/>
        <n v="14.592000000000002"/>
        <n v="89.855999999999995"/>
        <n v="13.872000000000002"/>
        <n v="12.192"/>
        <n v="45.056000000000004"/>
        <n v="29.718000000000007"/>
        <n v="447.69600000000003"/>
        <n v="159.99"/>
        <n v="134.47999999999999"/>
        <n v="17.12"/>
        <n v="6.0960000000000001"/>
        <n v="1114.2719999999999"/>
        <n v="540.56999999999994"/>
        <n v="167.76"/>
        <n v="393.16500000000002"/>
        <n v="516.48800000000006"/>
        <n v="1007.2320000000001"/>
        <n v="2065.3200000000002"/>
        <n v="25.344000000000001"/>
        <n v="25.472000000000001"/>
        <n v="78.852799999999988"/>
        <n v="173.79999999999998"/>
        <n v="29.592000000000002"/>
        <n v="204.6"/>
        <n v="6.24"/>
        <n v="21.88"/>
        <n v="4.6079999999999997"/>
        <n v="35.97"/>
        <n v="191.6"/>
        <n v="8.64"/>
        <n v="501.81000000000006"/>
        <n v="127.10400000000001"/>
        <n v="124.19999999999999"/>
        <n v="30.072000000000003"/>
        <n v="160.92999999999998"/>
        <n v="1.0800000000000003"/>
        <n v="34.019999999999996"/>
        <n v="599.29200000000003"/>
        <n v="3.3920000000000003"/>
        <n v="559.98400000000004"/>
        <n v="603.91999999999996"/>
        <n v="7.9680000000000009"/>
        <n v="27.968000000000004"/>
        <n v="336.51"/>
        <n v="1.1119999999999997"/>
        <n v="520.05000000000007"/>
        <n v="17.97"/>
        <n v="1166.92"/>
        <n v="14.624000000000002"/>
        <n v="10.23"/>
        <n v="154.9"/>
        <n v="2715.9300000000003"/>
        <n v="617.97"/>
        <n v="10.67"/>
        <n v="36.630000000000003"/>
        <n v="24.1"/>
        <n v="33.11"/>
        <n v="44.02"/>
        <n v="2309.65"/>
        <n v="1090.7819999999999"/>
        <n v="484.65000000000003"/>
        <n v="115.29600000000001"/>
        <n v="7.080000000000001"/>
        <n v="4.4009999999999998"/>
        <n v="44.75"/>
        <n v="95.984000000000009"/>
        <n v="151.72"/>
        <n v="155.25"/>
        <n v="14.03"/>
        <n v="1618.37"/>
        <n v="99.6"/>
        <n v="155.82"/>
        <n v="124.94999999999999"/>
        <n v="601.65"/>
        <n v="22.740000000000002"/>
        <n v="1267.53"/>
        <n v="1379.92"/>
        <n v="6.2080000000000002"/>
        <n v="11.808"/>
        <n v="63.311999999999998"/>
        <n v="15.587999999999999"/>
        <n v="177.2"/>
        <n v="197.96999999999997"/>
        <n v="854.94"/>
        <n v="124.10999999999999"/>
        <n v="14.399999999999999"/>
        <n v="15.696000000000002"/>
        <n v="2.6280000000000001"/>
        <n v="14.427000000000003"/>
        <n v="86.62"/>
        <n v="36.624000000000002"/>
        <n v="23.968000000000004"/>
        <n v="28.728000000000002"/>
        <n v="697.16"/>
        <n v="31.86"/>
        <n v="722.35200000000009"/>
        <n v="8.84"/>
        <n v="58.463999999999977"/>
        <n v="254.60399999999998"/>
        <n v="1113.5039999999999"/>
        <n v="168.46400000000003"/>
        <n v="6.7200000000000006"/>
        <n v="282.88800000000003"/>
        <n v="11.16"/>
        <n v="108.4"/>
        <n v="82.344000000000008"/>
        <n v="9.0879999999999992"/>
        <n v="19.936000000000003"/>
        <n v="65.567999999999998"/>
        <n v="4.4160000000000004"/>
        <n v="107.77200000000001"/>
        <n v="45.216000000000001"/>
        <n v="10.416000000000002"/>
        <n v="7.8719999999999999"/>
        <n v="118.78199999999998"/>
        <n v="1.4480000000000002"/>
        <n v="55.470000000000006"/>
        <n v="194.84800000000001"/>
        <n v="1.7440000000000002"/>
        <n v="25.176000000000005"/>
        <n v="6.27"/>
        <n v="4.3680000000000003"/>
        <n v="40.879999999999995"/>
        <n v="31.44"/>
        <n v="6.88"/>
        <n v="1106.9099999999999"/>
        <n v="836.59199999999998"/>
        <n v="26.38"/>
        <n v="362.92"/>
        <n v="4899.93"/>
        <n v="71.975999999999999"/>
        <n v="3.15"/>
        <n v="71.984000000000009"/>
        <n v="120.14999999999999"/>
        <n v="219.18400000000003"/>
        <n v="28.900000000000002"/>
        <n v="355.96"/>
        <n v="348.20799999999997"/>
        <n v="35.783999999999999"/>
        <n v="447.84"/>
        <n v="7.04"/>
        <n v="8.73"/>
        <n v="29.29"/>
        <n v="2.6939999999999995"/>
        <n v="2.9339999999999993"/>
        <n v="22.919999999999998"/>
        <n v="100.70400000000001"/>
        <n v="2.3280000000000003"/>
        <n v="10.779999999999996"/>
        <n v="58.368000000000009"/>
        <n v="40.968000000000004"/>
        <n v="71.959999999999994"/>
        <n v="1.1919999999999997"/>
        <n v="46.672000000000004"/>
        <n v="119.83299999999998"/>
        <n v="119.98"/>
        <n v="279.89999999999998"/>
        <n v="619.94999999999993"/>
        <n v="4.3600000000000003"/>
        <n v="699.93"/>
        <n v="22.959999999999997"/>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0000000000003"/>
        <n v="5.1759999999999984"/>
        <n v="50.112000000000002"/>
        <n v="27.93"/>
        <n v="11.56"/>
        <n v="172.5"/>
        <n v="258.69600000000003"/>
        <n v="1322.93"/>
        <n v="3.76"/>
        <n v="21.744"/>
        <n v="7.92"/>
        <n v="12.096000000000002"/>
        <n v="485.88"/>
        <n v="197.58"/>
        <n v="81.92"/>
        <n v="889.53600000000006"/>
        <n v="892.22400000000005"/>
        <n v="223.92"/>
        <n v="23.12"/>
        <n v="24.672000000000001"/>
        <n v="55.967999999999996"/>
        <n v="431.92800000000005"/>
        <n v="95.983999999999995"/>
        <n v="1088.7919999999997"/>
        <n v="1.8720000000000003"/>
        <n v="854.35200000000009"/>
        <n v="593.5680000000001"/>
        <n v="338.04"/>
        <n v="271.95999999999998"/>
        <n v="11.21"/>
        <n v="9.1440000000000001"/>
        <n v="14.069999999999999"/>
        <n v="41.86"/>
        <n v="8.5440000000000005"/>
        <n v="579.13599999999997"/>
        <n v="141.37199999999999"/>
        <n v="3.036"/>
        <n v="4.503000000000001"/>
        <n v="4.6719999999999997"/>
        <n v="95.88000000000001"/>
        <n v="17.024000000000001"/>
        <n v="1931.9579999999999"/>
        <n v="249.75"/>
        <n v="255.93600000000004"/>
        <n v="113.78999999999999"/>
        <n v="78.150000000000006"/>
        <n v="1.7280000000000002"/>
        <n v="40.56"/>
        <n v="182.94"/>
        <n v="193.86"/>
        <n v="5.68"/>
        <n v="2.78"/>
        <n v="79.959999999999994"/>
        <n v="839.98799999999994"/>
        <n v="47.952000000000005"/>
        <n v="37.425000000000004"/>
        <n v="63.967999999999996"/>
        <n v="165.048"/>
        <n v="12.35"/>
        <n v="40.97"/>
        <n v="22.96"/>
        <n v="22"/>
        <n v="398.35199999999998"/>
        <n v="48.69"/>
        <n v="764.6880000000001"/>
        <n v="3610.848"/>
        <n v="254.97449999999998"/>
        <n v="38.82"/>
        <n v="1141.9379999999999"/>
        <n v="1704.56"/>
        <n v="3.2"/>
        <n v="1099.96"/>
        <n v="35.909999999999997"/>
        <n v="6.6959999999999997"/>
        <n v="43.872000000000007"/>
        <n v="27.882000000000005"/>
        <n v="540.048"/>
        <n v="255.68000000000004"/>
        <n v="863.87999999999988"/>
        <n v="17.616000000000003"/>
        <n v="17.472000000000001"/>
        <n v="69.900000000000006"/>
        <n v="41.849999999999994"/>
        <n v="6.57"/>
        <n v="142.86000000000001"/>
        <n v="292.27200000000005"/>
        <n v="29.328000000000003"/>
        <n v="12.48"/>
        <n v="102.33600000000001"/>
        <n v="48.791999999999987"/>
        <n v="44.847999999999992"/>
        <n v="388.42999999999995"/>
        <n v="63.991999999999997"/>
        <n v="86.352000000000004"/>
        <n v="32.97"/>
        <n v="83.88"/>
        <n v="278.39999999999998"/>
        <n v="15.120000000000001"/>
        <n v="17.430000000000003"/>
        <n v="251.64"/>
        <n v="2.7719999999999994"/>
        <n v="15.48"/>
        <n v="39.880000000000003"/>
        <n v="20.82"/>
        <n v="13.216000000000001"/>
        <n v="32.94"/>
        <n v="114.2"/>
        <n v="3.08"/>
        <n v="845.72799999999995"/>
        <n v="13.904"/>
        <n v="20.72"/>
        <n v="114.94999999999999"/>
        <n v="26.96"/>
        <n v="572.76"/>
        <n v="286.38"/>
        <n v="61.96"/>
        <n v="23.99"/>
        <n v="287.96999999999997"/>
        <n v="419.94399999999996"/>
        <n v="46.76"/>
        <n v="17.712"/>
        <n v="21.78"/>
        <n v="3.69"/>
        <n v="122.12"/>
        <n v="155.37199999999999"/>
        <n v="183.84"/>
        <n v="579.29999999999995"/>
        <n v="14.200000000000001"/>
        <n v="575.91999999999996"/>
        <n v="5.1840000000000011"/>
        <n v="5.2290000000000001"/>
        <n v="285.55200000000002"/>
        <n v="72.8"/>
        <n v="10.816000000000001"/>
        <n v="17.459999999999997"/>
        <n v="51.072000000000003"/>
        <n v="11.34"/>
        <n v="87.92"/>
        <n v="37.049999999999997"/>
        <n v="2.97"/>
        <n v="27.439999999999998"/>
        <n v="1.0799999999999998"/>
        <n v="7.9599999999999973"/>
        <n v="140.73599999999999"/>
        <n v="552.55999999999995"/>
        <n v="25.11"/>
        <n v="29.78"/>
        <n v="677.58"/>
        <n v="75.040000000000006"/>
        <n v="695.7"/>
        <n v="15.66"/>
        <n v="28.854000000000006"/>
        <n v="47.82"/>
        <n v="13.049999999999999"/>
        <n v="93.78"/>
        <n v="47.18"/>
        <n v="19.68"/>
        <n v="53.4"/>
        <n v="35.880000000000003"/>
        <n v="258.279"/>
        <n v="31.4"/>
        <n v="183.96"/>
        <n v="17.61"/>
        <n v="300.904"/>
        <n v="220.77600000000001"/>
        <n v="281.42400000000004"/>
        <n v="79.14"/>
        <n v="1.988"/>
        <n v="145.56800000000001"/>
        <n v="123.256"/>
        <n v="309.57600000000002"/>
        <n v="38.388000000000005"/>
        <n v="95.994000000000014"/>
        <n v="239.95200000000003"/>
        <n v="201.584"/>
        <n v="145.9"/>
        <n v="590.05800000000011"/>
        <n v="14.04"/>
        <n v="49.08"/>
        <n v="17.088000000000001"/>
        <n v="912.75"/>
        <n v="1089.75"/>
        <n v="16.399999999999999"/>
        <n v="399.96000000000004"/>
        <n v="158.9"/>
        <n v="13.184000000000001"/>
        <n v="83.951999999999998"/>
        <n v="80.98"/>
        <n v="348.84"/>
        <n v="9.4499999999999993"/>
        <n v="239.98"/>
        <n v="167.96"/>
        <n v="104.85000000000001"/>
        <n v="484.83000000000004"/>
        <n v="122.97"/>
        <n v="154.44"/>
        <n v="342.37"/>
        <n v="9.5519999999999996"/>
        <n v="652.45000000000005"/>
        <n v="66.644999999999996"/>
        <n v="17.216000000000001"/>
        <n v="88.4"/>
        <n v="251.79000000000002"/>
        <n v="205.17599999999999"/>
        <n v="419.4"/>
        <n v="10.304000000000002"/>
        <n v="154.76400000000001"/>
        <n v="116.78399999999999"/>
        <n v="75.48"/>
        <n v="408.00599999999997"/>
        <n v="165.28"/>
        <n v="334.76800000000003"/>
        <n v="37.74"/>
        <n v="946.34400000000005"/>
        <n v="151.20000000000002"/>
        <n v="4.9280000000000008"/>
        <n v="86.272000000000006"/>
        <n v="72.588000000000008"/>
        <n v="60.672000000000004"/>
        <n v="77.031000000000006"/>
        <n v="119.90400000000001"/>
        <n v="263.96000000000004"/>
        <n v="363.64800000000002"/>
        <n v="9.7280000000000015"/>
        <n v="14.75"/>
        <n v="29.800000000000004"/>
        <n v="427.42"/>
        <n v="220.75200000000001"/>
        <n v="152.76"/>
        <n v="7.27"/>
        <n v="1819.8600000000001"/>
        <n v="33.9"/>
        <n v="2453.4299999999998"/>
        <n v="29.700000000000003"/>
        <n v="36.672000000000004"/>
        <n v="13.76"/>
        <n v="139.42400000000001"/>
        <n v="1979.9280000000001"/>
        <n v="164.73599999999999"/>
        <n v="470.30199999999996"/>
        <n v="2.5020000000000002"/>
        <n v="88.751999999999995"/>
        <n v="2.0250000000000004"/>
        <n v="91.679999999999993"/>
        <n v="33.75"/>
        <n v="3040"/>
        <n v="91.199999999999989"/>
        <n v="452.93999999999994"/>
        <n v="52.199999999999996"/>
        <n v="27.46"/>
        <n v="55.424000000000007"/>
        <n v="244.00599999999997"/>
        <n v="159.98400000000001"/>
        <n v="1024.7159999999999"/>
        <n v="3.68"/>
        <n v="121.376"/>
        <n v="255.96799999999999"/>
        <n v="872.94"/>
        <n v="41.54"/>
        <n v="6.8480000000000008"/>
        <n v="8.67"/>
        <n v="6.6879999999999997"/>
        <n v="17.28"/>
        <n v="28.91"/>
        <n v="52.136000000000003"/>
        <n v="31.968000000000004"/>
        <n v="40.46"/>
        <n v="33.869999999999997"/>
        <n v="3.4240000000000004"/>
        <n v="177"/>
        <n v="1212.848"/>
        <n v="89.97"/>
        <n v="5.04"/>
        <n v="62.96"/>
        <n v="977.29200000000003"/>
        <n v="9.64"/>
        <n v="40.049999999999997"/>
        <n v="10.192000000000002"/>
        <n v="16.784000000000002"/>
        <n v="13.120000000000001"/>
        <n v="18.16"/>
        <n v="223.05600000000001"/>
        <n v="33.520000000000003"/>
        <n v="6.72"/>
        <n v="1004.9760000000001"/>
        <n v="396"/>
        <n v="34.5"/>
        <n v="8.36"/>
        <n v="385.6"/>
        <n v="35.82"/>
        <n v="200.06400000000002"/>
        <n v="21.379999999999995"/>
        <n v="6.743999999999998"/>
        <n v="63.686"/>
        <n v="1669.6"/>
        <n v="83.84"/>
        <n v="13.272000000000002"/>
        <n v="21.335999999999999"/>
        <n v="206.11199999999997"/>
        <n v="247.10399999999998"/>
        <n v="4.16"/>
        <n v="26.18"/>
        <n v="74.352000000000004"/>
        <n v="10.744"/>
        <n v="8.3760000000000012"/>
        <n v="212.88"/>
        <n v="203.98299999999998"/>
        <n v="40.74"/>
        <n v="11.67"/>
        <n v="39.99"/>
        <n v="16.28"/>
        <n v="782.94"/>
        <n v="242.48000000000002"/>
        <n v="8.32"/>
        <n v="10.464000000000002"/>
        <n v="82.896000000000001"/>
        <n v="34.24"/>
        <n v="1573.4880000000001"/>
        <n v="23.911999999999995"/>
        <n v="27.056000000000001"/>
        <n v="559.99200000000008"/>
        <n v="9.3239999999999981"/>
        <n v="111.96"/>
        <n v="124.75"/>
        <n v="91.96"/>
        <n v="79.36"/>
        <n v="171.96"/>
        <n v="35.352000000000004"/>
        <n v="18.899999999999999"/>
        <n v="11.352000000000002"/>
        <n v="354.90000000000003"/>
        <n v="453.57600000000002"/>
        <n v="21.48"/>
        <n v="8.7839999999999989"/>
        <n v="12.84"/>
        <n v="21.84"/>
        <n v="381.44000000000005"/>
        <n v="40.68"/>
        <n v="763.28"/>
        <n v="23.952000000000002"/>
        <n v="4.9800000000000004"/>
        <n v="170.88"/>
        <n v="382.80599999999998"/>
        <n v="1217.568"/>
        <n v="10.649999999999999"/>
        <n v="10.96"/>
        <n v="33.488000000000007"/>
        <n v="8.0399999999999991"/>
        <n v="201.56800000000001"/>
        <n v="13.440000000000001"/>
        <n v="359.05799999999994"/>
        <n v="47.991999999999997"/>
        <n v="547.30000000000007"/>
        <n v="16.896000000000001"/>
        <n v="6.6720000000000006"/>
        <n v="155.94"/>
        <n v="39.960000000000008"/>
        <n v="5.46"/>
        <n v="73.2"/>
        <n v="9.3360000000000003"/>
        <n v="290.666"/>
        <n v="83.984000000000009"/>
        <n v="1000.0200000000001"/>
        <n v="3.75"/>
        <n v="41.4"/>
        <n v="29.79"/>
        <n v="59.48"/>
        <n v="6.69"/>
        <n v="198.46"/>
        <n v="786.48"/>
        <n v="23.168000000000003"/>
        <n v="50"/>
        <n v="675.96"/>
        <n v="1265.8499999999999"/>
        <n v="523.25"/>
        <n v="517.5"/>
        <n v="17.920000000000002"/>
        <n v="41.256000000000007"/>
        <n v="1006.056"/>
        <n v="10.688000000000001"/>
        <n v="25.12"/>
        <n v="669.08"/>
        <n v="438.33600000000001"/>
        <n v="12.7"/>
        <n v="41.37"/>
        <n v="12.624000000000001"/>
        <n v="1247.6399999999999"/>
        <n v="3149.9300000000003"/>
        <n v="209.7"/>
        <n v="35.360000000000007"/>
        <n v="3.1680000000000001"/>
        <n v="121.10400000000003"/>
        <n v="45.893999999999998"/>
        <n v="109.92"/>
        <n v="169.68"/>
        <n v="2.96"/>
        <n v="95.94"/>
        <n v="34.79"/>
        <n v="160.77600000000001"/>
        <n v="677.57999999999993"/>
        <n v="13.896000000000001"/>
        <n v="41.92"/>
        <n v="297.57600000000002"/>
        <n v="4.3440000000000003"/>
        <n v="94.992000000000004"/>
        <n v="1018.1039999999999"/>
        <n v="16.68"/>
        <n v="58.58"/>
        <n v="196.62"/>
        <n v="21.936000000000003"/>
        <n v="6.5879999999999992"/>
        <n v="104.28"/>
        <n v="17.940000000000001"/>
        <n v="64.784000000000006"/>
        <n v="32.381999999999998"/>
        <n v="42.368000000000002"/>
        <n v="399.54"/>
        <n v="18.97"/>
        <n v="14.82"/>
        <n v="99.28"/>
        <n v="1.1880000000000002"/>
        <n v="7.5180000000000007"/>
        <n v="853.09199999999987"/>
        <n v="33.450000000000003"/>
        <n v="10.4"/>
        <n v="21.880000000000003"/>
        <n v="13.616"/>
        <n v="63.96"/>
        <n v="14.46"/>
        <n v="104.98"/>
        <n v="106.96"/>
        <n v="515.88"/>
        <n v="1931.04"/>
        <n v="12.350000000000001"/>
        <n v="9.7020000000000017"/>
        <n v="11.610000000000003"/>
        <n v="43.86"/>
        <n v="148.47999999999999"/>
        <n v="7.42"/>
        <n v="71.992000000000004"/>
        <n v="1702.12"/>
        <n v="14.303999999999998"/>
        <n v="765.625"/>
        <n v="307.666"/>
        <n v="242.89999999999998"/>
        <n v="454.90000000000003"/>
        <n v="35.92"/>
        <n v="39.76"/>
        <n v="47.744"/>
        <n v="434.35199999999998"/>
        <n v="3.5520000000000005"/>
        <n v="88.832000000000008"/>
        <n v="1048.3499999999999"/>
        <n v="100"/>
        <n v="7.83"/>
        <n v="96.256"/>
        <n v="154.24"/>
        <n v="34.848000000000006"/>
        <n v="17.899999999999999"/>
        <n v="129.44999999999999"/>
        <n v="20.88"/>
        <n v="7.168000000000001"/>
        <n v="11.168000000000001"/>
        <n v="442.40000000000003"/>
        <n v="11.232000000000001"/>
        <n v="10.272000000000002"/>
        <n v="206.96200000000002"/>
        <n v="9.4600000000000009"/>
        <n v="559.62"/>
        <n v="360.71199999999999"/>
        <n v="1718.4"/>
        <n v="41.567999999999991"/>
        <n v="46.864000000000004"/>
        <n v="19.536000000000001"/>
        <n v="411.33199999999999"/>
        <n v="28.752000000000002"/>
        <n v="293.19900000000001"/>
        <n v="35.06"/>
        <n v="4.13"/>
        <n v="109.8"/>
        <n v="7.644000000000001"/>
        <n v="51.465000000000018"/>
        <n v="6.9760000000000009"/>
        <n v="12.221999999999998"/>
        <n v="97.984000000000009"/>
        <n v="62.400000000000006"/>
        <n v="20.86"/>
        <n v="497.61"/>
        <n v="5.34"/>
        <n v="368.91"/>
        <n v="59.97"/>
        <n v="83.36"/>
        <n v="6.58"/>
        <n v="122.94"/>
        <n v="219.84"/>
        <n v="98.16"/>
        <n v="33.04"/>
        <n v="134.97"/>
        <n v="699.98"/>
        <n v="139.94999999999999"/>
        <n v="48.94"/>
        <n v="2807.84"/>
        <n v="46.64"/>
        <n v="60.415999999999997"/>
        <n v="107.94"/>
        <n v="63.84"/>
        <n v="347.96999999999997"/>
        <n v="37.008000000000003"/>
        <n v="215.65"/>
        <n v="53.952000000000005"/>
        <n v="4.18"/>
        <n v="5.6070000000000011"/>
        <n v="4663.7360000000008"/>
        <n v="79.984000000000009"/>
        <n v="2575.944"/>
        <n v="45.36"/>
        <n v="254.24"/>
        <n v="69.930000000000007"/>
        <n v="16.155999999999999"/>
        <n v="54.816000000000003"/>
        <n v="1441.3"/>
        <n v="4.6560000000000006"/>
        <n v="170.13600000000002"/>
        <n v="7.38"/>
        <n v="9.26"/>
        <n v="75.59999999999998"/>
        <n v="29.32"/>
        <n v="92.063999999999979"/>
        <n v="62.957999999999998"/>
        <n v="31.32"/>
        <n v="11.840000000000002"/>
        <n v="22.784000000000002"/>
        <n v="1127.9760000000001"/>
        <n v="779.79600000000005"/>
        <n v="1439.92"/>
        <n v="262.11"/>
        <n v="1439.982"/>
        <n v="36.288000000000011"/>
        <n v="21.400000000000002"/>
        <n v="1245.8599999999999"/>
        <n v="17.544"/>
        <n v="44.128"/>
        <n v="62.920000000000009"/>
        <n v="140.81"/>
        <n v="40.783999999999999"/>
        <n v="40.08"/>
        <n v="362.35199999999998"/>
        <n v="7.1840000000000011"/>
        <n v="34.76"/>
        <n v="831.2"/>
        <n v="26.400000000000002"/>
        <n v="106.75"/>
        <n v="141.4"/>
        <n v="14.52"/>
        <n v="127.92000000000002"/>
        <n v="34.239999999999988"/>
        <n v="137.62"/>
        <n v="100.49"/>
        <n v="257.56799999999998"/>
        <n v="49.632000000000005"/>
        <n v="727.45"/>
        <n v="24.96"/>
        <n v="370.78199999999998"/>
        <n v="196.45"/>
        <n v="78.256"/>
        <n v="99.2"/>
        <n v="272.84800000000001"/>
        <n v="16.224"/>
        <n v="176.78399999999999"/>
        <n v="393.56799999999998"/>
        <n v="68.742000000000019"/>
        <n v="29.339999999999996"/>
        <n v="383.60700000000003"/>
        <n v="563.4"/>
        <n v="217.05599999999998"/>
        <n v="6"/>
        <n v="31.56"/>
        <n v="7.104000000000001"/>
        <n v="398.35200000000003"/>
        <n v="121.79200000000002"/>
        <n v="409.59000000000003"/>
        <n v="3.38"/>
        <n v="7.8239999999999998"/>
        <n v="24.784000000000002"/>
        <n v="34.650000000000006"/>
        <n v="487.98400000000004"/>
        <n v="1793.98"/>
        <n v="29.808"/>
        <n v="505.1760000000001"/>
        <n v="174.05850000000001"/>
        <n v="191.88"/>
        <n v="14.78"/>
        <n v="478.48"/>
        <n v="28.400000000000002"/>
        <n v="909.12"/>
        <n v="2.9520000000000004"/>
        <n v="27.018000000000008"/>
        <n v="136.91999999999999"/>
        <n v="18.96"/>
        <n v="273.89600000000002"/>
        <n v="597.13200000000006"/>
        <n v="15.528"/>
        <n v="11.952000000000002"/>
        <n v="11.65"/>
        <n v="299.89999999999998"/>
        <n v="895.92"/>
        <n v="462.56400000000002"/>
        <n v="15.008000000000003"/>
        <n v="863.6400000000001"/>
        <n v="47.616"/>
        <n v="92.94"/>
        <n v="199.98"/>
        <n v="177.48000000000002"/>
        <n v="88.768000000000001"/>
        <n v="46.51"/>
        <n v="659.97600000000011"/>
        <n v="271.99200000000002"/>
        <n v="145.74"/>
        <n v="15.4"/>
        <n v="244.54999999999998"/>
        <n v="166.16"/>
        <n v="14.73"/>
        <n v="19.968000000000004"/>
        <n v="8.7360000000000024"/>
        <n v="662.88"/>
        <n v="3.2399999999999993"/>
        <n v="95.968000000000004"/>
        <n v="254.52599999999998"/>
        <n v="12.98"/>
        <n v="26.432000000000002"/>
        <n v="1282.4100000000001"/>
        <n v="4.92"/>
        <n v="238"/>
        <n v="16.200000000000003"/>
        <n v="33.99"/>
        <n v="296.84999999999997"/>
        <n v="112.80000000000001"/>
        <n v="13.71"/>
        <n v="24.900000000000002"/>
        <n v="286.29000000000002"/>
        <n v="24.18"/>
        <n v="281.96999999999997"/>
        <n v="69.5"/>
        <n v="166.44"/>
        <n v="6.4080000000000004"/>
        <n v="5.1039999999999992"/>
        <n v="2.8960000000000004"/>
        <n v="35.016000000000005"/>
        <n v="275.96999999999997"/>
        <n v="1394.95"/>
        <n v="545.88"/>
        <n v="933.53600000000006"/>
        <n v="42.975999999999999"/>
        <n v="479.96"/>
        <n v="320.88"/>
        <n v="23.88"/>
        <n v="26.76"/>
        <n v="1439.9759999999999"/>
        <n v="17.22"/>
        <n v="1024.3800000000001"/>
        <n v="26.22"/>
        <n v="17.34"/>
        <n v="4.9560000000000004"/>
        <n v="71.040000000000006"/>
        <n v="11.304"/>
        <n v="294.61999999999995"/>
        <n v="8.7520000000000007"/>
        <n v="15"/>
        <n v="161.61000000000001"/>
      </sharedItems>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ount="12">
        <n v="0"/>
        <n v="0.45"/>
        <n v="0.2"/>
        <n v="0.8"/>
        <n v="0.3"/>
        <n v="0.5"/>
        <n v="0.7"/>
        <n v="0.6"/>
        <n v="0.32"/>
        <n v="0.1"/>
        <n v="0.4"/>
        <n v="0.15"/>
      </sharedItems>
    </cacheField>
    <cacheField name="Profit" numFmtId="2">
      <sharedItems containsSemiMixedTypes="0" containsString="0" containsNumber="1" minValue="-3839.9903999999988" maxValue="3177.4749999999999" count="1826">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n v="15.767999999999997"/>
        <n v="8.8623999999999992"/>
        <n v="109.72260000000001"/>
        <n v="89.314199999999971"/>
        <n v="113.98860000000001"/>
        <n v="6.9719999999999995"/>
        <n v="24.475800000000007"/>
        <n v="19.4376"/>
        <n v="21.995999999999992"/>
        <n v="73.41"/>
        <n v="231.41160000000002"/>
        <n v="80.019899999999993"/>
        <n v="21.112000000000002"/>
        <n v="5.1281999999999996"/>
        <n v="6.3684000000000003"/>
        <n v="5.5992000000000015"/>
        <n v="84.051199999999994"/>
        <n v="-153.34560000000005"/>
        <n v="10.088999999999999"/>
        <n v="102.49980000000001"/>
        <n v="3.024"/>
        <n v="9.7175999999999902"/>
        <n v="86.385600000000011"/>
        <n v="33.647399999999998"/>
        <n v="9.4283999999999963"/>
        <n v="18.695599999999999"/>
        <n v="6.5519999999999996"/>
        <n v="8.4965999999999937"/>
        <n v="4.2716999999999992"/>
        <n v="-64.774800000000013"/>
        <n v="-5.4870000000000001"/>
        <n v="-10.948000000000002"/>
        <n v="1.1465999999999998"/>
        <n v="1.6762000000000001"/>
        <n v="6.2063999999999897"/>
        <n v="-28.355999999999952"/>
        <n v="7.1863999999999919"/>
        <n v="0.89939999999999909"/>
        <n v="26.702999999999999"/>
        <n v="56.7864"/>
        <n v="22.792000000000002"/>
        <n v="1.4112"/>
        <n v="374.99249999999995"/>
        <n v="28.7712"/>
        <n v="-167.3184"/>
        <n v="6.8767999999999994"/>
        <n v="47.92"/>
        <n v="4.2665999999999986"/>
        <n v="10.223999999999998"/>
        <n v="27.993600000000001"/>
        <n v="5.6993999999999998"/>
        <n v="-26.995499999999993"/>
        <n v="5.3391999999999991"/>
        <n v="25.47"/>
        <n v="258.69600000000003"/>
        <n v="2.7071999999999994"/>
        <n v="34.354799999999955"/>
        <n v="23.315999999999988"/>
        <n v="179.74880000000002"/>
        <n v="9.14"/>
        <n v="51.75"/>
        <n v="16.175000000000001"/>
        <n v="3.4695"/>
        <n v="10.881"/>
        <n v="14.523600000000002"/>
        <n v="3.6854999999999958"/>
        <n v="40.800600000000003"/>
        <n v="28.171799999999998"/>
        <n v="1.9259999999999997"/>
        <n v="-22.448999999999991"/>
        <n v="-2.6999999999999993"/>
        <n v="-15.615600000000001"/>
        <n v="0.59979999999999656"/>
        <n v="87.744299999999981"/>
        <n v="5.8914"/>
        <n v="34.89279999999998"/>
        <n v="69.100800000000007"/>
        <n v="4.1634000000000011"/>
        <n v="21.089600000000001"/>
        <n v="79.905599999999993"/>
        <n v="85.247500000000002"/>
        <n v="4.5815999999999999"/>
        <n v="10.642799999999999"/>
        <n v="9.8783999999999992"/>
        <n v="63.739199999999997"/>
        <n v="10.348799999999999"/>
        <n v="17.745000000000019"/>
        <n v="7.3358999999999988"/>
        <n v="18.897199999999991"/>
        <n v="99.48960000000001"/>
        <n v="6.2151999999999994"/>
        <n v="4.3176000000000005"/>
        <n v="247.99599999999981"/>
        <n v="50.989800000000002"/>
        <n v="3.2256"/>
        <n v="311.65199999999999"/>
        <n v="62.036799999999971"/>
        <n v="2.5779999999999994"/>
        <n v="601.96990000000005"/>
        <n v="1.8703999999999998"/>
        <n v="14.5152"/>
        <n v="-2.4287999999999998"/>
        <n v="-22.796399999999991"/>
        <n v="117.43199999999999"/>
        <n v="71.990999999999985"/>
        <n v="4.8117999999999999"/>
        <n v="4.0679999999999978"/>
        <n v="40.31280000000001"/>
        <n v="16.8"/>
        <n v="10.799599999999998"/>
        <n v="7.4871999999999996"/>
        <n v="90.587999999999965"/>
        <n v="50.584800000000008"/>
        <n v="51.834599999999995"/>
        <n v="17.157400000000003"/>
        <n v="2.6411999999999995"/>
        <n v="6.5164"/>
        <n v="-111.49950000000007"/>
        <n v="-79.335199999999986"/>
        <n v="3.2615999999999996"/>
        <n v="1.5804"/>
        <n v="16.3215"/>
        <n v="3.3407999999999998"/>
        <n v="9.3024000000000058"/>
        <n v="11.699999999999996"/>
        <n v="8.767199999999999"/>
        <n v="3.2943999999999996"/>
        <n v="23.441600000000005"/>
        <n v="77.743800000000022"/>
        <n v="8.5567999999999991"/>
        <n v="49.604800000000012"/>
        <n v="1.3416000000000001"/>
        <n v="18.662400000000002"/>
        <n v="50.187599999999996"/>
        <n v="14.671799999999998"/>
        <n v="18.781199999999998"/>
        <n v="26.598000000000006"/>
        <n v="5.7672000000000008"/>
        <n v="10.625999999999999"/>
        <n v="40.687800000000003"/>
        <n v="0.59039999999999915"/>
        <n v="5.1786000000000012"/>
        <n v="1.3583000000000001"/>
        <n v="21.295400000000001"/>
        <n v="5.1791999999999998"/>
        <n v="-35.927999999999997"/>
        <n v="-760.98000000000025"/>
        <n v="-46.797000000000025"/>
        <n v="17.22"/>
        <n v="5.2255999999999991"/>
        <n v="37.220399999999998"/>
        <n v="67.255999999999986"/>
        <n v="64.518000000000001"/>
        <n v="13.195600000000002"/>
        <n v="66.954599999999971"/>
        <n v="-4.1243999999999996"/>
        <n v="23.109299999999998"/>
        <n v="262.38999999999987"/>
        <n v="8.3268000000000022"/>
        <n v="5.9312000000000014"/>
        <n v="10.047999999999998"/>
        <n v="5.936399999999999"/>
        <n v="4.5317999999999996"/>
        <n v="1.6751999999999967"/>
        <n v="18.453400000000002"/>
        <n v="16.993200000000002"/>
        <n v="14.994999999999994"/>
        <n v="2.0429999999999997"/>
        <n v="5.4127999999999989"/>
        <n v="135.98000000000002"/>
        <n v="42.071400000000011"/>
        <n v="24.502800000000001"/>
        <n v="5.0855999999999986"/>
        <n v="51.800000000000004"/>
        <n v="22.540800000000001"/>
        <n v="-6.5296000000000003"/>
        <n v="3.3929999999999989"/>
        <n v="-32.088000000000008"/>
        <n v="20.248499999999993"/>
        <n v="12.117599999999968"/>
        <n v="2.7278999999999964"/>
        <n v="19.791"/>
        <n v="323.94600000000003"/>
        <n v="829.37540000000024"/>
        <n v="81.047399999999982"/>
        <n v="9.1020000000000021"/>
        <n v="19.2454"/>
        <n v="56.054700000000011"/>
        <n v="-18.556200000000018"/>
        <n v="-56.995999999999981"/>
        <n v="-14.5656"/>
        <n v="50.40629999999998"/>
        <n v="-0.81199999999999983"/>
        <n v="34.907399999999996"/>
        <n v="10.555199999999999"/>
        <n v="113.84799999999998"/>
        <n v="294.54879999999991"/>
        <n v="53.550000000000004"/>
        <n v="12.936"/>
        <n v="9.517199999999999"/>
        <n v="2.5535999999999985"/>
        <n v="21.340800000000002"/>
        <n v="5.0286000000000008"/>
        <n v="4.1147999999999998"/>
        <n v="15.206399999999997"/>
        <n v="-21.793199999999992"/>
        <n v="33.577199999999976"/>
        <n v="54.396599999999992"/>
        <n v="34.964799999999997"/>
        <n v="8.0464000000000002"/>
        <n v="2.2098"/>
        <n v="41.785200000000032"/>
        <n v="140.54820000000001"/>
        <n v="62.91"/>
        <n v="-204.44580000000005"/>
        <n v="-12.912200000000027"/>
        <n v="75.542400000000015"/>
        <n v="-619.59600000000012"/>
        <n v="7.92"/>
        <n v="7.6416000000000022"/>
        <n v="-11.595999999999997"/>
        <n v="43.449999999999989"/>
        <n v="2.5893000000000006"/>
        <n v="-3.1679999999999993"/>
        <n v="5.6375999999999999"/>
        <n v="53.195999999999998"/>
        <n v="3.0575999999999999"/>
        <n v="10.94"/>
        <n v="1.6704000000000001"/>
        <n v="9.7118999999999982"/>
        <n v="91.967999999999989"/>
        <n v="4.2336"/>
        <n v="28.598399999999998"/>
        <n v="-31.050000000000011"/>
        <n v="10.149299999999997"/>
        <n v="3.2186000000000092"/>
        <n v="-0.79200000000000004"/>
        <n v="679.99599999999964"/>
        <n v="16.669799999999999"/>
        <n v="93.223199999999977"/>
        <n v="0.80559999999999987"/>
        <n v="55.998400000000032"/>
        <n v="75.489999999999924"/>
        <n v="2.5895999999999999"/>
        <n v="9.4391999999999996"/>
        <n v="44.867999999999967"/>
        <n v="-1.8904000000000001"/>
        <n v="72.807000000000031"/>
        <n v="5.2112999999999996"/>
        <n v="131.27849999999995"/>
        <n v="5.484"/>
        <n v="4.9104000000000001"/>
        <n v="69.704999999999998"/>
        <n v="1276.4871000000001"/>
        <n v="173.0316"/>
        <n v="4.9081999999999999"/>
        <n v="9.8901000000000039"/>
        <n v="9.1580000000000013"/>
        <n v="12.912900000000004"/>
        <n v="11.4452"/>
        <n v="762.18449999999984"/>
        <n v="-290.87520000000001"/>
        <n v="92.083500000000015"/>
        <n v="40.353599999999986"/>
        <n v="2.4779999999999989"/>
        <n v="-3.5207999999999995"/>
        <n v="20.584999999999994"/>
        <n v="5.9990000000000023"/>
        <n v="27.309599999999989"/>
        <n v="46.574999999999996"/>
        <n v="4.068699999999998"/>
        <n v="356.04139999999995"/>
        <n v="36.851999999999997"/>
        <n v="6.7008000000000001"/>
        <n v="63.886200000000002"/>
        <n v="2.4990000000000023"/>
        <n v="156.42899999999997"/>
        <n v="8.8686000000000007"/>
        <n v="316.88249999999999"/>
        <n v="648.56240000000003"/>
        <n v="2.1728000000000001"/>
        <n v="4.2804000000000002"/>
        <n v="20.576399999999996"/>
        <n v="-9.8724000000000007"/>
        <n v="83.283999999999992"/>
        <n v="57.41129999999999"/>
        <n v="213.73500000000001"/>
        <n v="52.126200000000004"/>
        <n v="7.056"/>
        <n v="5.1011999999999995"/>
        <n v="-1.9272"/>
        <n v="-10.579799999999999"/>
        <n v="8.6619999999999919"/>
        <n v="13.734"/>
        <n v="2.696399999999997"/>
        <n v="1.7954999999999988"/>
        <n v="146.40359999999998"/>
        <n v="11.151"/>
        <n v="90.293999999999926"/>
        <n v="2.9835000000000003"/>
        <n v="-146.16000000000003"/>
        <n v="-18.185999999999993"/>
        <n v="125.2691999999999"/>
        <n v="37.996200000000002"/>
        <n v="-29.481200000000022"/>
        <n v="2.4359999999999995"/>
        <n v="56.577599999999961"/>
        <n v="4.3524000000000003"/>
        <n v="22.763999999999996"/>
        <n v="27.791100000000004"/>
        <n v="3.2944"/>
        <n v="7.2267999999999999"/>
        <n v="22.948799999999995"/>
        <n v="1.6008"/>
        <n v="-29.252400000000009"/>
        <n v="4.5215999999999994"/>
        <n v="-2.2134"/>
        <n v="1.2791999999999994"/>
        <n v="-27.715799999999994"/>
        <n v="0.2352999999999999"/>
        <n v="-46.224999999999994"/>
        <n v="12.177999999999983"/>
        <n v="-0.34880000000000033"/>
        <n v="-18.462400000000002"/>
        <n v="-4.5980000000000008"/>
        <n v="-3.3487999999999998"/>
        <n v="1.9989999999999979"/>
        <n v="10.628799999999998"/>
        <n v="33.588800000000006"/>
        <n v="8.4888000000000012"/>
        <n v="2.3220000000000001"/>
        <n v="9.3624000000000009"/>
        <n v="121.76009999999994"/>
        <n v="-264.92079999999999"/>
        <n v="12.134799999999998"/>
        <n v="105.24679999999995"/>
        <n v="2400.9656999999997"/>
        <n v="7.1976000000000049"/>
        <n v="1.512"/>
        <n v="25.194399999999995"/>
        <n v="33.641999999999996"/>
        <n v="19.178600000000003"/>
        <n v="14.161000000000001"/>
        <n v="103.22839999999997"/>
        <n v="30.468200000000024"/>
        <n v="-28.627200000000009"/>
        <n v="11.19599999999997"/>
        <n v="2.0415999999999999"/>
        <n v="4.1030999999999995"/>
        <n v="9.6656999999999975"/>
        <n v="2.5055999999999998"/>
        <n v="-4.7145000000000028"/>
        <n v="-4.9878000000000018"/>
        <n v="11.230799999999999"/>
        <n v="-16.36440000000001"/>
        <n v="-0.75660000000000016"/>
        <n v="-17.248000000000008"/>
        <n v="21.888000000000002"/>
        <n v="13.826699999999999"/>
        <n v="25.185999999999996"/>
        <n v="-2.0264000000000002"/>
        <n v="16.3352"/>
        <n v="-12.688200000000002"/>
        <n v="57.590400000000002"/>
        <n v="137.15100000000001"/>
        <n v="111.59099999999995"/>
        <n v="2.0491999999999999"/>
        <n v="181.98179999999999"/>
        <n v="6.6583999999999968"/>
        <n v="11.579999999999998"/>
        <n v="10.969799999999999"/>
        <n v="224.2673999999999"/>
        <n v="2.6416000000000004"/>
        <n v="50.94"/>
        <n v="75.662399999999991"/>
        <n v="20.085100000000001"/>
        <n v="28.754999999999995"/>
        <n v="-23.364000000000019"/>
        <n v="2.6459999999999995"/>
        <n v="7.4571000000000041"/>
        <n v="129.38399999999999"/>
        <n v="10.5504"/>
        <n v="8.9909999999999997"/>
        <n v="5.5566000000000004"/>
        <n v="8.69"/>
        <n v="2.8776000000000002"/>
        <n v="223.05399999999995"/>
        <n v="16.788600000000002"/>
        <n v="107.34599999999996"/>
        <n v="2.6279999999999997"/>
        <n v="5.8695999999999993"/>
        <n v="0.43799999999999883"/>
        <n v="209.99299999999999"/>
        <n v="1.2527999999999997"/>
        <n v="1.6379999999999999"/>
        <n v="53.921700000000008"/>
        <n v="493.78559999999993"/>
        <n v="29.285699999999999"/>
        <n v="100.12200000000001"/>
        <n v="19.518400000000007"/>
        <n v="90.735000000000014"/>
        <n v="5.77"/>
        <n v="15.642599999999995"/>
        <n v="4.5953999999999997"/>
        <n v="40.872"/>
        <n v="9.1785000000000014"/>
        <n v="21.059999999999995"/>
        <n v="49.272299999999987"/>
        <n v="33.938800000000001"/>
        <n v="8.299199999999999"/>
        <n v="10.7424"/>
        <n v="5.5754999999999999"/>
        <n v="-7.7640000000000011"/>
        <n v="16.2864"/>
        <n v="8.0996999999999986"/>
        <n v="5.4332000000000003"/>
        <n v="51.749999999999986"/>
        <n v="44.992500000000007"/>
        <n v="64.674000000000007"/>
        <n v="357.19110000000001"/>
        <n v="1.0903999999999998"/>
        <n v="7.3385999999999996"/>
        <n v="0.69300000000000006"/>
        <n v="4.2335999999999991"/>
        <n v="9.7176000000000329"/>
        <n v="53.346599999999995"/>
        <n v="22.118400000000001"/>
        <n v="66.715199999999982"/>
        <n v="89.222400000000022"/>
        <n v="109.7208"/>
        <n v="11.328800000000001"/>
        <n v="2.553199999999999"/>
        <n v="2.1588000000000021"/>
        <n v="-2.098800000000006"/>
        <n v="64.789199999999951"/>
        <n v="-4.1135999999999981"/>
        <n v="-1850.9464000000007"/>
        <n v="-1.4352"/>
        <n v="10.679399999999873"/>
        <n v="-33.804000000000002"/>
        <n v="16.997500000000016"/>
        <n v="3.3629999999999995"/>
        <n v="3.2003999999999997"/>
        <n v="6.8942999999999994"/>
        <n v="10.465"/>
        <n v="2.8835999999999995"/>
        <n v="21.717599999999948"/>
        <n v="-48.470400000000019"/>
        <n v="-2.3275999999999994"/>
        <n v="-3.6024000000000012"/>
        <n v="1.5767999999999998"/>
        <n v="28.764000000000006"/>
        <n v="1.7024000000000008"/>
        <n v="-386.3915999999997"/>
        <n v="44.954999999999977"/>
        <n v="28.792799999999971"/>
        <n v="20.482199999999992"/>
        <n v="34.38600000000001"/>
        <n v="0.60479999999999989"/>
        <n v="19.874400000000001"/>
        <n v="3.6587999999999994"/>
        <n v="11.631599999999992"/>
        <n v="2.9681999999999995"/>
        <n v="1.7607999999999997"/>
        <n v="0.72279999999999989"/>
        <n v="35.981999999999992"/>
        <n v="69.99899999999991"/>
        <n v="13.786200000000006"/>
        <n v="41.262"/>
        <n v="5.4340000000000002"/>
        <n v="10.652200000000001"/>
        <n v="10.7912"/>
        <n v="5.5"/>
        <n v="124.48499999999999"/>
        <n v="3.5752000000000006"/>
        <n v="23.8581"/>
        <n v="95.585999999999899"/>
        <n v="135.4068000000002"/>
        <n v="11.998799999999989"/>
        <n v="17.468999999999998"/>
        <n v="139.57019999999989"/>
        <n v="511.36799999999999"/>
        <n v="1.3760000000000003"/>
        <n v="285.9896"/>
        <n v="-8.3790000000000031"/>
        <n v="0.50219999999999976"/>
        <n v="11.516399999999999"/>
        <n v="-20.446799999999996"/>
        <n v="-47.254199999999997"/>
        <n v="76.704000000000008"/>
        <n v="107.98499999999996"/>
        <n v="-14.0928"/>
        <n v="6.3336000000000006"/>
        <n v="18.873000000000005"/>
        <n v="10.880999999999998"/>
        <n v="1.7738999999999998"/>
        <n v="41.429399999999987"/>
        <n v="18.266999999999967"/>
        <n v="3.665999999999995"/>
        <n v="5.6159999999999997"/>
        <n v="-12.792000000000002"/>
        <n v="-126.85920000000002"/>
        <n v="-67.27200000000002"/>
        <n v="-88.783999999999978"/>
        <n v="5.2026000000000003"/>
        <n v="-7.1990999999999961"/>
        <n v="5.3969999999999914"/>
        <n v="12.8583"/>
        <n v="30.196799999999996"/>
        <n v="80.735999999999976"/>
        <n v="4.9139999999999988"/>
        <n v="-13.363000000000003"/>
        <n v="88.073999999999984"/>
        <n v="-4.8510000000000009"/>
        <n v="1.0429999999999984"/>
        <n v="4.4891999999999985"/>
        <n v="11.166400000000003"/>
        <n v="4.1147999999999989"/>
        <n v="7.4952000000000005"/>
        <n v="4.4603999999999999"/>
        <n v="9.2232000000000021"/>
        <n v="52.531999999999996"/>
        <n v="1.4783999999999999"/>
        <n v="84.572799999999944"/>
        <n v="4.5187999999999997"/>
        <n v="6.4749999999999979"/>
        <n v="2.2990000000000066"/>
        <n v="7.0095999999999989"/>
        <n v="166.10039999999995"/>
        <n v="83.050199999999975"/>
        <n v="4.3371999999999957"/>
        <n v="5.5176999999999978"/>
        <n v="77.751899999999992"/>
        <n v="52.492999999999967"/>
        <n v="22.444800000000001"/>
        <n v="6.4206000000000012"/>
        <n v="5.6628000000000007"/>
        <n v="-8.0783999999999949"/>
        <n v="1.7343"/>
        <n v="56.175200000000004"/>
        <n v="-13.317599999999999"/>
        <n v="62.505600000000001"/>
        <n v="28.964999999999961"/>
        <n v="3.3724999999999992"/>
        <n v="71.989999999999981"/>
        <n v="-3.6288"/>
        <n v="-4.1831999999999976"/>
        <n v="35.69399999999996"/>
        <n v="19.656000000000002"/>
        <n v="3.5151999999999988"/>
        <n v="12.490200000000003"/>
        <n v="-30.555000000000007"/>
        <n v="5.1072000000000024"/>
        <n v="5.5565999999999995"/>
        <n v="26.375999999999998"/>
        <n v="16.302"/>
        <n v="-0.64350000000000018"/>
        <n v="2.4009999999999998"/>
        <n v="-1.7280000000000002"/>
        <n v="-13.930000000000003"/>
        <n v="52.775999999999996"/>
        <n v="6.5285999999999991"/>
        <n v="8.0406000000000013"/>
        <n v="176.17080000000001"/>
        <n v="36.019200000000005"/>
        <n v="-27.827999999999975"/>
        <n v="-12.527999999999995"/>
        <n v="-21.159599999999998"/>
        <n v="14.345999999999995"/>
        <n v="6.0029999999999992"/>
        <n v="36.574200000000005"/>
        <n v="23.59"/>
        <n v="5.7071999999999976"/>
        <n v="25.097999999999999"/>
        <n v="17.2224"/>
        <n v="-70.104300000000023"/>
        <n v="7.8500000000000014"/>
        <n v="20.695499999999988"/>
        <n v="8.4527999999999999"/>
        <n v="11.283900000000017"/>
        <n v="-44.155200000000022"/>
        <n v="-35.178000000000004"/>
        <n v="36.404399999999995"/>
        <n v="-1.4413"/>
        <n v="9.2441999999999993"/>
        <n v="7.3999999999999995"/>
        <n v="-56.755600000000015"/>
        <n v="-25.591999999999999"/>
        <n v="-63.995999999999981"/>
        <n v="-35.992800000000038"/>
        <n v="15.118800000000007"/>
        <n v="-146.10960000000014"/>
        <n v="62.736999999999995"/>
        <n v="-786.74400000000026"/>
        <n v="1.5794999999999986"/>
        <n v="4.9079999999999977"/>
        <n v="5.5535999999999994"/>
        <n v="118.65750000000006"/>
        <n v="305.13000000000011"/>
        <n v="219.44159999999999"/>
        <n v="4.2639999999999993"/>
        <n v="34.996499999999969"/>
        <n v="7.9449999999999932"/>
        <n v="4.7792000000000003"/>
        <n v="-90.24839999999999"/>
        <n v="1.6196000000000055"/>
        <n v="170.9316"/>
        <n v="0.18900000000000028"/>
        <n v="7.1592000000000002"/>
        <n v="52.795599999999979"/>
        <n v="78.941199999999995"/>
        <n v="28.309500000000007"/>
        <n v="126.05580000000002"/>
        <n v="60.255300000000005"/>
        <n v="1.5444000000000031"/>
        <n v="160.91389999999998"/>
        <n v="1.5521999999999991"/>
        <n v="-430.61700000000019"/>
        <n v="-42.652799999999999"/>
        <n v="6.025599999999999"/>
        <n v="5.6644000000000005"/>
        <n v="11.492000000000004"/>
        <n v="118.34129999999999"/>
        <n v="-58.133199999999988"/>
        <n v="146.79"/>
        <n v="-2.1896000000000004"/>
        <n v="-36.11160000000001"/>
        <n v="21.896999999999991"/>
        <n v="19.6248"/>
        <n v="9.9949999999999974"/>
        <n v="72.534400000000005"/>
        <n v="14.875200000000007"/>
        <n v="108.79959999999997"/>
        <n v="26.39670000000001"/>
        <n v="12.831599999999996"/>
        <n v="118.29299999999989"/>
        <n v="32.130000000000003"/>
        <n v="-1.4783999999999997"/>
        <n v="31.273599999999998"/>
        <n v="-48.391999999999982"/>
        <n v="14.409600000000003"/>
        <n v="-59.057100000000005"/>
        <n v="-1.4988000000000135"/>
        <n v="23.096500000000006"/>
        <n v="-86.366400000000027"/>
        <n v="3.283199999999999"/>
        <n v="7.08"/>
        <n v="9.3124999999999982"/>
        <n v="196.61320000000001"/>
        <n v="-40.47120000000001"/>
        <n v="74.852400000000003"/>
        <n v="1.9629000000000003"/>
        <n v="163.78740000000002"/>
        <n v="15.593999999999999"/>
        <n v="42.880500000000012"/>
        <n v="-350.4899999999999"/>
        <n v="13.365"/>
        <n v="17.981999999999999"/>
        <n v="11.459999999999999"/>
        <n v="6.3295999999999992"/>
        <n v="17.42799999999999"/>
        <n v="148.49459999999993"/>
        <n v="-39.124799999999993"/>
        <n v="-87.341800000000035"/>
        <n v="5.9979999999999922"/>
        <n v="-1.7513999999999994"/>
        <n v="11.093999999999998"/>
        <n v="-1.3499999999999996"/>
        <n v="34.780200000000001"/>
        <n v="45.839999999999996"/>
        <n v="16.875"/>
        <n v="1459.2"/>
        <n v="41.951999999999998"/>
        <n v="67.940999999999974"/>
        <n v="23.49"/>
        <n v="9.8856000000000002"/>
        <n v="19.398399999999995"/>
        <n v="-31.372200000000007"/>
        <n v="43.995600000000003"/>
        <n v="-29.277599999999893"/>
        <n v="1.8032000000000001"/>
        <n v="-3.0344000000000122"/>
        <n v="31.995999999999974"/>
        <n v="226.96439999999998"/>
        <n v="19.523799999999998"/>
        <n v="0.59920000000000018"/>
        <n v="4.0749000000000004"/>
        <n v="-4.0127999999999986"/>
        <n v="5.0111999999999997"/>
        <n v="13.2986"/>
        <n v="5.865299999999996"/>
        <n v="2.3976000000000006"/>
        <n v="19.825400000000002"/>
        <n v="8.8061999999999987"/>
        <n v="1.702399999999999"/>
        <n v="1.0699999999999996"/>
        <n v="30.089999999999982"/>
        <n v="1.3159999999999998"/>
        <n v="106.12420000000014"/>
        <n v="37.787400000000005"/>
        <n v="1.764"/>
        <n v="28.332000000000001"/>
        <n v="2.8811999999999998"/>
        <n v="173.74080000000001"/>
        <n v="3.6632000000000007"/>
        <n v="11.213999999999999"/>
        <n v="3.1849999999999992"/>
        <n v="-0.20980000000000043"/>
        <n v="3.7720000000000002"/>
        <n v="6.5830000000000011"/>
        <n v="69.704999999999984"/>
        <n v="3.3519999999999985"/>
        <n v="3.36"/>
        <n v="-175.87080000000009"/>
        <n v="5.5875000000000004"/>
        <n v="190.07999999999998"/>
        <n v="15.524999999999999"/>
        <n v="3.0095999999999998"/>
        <n v="111.82399999999996"/>
        <n v="11.820599999999997"/>
        <n v="12.504000000000005"/>
        <n v="-33.139000000000003"/>
        <n v="-11.4648"/>
        <n v="-9.0980000000000025"/>
        <n v="116.87199999999984"/>
        <n v="27.247999999999998"/>
        <n v="4.3133999999999997"/>
        <n v="7.7343000000000011"/>
        <n v="2.0649999999999986"/>
        <n v="48.951600000000013"/>
        <n v="6.7230000000000008"/>
        <n v="61.959999999999987"/>
        <n v="-58.68719999999999"/>
        <n v="0.36400000000000032"/>
        <n v="3.3488000000000011"/>
        <n v="0.5236000000000014"/>
        <n v="3.4309999999999996"/>
        <n v="23.234999999999992"/>
        <n v="0.80579999999999963"/>
        <n v="2.7222"/>
        <n v="16.798599999999979"/>
        <n v="0.4073999999999991"/>
        <n v="3.0342000000000002"/>
        <n v="11.597099999999998"/>
        <n v="6.5120000000000005"/>
        <n v="203.56440000000003"/>
        <n v="116.39039999999999"/>
        <n v="2.2880000000000003"/>
        <n v="1.7003999999999992"/>
        <n v="29.0136"/>
        <n v="16.0928"/>
        <n v="196.68599999999986"/>
        <n v="-40.650400000000019"/>
        <n v="2.3673999999999991"/>
        <n v="174.99749999999997"/>
        <n v="-24.708599999999997"/>
        <n v="54.860399999999998"/>
        <n v="57.384999999999991"/>
        <n v="1.5311999999999999"/>
        <n v="39.5428"/>
        <n v="3.504"/>
        <n v="9.919999999999991"/>
        <n v="44.709600000000009"/>
        <n v="12.815099999999997"/>
        <n v="9.0719999999999992"/>
        <n v="-295.97849999999994"/>
        <n v="4.1151"/>
        <n v="17.744999999999962"/>
        <n v="39.687899999999985"/>
        <n v="-0.26850000000000307"/>
        <n v="-13.615200000000002"/>
        <n v="3.7235999999999989"/>
        <n v="-67.941000000000003"/>
        <n v="10.4832"/>
        <n v="6.2978999999999985"/>
        <n v="23.839999999999975"/>
        <n v="-9.153000000000004"/>
        <n v="-21.807999999999993"/>
        <n v="2.3952000000000018"/>
        <n v="2.4402000000000004"/>
        <n v="49.555199999999978"/>
        <n v="-153.12239999999997"/>
        <n v="2.9371999999999971"/>
        <n v="456.58800000000002"/>
        <n v="5.0054999999999996"/>
        <n v="34.692000000000007"/>
        <n v="2.9592000000000009"/>
        <n v="5.8603999999999967"/>
        <n v="2.9144999999999994"/>
        <n v="22.676399999999994"/>
        <n v="6.5856000000000012"/>
        <n v="-35.905799999999999"/>
        <n v="-2.0567999999999991"/>
        <n v="175.13599999999997"/>
        <n v="5.2799999999999994"/>
        <n v="-13.992999999999999"/>
        <n v="42.391999999999996"/>
        <n v="1.6679999999999997"/>
        <n v="45.222599999999993"/>
        <n v="12.986999999999995"/>
        <n v="1.5288000000000002"/>
        <n v="21.227999999999998"/>
        <n v="1.9709999999999996"/>
        <n v="3.2675999999999994"/>
        <n v="27.356800000000007"/>
        <n v="20.158400000000015"/>
        <n v="31.494"/>
        <n v="290.00579999999991"/>
        <n v="-13.646100000000001"/>
        <n v="1.7999999999999998"/>
        <n v="19.872"/>
        <n v="12.511800000000001"/>
        <n v="8.9220000000000041"/>
        <n v="3.0773999999999999"/>
        <n v="99.23"/>
        <n v="385.37520000000001"/>
        <n v="7.8191999999999995"/>
        <n v="10.5"/>
        <n v="84.494999999999948"/>
        <n v="556.97400000000005"/>
        <n v="141.27749999999997"/>
        <n v="155.24999999999994"/>
        <n v="2.4639999999999986"/>
        <n v="-34.38000000000001"/>
        <n v="88.029900000000055"/>
        <n v="3.7407999999999997"/>
        <n v="1.5700000000000012"/>
        <n v="-167.27"/>
        <n v="-87.667200000000037"/>
        <n v="4.4344000000000001"/>
        <n v="5.8419999999999996"/>
        <n v="17.375399999999999"/>
        <n v="3.944999999999999"/>
        <n v="349.33919999999995"/>
        <n v="1480.4670999999998"/>
        <n v="100.65599999999999"/>
        <n v="-3.0939999999999994"/>
        <n v="-0.71279999999999988"/>
        <n v="-100.91999999999999"/>
        <n v="-9.178799999999999"/>
        <n v="53.860799999999998"/>
        <n v="45.813600000000001"/>
        <n v="1.4207999999999998"/>
        <n v="2.9568000000000003"/>
        <n v="9.5940000000000012"/>
        <n v="10.784899999999999"/>
        <n v="10.048500000000004"/>
        <n v="27.734999999999996"/>
        <n v="5.2139999999999995"/>
        <n v="-158.10199999999998"/>
        <n v="-9.2639999999999993"/>
        <n v="3.6679999999999993"/>
        <n v="-7.4394000000000347"/>
        <n v="0.86879999999999979"/>
        <n v="-2.374800000000004"/>
        <n v="-373.3048"/>
        <n v="5.2125000000000004"/>
        <n v="19.331399999999995"/>
        <n v="96.343800000000002"/>
        <n v="-10.419600000000003"/>
        <n v="-10.211400000000005"/>
        <n v="26.069999999999993"/>
        <n v="8.7906000000000013"/>
        <n v="-14.576399999999996"/>
        <n v="4.3175999999999988"/>
        <n v="8.4735999999999958"/>
        <n v="-559.35599999999988"/>
        <n v="9.105599999999999"/>
        <n v="6.224400000000001"/>
        <n v="12.409999999999989"/>
        <n v="-0.98999999999999977"/>
        <n v="-5.7637999999999998"/>
        <n v="-227.49120000000016"/>
        <n v="15.387"/>
        <n v="5.0960000000000001"/>
        <n v="6.2904999999999998"/>
        <n v="3.5742000000000012"/>
        <n v="19.827599999999997"/>
        <n v="7.0853999999999999"/>
        <n v="52.49"/>
        <n v="31.018399999999986"/>
        <n v="113.49359999999999"/>
        <n v="321.83999999999992"/>
        <n v="4.6812000000000005"/>
        <n v="5.8045"/>
        <n v="-7.1147999999999989"/>
        <n v="-9.2880000000000003"/>
        <n v="20.614199999999997"/>
        <n v="16.703999999999986"/>
        <n v="3.71"/>
        <n v="-0.89990000000001302"/>
        <n v="510.63599999999985"/>
        <n v="5.0064000000000002"/>
        <n v="-566.5625"/>
        <n v="-14.478399999999979"/>
        <n v="70.440999999999974"/>
        <n v="15.086400000000001"/>
        <n v="12.325599999999998"/>
        <n v="14.919999999999995"/>
        <n v="11.998799999999996"/>
        <n v="51.193599999999996"/>
        <n v="-71.811600000000027"/>
        <n v="43.43519999999998"/>
        <n v="0.44399999999999973"/>
        <n v="7.7728000000000002"/>
        <n v="-69.889999999999986"/>
        <n v="21"/>
        <n v="3.6017999999999999"/>
        <n v="31.283199999999987"/>
        <n v="17.351999999999975"/>
        <n v="6.5339999999999971"/>
        <n v="1.375"/>
        <n v="0.3822000000000001"/>
        <n v="3.400999999999998"/>
        <n v="46.601999999999997"/>
        <n v="9.6047999999999991"/>
        <n v="0.98559999999999937"/>
        <n v="-2.5128000000000008"/>
        <n v="-55.300000000000068"/>
        <n v="4.9431999999999992"/>
        <n v="-8.2367999999999988"/>
        <n v="3.2099999999999982"/>
        <n v="0.54600000000000071"/>
        <n v="-32.522600000000011"/>
        <n v="3.6894000000000009"/>
        <n v="151.09740000000002"/>
        <n v="3.8519999999999994"/>
        <n v="130.75810000000001"/>
        <n v="150.36000000000013"/>
        <n v="-66.508800000000036"/>
        <n v="7.615399999999994"/>
        <n v="4.8840000000000003"/>
        <n v="-4.8391999999999769"/>
        <n v="9.7037999999999993"/>
        <n v="-20.696400000000025"/>
        <n v="10.517999999999997"/>
        <n v="1.8997999999999999"/>
        <n v="46.116000000000007"/>
        <n v="-5.8603999999999985"/>
        <n v="-39.456499999999991"/>
        <n v="-1.3952000000000013"/>
        <n v="-20.166300000000007"/>
        <n v="-24.496000000000002"/>
        <n v="19.499999999999993"/>
        <n v="9.3869999999999987"/>
        <n v="129.37860000000001"/>
        <n v="1.4952000000000001"/>
        <n v="180.76590000000002"/>
        <n v="14.992499999999996"/>
        <n v="20.840000000000003"/>
        <n v="3.0267999999999997"/>
        <n v="59.011199999999988"/>
        <n v="107.7216"/>
        <n v="9.8159999999999954"/>
        <n v="15.5288"/>
        <n v="25.221299999999989"/>
        <n v="64.785599999999988"/>
        <n v="195.99440000000004"/>
        <n v="26.590499999999988"/>
        <n v="24.47"/>
        <n v="673.88160000000016"/>
        <n v="12.592800000000004"/>
        <n v="6.0416000000000025"/>
        <n v="26.984999999999992"/>
        <n v="16.598399999999998"/>
        <n v="100.91129999999997"/>
        <n v="11.565"/>
        <n v="73.320999999999998"/>
        <n v="3.6295999999999995"/>
        <n v="17.534399999999998"/>
        <n v="1.5047999999999999"/>
        <n v="-4.2987000000000002"/>
        <n v="-1049.3406"/>
        <n v="22.995400000000004"/>
        <n v="257.59440000000029"/>
        <n v="21.772800000000004"/>
        <n v="76.271999999999977"/>
        <n v="0.69929999999999914"/>
        <n v="-12.116999999999999"/>
        <n v="17.815199999999997"/>
        <n v="245.0209999999999"/>
        <n v="28.129999999999995"/>
        <n v="1.5713999999999997"/>
        <n v="-8.5067999999999913"/>
        <n v="3.4685999999999999"/>
        <n v="3.0557999999999996"/>
        <n v="-166.32000000000005"/>
        <n v="-24.188999999999993"/>
        <n v="-225.55680000000007"/>
        <n v="1.8312000000000004"/>
        <n v="-2.6981999999999999"/>
        <n v="1.8144"/>
        <n v="-25.05599999999999"/>
        <n v="3.108000000000001"/>
        <n v="4.8416000000000006"/>
        <n v="126.8972999999998"/>
        <n v="-168.95579999999995"/>
        <n v="374.37920000000008"/>
        <n v="62.906399999999991"/>
        <n v="25.874999999999972"/>
        <n v="-263.99670000000026"/>
        <n v="12.700800000000001"/>
        <n v="6.2059999999999977"/>
        <n v="361.29939999999988"/>
        <n v="5.9210999999999983"/>
        <n v="12.135200000000001"/>
        <n v="10.224499999999994"/>
        <n v="39.4268"/>
        <n v="13.532399999999996"/>
        <n v="-30.588000000000001"/>
        <n v="19.238399999999999"/>
        <n v="15.825600000000001"/>
        <n v="27.176400000000015"/>
        <n v="2.2449999999999992"/>
        <n v="9.732800000000001"/>
        <n v="124.68000000000004"/>
        <n v="11.879999999999999"/>
        <n v="49.10499999999999"/>
        <n v="38.177999999999997"/>
        <n v="4.7915999999999999"/>
        <n v="-15.990000000000002"/>
        <n v="-53.072000000000017"/>
        <n v="60.552800000000005"/>
        <n v="25.122500000000002"/>
        <n v="-28.976400000000012"/>
        <n v="4.9632000000000005"/>
        <n v="-465.5680000000001"/>
        <n v="4.3679999999999986"/>
        <n v="-92.695500000000038"/>
        <n v="70.72199999999998"/>
        <n v="-17.607599999999998"/>
        <n v="25.792000000000002"/>
        <n v="27.284800000000004"/>
        <n v="20.584199999999996"/>
        <n v="5.8812000000000006"/>
        <n v="-22.098000000000013"/>
        <n v="47.037600000000026"/>
        <n v="-44.276400000000024"/>
        <n v="-48.119399999999985"/>
        <n v="14.669999999999998"/>
        <n v="63.934499999999971"/>
        <n v="67.608000000000004"/>
        <n v="78.6828"/>
        <n v="2.0999999999999996"/>
        <n v="10.4148"/>
        <n v="2.3976000000000002"/>
        <n v="-331.95999999999992"/>
        <n v="13.701599999999988"/>
        <n v="-122.87700000000004"/>
        <n v="1.2505999999999999"/>
        <n v="2.9339999999999997"/>
        <n v="7.7449999999999983"/>
        <n v="10.395"/>
        <n v="152.49499999999998"/>
        <n v="843.17059999999992"/>
        <n v="10.805399999999997"/>
        <n v="-336.78399999999988"/>
        <n v="-110.76450000000001"/>
        <n v="19.188000000000002"/>
        <n v="3.9906000000000006"/>
        <n v="47.848000000000013"/>
        <n v="6.7449999999999983"/>
        <n v="9.091199999999958"/>
        <n v="-2.1648000000000005"/>
        <n v="-21.61440000000001"/>
        <n v="41.075999999999993"/>
        <n v="8.532"/>
        <n v="92.43989999999998"/>
        <n v="49.760999999999967"/>
        <n v="65.978000000000009"/>
        <n v="4.8524999999999991"/>
        <n v="3.8843999999999994"/>
        <n v="3.3784999999999989"/>
        <n v="74.974999999999994"/>
        <n v="302.37299999999993"/>
        <n v="97.652399999999943"/>
        <n v="1.5007999999999999"/>
        <n v="107.95499999999998"/>
        <n v="3.571200000000001"/>
        <n v="41.822999999999993"/>
        <n v="69.992999999999995"/>
        <n v="19.966499999999982"/>
        <n v="31.068799999999996"/>
        <n v="1.8603999999999985"/>
        <n v="49.498199999999969"/>
        <n v="23.799300000000002"/>
        <n v="23.318400000000011"/>
        <n v="7.3919999999999995"/>
        <n v="114.93849999999998"/>
        <n v="59.817599999999999"/>
        <n v="4.8608999999999991"/>
        <n v="-13.311999999999998"/>
        <n v="-1.2558000000000051"/>
        <n v="-6.1151999999999997"/>
        <n v="74.573999999999955"/>
        <n v="-5.1840000000000011"/>
        <n v="26.391200000000001"/>
        <n v="6.468"/>
        <n v="3.4619999999999997"/>
        <n v="-93.3262"/>
        <n v="3.7641999999999989"/>
        <n v="8.9207999999999998"/>
        <n v="2.2139999999999995"/>
        <n v="38.080000000000013"/>
        <n v="7.7039999999999988"/>
        <n v="7.7759999999999998"/>
        <n v="14.615700000000004"/>
        <n v="53.432999999999993"/>
        <n v="6.7680000000000007"/>
        <n v="6.5808"/>
        <n v="11.703000000000001"/>
        <n v="17.177399999999977"/>
        <n v="7.2539999999999978"/>
        <n v="78.951599999999999"/>
        <n v="20.154999999999994"/>
        <n v="79.891199999999998"/>
        <n v="102.18599999999998"/>
        <n v="0.64079999999999981"/>
        <n v="-8.6768000000000018"/>
        <n v="0.4705999999999998"/>
        <n v="-2.188500000000003"/>
        <n v="11.038799999999981"/>
        <n v="362.68699999999995"/>
        <n v="70.964399999999983"/>
        <n v="105.02279999999996"/>
        <n v="4.2976000000000028"/>
        <n v="1.8047999999999997"/>
        <n v="134.3888"/>
        <n v="93.055199999999957"/>
        <n v="10.507200000000001"/>
        <n v="12.3096"/>
        <n v="191.99680000000001"/>
        <n v="7.9212000000000007"/>
        <n v="215.11979999999994"/>
        <n v="12.323399999999999"/>
        <n v="8.4966000000000008"/>
        <n v="-3.7995999999999981"/>
        <n v="26.640000000000004"/>
        <n v="0.73479999999999923"/>
        <n v="-2.1194999999999999"/>
        <n v="-766.01199999999994"/>
        <n v="-3.719599999999998"/>
        <n v="7.1999999999999993"/>
        <n v="42.018600000000006"/>
      </sharedItems>
    </cacheField>
    <cacheField name="profit after discount 5%" numFmtId="0" formula="Profit*0.5%" databaseField="0"/>
    <cacheField name="discount 55" numFmtId="0" formula="Profit*0.05" databaseField="0"/>
    <cacheField name="Field1" numFmtId="0" formula="Profit-'discount 55'" databaseField="0"/>
  </cacheFields>
  <extLst>
    <ext xmlns:x14="http://schemas.microsoft.com/office/spreadsheetml/2009/9/main" uri="{725AE2AE-9491-48be-B2B4-4EB974FC3084}">
      <x14:pivotCacheDefinition pivotCacheId="16425540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2.272890509259" createdVersion="8" refreshedVersion="8" minRefreshableVersion="3" recordCount="958" xr:uid="{FFAFDB7E-0916-4285-AAC3-818E75804DDB}">
  <cacheSource type="worksheet">
    <worksheetSource name="Analysis_sales"/>
  </cacheSource>
  <cacheFields count="15">
    <cacheField name="Date" numFmtId="14">
      <sharedItems containsSemiMixedTypes="0" containsNonDate="0" containsDate="1" containsString="0" minDate="2012-01-01T00:00:00" maxDate="2014-10-01T00:00:00" count="958">
        <d v="2012-01-01T00:00:00"/>
        <d v="2012-01-02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5T00:00:00"/>
        <d v="2012-02-16T00:00:00"/>
        <d v="2012-02-17T00:00:00"/>
        <d v="2012-02-18T00:00:00"/>
        <d v="2012-02-19T00:00:00"/>
        <d v="2012-02-20T00:00:00"/>
        <d v="2012-02-21T00:00:00"/>
        <d v="2012-02-22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1T00:00:00"/>
        <d v="2012-06-22T00:00:00"/>
        <d v="2012-06-23T00:00:00"/>
        <d v="2012-06-24T00:00:00"/>
        <d v="2012-06-25T00:00:00"/>
        <d v="2012-06-26T00:00:00"/>
        <d v="2012-06-27T00:00:00"/>
        <d v="2012-06-28T00:00:00"/>
        <d v="2012-06-29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5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3T00:00:00"/>
        <d v="2012-11-14T00:00:00"/>
        <d v="2012-11-15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6T00:00:00"/>
        <d v="2013-01-17T00:00:00"/>
        <d v="2013-01-18T00:00:00"/>
        <d v="2013-01-19T00:00:00"/>
        <d v="2013-01-20T00:00:00"/>
        <d v="2013-01-21T00:00:00"/>
        <d v="2013-01-23T00:00:00"/>
        <d v="2013-01-24T00:00:00"/>
        <d v="2013-01-25T00:00:00"/>
        <d v="2013-01-26T00:00:00"/>
        <d v="2013-01-27T00:00:00"/>
        <d v="2013-01-28T00:00:00"/>
        <d v="2013-01-29T00:00:00"/>
        <d v="2013-01-30T00:00:00"/>
        <d v="2013-01-31T00:00:00"/>
        <d v="2013-02-01T00:00:00"/>
        <d v="2013-02-03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6T00:00:00"/>
        <d v="2013-03-27T00:00:00"/>
        <d v="2013-03-28T00:00:00"/>
        <d v="2013-03-29T00:00:00"/>
        <d v="2013-03-30T00:00:00"/>
        <d v="2013-03-31T00:00:00"/>
        <d v="2013-04-01T00:00:00"/>
        <d v="2013-04-02T00:00:00"/>
        <d v="2013-04-04T00:00:00"/>
        <d v="2013-04-05T00:00:00"/>
        <d v="2013-04-06T00:00:00"/>
        <d v="2013-04-07T00:00:00"/>
        <d v="2013-04-08T00:00:00"/>
        <d v="2013-04-10T00:00:00"/>
        <d v="2013-04-11T00:00:00"/>
        <d v="2013-04-12T00:00:00"/>
        <d v="2013-04-13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6T00:00:00"/>
        <d v="2013-07-27T00:00:00"/>
        <d v="2013-07-28T00:00:00"/>
        <d v="2013-07-29T00:00:00"/>
        <d v="2013-07-30T00:00:00"/>
        <d v="2013-07-31T00:00:00"/>
        <d v="2013-08-01T00:00:00"/>
        <d v="2013-08-02T00:00:00"/>
        <d v="2013-08-03T00:00:00"/>
        <d v="2013-08-04T00:00:00"/>
        <d v="2013-08-05T00:00:00"/>
        <d v="2013-08-07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5T00:00:00"/>
        <d v="2014-05-16T00:00:00"/>
        <d v="2014-05-17T00:00:00"/>
        <d v="2014-05-18T00:00:00"/>
        <d v="2014-05-19T00:00:00"/>
        <d v="2014-05-20T00:00:00"/>
        <d v="2014-05-21T00:00:00"/>
        <d v="2014-05-22T00:00:00"/>
        <d v="2014-05-23T00:00:00"/>
        <d v="2014-05-24T00:00:00"/>
        <d v="2014-05-25T00:00:00"/>
        <d v="2014-05-27T00:00:00"/>
        <d v="2014-05-28T00:00:00"/>
        <d v="2014-05-29T00:00:00"/>
        <d v="2014-05-30T00:00:00"/>
        <d v="2014-05-31T00:00:00"/>
        <d v="2014-06-01T00:00:00"/>
        <d v="2014-06-02T00:00:00"/>
        <d v="2014-06-03T00:00:00"/>
        <d v="2014-06-04T00:00:00"/>
        <d v="2014-06-06T00:00:00"/>
        <d v="2014-06-07T00:00:00"/>
        <d v="2014-06-08T00:00:00"/>
        <d v="2014-06-11T00:00:00"/>
        <d v="2014-06-12T00:00:00"/>
        <d v="2014-06-13T00:00:00"/>
        <d v="2014-06-14T00:00:00"/>
        <d v="2014-06-15T00:00:00"/>
        <d v="2014-06-16T00:00:00"/>
        <d v="2014-06-17T00:00:00"/>
        <d v="2014-06-18T00:00:00"/>
        <d v="2014-06-19T00:00:00"/>
        <d v="2014-06-20T00:00:00"/>
        <d v="2014-06-21T00:00:00"/>
        <d v="2014-06-22T00:00:00"/>
        <d v="2014-06-24T00:00:00"/>
        <d v="2014-06-25T00:00:00"/>
        <d v="2014-06-26T00:00:00"/>
        <d v="2014-06-27T00:00:00"/>
        <d v="2014-06-28T00:00:00"/>
        <d v="2014-06-29T00:00:00"/>
        <d v="2014-06-30T00:00:00"/>
        <d v="2014-07-01T00:00:00"/>
        <d v="2014-07-02T00:00:00"/>
        <d v="2014-07-03T00:00:00"/>
        <d v="2014-07-04T00:00:00"/>
        <d v="2014-07-05T00:00:00"/>
        <d v="2014-07-06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3T00:00:00"/>
        <d v="2014-07-24T00:00:00"/>
        <d v="2014-07-25T00:00:00"/>
        <d v="2014-07-26T00:00:00"/>
        <d v="2014-07-27T00:00:00"/>
        <d v="2014-07-28T00:00:00"/>
        <d v="2014-07-29T00:00:00"/>
        <d v="2014-07-30T00:00:00"/>
        <d v="2014-07-31T00:00:00"/>
        <d v="2014-08-01T00:00:00"/>
        <d v="2014-08-03T00:00:00"/>
        <d v="2014-08-04T00:00:00"/>
        <d v="2014-08-05T00:00:00"/>
        <d v="2014-08-06T00:00:00"/>
        <d v="2014-08-07T00:00:00"/>
        <d v="2014-08-08T00:00:00"/>
        <d v="2014-08-09T00:00:00"/>
        <d v="2014-08-10T00:00:00"/>
        <d v="2014-08-11T00:00:00"/>
        <d v="2014-08-12T00:00:00"/>
        <d v="2014-08-13T00:00:00"/>
        <d v="2014-08-15T00:00:00"/>
        <d v="2014-08-16T00:00:00"/>
        <d v="2014-08-17T00:00:00"/>
        <d v="2014-08-19T00:00:00"/>
        <d v="2014-08-20T00:00:00"/>
        <d v="2014-08-21T00:00:00"/>
        <d v="2014-08-22T00:00:00"/>
        <d v="2014-08-23T00:00:00"/>
        <d v="2014-08-24T00:00:00"/>
        <d v="2014-08-25T00:00:00"/>
        <d v="2014-08-26T00:00:00"/>
        <d v="2014-08-27T00:00:00"/>
        <d v="2014-08-28T00:00:00"/>
        <d v="2014-08-30T00:00:00"/>
        <d v="2014-08-31T00:00:00"/>
        <d v="2014-09-01T00:00:00"/>
        <d v="2014-09-02T00:00:00"/>
        <d v="2014-09-03T00:00:00"/>
        <d v="2014-09-04T00:00:00"/>
        <d v="2014-09-07T00:00:00"/>
        <d v="2014-09-08T00:00:00"/>
        <d v="2014-09-09T00:00:00"/>
        <d v="2014-09-10T00:00:00"/>
        <d v="2014-09-11T00:00:00"/>
        <d v="2014-09-12T00:00:00"/>
        <d v="2014-09-13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sharedItems>
      <fieldGroup par="14"/>
    </cacheField>
    <cacheField name="Branch" numFmtId="0">
      <sharedItems count="10">
        <s v="Marasa Matrouh"/>
        <s v="Ismailia"/>
        <s v="Minia"/>
        <s v="Portsaied"/>
        <s v="Giza"/>
        <s v="Zagazig"/>
        <s v="Mansoura"/>
        <s v="Aswan"/>
        <s v="Alex"/>
        <s v="Cairo"/>
      </sharedItems>
    </cacheField>
    <cacheField name="G. Segment" numFmtId="0">
      <sharedItems count="5">
        <s v="Alexandria"/>
        <s v="Canal"/>
        <s v="Upper Egypt"/>
        <s v="G. Cairo"/>
        <s v="Delta"/>
      </sharedItems>
    </cacheField>
    <cacheField name="Product" numFmtId="0">
      <sharedItems count="17">
        <s v="Nokia Lumia  - 4G"/>
        <s v="Samsung Galaxy Note3 (32GB) - 4G"/>
        <s v="iPhone 5S (64GB)"/>
        <s v="Samsung Galaxy Note 10.1"/>
        <s v="iPhone 5C (32GB)"/>
        <s v="iPhone 5S (16GB)"/>
        <s v="HTC ONE (32GB) Dual Sim - 3G"/>
        <s v="Sony Xperia Z"/>
        <s v="Samsung Galaxy S4  (16GB) - 3G"/>
        <s v="Samsung Galaxy Note3 (32GB) - 3G"/>
        <s v="Samsung Galaxy S4 (16GB) - 4G"/>
        <s v="Microsoft Surface Pro 2"/>
        <s v="iPhone 5S (32GB)"/>
        <s v="HTC One - (32GB) - 4G"/>
        <s v="iPhone 5C (16GB)"/>
        <s v="Samsung Galaxy S3 (16GB) - 3G"/>
        <s v="Samsung Galaxy S4 Zoom - 3G  "/>
      </sharedItems>
    </cacheField>
    <cacheField name="Class" numFmtId="0">
      <sharedItems count="2">
        <s v="Smartphones"/>
        <s v="Tablets"/>
      </sharedItems>
    </cacheField>
    <cacheField name="Quantity" numFmtId="0">
      <sharedItems containsSemiMixedTypes="0" containsString="0" containsNumber="1" containsInteger="1" minValue="1" maxValue="27" count="26">
        <n v="8"/>
        <n v="22"/>
        <n v="27"/>
        <n v="12"/>
        <n v="18"/>
        <n v="23"/>
        <n v="25"/>
        <n v="24"/>
        <n v="2"/>
        <n v="21"/>
        <n v="17"/>
        <n v="3"/>
        <n v="1"/>
        <n v="11"/>
        <n v="14"/>
        <n v="15"/>
        <n v="20"/>
        <n v="5"/>
        <n v="16"/>
        <n v="7"/>
        <n v="19"/>
        <n v="13"/>
        <n v="4"/>
        <n v="6"/>
        <n v="10"/>
        <n v="9"/>
      </sharedItems>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ount="342">
        <n v="16272"/>
        <n v="87516"/>
        <n v="107406"/>
        <n v="157464"/>
        <n v="42984"/>
        <n v="71604"/>
        <n v="31824"/>
        <n v="103086"/>
        <n v="81558"/>
        <n v="112050"/>
        <n v="139968"/>
        <n v="7092"/>
        <n v="83538"/>
        <n v="94176"/>
        <n v="73800"/>
        <n v="63342"/>
        <n v="76050"/>
        <n v="54756"/>
        <n v="187650"/>
        <n v="67626"/>
        <n v="8856"/>
        <n v="60894"/>
        <n v="2034"/>
        <n v="128700"/>
        <n v="74448"/>
        <n v="39006"/>
        <n v="55692"/>
        <n v="23616"/>
        <n v="59670"/>
        <n v="70920"/>
        <n v="10980"/>
        <n v="7848"/>
        <n v="118404"/>
        <n v="15210"/>
        <n v="33696"/>
        <n v="26082"/>
        <n v="40680"/>
        <n v="165132"/>
        <n v="23688"/>
        <n v="64476"/>
        <n v="70794"/>
        <n v="19620"/>
        <n v="49644"/>
        <n v="26442"/>
        <n v="12168"/>
        <n v="13446"/>
        <n v="51714"/>
        <n v="50850"/>
        <n v="31914"/>
        <n v="43758"/>
        <n v="52650"/>
        <n v="61776"/>
        <n v="24336"/>
        <n v="3546"/>
        <n v="64152"/>
        <n v="57528"/>
        <n v="74466"/>
        <n v="44820"/>
        <n v="48312"/>
        <n v="120096"/>
        <n v="74520"/>
        <n v="67896"/>
        <n v="97812"/>
        <n v="69966"/>
        <n v="19890"/>
        <n v="31590"/>
        <n v="29808"/>
        <n v="17496"/>
        <n v="72072"/>
        <n v="26352"/>
        <n v="50760"/>
        <n v="66708"/>
        <n v="26892"/>
        <n v="3042"/>
        <n v="69984"/>
        <n v="11934"/>
        <n v="15696"/>
        <n v="10530"/>
        <n v="102960"/>
        <n v="13176"/>
        <n v="78246"/>
        <n v="71712"/>
        <n v="8964"/>
        <n v="33462"/>
        <n v="21492"/>
        <n v="43992"/>
        <n v="14760"/>
        <n v="36612"/>
        <n v="85698"/>
        <n v="3726"/>
        <n v="127602"/>
        <n v="24822"/>
        <n v="27072"/>
        <n v="18252"/>
        <n v="66924"/>
        <n v="31374"/>
        <n v="80676"/>
        <n v="30024"/>
        <n v="30744"/>
        <n v="64944"/>
        <n v="6768"/>
        <n v="84600"/>
        <n v="42120"/>
        <n v="78012"/>
        <n v="59616"/>
        <n v="8784"/>
        <n v="105084"/>
        <n v="43920"/>
        <n v="39528"/>
        <n v="135108"/>
        <n v="53730"/>
        <n v="67374"/>
        <n v="79560"/>
        <n v="44748"/>
        <n v="67068"/>
        <n v="47736"/>
        <n v="99144"/>
        <n v="82368"/>
        <n v="25074"/>
        <n v="15912"/>
        <n v="42588"/>
        <n v="2106"/>
        <n v="82386"/>
        <n v="20340"/>
        <n v="48672"/>
        <n v="53190"/>
        <n v="42552"/>
        <n v="52164"/>
        <n v="33840"/>
        <n v="78804"/>
        <n v="35316"/>
        <n v="27468"/>
        <n v="29520"/>
        <n v="33534"/>
        <n v="4212"/>
        <n v="46656"/>
        <n v="63882"/>
        <n v="90072"/>
        <n v="40338"/>
        <n v="27846"/>
        <n v="63828"/>
        <n v="74556"/>
        <n v="77832"/>
        <n v="43164"/>
        <n v="35136"/>
        <n v="94122"/>
        <n v="60282"/>
        <n v="6588"/>
        <n v="27378"/>
        <n v="7956"/>
        <n v="63648"/>
        <n v="4482"/>
        <n v="10152"/>
        <n v="68058"/>
        <n v="20592"/>
        <n v="32472"/>
        <n v="47088"/>
        <n v="39780"/>
        <n v="19764"/>
        <n v="16848"/>
        <n v="86328"/>
        <n v="89424"/>
        <n v="150120"/>
        <n v="14328"/>
        <n v="10638"/>
        <n v="61992"/>
        <n v="46782"/>
        <n v="60912"/>
        <n v="18306"/>
        <n v="18954"/>
        <n v="14742"/>
        <n v="77220"/>
        <n v="45036"/>
        <n v="7452"/>
        <n v="30888"/>
        <n v="85158"/>
        <n v="70632"/>
        <n v="142614"/>
        <n v="6084"/>
        <n v="28368"/>
        <n v="73008"/>
        <n v="53136"/>
        <n v="3978"/>
        <n v="35424"/>
        <n v="15372"/>
        <n v="28656"/>
        <n v="58320"/>
        <n v="39240"/>
        <n v="37260"/>
        <n v="17730"/>
        <n v="99450"/>
        <n v="14184"/>
        <n v="48438"/>
        <n v="104976"/>
        <n v="180144"/>
        <n v="172638"/>
        <n v="11178"/>
        <n v="40824"/>
        <n v="91494"/>
        <n v="85104"/>
        <n v="92664"/>
        <n v="45630"/>
        <n v="54900"/>
        <n v="30420"/>
        <n v="58266"/>
        <n v="20304"/>
        <n v="44226"/>
        <n v="41328"/>
        <n v="107568"/>
        <n v="75582"/>
        <n v="15444"/>
        <n v="56736"/>
        <n v="93150"/>
        <n v="157626"/>
        <n v="46332"/>
        <n v="75816"/>
        <n v="8424"/>
        <n v="25740"/>
        <n v="37530"/>
        <n v="29160"/>
        <n v="8136"/>
        <n v="25272"/>
        <n v="46098"/>
        <n v="40986"/>
        <n v="62784"/>
        <n v="21276"/>
        <n v="82566"/>
        <n v="2952"/>
        <n v="23166"/>
        <n v="30510"/>
        <n v="51480"/>
        <n v="4068"/>
        <n v="123552"/>
        <n v="5904"/>
        <n v="22356"/>
        <n v="6318"/>
        <n v="51012"/>
        <n v="50184"/>
        <n v="52704"/>
        <n v="88650"/>
        <n v="28548"/>
        <n v="23544"/>
        <n v="52488"/>
        <n v="90252"/>
        <n v="108108"/>
        <n v="76194"/>
        <n v="55890"/>
        <n v="7506"/>
        <n v="41184"/>
        <n v="38376"/>
        <n v="35460"/>
        <n v="113256"/>
        <n v="40608"/>
        <n v="3582"/>
        <n v="60840"/>
        <n v="71640"/>
        <n v="57798"/>
        <n v="10296"/>
        <n v="15012"/>
        <n v="21294"/>
        <n v="24408"/>
        <n v="78480"/>
        <n v="12636"/>
        <n v="53784"/>
        <n v="81216"/>
        <n v="81648"/>
        <n v="82404"/>
        <n v="11772"/>
        <n v="60048"/>
        <n v="12204"/>
        <n v="10170"/>
        <n v="95472"/>
        <n v="145800"/>
        <n v="17910"/>
        <n v="13536"/>
        <n v="26568"/>
        <n v="34992"/>
        <n v="17568"/>
        <n v="54144"/>
        <n v="5148"/>
        <n v="32940"/>
        <n v="23328"/>
        <n v="24156"/>
        <n v="62748"/>
        <n v="28476"/>
        <n v="10746"/>
        <n v="3924"/>
        <n v="48816"/>
        <n v="21960"/>
        <n v="38646"/>
        <n v="22518"/>
        <n v="75222"/>
        <n v="21060"/>
        <n v="98100"/>
        <n v="75060"/>
        <n v="59040"/>
        <n v="50148"/>
        <n v="35802"/>
        <n v="81972"/>
        <n v="71064"/>
        <n v="17712"/>
        <n v="14238"/>
        <n v="20664"/>
        <n v="29484"/>
        <n v="116640"/>
        <n v="22410"/>
        <n v="89550"/>
        <n v="37224"/>
        <n v="52542"/>
        <n v="50544"/>
        <n v="31392"/>
        <n v="9126"/>
        <n v="17928"/>
        <n v="39546"/>
        <n v="4392"/>
        <n v="35856"/>
        <n v="46566"/>
        <n v="134136"/>
        <n v="32544"/>
        <n v="98604"/>
        <n v="56628"/>
        <n v="46116"/>
        <n v="89640"/>
        <n v="47376"/>
        <n v="34578"/>
        <n v="2196"/>
        <n v="67554"/>
        <n v="50508"/>
        <n v="32238"/>
        <n v="128304"/>
        <n v="54936"/>
        <n v="47232"/>
        <n v="42714"/>
        <n v="36504"/>
        <n v="5832"/>
        <n v="67230"/>
        <n v="44712"/>
        <n v="97578"/>
        <n v="110808"/>
        <n v="40014"/>
        <n v="122472"/>
        <n v="35820"/>
      </sharedItems>
    </cacheField>
    <cacheField name="Sales" numFmtId="0">
      <sharedItems containsSemiMixedTypes="0" containsString="0" containsNumber="1" containsInteger="1" minValue="2160" maxValue="202500" count="279">
        <n v="40053"/>
        <n v="93060"/>
        <n v="114210"/>
        <n v="167670"/>
        <n v="46440"/>
        <n v="76140"/>
        <n v="33840"/>
        <n v="109710"/>
        <n v="86940"/>
        <n v="119250"/>
        <n v="149040"/>
        <n v="7560"/>
        <n v="88830"/>
        <n v="101520"/>
        <n v="78750"/>
        <n v="67320"/>
        <n v="81000"/>
        <n v="58320"/>
        <n v="202500"/>
        <n v="71910"/>
        <n v="9450"/>
        <n v="65790"/>
        <n v="2160"/>
        <n v="137250"/>
        <n v="79200"/>
        <n v="41580"/>
        <n v="59220"/>
        <n v="25200"/>
        <n v="63450"/>
        <n v="75600"/>
        <n v="11700"/>
        <n v="8460"/>
        <n v="126270"/>
        <n v="16200"/>
        <n v="36000"/>
        <n v="27720"/>
        <n v="93330"/>
        <n v="43200"/>
        <n v="178200"/>
        <n v="69660"/>
        <n v="75240"/>
        <n v="21150"/>
        <n v="52920"/>
        <n v="28080"/>
        <n v="12960"/>
        <n v="14310"/>
        <n v="54990"/>
        <n v="54000"/>
        <n v="34020"/>
        <n v="46530"/>
        <n v="56250"/>
        <n v="65880"/>
        <n v="25920"/>
        <n v="3780"/>
        <n v="68310"/>
        <n v="61200"/>
        <n v="79380"/>
        <n v="47700"/>
        <n v="51480"/>
        <n v="129600"/>
        <n v="72450"/>
        <n v="104310"/>
        <n v="74520"/>
        <n v="33750"/>
        <n v="31680"/>
        <n v="18630"/>
        <n v="76860"/>
        <n v="28620"/>
        <n v="3240"/>
        <n v="12690"/>
        <n v="16920"/>
        <n v="11250"/>
        <n v="109800"/>
        <n v="14040"/>
        <n v="83160"/>
        <n v="76320"/>
        <n v="9540"/>
        <n v="35640"/>
        <n v="23220"/>
        <n v="46800"/>
        <n v="15750"/>
        <n v="38880"/>
        <n v="91080"/>
        <n v="3960"/>
        <n v="137700"/>
        <n v="26460"/>
        <n v="28800"/>
        <n v="19440"/>
        <n v="71280"/>
        <n v="33390"/>
        <n v="85860"/>
        <n v="32400"/>
        <n v="32760"/>
        <n v="69300"/>
        <n v="7200"/>
        <n v="90000"/>
        <n v="45000"/>
        <n v="63360"/>
        <n v="9360"/>
        <n v="113400"/>
        <n v="42120"/>
        <n v="145800"/>
        <n v="58050"/>
        <n v="71820"/>
        <n v="84600"/>
        <n v="47520"/>
        <n v="50760"/>
        <n v="105570"/>
        <n v="87840"/>
        <n v="27090"/>
        <n v="45360"/>
        <n v="2250"/>
        <n v="89010"/>
        <n v="21600"/>
        <n v="51840"/>
        <n v="56700"/>
        <n v="55440"/>
        <n v="85140"/>
        <n v="38070"/>
        <n v="29610"/>
        <n v="31500"/>
        <n v="4500"/>
        <n v="49680"/>
        <n v="68040"/>
        <n v="97200"/>
        <n v="42930"/>
        <n v="80370"/>
        <n v="82800"/>
        <n v="37440"/>
        <n v="100170"/>
        <n v="64260"/>
        <n v="7020"/>
        <n v="29250"/>
        <n v="67680"/>
        <n v="4770"/>
        <n v="10800"/>
        <n v="73530"/>
        <n v="21960"/>
        <n v="34650"/>
        <n v="42300"/>
        <n v="21060"/>
        <n v="18000"/>
        <n v="95040"/>
        <n v="17280"/>
        <n v="162000"/>
        <n v="15480"/>
        <n v="11340"/>
        <n v="66150"/>
        <n v="64800"/>
        <n v="20250"/>
        <n v="82350"/>
        <n v="48600"/>
        <n v="7920"/>
        <n v="32940"/>
        <n v="90630"/>
        <n v="153900"/>
        <n v="6480"/>
        <n v="30240"/>
        <n v="77760"/>
        <n v="4230"/>
        <n v="37800"/>
        <n v="16380"/>
        <n v="71370"/>
        <n v="30960"/>
        <n v="62100"/>
        <n v="39600"/>
        <n v="18900"/>
        <n v="105750"/>
        <n v="15120"/>
        <n v="51750"/>
        <n v="111780"/>
        <n v="194400"/>
        <n v="186300"/>
        <n v="11880"/>
        <n v="43470"/>
        <n v="97290"/>
        <n v="90720"/>
        <n v="98820"/>
        <n v="58500"/>
        <n v="62010"/>
        <n v="47250"/>
        <n v="44100"/>
        <n v="114480"/>
        <n v="16470"/>
        <n v="60480"/>
        <n v="99000"/>
        <n v="170100"/>
        <n v="49500"/>
        <n v="80730"/>
        <n v="9000"/>
        <n v="27450"/>
        <n v="40500"/>
        <n v="31050"/>
        <n v="8640"/>
        <n v="27000"/>
        <n v="49140"/>
        <n v="49410"/>
        <n v="43560"/>
        <n v="22680"/>
        <n v="89100"/>
        <n v="3150"/>
        <n v="24750"/>
        <n v="54900"/>
        <n v="4320"/>
        <n v="131760"/>
        <n v="6300"/>
        <n v="23760"/>
        <n v="6750"/>
        <n v="53550"/>
        <n v="56160"/>
        <n v="94500"/>
        <n v="30420"/>
        <n v="25380"/>
        <n v="55890"/>
        <n v="115290"/>
        <n v="81090"/>
        <n v="59400"/>
        <n v="8100"/>
        <n v="43920"/>
        <n v="40950"/>
        <n v="120780"/>
        <n v="3870"/>
        <n v="77400"/>
        <n v="61560"/>
        <n v="10980"/>
        <n v="13500"/>
        <n v="57240"/>
        <n v="86400"/>
        <n v="155250"/>
        <n v="19350"/>
        <n v="14400"/>
        <n v="28350"/>
        <n v="37260"/>
        <n v="18720"/>
        <n v="57600"/>
        <n v="5490"/>
        <n v="35100"/>
        <n v="24840"/>
        <n v="25740"/>
        <n v="66780"/>
        <n v="11610"/>
        <n v="23400"/>
        <n v="41040"/>
        <n v="24300"/>
        <n v="81270"/>
        <n v="22500"/>
        <n v="63000"/>
        <n v="54180"/>
        <n v="87120"/>
        <n v="22050"/>
        <n v="55080"/>
        <n v="124200"/>
        <n v="23850"/>
        <n v="96750"/>
        <n v="9720"/>
        <n v="19080"/>
        <n v="4680"/>
        <n v="38160"/>
        <n v="50310"/>
        <n v="142830"/>
        <n v="34560"/>
        <n v="104940"/>
        <n v="60390"/>
        <n v="95400"/>
        <n v="50400"/>
        <n v="36720"/>
        <n v="2340"/>
        <n v="72900"/>
        <n v="53820"/>
        <n v="34830"/>
        <n v="136620"/>
        <n v="6210"/>
        <n v="71550"/>
        <n v="105300"/>
        <n v="117990"/>
        <n v="29160"/>
        <n v="42750"/>
        <n v="130410"/>
        <n v="38700"/>
      </sharedItems>
    </cacheField>
    <cacheField name="Discount" numFmtId="0">
      <sharedItems containsSemiMixedTypes="0" containsString="0" containsNumber="1" minValue="324" maxValue="30375"/>
    </cacheField>
    <cacheField name="Forecasting" numFmtId="0">
      <sharedItems containsSemiMixedTypes="0" containsString="0" containsNumber="1" minValue="1836" maxValue="172125"/>
    </cacheField>
    <cacheField name="Months (Date)" numFmtId="0" databaseField="0">
      <fieldGroup base="0">
        <rangePr groupBy="months" startDate="2012-01-01T00:00:00" endDate="2014-10-01T00:00:00"/>
        <groupItems count="14">
          <s v="&lt;01/01/2012"/>
          <s v="يناير"/>
          <s v="فبراير"/>
          <s v="مارس"/>
          <s v="أبريل"/>
          <s v="مايو"/>
          <s v="يونيو"/>
          <s v="يوليو"/>
          <s v="أغسطس"/>
          <s v="سبتمبر"/>
          <s v="أكتوبر"/>
          <s v="نوفمبر"/>
          <s v="ديسمبر"/>
          <s v="&gt;01/10/2014"/>
        </groupItems>
      </fieldGroup>
    </cacheField>
    <cacheField name="Quarters (Date)" numFmtId="0" databaseField="0">
      <fieldGroup base="0">
        <rangePr groupBy="quarters" startDate="2012-01-01T00:00:00" endDate="2014-10-01T00:00:00"/>
        <groupItems count="6">
          <s v="&lt;01/01/2012"/>
          <s v="Qtr1"/>
          <s v="Qtr2"/>
          <s v="Qtr3"/>
          <s v="Qtr4"/>
          <s v="&gt;01/10/2014"/>
        </groupItems>
      </fieldGroup>
    </cacheField>
    <cacheField name="Years (Date)" numFmtId="0" databaseField="0">
      <fieldGroup base="0">
        <rangePr groupBy="years" startDate="2012-01-01T00:00:00" endDate="2014-10-01T00:00:00"/>
        <groupItems count="5">
          <s v="&lt;01/01/2012"/>
          <s v="2012"/>
          <s v="2013"/>
          <s v="2014"/>
          <s v="&gt;01/10/2014"/>
        </groupItems>
      </fieldGroup>
    </cacheField>
  </cacheFields>
  <extLst>
    <ext xmlns:x14="http://schemas.microsoft.com/office/spreadsheetml/2009/9/main" uri="{725AE2AE-9491-48be-B2B4-4EB974FC3084}">
      <x14:pivotCacheDefinition pivotCacheId="912531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x v="0"/>
    <x v="0"/>
    <x v="0"/>
    <x v="0"/>
    <x v="0"/>
    <x v="0"/>
    <x v="0"/>
    <x v="0"/>
  </r>
  <r>
    <x v="1"/>
    <x v="0"/>
    <x v="0"/>
    <x v="0"/>
    <x v="0"/>
    <x v="0"/>
    <x v="0"/>
    <x v="1"/>
    <x v="1"/>
    <x v="1"/>
    <x v="1"/>
    <x v="0"/>
    <x v="1"/>
  </r>
  <r>
    <x v="2"/>
    <x v="0"/>
    <x v="1"/>
    <x v="1"/>
    <x v="1"/>
    <x v="1"/>
    <x v="1"/>
    <x v="2"/>
    <x v="2"/>
    <x v="2"/>
    <x v="0"/>
    <x v="0"/>
    <x v="2"/>
  </r>
  <r>
    <x v="3"/>
    <x v="1"/>
    <x v="0"/>
    <x v="2"/>
    <x v="2"/>
    <x v="0"/>
    <x v="0"/>
    <x v="3"/>
    <x v="3"/>
    <x v="3"/>
    <x v="2"/>
    <x v="1"/>
    <x v="3"/>
  </r>
  <r>
    <x v="4"/>
    <x v="1"/>
    <x v="0"/>
    <x v="2"/>
    <x v="2"/>
    <x v="0"/>
    <x v="1"/>
    <x v="4"/>
    <x v="4"/>
    <x v="4"/>
    <x v="0"/>
    <x v="2"/>
    <x v="4"/>
  </r>
  <r>
    <x v="5"/>
    <x v="1"/>
    <x v="0"/>
    <x v="1"/>
    <x v="1"/>
    <x v="1"/>
    <x v="0"/>
    <x v="5"/>
    <x v="5"/>
    <x v="5"/>
    <x v="3"/>
    <x v="0"/>
    <x v="5"/>
  </r>
  <r>
    <x v="6"/>
    <x v="1"/>
    <x v="0"/>
    <x v="1"/>
    <x v="1"/>
    <x v="1"/>
    <x v="1"/>
    <x v="6"/>
    <x v="6"/>
    <x v="6"/>
    <x v="4"/>
    <x v="0"/>
    <x v="6"/>
  </r>
  <r>
    <x v="7"/>
    <x v="1"/>
    <x v="0"/>
    <x v="1"/>
    <x v="1"/>
    <x v="1"/>
    <x v="2"/>
    <x v="7"/>
    <x v="7"/>
    <x v="7"/>
    <x v="5"/>
    <x v="2"/>
    <x v="7"/>
  </r>
  <r>
    <x v="8"/>
    <x v="1"/>
    <x v="0"/>
    <x v="1"/>
    <x v="1"/>
    <x v="1"/>
    <x v="1"/>
    <x v="8"/>
    <x v="8"/>
    <x v="8"/>
    <x v="1"/>
    <x v="2"/>
    <x v="8"/>
  </r>
  <r>
    <x v="9"/>
    <x v="1"/>
    <x v="0"/>
    <x v="1"/>
    <x v="1"/>
    <x v="1"/>
    <x v="1"/>
    <x v="9"/>
    <x v="9"/>
    <x v="9"/>
    <x v="2"/>
    <x v="0"/>
    <x v="9"/>
  </r>
  <r>
    <x v="10"/>
    <x v="1"/>
    <x v="0"/>
    <x v="1"/>
    <x v="1"/>
    <x v="1"/>
    <x v="0"/>
    <x v="3"/>
    <x v="10"/>
    <x v="10"/>
    <x v="6"/>
    <x v="2"/>
    <x v="10"/>
  </r>
  <r>
    <x v="11"/>
    <x v="1"/>
    <x v="0"/>
    <x v="1"/>
    <x v="1"/>
    <x v="1"/>
    <x v="2"/>
    <x v="7"/>
    <x v="11"/>
    <x v="11"/>
    <x v="4"/>
    <x v="2"/>
    <x v="11"/>
  </r>
  <r>
    <x v="12"/>
    <x v="1"/>
    <x v="0"/>
    <x v="3"/>
    <x v="3"/>
    <x v="0"/>
    <x v="1"/>
    <x v="10"/>
    <x v="12"/>
    <x v="12"/>
    <x v="1"/>
    <x v="2"/>
    <x v="12"/>
  </r>
  <r>
    <x v="13"/>
    <x v="1"/>
    <x v="0"/>
    <x v="4"/>
    <x v="4"/>
    <x v="1"/>
    <x v="1"/>
    <x v="8"/>
    <x v="13"/>
    <x v="13"/>
    <x v="1"/>
    <x v="2"/>
    <x v="13"/>
  </r>
  <r>
    <x v="14"/>
    <x v="1"/>
    <x v="2"/>
    <x v="5"/>
    <x v="5"/>
    <x v="2"/>
    <x v="1"/>
    <x v="9"/>
    <x v="14"/>
    <x v="14"/>
    <x v="2"/>
    <x v="3"/>
    <x v="14"/>
  </r>
  <r>
    <x v="15"/>
    <x v="1"/>
    <x v="2"/>
    <x v="5"/>
    <x v="5"/>
    <x v="2"/>
    <x v="1"/>
    <x v="8"/>
    <x v="15"/>
    <x v="15"/>
    <x v="1"/>
    <x v="3"/>
    <x v="15"/>
  </r>
  <r>
    <x v="16"/>
    <x v="1"/>
    <x v="0"/>
    <x v="6"/>
    <x v="6"/>
    <x v="2"/>
    <x v="1"/>
    <x v="4"/>
    <x v="16"/>
    <x v="16"/>
    <x v="5"/>
    <x v="0"/>
    <x v="16"/>
  </r>
  <r>
    <x v="17"/>
    <x v="0"/>
    <x v="0"/>
    <x v="7"/>
    <x v="7"/>
    <x v="1"/>
    <x v="1"/>
    <x v="4"/>
    <x v="17"/>
    <x v="17"/>
    <x v="0"/>
    <x v="0"/>
    <x v="17"/>
  </r>
  <r>
    <x v="18"/>
    <x v="0"/>
    <x v="0"/>
    <x v="8"/>
    <x v="1"/>
    <x v="1"/>
    <x v="1"/>
    <x v="6"/>
    <x v="18"/>
    <x v="18"/>
    <x v="0"/>
    <x v="0"/>
    <x v="18"/>
  </r>
  <r>
    <x v="19"/>
    <x v="0"/>
    <x v="0"/>
    <x v="8"/>
    <x v="1"/>
    <x v="1"/>
    <x v="2"/>
    <x v="7"/>
    <x v="19"/>
    <x v="19"/>
    <x v="1"/>
    <x v="2"/>
    <x v="19"/>
  </r>
  <r>
    <x v="20"/>
    <x v="0"/>
    <x v="0"/>
    <x v="8"/>
    <x v="1"/>
    <x v="1"/>
    <x v="1"/>
    <x v="8"/>
    <x v="20"/>
    <x v="20"/>
    <x v="4"/>
    <x v="2"/>
    <x v="20"/>
  </r>
  <r>
    <x v="21"/>
    <x v="1"/>
    <x v="1"/>
    <x v="9"/>
    <x v="8"/>
    <x v="2"/>
    <x v="1"/>
    <x v="6"/>
    <x v="21"/>
    <x v="21"/>
    <x v="3"/>
    <x v="0"/>
    <x v="21"/>
  </r>
  <r>
    <x v="22"/>
    <x v="1"/>
    <x v="1"/>
    <x v="9"/>
    <x v="8"/>
    <x v="2"/>
    <x v="1"/>
    <x v="9"/>
    <x v="22"/>
    <x v="22"/>
    <x v="3"/>
    <x v="0"/>
    <x v="22"/>
  </r>
  <r>
    <x v="23"/>
    <x v="0"/>
    <x v="0"/>
    <x v="10"/>
    <x v="9"/>
    <x v="3"/>
    <x v="0"/>
    <x v="1"/>
    <x v="23"/>
    <x v="23"/>
    <x v="0"/>
    <x v="4"/>
    <x v="23"/>
  </r>
  <r>
    <x v="24"/>
    <x v="1"/>
    <x v="0"/>
    <x v="11"/>
    <x v="7"/>
    <x v="1"/>
    <x v="0"/>
    <x v="3"/>
    <x v="3"/>
    <x v="24"/>
    <x v="1"/>
    <x v="0"/>
    <x v="24"/>
  </r>
  <r>
    <x v="25"/>
    <x v="0"/>
    <x v="0"/>
    <x v="1"/>
    <x v="1"/>
    <x v="1"/>
    <x v="1"/>
    <x v="8"/>
    <x v="24"/>
    <x v="25"/>
    <x v="0"/>
    <x v="2"/>
    <x v="25"/>
  </r>
  <r>
    <x v="26"/>
    <x v="0"/>
    <x v="0"/>
    <x v="1"/>
    <x v="1"/>
    <x v="1"/>
    <x v="2"/>
    <x v="11"/>
    <x v="25"/>
    <x v="26"/>
    <x v="1"/>
    <x v="0"/>
    <x v="26"/>
  </r>
  <r>
    <x v="27"/>
    <x v="1"/>
    <x v="0"/>
    <x v="10"/>
    <x v="9"/>
    <x v="3"/>
    <x v="0"/>
    <x v="0"/>
    <x v="26"/>
    <x v="27"/>
    <x v="3"/>
    <x v="5"/>
    <x v="27"/>
  </r>
  <r>
    <x v="28"/>
    <x v="1"/>
    <x v="0"/>
    <x v="10"/>
    <x v="9"/>
    <x v="3"/>
    <x v="1"/>
    <x v="8"/>
    <x v="27"/>
    <x v="28"/>
    <x v="0"/>
    <x v="6"/>
    <x v="28"/>
  </r>
  <r>
    <x v="29"/>
    <x v="1"/>
    <x v="0"/>
    <x v="10"/>
    <x v="9"/>
    <x v="3"/>
    <x v="0"/>
    <x v="5"/>
    <x v="28"/>
    <x v="29"/>
    <x v="1"/>
    <x v="2"/>
    <x v="29"/>
  </r>
  <r>
    <x v="30"/>
    <x v="1"/>
    <x v="0"/>
    <x v="10"/>
    <x v="9"/>
    <x v="3"/>
    <x v="1"/>
    <x v="12"/>
    <x v="29"/>
    <x v="30"/>
    <x v="0"/>
    <x v="2"/>
    <x v="30"/>
  </r>
  <r>
    <x v="31"/>
    <x v="1"/>
    <x v="0"/>
    <x v="10"/>
    <x v="9"/>
    <x v="3"/>
    <x v="1"/>
    <x v="6"/>
    <x v="30"/>
    <x v="31"/>
    <x v="5"/>
    <x v="2"/>
    <x v="31"/>
  </r>
  <r>
    <x v="32"/>
    <x v="1"/>
    <x v="0"/>
    <x v="10"/>
    <x v="9"/>
    <x v="3"/>
    <x v="1"/>
    <x v="8"/>
    <x v="31"/>
    <x v="32"/>
    <x v="5"/>
    <x v="6"/>
    <x v="32"/>
  </r>
  <r>
    <x v="33"/>
    <x v="1"/>
    <x v="0"/>
    <x v="10"/>
    <x v="9"/>
    <x v="3"/>
    <x v="1"/>
    <x v="6"/>
    <x v="32"/>
    <x v="33"/>
    <x v="0"/>
    <x v="2"/>
    <x v="33"/>
  </r>
  <r>
    <x v="34"/>
    <x v="0"/>
    <x v="2"/>
    <x v="12"/>
    <x v="5"/>
    <x v="2"/>
    <x v="1"/>
    <x v="10"/>
    <x v="33"/>
    <x v="34"/>
    <x v="1"/>
    <x v="2"/>
    <x v="34"/>
  </r>
  <r>
    <x v="35"/>
    <x v="2"/>
    <x v="1"/>
    <x v="13"/>
    <x v="5"/>
    <x v="2"/>
    <x v="2"/>
    <x v="7"/>
    <x v="34"/>
    <x v="35"/>
    <x v="3"/>
    <x v="2"/>
    <x v="35"/>
  </r>
  <r>
    <x v="36"/>
    <x v="2"/>
    <x v="1"/>
    <x v="13"/>
    <x v="5"/>
    <x v="2"/>
    <x v="0"/>
    <x v="5"/>
    <x v="35"/>
    <x v="36"/>
    <x v="2"/>
    <x v="7"/>
    <x v="36"/>
  </r>
  <r>
    <x v="37"/>
    <x v="1"/>
    <x v="2"/>
    <x v="12"/>
    <x v="5"/>
    <x v="2"/>
    <x v="1"/>
    <x v="12"/>
    <x v="36"/>
    <x v="37"/>
    <x v="6"/>
    <x v="2"/>
    <x v="37"/>
  </r>
  <r>
    <x v="38"/>
    <x v="1"/>
    <x v="2"/>
    <x v="12"/>
    <x v="5"/>
    <x v="2"/>
    <x v="0"/>
    <x v="0"/>
    <x v="37"/>
    <x v="38"/>
    <x v="1"/>
    <x v="8"/>
    <x v="38"/>
  </r>
  <r>
    <x v="39"/>
    <x v="1"/>
    <x v="2"/>
    <x v="12"/>
    <x v="5"/>
    <x v="2"/>
    <x v="0"/>
    <x v="1"/>
    <x v="38"/>
    <x v="39"/>
    <x v="1"/>
    <x v="4"/>
    <x v="39"/>
  </r>
  <r>
    <x v="40"/>
    <x v="1"/>
    <x v="2"/>
    <x v="12"/>
    <x v="5"/>
    <x v="2"/>
    <x v="2"/>
    <x v="7"/>
    <x v="39"/>
    <x v="40"/>
    <x v="4"/>
    <x v="2"/>
    <x v="40"/>
  </r>
  <r>
    <x v="41"/>
    <x v="1"/>
    <x v="1"/>
    <x v="14"/>
    <x v="10"/>
    <x v="2"/>
    <x v="2"/>
    <x v="7"/>
    <x v="40"/>
    <x v="41"/>
    <x v="4"/>
    <x v="2"/>
    <x v="41"/>
  </r>
  <r>
    <x v="42"/>
    <x v="1"/>
    <x v="1"/>
    <x v="1"/>
    <x v="1"/>
    <x v="1"/>
    <x v="1"/>
    <x v="4"/>
    <x v="41"/>
    <x v="42"/>
    <x v="0"/>
    <x v="0"/>
    <x v="42"/>
  </r>
  <r>
    <x v="43"/>
    <x v="1"/>
    <x v="1"/>
    <x v="15"/>
    <x v="2"/>
    <x v="0"/>
    <x v="1"/>
    <x v="4"/>
    <x v="42"/>
    <x v="43"/>
    <x v="0"/>
    <x v="2"/>
    <x v="43"/>
  </r>
  <r>
    <x v="44"/>
    <x v="2"/>
    <x v="1"/>
    <x v="16"/>
    <x v="11"/>
    <x v="2"/>
    <x v="2"/>
    <x v="11"/>
    <x v="43"/>
    <x v="44"/>
    <x v="0"/>
    <x v="0"/>
    <x v="44"/>
  </r>
  <r>
    <x v="45"/>
    <x v="2"/>
    <x v="1"/>
    <x v="16"/>
    <x v="11"/>
    <x v="2"/>
    <x v="1"/>
    <x v="8"/>
    <x v="44"/>
    <x v="45"/>
    <x v="0"/>
    <x v="0"/>
    <x v="45"/>
  </r>
  <r>
    <x v="46"/>
    <x v="0"/>
    <x v="0"/>
    <x v="17"/>
    <x v="12"/>
    <x v="2"/>
    <x v="1"/>
    <x v="4"/>
    <x v="45"/>
    <x v="46"/>
    <x v="4"/>
    <x v="0"/>
    <x v="46"/>
  </r>
  <r>
    <x v="47"/>
    <x v="1"/>
    <x v="0"/>
    <x v="18"/>
    <x v="13"/>
    <x v="3"/>
    <x v="2"/>
    <x v="11"/>
    <x v="46"/>
    <x v="47"/>
    <x v="1"/>
    <x v="0"/>
    <x v="47"/>
  </r>
  <r>
    <x v="48"/>
    <x v="1"/>
    <x v="0"/>
    <x v="18"/>
    <x v="13"/>
    <x v="3"/>
    <x v="2"/>
    <x v="7"/>
    <x v="47"/>
    <x v="48"/>
    <x v="0"/>
    <x v="0"/>
    <x v="48"/>
  </r>
  <r>
    <x v="49"/>
    <x v="1"/>
    <x v="0"/>
    <x v="19"/>
    <x v="14"/>
    <x v="2"/>
    <x v="1"/>
    <x v="8"/>
    <x v="48"/>
    <x v="49"/>
    <x v="5"/>
    <x v="0"/>
    <x v="49"/>
  </r>
  <r>
    <x v="50"/>
    <x v="1"/>
    <x v="0"/>
    <x v="19"/>
    <x v="14"/>
    <x v="2"/>
    <x v="1"/>
    <x v="2"/>
    <x v="49"/>
    <x v="50"/>
    <x v="5"/>
    <x v="0"/>
    <x v="50"/>
  </r>
  <r>
    <x v="51"/>
    <x v="1"/>
    <x v="0"/>
    <x v="19"/>
    <x v="14"/>
    <x v="2"/>
    <x v="0"/>
    <x v="5"/>
    <x v="50"/>
    <x v="51"/>
    <x v="0"/>
    <x v="0"/>
    <x v="51"/>
  </r>
  <r>
    <x v="52"/>
    <x v="1"/>
    <x v="0"/>
    <x v="19"/>
    <x v="14"/>
    <x v="2"/>
    <x v="0"/>
    <x v="1"/>
    <x v="51"/>
    <x v="52"/>
    <x v="7"/>
    <x v="0"/>
    <x v="52"/>
  </r>
  <r>
    <x v="53"/>
    <x v="1"/>
    <x v="1"/>
    <x v="20"/>
    <x v="15"/>
    <x v="3"/>
    <x v="1"/>
    <x v="13"/>
    <x v="52"/>
    <x v="53"/>
    <x v="3"/>
    <x v="0"/>
    <x v="53"/>
  </r>
  <r>
    <x v="54"/>
    <x v="1"/>
    <x v="1"/>
    <x v="20"/>
    <x v="15"/>
    <x v="3"/>
    <x v="2"/>
    <x v="7"/>
    <x v="53"/>
    <x v="54"/>
    <x v="2"/>
    <x v="0"/>
    <x v="54"/>
  </r>
  <r>
    <x v="55"/>
    <x v="2"/>
    <x v="0"/>
    <x v="21"/>
    <x v="15"/>
    <x v="3"/>
    <x v="1"/>
    <x v="4"/>
    <x v="54"/>
    <x v="55"/>
    <x v="5"/>
    <x v="0"/>
    <x v="55"/>
  </r>
  <r>
    <x v="56"/>
    <x v="2"/>
    <x v="0"/>
    <x v="21"/>
    <x v="15"/>
    <x v="3"/>
    <x v="1"/>
    <x v="10"/>
    <x v="55"/>
    <x v="56"/>
    <x v="2"/>
    <x v="0"/>
    <x v="56"/>
  </r>
  <r>
    <x v="57"/>
    <x v="2"/>
    <x v="0"/>
    <x v="21"/>
    <x v="15"/>
    <x v="3"/>
    <x v="0"/>
    <x v="1"/>
    <x v="56"/>
    <x v="57"/>
    <x v="2"/>
    <x v="9"/>
    <x v="57"/>
  </r>
  <r>
    <x v="58"/>
    <x v="2"/>
    <x v="0"/>
    <x v="21"/>
    <x v="15"/>
    <x v="3"/>
    <x v="1"/>
    <x v="10"/>
    <x v="57"/>
    <x v="58"/>
    <x v="0"/>
    <x v="0"/>
    <x v="58"/>
  </r>
  <r>
    <x v="59"/>
    <x v="2"/>
    <x v="0"/>
    <x v="21"/>
    <x v="15"/>
    <x v="3"/>
    <x v="2"/>
    <x v="11"/>
    <x v="46"/>
    <x v="59"/>
    <x v="0"/>
    <x v="0"/>
    <x v="59"/>
  </r>
  <r>
    <x v="60"/>
    <x v="2"/>
    <x v="0"/>
    <x v="21"/>
    <x v="15"/>
    <x v="3"/>
    <x v="1"/>
    <x v="8"/>
    <x v="58"/>
    <x v="60"/>
    <x v="4"/>
    <x v="2"/>
    <x v="60"/>
  </r>
  <r>
    <x v="61"/>
    <x v="2"/>
    <x v="0"/>
    <x v="21"/>
    <x v="15"/>
    <x v="3"/>
    <x v="1"/>
    <x v="6"/>
    <x v="59"/>
    <x v="61"/>
    <x v="7"/>
    <x v="0"/>
    <x v="61"/>
  </r>
  <r>
    <x v="62"/>
    <x v="1"/>
    <x v="0"/>
    <x v="1"/>
    <x v="1"/>
    <x v="1"/>
    <x v="2"/>
    <x v="11"/>
    <x v="60"/>
    <x v="62"/>
    <x v="0"/>
    <x v="0"/>
    <x v="62"/>
  </r>
  <r>
    <x v="63"/>
    <x v="1"/>
    <x v="0"/>
    <x v="1"/>
    <x v="1"/>
    <x v="1"/>
    <x v="1"/>
    <x v="8"/>
    <x v="61"/>
    <x v="63"/>
    <x v="5"/>
    <x v="2"/>
    <x v="63"/>
  </r>
  <r>
    <x v="64"/>
    <x v="1"/>
    <x v="0"/>
    <x v="1"/>
    <x v="1"/>
    <x v="1"/>
    <x v="1"/>
    <x v="10"/>
    <x v="62"/>
    <x v="64"/>
    <x v="1"/>
    <x v="0"/>
    <x v="64"/>
  </r>
  <r>
    <x v="65"/>
    <x v="1"/>
    <x v="0"/>
    <x v="1"/>
    <x v="1"/>
    <x v="1"/>
    <x v="0"/>
    <x v="5"/>
    <x v="63"/>
    <x v="65"/>
    <x v="4"/>
    <x v="0"/>
    <x v="65"/>
  </r>
  <r>
    <x v="66"/>
    <x v="1"/>
    <x v="2"/>
    <x v="22"/>
    <x v="10"/>
    <x v="2"/>
    <x v="0"/>
    <x v="1"/>
    <x v="64"/>
    <x v="66"/>
    <x v="2"/>
    <x v="4"/>
    <x v="66"/>
  </r>
  <r>
    <x v="67"/>
    <x v="1"/>
    <x v="1"/>
    <x v="23"/>
    <x v="16"/>
    <x v="1"/>
    <x v="1"/>
    <x v="6"/>
    <x v="65"/>
    <x v="67"/>
    <x v="8"/>
    <x v="2"/>
    <x v="67"/>
  </r>
  <r>
    <x v="68"/>
    <x v="1"/>
    <x v="1"/>
    <x v="23"/>
    <x v="16"/>
    <x v="1"/>
    <x v="2"/>
    <x v="7"/>
    <x v="66"/>
    <x v="68"/>
    <x v="4"/>
    <x v="2"/>
    <x v="68"/>
  </r>
  <r>
    <x v="69"/>
    <x v="2"/>
    <x v="0"/>
    <x v="24"/>
    <x v="17"/>
    <x v="0"/>
    <x v="1"/>
    <x v="10"/>
    <x v="67"/>
    <x v="69"/>
    <x v="0"/>
    <x v="0"/>
    <x v="69"/>
  </r>
  <r>
    <x v="70"/>
    <x v="1"/>
    <x v="0"/>
    <x v="20"/>
    <x v="15"/>
    <x v="3"/>
    <x v="1"/>
    <x v="8"/>
    <x v="68"/>
    <x v="70"/>
    <x v="7"/>
    <x v="2"/>
    <x v="70"/>
  </r>
  <r>
    <x v="71"/>
    <x v="0"/>
    <x v="0"/>
    <x v="25"/>
    <x v="12"/>
    <x v="2"/>
    <x v="1"/>
    <x v="10"/>
    <x v="69"/>
    <x v="71"/>
    <x v="1"/>
    <x v="0"/>
    <x v="71"/>
  </r>
  <r>
    <x v="72"/>
    <x v="1"/>
    <x v="0"/>
    <x v="26"/>
    <x v="18"/>
    <x v="0"/>
    <x v="0"/>
    <x v="1"/>
    <x v="70"/>
    <x v="72"/>
    <x v="8"/>
    <x v="2"/>
    <x v="72"/>
  </r>
  <r>
    <x v="73"/>
    <x v="1"/>
    <x v="0"/>
    <x v="26"/>
    <x v="18"/>
    <x v="0"/>
    <x v="0"/>
    <x v="5"/>
    <x v="71"/>
    <x v="73"/>
    <x v="0"/>
    <x v="2"/>
    <x v="73"/>
  </r>
  <r>
    <x v="74"/>
    <x v="1"/>
    <x v="0"/>
    <x v="26"/>
    <x v="18"/>
    <x v="0"/>
    <x v="1"/>
    <x v="4"/>
    <x v="72"/>
    <x v="74"/>
    <x v="7"/>
    <x v="2"/>
    <x v="74"/>
  </r>
  <r>
    <x v="75"/>
    <x v="2"/>
    <x v="1"/>
    <x v="12"/>
    <x v="5"/>
    <x v="2"/>
    <x v="1"/>
    <x v="8"/>
    <x v="73"/>
    <x v="75"/>
    <x v="1"/>
    <x v="3"/>
    <x v="75"/>
  </r>
  <r>
    <x v="76"/>
    <x v="2"/>
    <x v="1"/>
    <x v="12"/>
    <x v="5"/>
    <x v="2"/>
    <x v="0"/>
    <x v="5"/>
    <x v="74"/>
    <x v="76"/>
    <x v="1"/>
    <x v="7"/>
    <x v="76"/>
  </r>
  <r>
    <x v="77"/>
    <x v="2"/>
    <x v="1"/>
    <x v="12"/>
    <x v="5"/>
    <x v="2"/>
    <x v="1"/>
    <x v="4"/>
    <x v="75"/>
    <x v="77"/>
    <x v="1"/>
    <x v="2"/>
    <x v="77"/>
  </r>
  <r>
    <x v="78"/>
    <x v="0"/>
    <x v="0"/>
    <x v="12"/>
    <x v="5"/>
    <x v="2"/>
    <x v="0"/>
    <x v="5"/>
    <x v="76"/>
    <x v="78"/>
    <x v="2"/>
    <x v="7"/>
    <x v="78"/>
  </r>
  <r>
    <x v="79"/>
    <x v="2"/>
    <x v="1"/>
    <x v="27"/>
    <x v="19"/>
    <x v="0"/>
    <x v="1"/>
    <x v="9"/>
    <x v="77"/>
    <x v="79"/>
    <x v="7"/>
    <x v="0"/>
    <x v="79"/>
  </r>
  <r>
    <x v="80"/>
    <x v="2"/>
    <x v="1"/>
    <x v="27"/>
    <x v="19"/>
    <x v="0"/>
    <x v="1"/>
    <x v="8"/>
    <x v="78"/>
    <x v="80"/>
    <x v="1"/>
    <x v="0"/>
    <x v="80"/>
  </r>
  <r>
    <x v="81"/>
    <x v="1"/>
    <x v="0"/>
    <x v="8"/>
    <x v="1"/>
    <x v="1"/>
    <x v="1"/>
    <x v="6"/>
    <x v="79"/>
    <x v="81"/>
    <x v="2"/>
    <x v="0"/>
    <x v="81"/>
  </r>
  <r>
    <x v="82"/>
    <x v="1"/>
    <x v="0"/>
    <x v="8"/>
    <x v="1"/>
    <x v="1"/>
    <x v="1"/>
    <x v="4"/>
    <x v="80"/>
    <x v="82"/>
    <x v="7"/>
    <x v="0"/>
    <x v="82"/>
  </r>
  <r>
    <x v="83"/>
    <x v="1"/>
    <x v="1"/>
    <x v="28"/>
    <x v="3"/>
    <x v="0"/>
    <x v="1"/>
    <x v="12"/>
    <x v="81"/>
    <x v="83"/>
    <x v="3"/>
    <x v="2"/>
    <x v="83"/>
  </r>
  <r>
    <x v="84"/>
    <x v="2"/>
    <x v="2"/>
    <x v="22"/>
    <x v="10"/>
    <x v="2"/>
    <x v="1"/>
    <x v="4"/>
    <x v="82"/>
    <x v="84"/>
    <x v="1"/>
    <x v="2"/>
    <x v="84"/>
  </r>
  <r>
    <x v="85"/>
    <x v="0"/>
    <x v="0"/>
    <x v="29"/>
    <x v="20"/>
    <x v="0"/>
    <x v="0"/>
    <x v="1"/>
    <x v="83"/>
    <x v="85"/>
    <x v="0"/>
    <x v="0"/>
    <x v="85"/>
  </r>
  <r>
    <x v="86"/>
    <x v="1"/>
    <x v="0"/>
    <x v="30"/>
    <x v="11"/>
    <x v="2"/>
    <x v="2"/>
    <x v="11"/>
    <x v="84"/>
    <x v="86"/>
    <x v="7"/>
    <x v="0"/>
    <x v="86"/>
  </r>
  <r>
    <x v="87"/>
    <x v="1"/>
    <x v="0"/>
    <x v="30"/>
    <x v="11"/>
    <x v="2"/>
    <x v="1"/>
    <x v="2"/>
    <x v="85"/>
    <x v="51"/>
    <x v="0"/>
    <x v="0"/>
    <x v="51"/>
  </r>
  <r>
    <x v="88"/>
    <x v="0"/>
    <x v="2"/>
    <x v="12"/>
    <x v="5"/>
    <x v="2"/>
    <x v="1"/>
    <x v="4"/>
    <x v="86"/>
    <x v="87"/>
    <x v="3"/>
    <x v="2"/>
    <x v="87"/>
  </r>
  <r>
    <x v="89"/>
    <x v="1"/>
    <x v="1"/>
    <x v="1"/>
    <x v="1"/>
    <x v="1"/>
    <x v="1"/>
    <x v="6"/>
    <x v="87"/>
    <x v="88"/>
    <x v="1"/>
    <x v="0"/>
    <x v="88"/>
  </r>
  <r>
    <x v="90"/>
    <x v="1"/>
    <x v="1"/>
    <x v="1"/>
    <x v="1"/>
    <x v="1"/>
    <x v="2"/>
    <x v="7"/>
    <x v="40"/>
    <x v="89"/>
    <x v="0"/>
    <x v="2"/>
    <x v="89"/>
  </r>
  <r>
    <x v="91"/>
    <x v="1"/>
    <x v="1"/>
    <x v="1"/>
    <x v="1"/>
    <x v="1"/>
    <x v="1"/>
    <x v="10"/>
    <x v="88"/>
    <x v="90"/>
    <x v="7"/>
    <x v="0"/>
    <x v="90"/>
  </r>
  <r>
    <x v="92"/>
    <x v="0"/>
    <x v="0"/>
    <x v="31"/>
    <x v="11"/>
    <x v="2"/>
    <x v="1"/>
    <x v="10"/>
    <x v="89"/>
    <x v="91"/>
    <x v="0"/>
    <x v="0"/>
    <x v="91"/>
  </r>
  <r>
    <x v="93"/>
    <x v="0"/>
    <x v="0"/>
    <x v="31"/>
    <x v="11"/>
    <x v="2"/>
    <x v="0"/>
    <x v="5"/>
    <x v="90"/>
    <x v="92"/>
    <x v="1"/>
    <x v="0"/>
    <x v="92"/>
  </r>
  <r>
    <x v="94"/>
    <x v="0"/>
    <x v="0"/>
    <x v="31"/>
    <x v="11"/>
    <x v="2"/>
    <x v="1"/>
    <x v="8"/>
    <x v="91"/>
    <x v="93"/>
    <x v="0"/>
    <x v="0"/>
    <x v="93"/>
  </r>
  <r>
    <x v="95"/>
    <x v="1"/>
    <x v="2"/>
    <x v="32"/>
    <x v="21"/>
    <x v="1"/>
    <x v="1"/>
    <x v="8"/>
    <x v="92"/>
    <x v="94"/>
    <x v="7"/>
    <x v="6"/>
    <x v="94"/>
  </r>
  <r>
    <x v="96"/>
    <x v="0"/>
    <x v="2"/>
    <x v="20"/>
    <x v="15"/>
    <x v="3"/>
    <x v="0"/>
    <x v="5"/>
    <x v="93"/>
    <x v="95"/>
    <x v="3"/>
    <x v="0"/>
    <x v="95"/>
  </r>
  <r>
    <x v="97"/>
    <x v="2"/>
    <x v="0"/>
    <x v="8"/>
    <x v="1"/>
    <x v="1"/>
    <x v="1"/>
    <x v="8"/>
    <x v="94"/>
    <x v="96"/>
    <x v="1"/>
    <x v="2"/>
    <x v="96"/>
  </r>
  <r>
    <x v="98"/>
    <x v="1"/>
    <x v="1"/>
    <x v="33"/>
    <x v="11"/>
    <x v="2"/>
    <x v="1"/>
    <x v="9"/>
    <x v="95"/>
    <x v="42"/>
    <x v="5"/>
    <x v="0"/>
    <x v="97"/>
  </r>
  <r>
    <x v="99"/>
    <x v="1"/>
    <x v="2"/>
    <x v="22"/>
    <x v="10"/>
    <x v="2"/>
    <x v="1"/>
    <x v="10"/>
    <x v="96"/>
    <x v="97"/>
    <x v="3"/>
    <x v="2"/>
    <x v="98"/>
  </r>
  <r>
    <x v="100"/>
    <x v="1"/>
    <x v="2"/>
    <x v="22"/>
    <x v="10"/>
    <x v="2"/>
    <x v="2"/>
    <x v="11"/>
    <x v="97"/>
    <x v="98"/>
    <x v="1"/>
    <x v="2"/>
    <x v="99"/>
  </r>
  <r>
    <x v="101"/>
    <x v="1"/>
    <x v="2"/>
    <x v="22"/>
    <x v="10"/>
    <x v="2"/>
    <x v="1"/>
    <x v="8"/>
    <x v="98"/>
    <x v="99"/>
    <x v="1"/>
    <x v="3"/>
    <x v="100"/>
  </r>
  <r>
    <x v="102"/>
    <x v="0"/>
    <x v="0"/>
    <x v="30"/>
    <x v="11"/>
    <x v="2"/>
    <x v="1"/>
    <x v="10"/>
    <x v="99"/>
    <x v="100"/>
    <x v="4"/>
    <x v="0"/>
    <x v="101"/>
  </r>
  <r>
    <x v="103"/>
    <x v="1"/>
    <x v="0"/>
    <x v="34"/>
    <x v="22"/>
    <x v="1"/>
    <x v="2"/>
    <x v="11"/>
    <x v="100"/>
    <x v="101"/>
    <x v="5"/>
    <x v="2"/>
    <x v="102"/>
  </r>
  <r>
    <x v="104"/>
    <x v="1"/>
    <x v="0"/>
    <x v="34"/>
    <x v="22"/>
    <x v="1"/>
    <x v="0"/>
    <x v="5"/>
    <x v="101"/>
    <x v="102"/>
    <x v="1"/>
    <x v="2"/>
    <x v="103"/>
  </r>
  <r>
    <x v="105"/>
    <x v="1"/>
    <x v="0"/>
    <x v="34"/>
    <x v="22"/>
    <x v="1"/>
    <x v="1"/>
    <x v="8"/>
    <x v="102"/>
    <x v="103"/>
    <x v="1"/>
    <x v="6"/>
    <x v="104"/>
  </r>
  <r>
    <x v="106"/>
    <x v="1"/>
    <x v="0"/>
    <x v="35"/>
    <x v="3"/>
    <x v="0"/>
    <x v="2"/>
    <x v="11"/>
    <x v="103"/>
    <x v="104"/>
    <x v="8"/>
    <x v="2"/>
    <x v="105"/>
  </r>
  <r>
    <x v="107"/>
    <x v="1"/>
    <x v="0"/>
    <x v="35"/>
    <x v="3"/>
    <x v="0"/>
    <x v="2"/>
    <x v="7"/>
    <x v="104"/>
    <x v="105"/>
    <x v="7"/>
    <x v="2"/>
    <x v="106"/>
  </r>
  <r>
    <x v="108"/>
    <x v="1"/>
    <x v="0"/>
    <x v="35"/>
    <x v="3"/>
    <x v="0"/>
    <x v="1"/>
    <x v="6"/>
    <x v="105"/>
    <x v="106"/>
    <x v="7"/>
    <x v="2"/>
    <x v="107"/>
  </r>
  <r>
    <x v="109"/>
    <x v="1"/>
    <x v="2"/>
    <x v="36"/>
    <x v="10"/>
    <x v="2"/>
    <x v="2"/>
    <x v="11"/>
    <x v="106"/>
    <x v="107"/>
    <x v="2"/>
    <x v="2"/>
    <x v="108"/>
  </r>
  <r>
    <x v="110"/>
    <x v="1"/>
    <x v="1"/>
    <x v="20"/>
    <x v="15"/>
    <x v="3"/>
    <x v="0"/>
    <x v="5"/>
    <x v="107"/>
    <x v="108"/>
    <x v="0"/>
    <x v="0"/>
    <x v="109"/>
  </r>
  <r>
    <x v="111"/>
    <x v="1"/>
    <x v="0"/>
    <x v="37"/>
    <x v="23"/>
    <x v="2"/>
    <x v="1"/>
    <x v="6"/>
    <x v="108"/>
    <x v="109"/>
    <x v="0"/>
    <x v="0"/>
    <x v="110"/>
  </r>
  <r>
    <x v="112"/>
    <x v="1"/>
    <x v="0"/>
    <x v="37"/>
    <x v="23"/>
    <x v="2"/>
    <x v="1"/>
    <x v="8"/>
    <x v="109"/>
    <x v="77"/>
    <x v="5"/>
    <x v="0"/>
    <x v="111"/>
  </r>
  <r>
    <x v="113"/>
    <x v="0"/>
    <x v="0"/>
    <x v="38"/>
    <x v="24"/>
    <x v="3"/>
    <x v="1"/>
    <x v="13"/>
    <x v="110"/>
    <x v="110"/>
    <x v="9"/>
    <x v="2"/>
    <x v="112"/>
  </r>
  <r>
    <x v="114"/>
    <x v="0"/>
    <x v="0"/>
    <x v="38"/>
    <x v="24"/>
    <x v="3"/>
    <x v="1"/>
    <x v="12"/>
    <x v="111"/>
    <x v="111"/>
    <x v="0"/>
    <x v="2"/>
    <x v="113"/>
  </r>
  <r>
    <x v="115"/>
    <x v="0"/>
    <x v="0"/>
    <x v="38"/>
    <x v="24"/>
    <x v="3"/>
    <x v="1"/>
    <x v="10"/>
    <x v="112"/>
    <x v="112"/>
    <x v="1"/>
    <x v="2"/>
    <x v="114"/>
  </r>
  <r>
    <x v="116"/>
    <x v="0"/>
    <x v="0"/>
    <x v="38"/>
    <x v="24"/>
    <x v="3"/>
    <x v="1"/>
    <x v="12"/>
    <x v="113"/>
    <x v="113"/>
    <x v="5"/>
    <x v="2"/>
    <x v="115"/>
  </r>
  <r>
    <x v="117"/>
    <x v="1"/>
    <x v="0"/>
    <x v="4"/>
    <x v="4"/>
    <x v="1"/>
    <x v="0"/>
    <x v="3"/>
    <x v="114"/>
    <x v="114"/>
    <x v="1"/>
    <x v="0"/>
    <x v="116"/>
  </r>
  <r>
    <x v="118"/>
    <x v="1"/>
    <x v="1"/>
    <x v="39"/>
    <x v="18"/>
    <x v="0"/>
    <x v="1"/>
    <x v="8"/>
    <x v="115"/>
    <x v="115"/>
    <x v="7"/>
    <x v="6"/>
    <x v="117"/>
  </r>
  <r>
    <x v="119"/>
    <x v="2"/>
    <x v="0"/>
    <x v="40"/>
    <x v="13"/>
    <x v="3"/>
    <x v="0"/>
    <x v="5"/>
    <x v="116"/>
    <x v="116"/>
    <x v="1"/>
    <x v="0"/>
    <x v="118"/>
  </r>
  <r>
    <x v="120"/>
    <x v="2"/>
    <x v="0"/>
    <x v="40"/>
    <x v="13"/>
    <x v="3"/>
    <x v="1"/>
    <x v="8"/>
    <x v="8"/>
    <x v="117"/>
    <x v="4"/>
    <x v="0"/>
    <x v="119"/>
  </r>
  <r>
    <x v="121"/>
    <x v="2"/>
    <x v="0"/>
    <x v="40"/>
    <x v="13"/>
    <x v="3"/>
    <x v="1"/>
    <x v="4"/>
    <x v="117"/>
    <x v="118"/>
    <x v="5"/>
    <x v="0"/>
    <x v="120"/>
  </r>
  <r>
    <x v="122"/>
    <x v="2"/>
    <x v="0"/>
    <x v="40"/>
    <x v="13"/>
    <x v="3"/>
    <x v="1"/>
    <x v="12"/>
    <x v="118"/>
    <x v="119"/>
    <x v="6"/>
    <x v="0"/>
    <x v="121"/>
  </r>
  <r>
    <x v="123"/>
    <x v="2"/>
    <x v="0"/>
    <x v="40"/>
    <x v="13"/>
    <x v="3"/>
    <x v="2"/>
    <x v="7"/>
    <x v="119"/>
    <x v="120"/>
    <x v="3"/>
    <x v="0"/>
    <x v="122"/>
  </r>
  <r>
    <x v="124"/>
    <x v="0"/>
    <x v="2"/>
    <x v="12"/>
    <x v="5"/>
    <x v="2"/>
    <x v="0"/>
    <x v="1"/>
    <x v="120"/>
    <x v="121"/>
    <x v="1"/>
    <x v="4"/>
    <x v="123"/>
  </r>
  <r>
    <x v="125"/>
    <x v="1"/>
    <x v="0"/>
    <x v="41"/>
    <x v="10"/>
    <x v="2"/>
    <x v="0"/>
    <x v="3"/>
    <x v="121"/>
    <x v="122"/>
    <x v="5"/>
    <x v="5"/>
    <x v="124"/>
  </r>
  <r>
    <x v="126"/>
    <x v="1"/>
    <x v="0"/>
    <x v="42"/>
    <x v="16"/>
    <x v="1"/>
    <x v="1"/>
    <x v="8"/>
    <x v="122"/>
    <x v="123"/>
    <x v="0"/>
    <x v="6"/>
    <x v="125"/>
  </r>
  <r>
    <x v="127"/>
    <x v="1"/>
    <x v="0"/>
    <x v="42"/>
    <x v="16"/>
    <x v="1"/>
    <x v="1"/>
    <x v="4"/>
    <x v="123"/>
    <x v="124"/>
    <x v="3"/>
    <x v="2"/>
    <x v="126"/>
  </r>
  <r>
    <x v="128"/>
    <x v="0"/>
    <x v="2"/>
    <x v="1"/>
    <x v="1"/>
    <x v="1"/>
    <x v="0"/>
    <x v="1"/>
    <x v="124"/>
    <x v="125"/>
    <x v="0"/>
    <x v="2"/>
    <x v="127"/>
  </r>
  <r>
    <x v="129"/>
    <x v="0"/>
    <x v="2"/>
    <x v="1"/>
    <x v="1"/>
    <x v="1"/>
    <x v="0"/>
    <x v="5"/>
    <x v="125"/>
    <x v="126"/>
    <x v="1"/>
    <x v="0"/>
    <x v="128"/>
  </r>
  <r>
    <x v="130"/>
    <x v="2"/>
    <x v="1"/>
    <x v="38"/>
    <x v="24"/>
    <x v="3"/>
    <x v="2"/>
    <x v="7"/>
    <x v="126"/>
    <x v="127"/>
    <x v="2"/>
    <x v="10"/>
    <x v="129"/>
  </r>
  <r>
    <x v="131"/>
    <x v="2"/>
    <x v="1"/>
    <x v="38"/>
    <x v="24"/>
    <x v="3"/>
    <x v="1"/>
    <x v="10"/>
    <x v="127"/>
    <x v="128"/>
    <x v="0"/>
    <x v="2"/>
    <x v="130"/>
  </r>
  <r>
    <x v="132"/>
    <x v="2"/>
    <x v="1"/>
    <x v="38"/>
    <x v="24"/>
    <x v="3"/>
    <x v="1"/>
    <x v="13"/>
    <x v="128"/>
    <x v="129"/>
    <x v="6"/>
    <x v="2"/>
    <x v="131"/>
  </r>
  <r>
    <x v="133"/>
    <x v="1"/>
    <x v="0"/>
    <x v="43"/>
    <x v="1"/>
    <x v="1"/>
    <x v="1"/>
    <x v="10"/>
    <x v="129"/>
    <x v="130"/>
    <x v="1"/>
    <x v="0"/>
    <x v="132"/>
  </r>
  <r>
    <x v="134"/>
    <x v="1"/>
    <x v="0"/>
    <x v="43"/>
    <x v="1"/>
    <x v="1"/>
    <x v="1"/>
    <x v="10"/>
    <x v="130"/>
    <x v="131"/>
    <x v="7"/>
    <x v="0"/>
    <x v="133"/>
  </r>
  <r>
    <x v="135"/>
    <x v="1"/>
    <x v="0"/>
    <x v="43"/>
    <x v="1"/>
    <x v="1"/>
    <x v="1"/>
    <x v="6"/>
    <x v="131"/>
    <x v="132"/>
    <x v="4"/>
    <x v="0"/>
    <x v="134"/>
  </r>
  <r>
    <x v="136"/>
    <x v="1"/>
    <x v="0"/>
    <x v="43"/>
    <x v="1"/>
    <x v="1"/>
    <x v="1"/>
    <x v="13"/>
    <x v="132"/>
    <x v="133"/>
    <x v="0"/>
    <x v="0"/>
    <x v="135"/>
  </r>
  <r>
    <x v="137"/>
    <x v="1"/>
    <x v="0"/>
    <x v="43"/>
    <x v="1"/>
    <x v="1"/>
    <x v="1"/>
    <x v="8"/>
    <x v="133"/>
    <x v="134"/>
    <x v="1"/>
    <x v="2"/>
    <x v="136"/>
  </r>
  <r>
    <x v="138"/>
    <x v="1"/>
    <x v="0"/>
    <x v="43"/>
    <x v="1"/>
    <x v="1"/>
    <x v="1"/>
    <x v="14"/>
    <x v="134"/>
    <x v="135"/>
    <x v="5"/>
    <x v="0"/>
    <x v="137"/>
  </r>
  <r>
    <x v="139"/>
    <x v="1"/>
    <x v="0"/>
    <x v="43"/>
    <x v="1"/>
    <x v="1"/>
    <x v="0"/>
    <x v="5"/>
    <x v="50"/>
    <x v="136"/>
    <x v="9"/>
    <x v="0"/>
    <x v="138"/>
  </r>
  <r>
    <x v="140"/>
    <x v="0"/>
    <x v="1"/>
    <x v="10"/>
    <x v="9"/>
    <x v="3"/>
    <x v="0"/>
    <x v="5"/>
    <x v="28"/>
    <x v="137"/>
    <x v="0"/>
    <x v="2"/>
    <x v="139"/>
  </r>
  <r>
    <x v="141"/>
    <x v="1"/>
    <x v="1"/>
    <x v="8"/>
    <x v="1"/>
    <x v="1"/>
    <x v="1"/>
    <x v="6"/>
    <x v="135"/>
    <x v="138"/>
    <x v="1"/>
    <x v="0"/>
    <x v="140"/>
  </r>
  <r>
    <x v="142"/>
    <x v="1"/>
    <x v="1"/>
    <x v="8"/>
    <x v="1"/>
    <x v="1"/>
    <x v="1"/>
    <x v="12"/>
    <x v="136"/>
    <x v="139"/>
    <x v="1"/>
    <x v="0"/>
    <x v="141"/>
  </r>
  <r>
    <x v="143"/>
    <x v="1"/>
    <x v="1"/>
    <x v="8"/>
    <x v="1"/>
    <x v="1"/>
    <x v="1"/>
    <x v="10"/>
    <x v="137"/>
    <x v="140"/>
    <x v="1"/>
    <x v="0"/>
    <x v="142"/>
  </r>
  <r>
    <x v="144"/>
    <x v="1"/>
    <x v="0"/>
    <x v="44"/>
    <x v="25"/>
    <x v="2"/>
    <x v="1"/>
    <x v="9"/>
    <x v="138"/>
    <x v="141"/>
    <x v="1"/>
    <x v="0"/>
    <x v="143"/>
  </r>
  <r>
    <x v="145"/>
    <x v="1"/>
    <x v="0"/>
    <x v="45"/>
    <x v="1"/>
    <x v="1"/>
    <x v="1"/>
    <x v="4"/>
    <x v="82"/>
    <x v="142"/>
    <x v="3"/>
    <x v="0"/>
    <x v="144"/>
  </r>
  <r>
    <x v="146"/>
    <x v="1"/>
    <x v="2"/>
    <x v="46"/>
    <x v="24"/>
    <x v="3"/>
    <x v="0"/>
    <x v="5"/>
    <x v="139"/>
    <x v="143"/>
    <x v="4"/>
    <x v="2"/>
    <x v="145"/>
  </r>
  <r>
    <x v="147"/>
    <x v="1"/>
    <x v="1"/>
    <x v="47"/>
    <x v="6"/>
    <x v="2"/>
    <x v="2"/>
    <x v="7"/>
    <x v="140"/>
    <x v="144"/>
    <x v="10"/>
    <x v="0"/>
    <x v="146"/>
  </r>
  <r>
    <x v="148"/>
    <x v="1"/>
    <x v="1"/>
    <x v="47"/>
    <x v="6"/>
    <x v="2"/>
    <x v="2"/>
    <x v="7"/>
    <x v="141"/>
    <x v="145"/>
    <x v="1"/>
    <x v="0"/>
    <x v="147"/>
  </r>
  <r>
    <x v="149"/>
    <x v="1"/>
    <x v="1"/>
    <x v="47"/>
    <x v="6"/>
    <x v="2"/>
    <x v="0"/>
    <x v="1"/>
    <x v="1"/>
    <x v="146"/>
    <x v="8"/>
    <x v="0"/>
    <x v="148"/>
  </r>
  <r>
    <x v="150"/>
    <x v="1"/>
    <x v="1"/>
    <x v="47"/>
    <x v="6"/>
    <x v="2"/>
    <x v="1"/>
    <x v="8"/>
    <x v="142"/>
    <x v="147"/>
    <x v="2"/>
    <x v="0"/>
    <x v="149"/>
  </r>
  <r>
    <x v="151"/>
    <x v="2"/>
    <x v="2"/>
    <x v="48"/>
    <x v="16"/>
    <x v="1"/>
    <x v="1"/>
    <x v="9"/>
    <x v="143"/>
    <x v="148"/>
    <x v="2"/>
    <x v="2"/>
    <x v="150"/>
  </r>
  <r>
    <x v="152"/>
    <x v="2"/>
    <x v="2"/>
    <x v="48"/>
    <x v="16"/>
    <x v="1"/>
    <x v="2"/>
    <x v="7"/>
    <x v="144"/>
    <x v="149"/>
    <x v="0"/>
    <x v="2"/>
    <x v="151"/>
  </r>
  <r>
    <x v="153"/>
    <x v="2"/>
    <x v="1"/>
    <x v="49"/>
    <x v="1"/>
    <x v="1"/>
    <x v="1"/>
    <x v="10"/>
    <x v="145"/>
    <x v="150"/>
    <x v="3"/>
    <x v="0"/>
    <x v="152"/>
  </r>
  <r>
    <x v="154"/>
    <x v="2"/>
    <x v="1"/>
    <x v="49"/>
    <x v="1"/>
    <x v="1"/>
    <x v="1"/>
    <x v="10"/>
    <x v="146"/>
    <x v="151"/>
    <x v="4"/>
    <x v="0"/>
    <x v="153"/>
  </r>
  <r>
    <x v="155"/>
    <x v="2"/>
    <x v="1"/>
    <x v="49"/>
    <x v="1"/>
    <x v="1"/>
    <x v="1"/>
    <x v="4"/>
    <x v="147"/>
    <x v="152"/>
    <x v="5"/>
    <x v="0"/>
    <x v="154"/>
  </r>
  <r>
    <x v="156"/>
    <x v="1"/>
    <x v="2"/>
    <x v="4"/>
    <x v="4"/>
    <x v="1"/>
    <x v="1"/>
    <x v="6"/>
    <x v="148"/>
    <x v="153"/>
    <x v="1"/>
    <x v="0"/>
    <x v="155"/>
  </r>
  <r>
    <x v="157"/>
    <x v="0"/>
    <x v="0"/>
    <x v="4"/>
    <x v="4"/>
    <x v="1"/>
    <x v="0"/>
    <x v="1"/>
    <x v="120"/>
    <x v="154"/>
    <x v="0"/>
    <x v="2"/>
    <x v="156"/>
  </r>
  <r>
    <x v="158"/>
    <x v="1"/>
    <x v="0"/>
    <x v="50"/>
    <x v="26"/>
    <x v="2"/>
    <x v="1"/>
    <x v="2"/>
    <x v="149"/>
    <x v="155"/>
    <x v="0"/>
    <x v="0"/>
    <x v="2"/>
  </r>
  <r>
    <x v="159"/>
    <x v="1"/>
    <x v="0"/>
    <x v="50"/>
    <x v="26"/>
    <x v="2"/>
    <x v="2"/>
    <x v="7"/>
    <x v="150"/>
    <x v="156"/>
    <x v="3"/>
    <x v="0"/>
    <x v="157"/>
  </r>
  <r>
    <x v="160"/>
    <x v="2"/>
    <x v="0"/>
    <x v="1"/>
    <x v="1"/>
    <x v="1"/>
    <x v="1"/>
    <x v="10"/>
    <x v="151"/>
    <x v="157"/>
    <x v="7"/>
    <x v="0"/>
    <x v="158"/>
  </r>
  <r>
    <x v="161"/>
    <x v="0"/>
    <x v="0"/>
    <x v="10"/>
    <x v="9"/>
    <x v="3"/>
    <x v="2"/>
    <x v="11"/>
    <x v="152"/>
    <x v="158"/>
    <x v="0"/>
    <x v="2"/>
    <x v="159"/>
  </r>
  <r>
    <x v="162"/>
    <x v="1"/>
    <x v="0"/>
    <x v="51"/>
    <x v="27"/>
    <x v="1"/>
    <x v="1"/>
    <x v="12"/>
    <x v="153"/>
    <x v="159"/>
    <x v="2"/>
    <x v="0"/>
    <x v="160"/>
  </r>
  <r>
    <x v="163"/>
    <x v="1"/>
    <x v="0"/>
    <x v="4"/>
    <x v="4"/>
    <x v="1"/>
    <x v="1"/>
    <x v="8"/>
    <x v="154"/>
    <x v="160"/>
    <x v="0"/>
    <x v="2"/>
    <x v="161"/>
  </r>
  <r>
    <x v="164"/>
    <x v="1"/>
    <x v="0"/>
    <x v="52"/>
    <x v="5"/>
    <x v="2"/>
    <x v="1"/>
    <x v="6"/>
    <x v="155"/>
    <x v="161"/>
    <x v="1"/>
    <x v="2"/>
    <x v="162"/>
  </r>
  <r>
    <x v="165"/>
    <x v="1"/>
    <x v="0"/>
    <x v="52"/>
    <x v="5"/>
    <x v="2"/>
    <x v="2"/>
    <x v="15"/>
    <x v="156"/>
    <x v="162"/>
    <x v="8"/>
    <x v="10"/>
    <x v="163"/>
  </r>
  <r>
    <x v="166"/>
    <x v="1"/>
    <x v="0"/>
    <x v="52"/>
    <x v="5"/>
    <x v="2"/>
    <x v="1"/>
    <x v="4"/>
    <x v="157"/>
    <x v="163"/>
    <x v="1"/>
    <x v="2"/>
    <x v="164"/>
  </r>
  <r>
    <x v="167"/>
    <x v="1"/>
    <x v="0"/>
    <x v="52"/>
    <x v="5"/>
    <x v="2"/>
    <x v="0"/>
    <x v="1"/>
    <x v="158"/>
    <x v="164"/>
    <x v="6"/>
    <x v="4"/>
    <x v="165"/>
  </r>
  <r>
    <x v="168"/>
    <x v="1"/>
    <x v="0"/>
    <x v="52"/>
    <x v="5"/>
    <x v="2"/>
    <x v="1"/>
    <x v="6"/>
    <x v="159"/>
    <x v="165"/>
    <x v="5"/>
    <x v="2"/>
    <x v="166"/>
  </r>
  <r>
    <x v="169"/>
    <x v="1"/>
    <x v="0"/>
    <x v="52"/>
    <x v="5"/>
    <x v="2"/>
    <x v="1"/>
    <x v="9"/>
    <x v="160"/>
    <x v="166"/>
    <x v="2"/>
    <x v="3"/>
    <x v="167"/>
  </r>
  <r>
    <x v="170"/>
    <x v="1"/>
    <x v="0"/>
    <x v="52"/>
    <x v="5"/>
    <x v="2"/>
    <x v="2"/>
    <x v="7"/>
    <x v="161"/>
    <x v="167"/>
    <x v="1"/>
    <x v="2"/>
    <x v="168"/>
  </r>
  <r>
    <x v="171"/>
    <x v="1"/>
    <x v="0"/>
    <x v="1"/>
    <x v="1"/>
    <x v="1"/>
    <x v="1"/>
    <x v="10"/>
    <x v="162"/>
    <x v="168"/>
    <x v="1"/>
    <x v="0"/>
    <x v="169"/>
  </r>
  <r>
    <x v="172"/>
    <x v="1"/>
    <x v="0"/>
    <x v="1"/>
    <x v="1"/>
    <x v="1"/>
    <x v="1"/>
    <x v="10"/>
    <x v="163"/>
    <x v="169"/>
    <x v="0"/>
    <x v="0"/>
    <x v="170"/>
  </r>
  <r>
    <x v="173"/>
    <x v="1"/>
    <x v="0"/>
    <x v="1"/>
    <x v="1"/>
    <x v="1"/>
    <x v="0"/>
    <x v="1"/>
    <x v="164"/>
    <x v="170"/>
    <x v="3"/>
    <x v="2"/>
    <x v="171"/>
  </r>
  <r>
    <x v="174"/>
    <x v="1"/>
    <x v="1"/>
    <x v="22"/>
    <x v="10"/>
    <x v="2"/>
    <x v="1"/>
    <x v="9"/>
    <x v="165"/>
    <x v="171"/>
    <x v="0"/>
    <x v="3"/>
    <x v="172"/>
  </r>
  <r>
    <x v="175"/>
    <x v="1"/>
    <x v="1"/>
    <x v="22"/>
    <x v="10"/>
    <x v="2"/>
    <x v="1"/>
    <x v="2"/>
    <x v="166"/>
    <x v="172"/>
    <x v="4"/>
    <x v="2"/>
    <x v="173"/>
  </r>
  <r>
    <x v="176"/>
    <x v="0"/>
    <x v="0"/>
    <x v="12"/>
    <x v="5"/>
    <x v="2"/>
    <x v="1"/>
    <x v="9"/>
    <x v="167"/>
    <x v="173"/>
    <x v="4"/>
    <x v="3"/>
    <x v="174"/>
  </r>
  <r>
    <x v="177"/>
    <x v="0"/>
    <x v="0"/>
    <x v="46"/>
    <x v="24"/>
    <x v="3"/>
    <x v="0"/>
    <x v="1"/>
    <x v="168"/>
    <x v="174"/>
    <x v="3"/>
    <x v="4"/>
    <x v="175"/>
  </r>
  <r>
    <x v="178"/>
    <x v="0"/>
    <x v="0"/>
    <x v="46"/>
    <x v="24"/>
    <x v="3"/>
    <x v="1"/>
    <x v="14"/>
    <x v="169"/>
    <x v="175"/>
    <x v="2"/>
    <x v="2"/>
    <x v="176"/>
  </r>
  <r>
    <x v="179"/>
    <x v="1"/>
    <x v="2"/>
    <x v="20"/>
    <x v="15"/>
    <x v="3"/>
    <x v="1"/>
    <x v="6"/>
    <x v="170"/>
    <x v="176"/>
    <x v="7"/>
    <x v="0"/>
    <x v="177"/>
  </r>
  <r>
    <x v="180"/>
    <x v="0"/>
    <x v="1"/>
    <x v="27"/>
    <x v="10"/>
    <x v="2"/>
    <x v="1"/>
    <x v="4"/>
    <x v="171"/>
    <x v="177"/>
    <x v="0"/>
    <x v="2"/>
    <x v="178"/>
  </r>
  <r>
    <x v="181"/>
    <x v="0"/>
    <x v="1"/>
    <x v="27"/>
    <x v="10"/>
    <x v="2"/>
    <x v="2"/>
    <x v="11"/>
    <x v="172"/>
    <x v="178"/>
    <x v="3"/>
    <x v="2"/>
    <x v="179"/>
  </r>
  <r>
    <x v="182"/>
    <x v="0"/>
    <x v="2"/>
    <x v="53"/>
    <x v="28"/>
    <x v="0"/>
    <x v="2"/>
    <x v="7"/>
    <x v="173"/>
    <x v="179"/>
    <x v="4"/>
    <x v="0"/>
    <x v="180"/>
  </r>
  <r>
    <x v="183"/>
    <x v="0"/>
    <x v="2"/>
    <x v="53"/>
    <x v="28"/>
    <x v="0"/>
    <x v="2"/>
    <x v="7"/>
    <x v="174"/>
    <x v="180"/>
    <x v="2"/>
    <x v="0"/>
    <x v="181"/>
  </r>
  <r>
    <x v="184"/>
    <x v="0"/>
    <x v="2"/>
    <x v="53"/>
    <x v="28"/>
    <x v="0"/>
    <x v="2"/>
    <x v="11"/>
    <x v="175"/>
    <x v="181"/>
    <x v="0"/>
    <x v="0"/>
    <x v="182"/>
  </r>
  <r>
    <x v="185"/>
    <x v="1"/>
    <x v="0"/>
    <x v="54"/>
    <x v="29"/>
    <x v="3"/>
    <x v="1"/>
    <x v="8"/>
    <x v="176"/>
    <x v="182"/>
    <x v="0"/>
    <x v="0"/>
    <x v="183"/>
  </r>
  <r>
    <x v="186"/>
    <x v="1"/>
    <x v="2"/>
    <x v="1"/>
    <x v="1"/>
    <x v="1"/>
    <x v="2"/>
    <x v="11"/>
    <x v="177"/>
    <x v="183"/>
    <x v="8"/>
    <x v="0"/>
    <x v="184"/>
  </r>
  <r>
    <x v="187"/>
    <x v="1"/>
    <x v="1"/>
    <x v="55"/>
    <x v="5"/>
    <x v="2"/>
    <x v="1"/>
    <x v="4"/>
    <x v="178"/>
    <x v="184"/>
    <x v="1"/>
    <x v="2"/>
    <x v="185"/>
  </r>
  <r>
    <x v="188"/>
    <x v="1"/>
    <x v="1"/>
    <x v="55"/>
    <x v="5"/>
    <x v="2"/>
    <x v="1"/>
    <x v="10"/>
    <x v="145"/>
    <x v="185"/>
    <x v="1"/>
    <x v="2"/>
    <x v="186"/>
  </r>
  <r>
    <x v="189"/>
    <x v="2"/>
    <x v="2"/>
    <x v="20"/>
    <x v="15"/>
    <x v="3"/>
    <x v="0"/>
    <x v="0"/>
    <x v="179"/>
    <x v="186"/>
    <x v="4"/>
    <x v="2"/>
    <x v="187"/>
  </r>
  <r>
    <x v="190"/>
    <x v="2"/>
    <x v="2"/>
    <x v="20"/>
    <x v="15"/>
    <x v="3"/>
    <x v="2"/>
    <x v="7"/>
    <x v="180"/>
    <x v="187"/>
    <x v="5"/>
    <x v="0"/>
    <x v="188"/>
  </r>
  <r>
    <x v="191"/>
    <x v="2"/>
    <x v="2"/>
    <x v="20"/>
    <x v="15"/>
    <x v="3"/>
    <x v="1"/>
    <x v="10"/>
    <x v="181"/>
    <x v="188"/>
    <x v="8"/>
    <x v="0"/>
    <x v="189"/>
  </r>
  <r>
    <x v="192"/>
    <x v="2"/>
    <x v="2"/>
    <x v="20"/>
    <x v="15"/>
    <x v="3"/>
    <x v="0"/>
    <x v="0"/>
    <x v="37"/>
    <x v="189"/>
    <x v="1"/>
    <x v="2"/>
    <x v="190"/>
  </r>
  <r>
    <x v="193"/>
    <x v="2"/>
    <x v="2"/>
    <x v="20"/>
    <x v="15"/>
    <x v="3"/>
    <x v="1"/>
    <x v="6"/>
    <x v="182"/>
    <x v="190"/>
    <x v="2"/>
    <x v="0"/>
    <x v="191"/>
  </r>
  <r>
    <x v="194"/>
    <x v="1"/>
    <x v="1"/>
    <x v="56"/>
    <x v="1"/>
    <x v="1"/>
    <x v="1"/>
    <x v="12"/>
    <x v="29"/>
    <x v="191"/>
    <x v="3"/>
    <x v="0"/>
    <x v="192"/>
  </r>
  <r>
    <x v="195"/>
    <x v="1"/>
    <x v="0"/>
    <x v="57"/>
    <x v="24"/>
    <x v="3"/>
    <x v="1"/>
    <x v="6"/>
    <x v="183"/>
    <x v="192"/>
    <x v="0"/>
    <x v="2"/>
    <x v="193"/>
  </r>
  <r>
    <x v="196"/>
    <x v="1"/>
    <x v="0"/>
    <x v="57"/>
    <x v="24"/>
    <x v="3"/>
    <x v="1"/>
    <x v="6"/>
    <x v="184"/>
    <x v="193"/>
    <x v="1"/>
    <x v="2"/>
    <x v="194"/>
  </r>
  <r>
    <x v="197"/>
    <x v="1"/>
    <x v="2"/>
    <x v="58"/>
    <x v="30"/>
    <x v="3"/>
    <x v="1"/>
    <x v="4"/>
    <x v="185"/>
    <x v="194"/>
    <x v="1"/>
    <x v="0"/>
    <x v="195"/>
  </r>
  <r>
    <x v="198"/>
    <x v="1"/>
    <x v="1"/>
    <x v="10"/>
    <x v="9"/>
    <x v="3"/>
    <x v="1"/>
    <x v="8"/>
    <x v="186"/>
    <x v="195"/>
    <x v="0"/>
    <x v="6"/>
    <x v="196"/>
  </r>
  <r>
    <x v="199"/>
    <x v="1"/>
    <x v="1"/>
    <x v="10"/>
    <x v="9"/>
    <x v="3"/>
    <x v="1"/>
    <x v="10"/>
    <x v="187"/>
    <x v="196"/>
    <x v="1"/>
    <x v="2"/>
    <x v="197"/>
  </r>
  <r>
    <x v="200"/>
    <x v="1"/>
    <x v="0"/>
    <x v="59"/>
    <x v="24"/>
    <x v="3"/>
    <x v="1"/>
    <x v="10"/>
    <x v="188"/>
    <x v="197"/>
    <x v="1"/>
    <x v="2"/>
    <x v="198"/>
  </r>
  <r>
    <x v="201"/>
    <x v="2"/>
    <x v="0"/>
    <x v="60"/>
    <x v="22"/>
    <x v="1"/>
    <x v="0"/>
    <x v="3"/>
    <x v="189"/>
    <x v="198"/>
    <x v="0"/>
    <x v="5"/>
    <x v="199"/>
  </r>
  <r>
    <x v="202"/>
    <x v="2"/>
    <x v="0"/>
    <x v="60"/>
    <x v="22"/>
    <x v="1"/>
    <x v="1"/>
    <x v="9"/>
    <x v="190"/>
    <x v="199"/>
    <x v="7"/>
    <x v="2"/>
    <x v="200"/>
  </r>
  <r>
    <x v="203"/>
    <x v="0"/>
    <x v="0"/>
    <x v="61"/>
    <x v="5"/>
    <x v="2"/>
    <x v="1"/>
    <x v="9"/>
    <x v="191"/>
    <x v="200"/>
    <x v="0"/>
    <x v="3"/>
    <x v="201"/>
  </r>
  <r>
    <x v="204"/>
    <x v="1"/>
    <x v="1"/>
    <x v="47"/>
    <x v="18"/>
    <x v="0"/>
    <x v="0"/>
    <x v="5"/>
    <x v="192"/>
    <x v="201"/>
    <x v="3"/>
    <x v="2"/>
    <x v="202"/>
  </r>
  <r>
    <x v="205"/>
    <x v="1"/>
    <x v="0"/>
    <x v="62"/>
    <x v="1"/>
    <x v="1"/>
    <x v="2"/>
    <x v="7"/>
    <x v="193"/>
    <x v="202"/>
    <x v="4"/>
    <x v="2"/>
    <x v="203"/>
  </r>
  <r>
    <x v="206"/>
    <x v="1"/>
    <x v="0"/>
    <x v="63"/>
    <x v="12"/>
    <x v="2"/>
    <x v="1"/>
    <x v="4"/>
    <x v="194"/>
    <x v="203"/>
    <x v="4"/>
    <x v="0"/>
    <x v="204"/>
  </r>
  <r>
    <x v="207"/>
    <x v="1"/>
    <x v="0"/>
    <x v="63"/>
    <x v="12"/>
    <x v="2"/>
    <x v="2"/>
    <x v="7"/>
    <x v="195"/>
    <x v="204"/>
    <x v="0"/>
    <x v="0"/>
    <x v="205"/>
  </r>
  <r>
    <x v="208"/>
    <x v="1"/>
    <x v="0"/>
    <x v="63"/>
    <x v="12"/>
    <x v="2"/>
    <x v="1"/>
    <x v="8"/>
    <x v="122"/>
    <x v="205"/>
    <x v="4"/>
    <x v="0"/>
    <x v="206"/>
  </r>
  <r>
    <x v="209"/>
    <x v="1"/>
    <x v="0"/>
    <x v="63"/>
    <x v="12"/>
    <x v="2"/>
    <x v="1"/>
    <x v="13"/>
    <x v="196"/>
    <x v="206"/>
    <x v="6"/>
    <x v="0"/>
    <x v="207"/>
  </r>
  <r>
    <x v="210"/>
    <x v="1"/>
    <x v="0"/>
    <x v="63"/>
    <x v="12"/>
    <x v="2"/>
    <x v="1"/>
    <x v="4"/>
    <x v="197"/>
    <x v="207"/>
    <x v="7"/>
    <x v="0"/>
    <x v="208"/>
  </r>
  <r>
    <x v="211"/>
    <x v="0"/>
    <x v="1"/>
    <x v="61"/>
    <x v="5"/>
    <x v="2"/>
    <x v="2"/>
    <x v="11"/>
    <x v="198"/>
    <x v="208"/>
    <x v="0"/>
    <x v="2"/>
    <x v="209"/>
  </r>
  <r>
    <x v="212"/>
    <x v="1"/>
    <x v="1"/>
    <x v="64"/>
    <x v="24"/>
    <x v="3"/>
    <x v="1"/>
    <x v="2"/>
    <x v="199"/>
    <x v="209"/>
    <x v="0"/>
    <x v="2"/>
    <x v="210"/>
  </r>
  <r>
    <x v="213"/>
    <x v="1"/>
    <x v="1"/>
    <x v="64"/>
    <x v="24"/>
    <x v="3"/>
    <x v="0"/>
    <x v="0"/>
    <x v="200"/>
    <x v="210"/>
    <x v="2"/>
    <x v="5"/>
    <x v="211"/>
  </r>
  <r>
    <x v="214"/>
    <x v="1"/>
    <x v="1"/>
    <x v="64"/>
    <x v="24"/>
    <x v="3"/>
    <x v="2"/>
    <x v="7"/>
    <x v="104"/>
    <x v="211"/>
    <x v="1"/>
    <x v="10"/>
    <x v="212"/>
  </r>
  <r>
    <x v="215"/>
    <x v="1"/>
    <x v="1"/>
    <x v="64"/>
    <x v="24"/>
    <x v="3"/>
    <x v="2"/>
    <x v="15"/>
    <x v="201"/>
    <x v="212"/>
    <x v="6"/>
    <x v="6"/>
    <x v="213"/>
  </r>
  <r>
    <x v="216"/>
    <x v="1"/>
    <x v="1"/>
    <x v="64"/>
    <x v="24"/>
    <x v="3"/>
    <x v="2"/>
    <x v="11"/>
    <x v="202"/>
    <x v="213"/>
    <x v="0"/>
    <x v="2"/>
    <x v="214"/>
  </r>
  <r>
    <x v="217"/>
    <x v="1"/>
    <x v="0"/>
    <x v="1"/>
    <x v="1"/>
    <x v="1"/>
    <x v="1"/>
    <x v="4"/>
    <x v="178"/>
    <x v="214"/>
    <x v="5"/>
    <x v="0"/>
    <x v="215"/>
  </r>
  <r>
    <x v="218"/>
    <x v="1"/>
    <x v="0"/>
    <x v="1"/>
    <x v="1"/>
    <x v="1"/>
    <x v="2"/>
    <x v="7"/>
    <x v="203"/>
    <x v="215"/>
    <x v="1"/>
    <x v="2"/>
    <x v="216"/>
  </r>
  <r>
    <x v="219"/>
    <x v="2"/>
    <x v="0"/>
    <x v="65"/>
    <x v="24"/>
    <x v="3"/>
    <x v="1"/>
    <x v="13"/>
    <x v="204"/>
    <x v="216"/>
    <x v="0"/>
    <x v="2"/>
    <x v="217"/>
  </r>
  <r>
    <x v="220"/>
    <x v="2"/>
    <x v="0"/>
    <x v="65"/>
    <x v="24"/>
    <x v="3"/>
    <x v="1"/>
    <x v="10"/>
    <x v="205"/>
    <x v="217"/>
    <x v="5"/>
    <x v="2"/>
    <x v="218"/>
  </r>
  <r>
    <x v="221"/>
    <x v="2"/>
    <x v="0"/>
    <x v="65"/>
    <x v="24"/>
    <x v="3"/>
    <x v="1"/>
    <x v="8"/>
    <x v="91"/>
    <x v="218"/>
    <x v="4"/>
    <x v="6"/>
    <x v="219"/>
  </r>
  <r>
    <x v="222"/>
    <x v="2"/>
    <x v="0"/>
    <x v="65"/>
    <x v="24"/>
    <x v="3"/>
    <x v="0"/>
    <x v="5"/>
    <x v="206"/>
    <x v="219"/>
    <x v="4"/>
    <x v="2"/>
    <x v="220"/>
  </r>
  <r>
    <x v="223"/>
    <x v="2"/>
    <x v="0"/>
    <x v="65"/>
    <x v="24"/>
    <x v="3"/>
    <x v="2"/>
    <x v="15"/>
    <x v="207"/>
    <x v="220"/>
    <x v="4"/>
    <x v="6"/>
    <x v="221"/>
  </r>
  <r>
    <x v="224"/>
    <x v="2"/>
    <x v="0"/>
    <x v="65"/>
    <x v="24"/>
    <x v="3"/>
    <x v="1"/>
    <x v="6"/>
    <x v="208"/>
    <x v="221"/>
    <x v="0"/>
    <x v="2"/>
    <x v="222"/>
  </r>
  <r>
    <x v="225"/>
    <x v="1"/>
    <x v="1"/>
    <x v="66"/>
    <x v="12"/>
    <x v="2"/>
    <x v="1"/>
    <x v="6"/>
    <x v="209"/>
    <x v="222"/>
    <x v="7"/>
    <x v="0"/>
    <x v="223"/>
  </r>
  <r>
    <x v="226"/>
    <x v="1"/>
    <x v="1"/>
    <x v="66"/>
    <x v="12"/>
    <x v="2"/>
    <x v="0"/>
    <x v="3"/>
    <x v="210"/>
    <x v="223"/>
    <x v="2"/>
    <x v="0"/>
    <x v="224"/>
  </r>
  <r>
    <x v="227"/>
    <x v="1"/>
    <x v="1"/>
    <x v="66"/>
    <x v="12"/>
    <x v="2"/>
    <x v="1"/>
    <x v="4"/>
    <x v="211"/>
    <x v="224"/>
    <x v="7"/>
    <x v="0"/>
    <x v="225"/>
  </r>
  <r>
    <x v="228"/>
    <x v="1"/>
    <x v="0"/>
    <x v="29"/>
    <x v="18"/>
    <x v="0"/>
    <x v="0"/>
    <x v="1"/>
    <x v="212"/>
    <x v="225"/>
    <x v="0"/>
    <x v="2"/>
    <x v="226"/>
  </r>
  <r>
    <x v="229"/>
    <x v="1"/>
    <x v="0"/>
    <x v="29"/>
    <x v="18"/>
    <x v="0"/>
    <x v="0"/>
    <x v="1"/>
    <x v="213"/>
    <x v="226"/>
    <x v="8"/>
    <x v="2"/>
    <x v="227"/>
  </r>
  <r>
    <x v="230"/>
    <x v="1"/>
    <x v="1"/>
    <x v="35"/>
    <x v="3"/>
    <x v="0"/>
    <x v="1"/>
    <x v="8"/>
    <x v="214"/>
    <x v="227"/>
    <x v="3"/>
    <x v="6"/>
    <x v="228"/>
  </r>
  <r>
    <x v="231"/>
    <x v="1"/>
    <x v="2"/>
    <x v="67"/>
    <x v="2"/>
    <x v="0"/>
    <x v="0"/>
    <x v="3"/>
    <x v="215"/>
    <x v="228"/>
    <x v="0"/>
    <x v="1"/>
    <x v="229"/>
  </r>
  <r>
    <x v="232"/>
    <x v="1"/>
    <x v="2"/>
    <x v="67"/>
    <x v="2"/>
    <x v="0"/>
    <x v="0"/>
    <x v="3"/>
    <x v="216"/>
    <x v="229"/>
    <x v="1"/>
    <x v="1"/>
    <x v="230"/>
  </r>
  <r>
    <x v="233"/>
    <x v="1"/>
    <x v="2"/>
    <x v="67"/>
    <x v="2"/>
    <x v="0"/>
    <x v="1"/>
    <x v="8"/>
    <x v="214"/>
    <x v="230"/>
    <x v="0"/>
    <x v="6"/>
    <x v="231"/>
  </r>
  <r>
    <x v="234"/>
    <x v="1"/>
    <x v="2"/>
    <x v="67"/>
    <x v="2"/>
    <x v="0"/>
    <x v="0"/>
    <x v="5"/>
    <x v="217"/>
    <x v="231"/>
    <x v="1"/>
    <x v="2"/>
    <x v="232"/>
  </r>
  <r>
    <x v="235"/>
    <x v="1"/>
    <x v="2"/>
    <x v="67"/>
    <x v="2"/>
    <x v="0"/>
    <x v="2"/>
    <x v="11"/>
    <x v="218"/>
    <x v="232"/>
    <x v="1"/>
    <x v="2"/>
    <x v="233"/>
  </r>
  <r>
    <x v="236"/>
    <x v="1"/>
    <x v="1"/>
    <x v="68"/>
    <x v="1"/>
    <x v="1"/>
    <x v="1"/>
    <x v="10"/>
    <x v="219"/>
    <x v="233"/>
    <x v="0"/>
    <x v="0"/>
    <x v="234"/>
  </r>
  <r>
    <x v="237"/>
    <x v="0"/>
    <x v="0"/>
    <x v="22"/>
    <x v="10"/>
    <x v="2"/>
    <x v="1"/>
    <x v="10"/>
    <x v="220"/>
    <x v="234"/>
    <x v="2"/>
    <x v="2"/>
    <x v="235"/>
  </r>
  <r>
    <x v="238"/>
    <x v="0"/>
    <x v="0"/>
    <x v="22"/>
    <x v="10"/>
    <x v="2"/>
    <x v="0"/>
    <x v="5"/>
    <x v="221"/>
    <x v="235"/>
    <x v="2"/>
    <x v="7"/>
    <x v="236"/>
  </r>
  <r>
    <x v="239"/>
    <x v="0"/>
    <x v="0"/>
    <x v="22"/>
    <x v="10"/>
    <x v="2"/>
    <x v="0"/>
    <x v="5"/>
    <x v="222"/>
    <x v="236"/>
    <x v="1"/>
    <x v="7"/>
    <x v="237"/>
  </r>
  <r>
    <x v="240"/>
    <x v="0"/>
    <x v="0"/>
    <x v="22"/>
    <x v="10"/>
    <x v="2"/>
    <x v="2"/>
    <x v="7"/>
    <x v="223"/>
    <x v="237"/>
    <x v="0"/>
    <x v="2"/>
    <x v="238"/>
  </r>
  <r>
    <x v="241"/>
    <x v="0"/>
    <x v="0"/>
    <x v="22"/>
    <x v="10"/>
    <x v="2"/>
    <x v="0"/>
    <x v="3"/>
    <x v="224"/>
    <x v="238"/>
    <x v="2"/>
    <x v="5"/>
    <x v="239"/>
  </r>
  <r>
    <x v="242"/>
    <x v="0"/>
    <x v="0"/>
    <x v="22"/>
    <x v="10"/>
    <x v="2"/>
    <x v="0"/>
    <x v="5"/>
    <x v="225"/>
    <x v="239"/>
    <x v="1"/>
    <x v="7"/>
    <x v="240"/>
  </r>
  <r>
    <x v="243"/>
    <x v="0"/>
    <x v="0"/>
    <x v="22"/>
    <x v="10"/>
    <x v="2"/>
    <x v="1"/>
    <x v="6"/>
    <x v="183"/>
    <x v="192"/>
    <x v="0"/>
    <x v="2"/>
    <x v="193"/>
  </r>
  <r>
    <x v="244"/>
    <x v="0"/>
    <x v="2"/>
    <x v="69"/>
    <x v="11"/>
    <x v="2"/>
    <x v="0"/>
    <x v="1"/>
    <x v="120"/>
    <x v="240"/>
    <x v="3"/>
    <x v="0"/>
    <x v="241"/>
  </r>
  <r>
    <x v="245"/>
    <x v="0"/>
    <x v="2"/>
    <x v="69"/>
    <x v="11"/>
    <x v="2"/>
    <x v="1"/>
    <x v="4"/>
    <x v="226"/>
    <x v="241"/>
    <x v="0"/>
    <x v="0"/>
    <x v="242"/>
  </r>
  <r>
    <x v="246"/>
    <x v="0"/>
    <x v="2"/>
    <x v="69"/>
    <x v="11"/>
    <x v="2"/>
    <x v="1"/>
    <x v="10"/>
    <x v="227"/>
    <x v="242"/>
    <x v="5"/>
    <x v="0"/>
    <x v="243"/>
  </r>
  <r>
    <x v="247"/>
    <x v="0"/>
    <x v="2"/>
    <x v="69"/>
    <x v="11"/>
    <x v="2"/>
    <x v="1"/>
    <x v="9"/>
    <x v="228"/>
    <x v="243"/>
    <x v="2"/>
    <x v="0"/>
    <x v="244"/>
  </r>
  <r>
    <x v="248"/>
    <x v="0"/>
    <x v="2"/>
    <x v="69"/>
    <x v="11"/>
    <x v="2"/>
    <x v="1"/>
    <x v="10"/>
    <x v="181"/>
    <x v="244"/>
    <x v="4"/>
    <x v="0"/>
    <x v="245"/>
  </r>
  <r>
    <x v="249"/>
    <x v="0"/>
    <x v="0"/>
    <x v="8"/>
    <x v="1"/>
    <x v="1"/>
    <x v="0"/>
    <x v="1"/>
    <x v="229"/>
    <x v="245"/>
    <x v="0"/>
    <x v="2"/>
    <x v="246"/>
  </r>
  <r>
    <x v="250"/>
    <x v="1"/>
    <x v="0"/>
    <x v="70"/>
    <x v="1"/>
    <x v="1"/>
    <x v="1"/>
    <x v="10"/>
    <x v="230"/>
    <x v="246"/>
    <x v="7"/>
    <x v="0"/>
    <x v="247"/>
  </r>
  <r>
    <x v="251"/>
    <x v="1"/>
    <x v="0"/>
    <x v="70"/>
    <x v="1"/>
    <x v="1"/>
    <x v="2"/>
    <x v="11"/>
    <x v="218"/>
    <x v="247"/>
    <x v="11"/>
    <x v="0"/>
    <x v="248"/>
  </r>
  <r>
    <x v="252"/>
    <x v="2"/>
    <x v="0"/>
    <x v="20"/>
    <x v="15"/>
    <x v="3"/>
    <x v="1"/>
    <x v="4"/>
    <x v="231"/>
    <x v="248"/>
    <x v="5"/>
    <x v="0"/>
    <x v="249"/>
  </r>
  <r>
    <x v="253"/>
    <x v="2"/>
    <x v="0"/>
    <x v="20"/>
    <x v="15"/>
    <x v="3"/>
    <x v="1"/>
    <x v="12"/>
    <x v="232"/>
    <x v="249"/>
    <x v="4"/>
    <x v="0"/>
    <x v="250"/>
  </r>
  <r>
    <x v="254"/>
    <x v="1"/>
    <x v="1"/>
    <x v="22"/>
    <x v="10"/>
    <x v="2"/>
    <x v="0"/>
    <x v="5"/>
    <x v="225"/>
    <x v="250"/>
    <x v="6"/>
    <x v="7"/>
    <x v="251"/>
  </r>
  <r>
    <x v="255"/>
    <x v="1"/>
    <x v="1"/>
    <x v="22"/>
    <x v="10"/>
    <x v="2"/>
    <x v="1"/>
    <x v="4"/>
    <x v="233"/>
    <x v="251"/>
    <x v="0"/>
    <x v="2"/>
    <x v="252"/>
  </r>
  <r>
    <x v="256"/>
    <x v="1"/>
    <x v="1"/>
    <x v="22"/>
    <x v="10"/>
    <x v="2"/>
    <x v="1"/>
    <x v="4"/>
    <x v="147"/>
    <x v="252"/>
    <x v="2"/>
    <x v="2"/>
    <x v="253"/>
  </r>
  <r>
    <x v="257"/>
    <x v="1"/>
    <x v="1"/>
    <x v="22"/>
    <x v="10"/>
    <x v="2"/>
    <x v="2"/>
    <x v="7"/>
    <x v="234"/>
    <x v="253"/>
    <x v="5"/>
    <x v="2"/>
    <x v="254"/>
  </r>
  <r>
    <x v="258"/>
    <x v="0"/>
    <x v="0"/>
    <x v="20"/>
    <x v="15"/>
    <x v="3"/>
    <x v="2"/>
    <x v="11"/>
    <x v="235"/>
    <x v="254"/>
    <x v="1"/>
    <x v="0"/>
    <x v="255"/>
  </r>
  <r>
    <x v="259"/>
    <x v="0"/>
    <x v="0"/>
    <x v="20"/>
    <x v="15"/>
    <x v="3"/>
    <x v="1"/>
    <x v="4"/>
    <x v="236"/>
    <x v="255"/>
    <x v="1"/>
    <x v="0"/>
    <x v="256"/>
  </r>
  <r>
    <x v="260"/>
    <x v="0"/>
    <x v="0"/>
    <x v="20"/>
    <x v="15"/>
    <x v="3"/>
    <x v="1"/>
    <x v="8"/>
    <x v="237"/>
    <x v="256"/>
    <x v="2"/>
    <x v="2"/>
    <x v="257"/>
  </r>
  <r>
    <x v="261"/>
    <x v="1"/>
    <x v="1"/>
    <x v="45"/>
    <x v="5"/>
    <x v="2"/>
    <x v="1"/>
    <x v="9"/>
    <x v="238"/>
    <x v="257"/>
    <x v="0"/>
    <x v="3"/>
    <x v="258"/>
  </r>
  <r>
    <x v="262"/>
    <x v="0"/>
    <x v="1"/>
    <x v="12"/>
    <x v="5"/>
    <x v="2"/>
    <x v="2"/>
    <x v="15"/>
    <x v="156"/>
    <x v="258"/>
    <x v="1"/>
    <x v="10"/>
    <x v="259"/>
  </r>
  <r>
    <x v="263"/>
    <x v="0"/>
    <x v="1"/>
    <x v="12"/>
    <x v="5"/>
    <x v="2"/>
    <x v="2"/>
    <x v="15"/>
    <x v="239"/>
    <x v="259"/>
    <x v="3"/>
    <x v="10"/>
    <x v="260"/>
  </r>
  <r>
    <x v="264"/>
    <x v="1"/>
    <x v="0"/>
    <x v="22"/>
    <x v="10"/>
    <x v="2"/>
    <x v="2"/>
    <x v="7"/>
    <x v="240"/>
    <x v="260"/>
    <x v="4"/>
    <x v="2"/>
    <x v="261"/>
  </r>
  <r>
    <x v="265"/>
    <x v="1"/>
    <x v="0"/>
    <x v="71"/>
    <x v="1"/>
    <x v="1"/>
    <x v="2"/>
    <x v="11"/>
    <x v="241"/>
    <x v="261"/>
    <x v="0"/>
    <x v="0"/>
    <x v="262"/>
  </r>
  <r>
    <x v="266"/>
    <x v="1"/>
    <x v="1"/>
    <x v="72"/>
    <x v="3"/>
    <x v="0"/>
    <x v="1"/>
    <x v="6"/>
    <x v="242"/>
    <x v="262"/>
    <x v="1"/>
    <x v="2"/>
    <x v="263"/>
  </r>
  <r>
    <x v="267"/>
    <x v="1"/>
    <x v="0"/>
    <x v="73"/>
    <x v="30"/>
    <x v="3"/>
    <x v="1"/>
    <x v="13"/>
    <x v="243"/>
    <x v="263"/>
    <x v="5"/>
    <x v="0"/>
    <x v="264"/>
  </r>
  <r>
    <x v="268"/>
    <x v="1"/>
    <x v="1"/>
    <x v="74"/>
    <x v="24"/>
    <x v="3"/>
    <x v="1"/>
    <x v="4"/>
    <x v="244"/>
    <x v="264"/>
    <x v="7"/>
    <x v="2"/>
    <x v="265"/>
  </r>
  <r>
    <x v="269"/>
    <x v="1"/>
    <x v="1"/>
    <x v="74"/>
    <x v="24"/>
    <x v="3"/>
    <x v="1"/>
    <x v="12"/>
    <x v="245"/>
    <x v="265"/>
    <x v="1"/>
    <x v="2"/>
    <x v="266"/>
  </r>
  <r>
    <x v="270"/>
    <x v="0"/>
    <x v="1"/>
    <x v="8"/>
    <x v="1"/>
    <x v="1"/>
    <x v="1"/>
    <x v="4"/>
    <x v="246"/>
    <x v="266"/>
    <x v="4"/>
    <x v="0"/>
    <x v="267"/>
  </r>
  <r>
    <x v="271"/>
    <x v="2"/>
    <x v="0"/>
    <x v="8"/>
    <x v="1"/>
    <x v="1"/>
    <x v="2"/>
    <x v="11"/>
    <x v="247"/>
    <x v="267"/>
    <x v="3"/>
    <x v="0"/>
    <x v="268"/>
  </r>
  <r>
    <x v="272"/>
    <x v="2"/>
    <x v="0"/>
    <x v="8"/>
    <x v="1"/>
    <x v="1"/>
    <x v="0"/>
    <x v="5"/>
    <x v="248"/>
    <x v="268"/>
    <x v="1"/>
    <x v="0"/>
    <x v="269"/>
  </r>
  <r>
    <x v="273"/>
    <x v="2"/>
    <x v="0"/>
    <x v="8"/>
    <x v="1"/>
    <x v="1"/>
    <x v="1"/>
    <x v="8"/>
    <x v="249"/>
    <x v="269"/>
    <x v="1"/>
    <x v="2"/>
    <x v="270"/>
  </r>
  <r>
    <x v="274"/>
    <x v="2"/>
    <x v="1"/>
    <x v="75"/>
    <x v="1"/>
    <x v="1"/>
    <x v="1"/>
    <x v="10"/>
    <x v="250"/>
    <x v="138"/>
    <x v="0"/>
    <x v="0"/>
    <x v="271"/>
  </r>
  <r>
    <x v="275"/>
    <x v="2"/>
    <x v="1"/>
    <x v="75"/>
    <x v="1"/>
    <x v="1"/>
    <x v="1"/>
    <x v="6"/>
    <x v="251"/>
    <x v="157"/>
    <x v="7"/>
    <x v="0"/>
    <x v="272"/>
  </r>
  <r>
    <x v="276"/>
    <x v="1"/>
    <x v="1"/>
    <x v="10"/>
    <x v="9"/>
    <x v="3"/>
    <x v="1"/>
    <x v="10"/>
    <x v="252"/>
    <x v="25"/>
    <x v="0"/>
    <x v="2"/>
    <x v="273"/>
  </r>
  <r>
    <x v="277"/>
    <x v="1"/>
    <x v="1"/>
    <x v="10"/>
    <x v="9"/>
    <x v="3"/>
    <x v="1"/>
    <x v="10"/>
    <x v="253"/>
    <x v="270"/>
    <x v="4"/>
    <x v="2"/>
    <x v="274"/>
  </r>
  <r>
    <x v="278"/>
    <x v="1"/>
    <x v="1"/>
    <x v="10"/>
    <x v="9"/>
    <x v="3"/>
    <x v="1"/>
    <x v="4"/>
    <x v="254"/>
    <x v="271"/>
    <x v="5"/>
    <x v="2"/>
    <x v="275"/>
  </r>
  <r>
    <x v="279"/>
    <x v="1"/>
    <x v="1"/>
    <x v="10"/>
    <x v="9"/>
    <x v="3"/>
    <x v="1"/>
    <x v="2"/>
    <x v="255"/>
    <x v="272"/>
    <x v="1"/>
    <x v="2"/>
    <x v="276"/>
  </r>
  <r>
    <x v="280"/>
    <x v="0"/>
    <x v="0"/>
    <x v="12"/>
    <x v="5"/>
    <x v="2"/>
    <x v="1"/>
    <x v="8"/>
    <x v="256"/>
    <x v="273"/>
    <x v="2"/>
    <x v="3"/>
    <x v="277"/>
  </r>
  <r>
    <x v="281"/>
    <x v="0"/>
    <x v="0"/>
    <x v="12"/>
    <x v="5"/>
    <x v="2"/>
    <x v="2"/>
    <x v="7"/>
    <x v="257"/>
    <x v="274"/>
    <x v="3"/>
    <x v="2"/>
    <x v="278"/>
  </r>
  <r>
    <x v="282"/>
    <x v="1"/>
    <x v="0"/>
    <x v="1"/>
    <x v="1"/>
    <x v="1"/>
    <x v="0"/>
    <x v="3"/>
    <x v="258"/>
    <x v="275"/>
    <x v="2"/>
    <x v="2"/>
    <x v="279"/>
  </r>
  <r>
    <x v="283"/>
    <x v="1"/>
    <x v="0"/>
    <x v="32"/>
    <x v="21"/>
    <x v="1"/>
    <x v="1"/>
    <x v="10"/>
    <x v="33"/>
    <x v="276"/>
    <x v="2"/>
    <x v="2"/>
    <x v="280"/>
  </r>
  <r>
    <x v="284"/>
    <x v="1"/>
    <x v="0"/>
    <x v="32"/>
    <x v="21"/>
    <x v="1"/>
    <x v="2"/>
    <x v="11"/>
    <x v="259"/>
    <x v="277"/>
    <x v="2"/>
    <x v="2"/>
    <x v="281"/>
  </r>
  <r>
    <x v="285"/>
    <x v="1"/>
    <x v="0"/>
    <x v="32"/>
    <x v="21"/>
    <x v="1"/>
    <x v="1"/>
    <x v="10"/>
    <x v="260"/>
    <x v="278"/>
    <x v="5"/>
    <x v="2"/>
    <x v="282"/>
  </r>
  <r>
    <x v="286"/>
    <x v="0"/>
    <x v="1"/>
    <x v="76"/>
    <x v="2"/>
    <x v="0"/>
    <x v="1"/>
    <x v="8"/>
    <x v="261"/>
    <x v="279"/>
    <x v="3"/>
    <x v="6"/>
    <x v="283"/>
  </r>
  <r>
    <x v="287"/>
    <x v="0"/>
    <x v="1"/>
    <x v="76"/>
    <x v="2"/>
    <x v="0"/>
    <x v="1"/>
    <x v="9"/>
    <x v="167"/>
    <x v="280"/>
    <x v="0"/>
    <x v="2"/>
    <x v="284"/>
  </r>
  <r>
    <x v="288"/>
    <x v="0"/>
    <x v="1"/>
    <x v="76"/>
    <x v="2"/>
    <x v="0"/>
    <x v="1"/>
    <x v="14"/>
    <x v="262"/>
    <x v="281"/>
    <x v="2"/>
    <x v="2"/>
    <x v="285"/>
  </r>
  <r>
    <x v="289"/>
    <x v="0"/>
    <x v="2"/>
    <x v="38"/>
    <x v="24"/>
    <x v="3"/>
    <x v="1"/>
    <x v="13"/>
    <x v="263"/>
    <x v="282"/>
    <x v="3"/>
    <x v="2"/>
    <x v="286"/>
  </r>
  <r>
    <x v="290"/>
    <x v="0"/>
    <x v="2"/>
    <x v="38"/>
    <x v="24"/>
    <x v="3"/>
    <x v="1"/>
    <x v="2"/>
    <x v="264"/>
    <x v="283"/>
    <x v="8"/>
    <x v="2"/>
    <x v="287"/>
  </r>
  <r>
    <x v="291"/>
    <x v="0"/>
    <x v="2"/>
    <x v="38"/>
    <x v="24"/>
    <x v="3"/>
    <x v="2"/>
    <x v="11"/>
    <x v="265"/>
    <x v="284"/>
    <x v="0"/>
    <x v="2"/>
    <x v="288"/>
  </r>
  <r>
    <x v="292"/>
    <x v="0"/>
    <x v="2"/>
    <x v="38"/>
    <x v="24"/>
    <x v="3"/>
    <x v="0"/>
    <x v="0"/>
    <x v="266"/>
    <x v="285"/>
    <x v="1"/>
    <x v="5"/>
    <x v="289"/>
  </r>
  <r>
    <x v="293"/>
    <x v="2"/>
    <x v="1"/>
    <x v="77"/>
    <x v="22"/>
    <x v="1"/>
    <x v="0"/>
    <x v="5"/>
    <x v="267"/>
    <x v="286"/>
    <x v="8"/>
    <x v="2"/>
    <x v="290"/>
  </r>
  <r>
    <x v="294"/>
    <x v="2"/>
    <x v="1"/>
    <x v="77"/>
    <x v="22"/>
    <x v="1"/>
    <x v="0"/>
    <x v="1"/>
    <x v="268"/>
    <x v="287"/>
    <x v="1"/>
    <x v="2"/>
    <x v="291"/>
  </r>
  <r>
    <x v="295"/>
    <x v="2"/>
    <x v="1"/>
    <x v="77"/>
    <x v="22"/>
    <x v="1"/>
    <x v="0"/>
    <x v="5"/>
    <x v="269"/>
    <x v="288"/>
    <x v="1"/>
    <x v="2"/>
    <x v="292"/>
  </r>
  <r>
    <x v="296"/>
    <x v="2"/>
    <x v="1"/>
    <x v="77"/>
    <x v="22"/>
    <x v="1"/>
    <x v="1"/>
    <x v="8"/>
    <x v="270"/>
    <x v="289"/>
    <x v="2"/>
    <x v="6"/>
    <x v="293"/>
  </r>
  <r>
    <x v="297"/>
    <x v="2"/>
    <x v="1"/>
    <x v="77"/>
    <x v="22"/>
    <x v="1"/>
    <x v="1"/>
    <x v="13"/>
    <x v="271"/>
    <x v="290"/>
    <x v="1"/>
    <x v="2"/>
    <x v="294"/>
  </r>
  <r>
    <x v="298"/>
    <x v="1"/>
    <x v="1"/>
    <x v="78"/>
    <x v="30"/>
    <x v="3"/>
    <x v="1"/>
    <x v="10"/>
    <x v="272"/>
    <x v="56"/>
    <x v="2"/>
    <x v="0"/>
    <x v="56"/>
  </r>
  <r>
    <x v="299"/>
    <x v="1"/>
    <x v="1"/>
    <x v="78"/>
    <x v="30"/>
    <x v="3"/>
    <x v="1"/>
    <x v="4"/>
    <x v="273"/>
    <x v="291"/>
    <x v="8"/>
    <x v="0"/>
    <x v="295"/>
  </r>
  <r>
    <x v="300"/>
    <x v="1"/>
    <x v="1"/>
    <x v="78"/>
    <x v="30"/>
    <x v="3"/>
    <x v="1"/>
    <x v="10"/>
    <x v="274"/>
    <x v="292"/>
    <x v="1"/>
    <x v="0"/>
    <x v="296"/>
  </r>
  <r>
    <x v="301"/>
    <x v="1"/>
    <x v="1"/>
    <x v="78"/>
    <x v="30"/>
    <x v="3"/>
    <x v="0"/>
    <x v="5"/>
    <x v="275"/>
    <x v="293"/>
    <x v="4"/>
    <x v="0"/>
    <x v="297"/>
  </r>
  <r>
    <x v="302"/>
    <x v="1"/>
    <x v="1"/>
    <x v="78"/>
    <x v="30"/>
    <x v="3"/>
    <x v="1"/>
    <x v="8"/>
    <x v="276"/>
    <x v="294"/>
    <x v="7"/>
    <x v="0"/>
    <x v="298"/>
  </r>
  <r>
    <x v="303"/>
    <x v="1"/>
    <x v="0"/>
    <x v="22"/>
    <x v="10"/>
    <x v="2"/>
    <x v="0"/>
    <x v="3"/>
    <x v="277"/>
    <x v="295"/>
    <x v="1"/>
    <x v="5"/>
    <x v="299"/>
  </r>
  <r>
    <x v="304"/>
    <x v="0"/>
    <x v="1"/>
    <x v="20"/>
    <x v="15"/>
    <x v="3"/>
    <x v="0"/>
    <x v="5"/>
    <x v="278"/>
    <x v="296"/>
    <x v="0"/>
    <x v="0"/>
    <x v="300"/>
  </r>
  <r>
    <x v="305"/>
    <x v="1"/>
    <x v="1"/>
    <x v="79"/>
    <x v="12"/>
    <x v="2"/>
    <x v="1"/>
    <x v="6"/>
    <x v="279"/>
    <x v="297"/>
    <x v="1"/>
    <x v="0"/>
    <x v="301"/>
  </r>
  <r>
    <x v="306"/>
    <x v="1"/>
    <x v="2"/>
    <x v="80"/>
    <x v="30"/>
    <x v="3"/>
    <x v="1"/>
    <x v="8"/>
    <x v="280"/>
    <x v="298"/>
    <x v="1"/>
    <x v="0"/>
    <x v="302"/>
  </r>
  <r>
    <x v="307"/>
    <x v="1"/>
    <x v="2"/>
    <x v="80"/>
    <x v="30"/>
    <x v="3"/>
    <x v="1"/>
    <x v="6"/>
    <x v="281"/>
    <x v="299"/>
    <x v="5"/>
    <x v="0"/>
    <x v="303"/>
  </r>
  <r>
    <x v="308"/>
    <x v="2"/>
    <x v="0"/>
    <x v="81"/>
    <x v="17"/>
    <x v="0"/>
    <x v="1"/>
    <x v="6"/>
    <x v="282"/>
    <x v="300"/>
    <x v="7"/>
    <x v="0"/>
    <x v="304"/>
  </r>
  <r>
    <x v="309"/>
    <x v="0"/>
    <x v="1"/>
    <x v="82"/>
    <x v="22"/>
    <x v="1"/>
    <x v="0"/>
    <x v="5"/>
    <x v="283"/>
    <x v="301"/>
    <x v="4"/>
    <x v="2"/>
    <x v="305"/>
  </r>
  <r>
    <x v="310"/>
    <x v="0"/>
    <x v="1"/>
    <x v="82"/>
    <x v="22"/>
    <x v="1"/>
    <x v="0"/>
    <x v="1"/>
    <x v="284"/>
    <x v="302"/>
    <x v="0"/>
    <x v="2"/>
    <x v="306"/>
  </r>
  <r>
    <x v="311"/>
    <x v="0"/>
    <x v="1"/>
    <x v="82"/>
    <x v="22"/>
    <x v="1"/>
    <x v="0"/>
    <x v="5"/>
    <x v="285"/>
    <x v="303"/>
    <x v="7"/>
    <x v="2"/>
    <x v="307"/>
  </r>
  <r>
    <x v="312"/>
    <x v="0"/>
    <x v="1"/>
    <x v="82"/>
    <x v="22"/>
    <x v="1"/>
    <x v="1"/>
    <x v="2"/>
    <x v="286"/>
    <x v="304"/>
    <x v="1"/>
    <x v="2"/>
    <x v="308"/>
  </r>
  <r>
    <x v="313"/>
    <x v="1"/>
    <x v="1"/>
    <x v="83"/>
    <x v="30"/>
    <x v="3"/>
    <x v="0"/>
    <x v="5"/>
    <x v="287"/>
    <x v="305"/>
    <x v="1"/>
    <x v="0"/>
    <x v="309"/>
  </r>
  <r>
    <x v="314"/>
    <x v="1"/>
    <x v="1"/>
    <x v="84"/>
    <x v="2"/>
    <x v="0"/>
    <x v="2"/>
    <x v="7"/>
    <x v="288"/>
    <x v="306"/>
    <x v="0"/>
    <x v="2"/>
    <x v="310"/>
  </r>
  <r>
    <x v="315"/>
    <x v="1"/>
    <x v="1"/>
    <x v="84"/>
    <x v="2"/>
    <x v="0"/>
    <x v="1"/>
    <x v="10"/>
    <x v="289"/>
    <x v="12"/>
    <x v="1"/>
    <x v="2"/>
    <x v="12"/>
  </r>
  <r>
    <x v="316"/>
    <x v="2"/>
    <x v="1"/>
    <x v="10"/>
    <x v="9"/>
    <x v="3"/>
    <x v="1"/>
    <x v="6"/>
    <x v="290"/>
    <x v="307"/>
    <x v="4"/>
    <x v="2"/>
    <x v="311"/>
  </r>
  <r>
    <x v="317"/>
    <x v="1"/>
    <x v="2"/>
    <x v="20"/>
    <x v="15"/>
    <x v="3"/>
    <x v="0"/>
    <x v="1"/>
    <x v="291"/>
    <x v="308"/>
    <x v="7"/>
    <x v="9"/>
    <x v="312"/>
  </r>
  <r>
    <x v="318"/>
    <x v="1"/>
    <x v="2"/>
    <x v="20"/>
    <x v="15"/>
    <x v="3"/>
    <x v="2"/>
    <x v="15"/>
    <x v="292"/>
    <x v="309"/>
    <x v="0"/>
    <x v="0"/>
    <x v="313"/>
  </r>
  <r>
    <x v="319"/>
    <x v="1"/>
    <x v="2"/>
    <x v="20"/>
    <x v="15"/>
    <x v="3"/>
    <x v="2"/>
    <x v="7"/>
    <x v="40"/>
    <x v="310"/>
    <x v="5"/>
    <x v="0"/>
    <x v="314"/>
  </r>
  <r>
    <x v="320"/>
    <x v="1"/>
    <x v="2"/>
    <x v="20"/>
    <x v="15"/>
    <x v="3"/>
    <x v="2"/>
    <x v="11"/>
    <x v="293"/>
    <x v="311"/>
    <x v="4"/>
    <x v="0"/>
    <x v="315"/>
  </r>
  <r>
    <x v="321"/>
    <x v="1"/>
    <x v="2"/>
    <x v="20"/>
    <x v="15"/>
    <x v="3"/>
    <x v="1"/>
    <x v="4"/>
    <x v="123"/>
    <x v="312"/>
    <x v="7"/>
    <x v="0"/>
    <x v="316"/>
  </r>
  <r>
    <x v="322"/>
    <x v="1"/>
    <x v="1"/>
    <x v="85"/>
    <x v="1"/>
    <x v="1"/>
    <x v="1"/>
    <x v="13"/>
    <x v="294"/>
    <x v="182"/>
    <x v="0"/>
    <x v="0"/>
    <x v="317"/>
  </r>
  <r>
    <x v="323"/>
    <x v="1"/>
    <x v="1"/>
    <x v="86"/>
    <x v="1"/>
    <x v="1"/>
    <x v="1"/>
    <x v="8"/>
    <x v="270"/>
    <x v="313"/>
    <x v="5"/>
    <x v="2"/>
    <x v="318"/>
  </r>
  <r>
    <x v="324"/>
    <x v="1"/>
    <x v="1"/>
    <x v="86"/>
    <x v="1"/>
    <x v="1"/>
    <x v="2"/>
    <x v="11"/>
    <x v="295"/>
    <x v="314"/>
    <x v="7"/>
    <x v="0"/>
    <x v="319"/>
  </r>
  <r>
    <x v="325"/>
    <x v="0"/>
    <x v="1"/>
    <x v="87"/>
    <x v="18"/>
    <x v="0"/>
    <x v="0"/>
    <x v="5"/>
    <x v="296"/>
    <x v="315"/>
    <x v="7"/>
    <x v="2"/>
    <x v="320"/>
  </r>
  <r>
    <x v="326"/>
    <x v="2"/>
    <x v="0"/>
    <x v="10"/>
    <x v="9"/>
    <x v="3"/>
    <x v="2"/>
    <x v="7"/>
    <x v="297"/>
    <x v="316"/>
    <x v="1"/>
    <x v="10"/>
    <x v="321"/>
  </r>
  <r>
    <x v="327"/>
    <x v="2"/>
    <x v="0"/>
    <x v="10"/>
    <x v="9"/>
    <x v="3"/>
    <x v="1"/>
    <x v="4"/>
    <x v="298"/>
    <x v="317"/>
    <x v="0"/>
    <x v="2"/>
    <x v="322"/>
  </r>
  <r>
    <x v="328"/>
    <x v="2"/>
    <x v="0"/>
    <x v="10"/>
    <x v="9"/>
    <x v="3"/>
    <x v="0"/>
    <x v="1"/>
    <x v="299"/>
    <x v="318"/>
    <x v="4"/>
    <x v="4"/>
    <x v="323"/>
  </r>
  <r>
    <x v="329"/>
    <x v="2"/>
    <x v="0"/>
    <x v="10"/>
    <x v="9"/>
    <x v="3"/>
    <x v="1"/>
    <x v="2"/>
    <x v="300"/>
    <x v="319"/>
    <x v="12"/>
    <x v="2"/>
    <x v="324"/>
  </r>
  <r>
    <x v="330"/>
    <x v="2"/>
    <x v="0"/>
    <x v="10"/>
    <x v="9"/>
    <x v="3"/>
    <x v="1"/>
    <x v="8"/>
    <x v="301"/>
    <x v="320"/>
    <x v="5"/>
    <x v="6"/>
    <x v="325"/>
  </r>
  <r>
    <x v="331"/>
    <x v="0"/>
    <x v="0"/>
    <x v="10"/>
    <x v="9"/>
    <x v="3"/>
    <x v="2"/>
    <x v="7"/>
    <x v="302"/>
    <x v="321"/>
    <x v="0"/>
    <x v="10"/>
    <x v="326"/>
  </r>
  <r>
    <x v="332"/>
    <x v="0"/>
    <x v="0"/>
    <x v="10"/>
    <x v="9"/>
    <x v="3"/>
    <x v="1"/>
    <x v="8"/>
    <x v="303"/>
    <x v="322"/>
    <x v="0"/>
    <x v="6"/>
    <x v="327"/>
  </r>
  <r>
    <x v="333"/>
    <x v="0"/>
    <x v="0"/>
    <x v="10"/>
    <x v="9"/>
    <x v="3"/>
    <x v="1"/>
    <x v="8"/>
    <x v="304"/>
    <x v="323"/>
    <x v="1"/>
    <x v="6"/>
    <x v="328"/>
  </r>
  <r>
    <x v="334"/>
    <x v="0"/>
    <x v="0"/>
    <x v="1"/>
    <x v="1"/>
    <x v="1"/>
    <x v="1"/>
    <x v="8"/>
    <x v="305"/>
    <x v="324"/>
    <x v="7"/>
    <x v="2"/>
    <x v="329"/>
  </r>
  <r>
    <x v="335"/>
    <x v="0"/>
    <x v="0"/>
    <x v="1"/>
    <x v="1"/>
    <x v="1"/>
    <x v="2"/>
    <x v="16"/>
    <x v="306"/>
    <x v="325"/>
    <x v="0"/>
    <x v="2"/>
    <x v="330"/>
  </r>
  <r>
    <x v="336"/>
    <x v="0"/>
    <x v="0"/>
    <x v="1"/>
    <x v="1"/>
    <x v="1"/>
    <x v="1"/>
    <x v="8"/>
    <x v="307"/>
    <x v="326"/>
    <x v="4"/>
    <x v="2"/>
    <x v="331"/>
  </r>
  <r>
    <x v="337"/>
    <x v="1"/>
    <x v="1"/>
    <x v="8"/>
    <x v="1"/>
    <x v="1"/>
    <x v="1"/>
    <x v="8"/>
    <x v="308"/>
    <x v="327"/>
    <x v="0"/>
    <x v="2"/>
    <x v="332"/>
  </r>
  <r>
    <x v="338"/>
    <x v="1"/>
    <x v="1"/>
    <x v="8"/>
    <x v="1"/>
    <x v="1"/>
    <x v="0"/>
    <x v="3"/>
    <x v="309"/>
    <x v="328"/>
    <x v="1"/>
    <x v="2"/>
    <x v="333"/>
  </r>
  <r>
    <x v="339"/>
    <x v="0"/>
    <x v="0"/>
    <x v="88"/>
    <x v="7"/>
    <x v="1"/>
    <x v="1"/>
    <x v="13"/>
    <x v="310"/>
    <x v="329"/>
    <x v="4"/>
    <x v="0"/>
    <x v="334"/>
  </r>
  <r>
    <x v="340"/>
    <x v="0"/>
    <x v="1"/>
    <x v="10"/>
    <x v="9"/>
    <x v="3"/>
    <x v="1"/>
    <x v="6"/>
    <x v="311"/>
    <x v="330"/>
    <x v="4"/>
    <x v="2"/>
    <x v="335"/>
  </r>
  <r>
    <x v="341"/>
    <x v="0"/>
    <x v="1"/>
    <x v="10"/>
    <x v="9"/>
    <x v="3"/>
    <x v="1"/>
    <x v="8"/>
    <x v="13"/>
    <x v="331"/>
    <x v="12"/>
    <x v="6"/>
    <x v="336"/>
  </r>
  <r>
    <x v="342"/>
    <x v="0"/>
    <x v="1"/>
    <x v="10"/>
    <x v="9"/>
    <x v="3"/>
    <x v="1"/>
    <x v="13"/>
    <x v="128"/>
    <x v="332"/>
    <x v="11"/>
    <x v="2"/>
    <x v="337"/>
  </r>
  <r>
    <x v="343"/>
    <x v="0"/>
    <x v="1"/>
    <x v="10"/>
    <x v="9"/>
    <x v="3"/>
    <x v="2"/>
    <x v="7"/>
    <x v="312"/>
    <x v="333"/>
    <x v="13"/>
    <x v="10"/>
    <x v="338"/>
  </r>
  <r>
    <x v="344"/>
    <x v="1"/>
    <x v="0"/>
    <x v="89"/>
    <x v="5"/>
    <x v="2"/>
    <x v="1"/>
    <x v="4"/>
    <x v="17"/>
    <x v="334"/>
    <x v="4"/>
    <x v="2"/>
    <x v="339"/>
  </r>
  <r>
    <x v="345"/>
    <x v="1"/>
    <x v="0"/>
    <x v="8"/>
    <x v="1"/>
    <x v="1"/>
    <x v="2"/>
    <x v="7"/>
    <x v="126"/>
    <x v="335"/>
    <x v="1"/>
    <x v="2"/>
    <x v="340"/>
  </r>
  <r>
    <x v="346"/>
    <x v="1"/>
    <x v="0"/>
    <x v="90"/>
    <x v="31"/>
    <x v="3"/>
    <x v="1"/>
    <x v="6"/>
    <x v="184"/>
    <x v="263"/>
    <x v="1"/>
    <x v="0"/>
    <x v="341"/>
  </r>
  <r>
    <x v="347"/>
    <x v="1"/>
    <x v="0"/>
    <x v="90"/>
    <x v="31"/>
    <x v="3"/>
    <x v="1"/>
    <x v="10"/>
    <x v="33"/>
    <x v="336"/>
    <x v="0"/>
    <x v="0"/>
    <x v="342"/>
  </r>
  <r>
    <x v="348"/>
    <x v="1"/>
    <x v="0"/>
    <x v="90"/>
    <x v="31"/>
    <x v="3"/>
    <x v="1"/>
    <x v="6"/>
    <x v="313"/>
    <x v="91"/>
    <x v="0"/>
    <x v="0"/>
    <x v="343"/>
  </r>
  <r>
    <x v="349"/>
    <x v="2"/>
    <x v="2"/>
    <x v="20"/>
    <x v="15"/>
    <x v="3"/>
    <x v="2"/>
    <x v="11"/>
    <x v="235"/>
    <x v="337"/>
    <x v="7"/>
    <x v="0"/>
    <x v="344"/>
  </r>
  <r>
    <x v="350"/>
    <x v="2"/>
    <x v="2"/>
    <x v="20"/>
    <x v="15"/>
    <x v="3"/>
    <x v="1"/>
    <x v="10"/>
    <x v="314"/>
    <x v="336"/>
    <x v="0"/>
    <x v="0"/>
    <x v="342"/>
  </r>
  <r>
    <x v="351"/>
    <x v="2"/>
    <x v="2"/>
    <x v="20"/>
    <x v="15"/>
    <x v="3"/>
    <x v="1"/>
    <x v="8"/>
    <x v="315"/>
    <x v="338"/>
    <x v="7"/>
    <x v="2"/>
    <x v="345"/>
  </r>
  <r>
    <x v="352"/>
    <x v="2"/>
    <x v="2"/>
    <x v="20"/>
    <x v="15"/>
    <x v="3"/>
    <x v="1"/>
    <x v="10"/>
    <x v="314"/>
    <x v="339"/>
    <x v="4"/>
    <x v="0"/>
    <x v="346"/>
  </r>
  <r>
    <x v="353"/>
    <x v="2"/>
    <x v="2"/>
    <x v="20"/>
    <x v="15"/>
    <x v="3"/>
    <x v="1"/>
    <x v="8"/>
    <x v="316"/>
    <x v="340"/>
    <x v="4"/>
    <x v="2"/>
    <x v="347"/>
  </r>
  <r>
    <x v="354"/>
    <x v="1"/>
    <x v="0"/>
    <x v="20"/>
    <x v="15"/>
    <x v="3"/>
    <x v="0"/>
    <x v="0"/>
    <x v="317"/>
    <x v="341"/>
    <x v="5"/>
    <x v="2"/>
    <x v="348"/>
  </r>
  <r>
    <x v="355"/>
    <x v="1"/>
    <x v="0"/>
    <x v="20"/>
    <x v="15"/>
    <x v="3"/>
    <x v="1"/>
    <x v="12"/>
    <x v="318"/>
    <x v="342"/>
    <x v="0"/>
    <x v="0"/>
    <x v="349"/>
  </r>
  <r>
    <x v="356"/>
    <x v="1"/>
    <x v="0"/>
    <x v="20"/>
    <x v="15"/>
    <x v="3"/>
    <x v="1"/>
    <x v="6"/>
    <x v="319"/>
    <x v="343"/>
    <x v="4"/>
    <x v="0"/>
    <x v="350"/>
  </r>
  <r>
    <x v="357"/>
    <x v="1"/>
    <x v="0"/>
    <x v="20"/>
    <x v="15"/>
    <x v="3"/>
    <x v="1"/>
    <x v="10"/>
    <x v="320"/>
    <x v="344"/>
    <x v="2"/>
    <x v="0"/>
    <x v="351"/>
  </r>
  <r>
    <x v="358"/>
    <x v="1"/>
    <x v="1"/>
    <x v="35"/>
    <x v="3"/>
    <x v="0"/>
    <x v="1"/>
    <x v="10"/>
    <x v="188"/>
    <x v="345"/>
    <x v="2"/>
    <x v="2"/>
    <x v="352"/>
  </r>
  <r>
    <x v="359"/>
    <x v="2"/>
    <x v="1"/>
    <x v="38"/>
    <x v="32"/>
    <x v="0"/>
    <x v="1"/>
    <x v="9"/>
    <x v="321"/>
    <x v="346"/>
    <x v="8"/>
    <x v="0"/>
    <x v="353"/>
  </r>
  <r>
    <x v="360"/>
    <x v="2"/>
    <x v="1"/>
    <x v="38"/>
    <x v="32"/>
    <x v="0"/>
    <x v="1"/>
    <x v="2"/>
    <x v="322"/>
    <x v="347"/>
    <x v="0"/>
    <x v="0"/>
    <x v="354"/>
  </r>
  <r>
    <x v="361"/>
    <x v="1"/>
    <x v="0"/>
    <x v="20"/>
    <x v="15"/>
    <x v="3"/>
    <x v="1"/>
    <x v="2"/>
    <x v="322"/>
    <x v="347"/>
    <x v="0"/>
    <x v="0"/>
    <x v="354"/>
  </r>
  <r>
    <x v="362"/>
    <x v="1"/>
    <x v="0"/>
    <x v="20"/>
    <x v="15"/>
    <x v="3"/>
    <x v="0"/>
    <x v="1"/>
    <x v="323"/>
    <x v="348"/>
    <x v="1"/>
    <x v="9"/>
    <x v="355"/>
  </r>
  <r>
    <x v="363"/>
    <x v="1"/>
    <x v="0"/>
    <x v="20"/>
    <x v="15"/>
    <x v="3"/>
    <x v="1"/>
    <x v="6"/>
    <x v="324"/>
    <x v="349"/>
    <x v="0"/>
    <x v="0"/>
    <x v="356"/>
  </r>
  <r>
    <x v="364"/>
    <x v="1"/>
    <x v="0"/>
    <x v="20"/>
    <x v="15"/>
    <x v="3"/>
    <x v="0"/>
    <x v="5"/>
    <x v="325"/>
    <x v="350"/>
    <x v="8"/>
    <x v="0"/>
    <x v="357"/>
  </r>
  <r>
    <x v="365"/>
    <x v="1"/>
    <x v="0"/>
    <x v="8"/>
    <x v="1"/>
    <x v="1"/>
    <x v="1"/>
    <x v="4"/>
    <x v="45"/>
    <x v="46"/>
    <x v="4"/>
    <x v="0"/>
    <x v="46"/>
  </r>
  <r>
    <x v="366"/>
    <x v="3"/>
    <x v="1"/>
    <x v="91"/>
    <x v="29"/>
    <x v="3"/>
    <x v="1"/>
    <x v="8"/>
    <x v="326"/>
    <x v="351"/>
    <x v="4"/>
    <x v="0"/>
    <x v="358"/>
  </r>
  <r>
    <x v="367"/>
    <x v="3"/>
    <x v="1"/>
    <x v="91"/>
    <x v="29"/>
    <x v="3"/>
    <x v="1"/>
    <x v="14"/>
    <x v="327"/>
    <x v="352"/>
    <x v="0"/>
    <x v="0"/>
    <x v="359"/>
  </r>
  <r>
    <x v="368"/>
    <x v="3"/>
    <x v="1"/>
    <x v="91"/>
    <x v="29"/>
    <x v="3"/>
    <x v="1"/>
    <x v="4"/>
    <x v="328"/>
    <x v="353"/>
    <x v="3"/>
    <x v="0"/>
    <x v="360"/>
  </r>
  <r>
    <x v="369"/>
    <x v="3"/>
    <x v="1"/>
    <x v="91"/>
    <x v="29"/>
    <x v="3"/>
    <x v="0"/>
    <x v="0"/>
    <x v="37"/>
    <x v="354"/>
    <x v="4"/>
    <x v="0"/>
    <x v="361"/>
  </r>
  <r>
    <x v="370"/>
    <x v="1"/>
    <x v="0"/>
    <x v="92"/>
    <x v="5"/>
    <x v="2"/>
    <x v="1"/>
    <x v="10"/>
    <x v="329"/>
    <x v="234"/>
    <x v="2"/>
    <x v="2"/>
    <x v="235"/>
  </r>
  <r>
    <x v="371"/>
    <x v="1"/>
    <x v="0"/>
    <x v="92"/>
    <x v="5"/>
    <x v="2"/>
    <x v="1"/>
    <x v="4"/>
    <x v="330"/>
    <x v="355"/>
    <x v="1"/>
    <x v="2"/>
    <x v="362"/>
  </r>
  <r>
    <x v="372"/>
    <x v="1"/>
    <x v="0"/>
    <x v="93"/>
    <x v="16"/>
    <x v="1"/>
    <x v="1"/>
    <x v="8"/>
    <x v="304"/>
    <x v="356"/>
    <x v="2"/>
    <x v="6"/>
    <x v="363"/>
  </r>
  <r>
    <x v="373"/>
    <x v="1"/>
    <x v="0"/>
    <x v="93"/>
    <x v="16"/>
    <x v="1"/>
    <x v="2"/>
    <x v="11"/>
    <x v="331"/>
    <x v="357"/>
    <x v="8"/>
    <x v="2"/>
    <x v="364"/>
  </r>
  <r>
    <x v="374"/>
    <x v="1"/>
    <x v="0"/>
    <x v="93"/>
    <x v="16"/>
    <x v="1"/>
    <x v="1"/>
    <x v="6"/>
    <x v="332"/>
    <x v="358"/>
    <x v="7"/>
    <x v="2"/>
    <x v="365"/>
  </r>
  <r>
    <x v="375"/>
    <x v="1"/>
    <x v="0"/>
    <x v="93"/>
    <x v="16"/>
    <x v="1"/>
    <x v="2"/>
    <x v="11"/>
    <x v="333"/>
    <x v="359"/>
    <x v="12"/>
    <x v="2"/>
    <x v="366"/>
  </r>
  <r>
    <x v="376"/>
    <x v="2"/>
    <x v="1"/>
    <x v="94"/>
    <x v="10"/>
    <x v="2"/>
    <x v="1"/>
    <x v="10"/>
    <x v="334"/>
    <x v="307"/>
    <x v="4"/>
    <x v="2"/>
    <x v="367"/>
  </r>
  <r>
    <x v="377"/>
    <x v="1"/>
    <x v="1"/>
    <x v="47"/>
    <x v="31"/>
    <x v="3"/>
    <x v="0"/>
    <x v="3"/>
    <x v="335"/>
    <x v="360"/>
    <x v="3"/>
    <x v="4"/>
    <x v="368"/>
  </r>
  <r>
    <x v="378"/>
    <x v="1"/>
    <x v="0"/>
    <x v="12"/>
    <x v="5"/>
    <x v="2"/>
    <x v="1"/>
    <x v="9"/>
    <x v="336"/>
    <x v="361"/>
    <x v="1"/>
    <x v="3"/>
    <x v="369"/>
  </r>
  <r>
    <x v="379"/>
    <x v="1"/>
    <x v="0"/>
    <x v="12"/>
    <x v="5"/>
    <x v="2"/>
    <x v="1"/>
    <x v="4"/>
    <x v="337"/>
    <x v="362"/>
    <x v="1"/>
    <x v="2"/>
    <x v="370"/>
  </r>
  <r>
    <x v="380"/>
    <x v="1"/>
    <x v="0"/>
    <x v="12"/>
    <x v="5"/>
    <x v="2"/>
    <x v="1"/>
    <x v="8"/>
    <x v="338"/>
    <x v="363"/>
    <x v="4"/>
    <x v="3"/>
    <x v="371"/>
  </r>
  <r>
    <x v="381"/>
    <x v="2"/>
    <x v="1"/>
    <x v="8"/>
    <x v="1"/>
    <x v="1"/>
    <x v="1"/>
    <x v="10"/>
    <x v="339"/>
    <x v="364"/>
    <x v="3"/>
    <x v="0"/>
    <x v="372"/>
  </r>
  <r>
    <x v="382"/>
    <x v="2"/>
    <x v="1"/>
    <x v="8"/>
    <x v="1"/>
    <x v="1"/>
    <x v="1"/>
    <x v="8"/>
    <x v="340"/>
    <x v="365"/>
    <x v="1"/>
    <x v="2"/>
    <x v="373"/>
  </r>
  <r>
    <x v="383"/>
    <x v="0"/>
    <x v="1"/>
    <x v="79"/>
    <x v="12"/>
    <x v="2"/>
    <x v="2"/>
    <x v="11"/>
    <x v="341"/>
    <x v="366"/>
    <x v="0"/>
    <x v="0"/>
    <x v="374"/>
  </r>
  <r>
    <x v="384"/>
    <x v="1"/>
    <x v="0"/>
    <x v="95"/>
    <x v="2"/>
    <x v="0"/>
    <x v="0"/>
    <x v="3"/>
    <x v="342"/>
    <x v="367"/>
    <x v="1"/>
    <x v="1"/>
    <x v="375"/>
  </r>
  <r>
    <x v="385"/>
    <x v="1"/>
    <x v="0"/>
    <x v="95"/>
    <x v="2"/>
    <x v="0"/>
    <x v="2"/>
    <x v="11"/>
    <x v="343"/>
    <x v="368"/>
    <x v="1"/>
    <x v="2"/>
    <x v="376"/>
  </r>
  <r>
    <x v="386"/>
    <x v="1"/>
    <x v="1"/>
    <x v="10"/>
    <x v="9"/>
    <x v="3"/>
    <x v="2"/>
    <x v="15"/>
    <x v="344"/>
    <x v="369"/>
    <x v="4"/>
    <x v="6"/>
    <x v="377"/>
  </r>
  <r>
    <x v="387"/>
    <x v="1"/>
    <x v="1"/>
    <x v="10"/>
    <x v="9"/>
    <x v="3"/>
    <x v="0"/>
    <x v="5"/>
    <x v="345"/>
    <x v="370"/>
    <x v="7"/>
    <x v="2"/>
    <x v="378"/>
  </r>
  <r>
    <x v="388"/>
    <x v="2"/>
    <x v="0"/>
    <x v="74"/>
    <x v="24"/>
    <x v="3"/>
    <x v="1"/>
    <x v="6"/>
    <x v="346"/>
    <x v="371"/>
    <x v="7"/>
    <x v="2"/>
    <x v="379"/>
  </r>
  <r>
    <x v="389"/>
    <x v="1"/>
    <x v="0"/>
    <x v="20"/>
    <x v="15"/>
    <x v="3"/>
    <x v="1"/>
    <x v="8"/>
    <x v="347"/>
    <x v="372"/>
    <x v="4"/>
    <x v="2"/>
    <x v="380"/>
  </r>
  <r>
    <x v="390"/>
    <x v="1"/>
    <x v="0"/>
    <x v="20"/>
    <x v="15"/>
    <x v="3"/>
    <x v="2"/>
    <x v="11"/>
    <x v="84"/>
    <x v="373"/>
    <x v="0"/>
    <x v="0"/>
    <x v="381"/>
  </r>
  <r>
    <x v="391"/>
    <x v="0"/>
    <x v="0"/>
    <x v="96"/>
    <x v="4"/>
    <x v="1"/>
    <x v="2"/>
    <x v="7"/>
    <x v="348"/>
    <x v="374"/>
    <x v="0"/>
    <x v="2"/>
    <x v="382"/>
  </r>
  <r>
    <x v="392"/>
    <x v="0"/>
    <x v="0"/>
    <x v="96"/>
    <x v="4"/>
    <x v="1"/>
    <x v="2"/>
    <x v="16"/>
    <x v="349"/>
    <x v="375"/>
    <x v="1"/>
    <x v="0"/>
    <x v="383"/>
  </r>
  <r>
    <x v="393"/>
    <x v="0"/>
    <x v="1"/>
    <x v="97"/>
    <x v="10"/>
    <x v="2"/>
    <x v="1"/>
    <x v="8"/>
    <x v="350"/>
    <x v="376"/>
    <x v="1"/>
    <x v="3"/>
    <x v="384"/>
  </r>
  <r>
    <x v="394"/>
    <x v="1"/>
    <x v="2"/>
    <x v="98"/>
    <x v="33"/>
    <x v="1"/>
    <x v="1"/>
    <x v="8"/>
    <x v="351"/>
    <x v="377"/>
    <x v="1"/>
    <x v="2"/>
    <x v="385"/>
  </r>
  <r>
    <x v="395"/>
    <x v="0"/>
    <x v="1"/>
    <x v="99"/>
    <x v="34"/>
    <x v="3"/>
    <x v="1"/>
    <x v="4"/>
    <x v="352"/>
    <x v="378"/>
    <x v="0"/>
    <x v="0"/>
    <x v="386"/>
  </r>
  <r>
    <x v="396"/>
    <x v="0"/>
    <x v="1"/>
    <x v="99"/>
    <x v="34"/>
    <x v="3"/>
    <x v="1"/>
    <x v="10"/>
    <x v="353"/>
    <x v="91"/>
    <x v="0"/>
    <x v="0"/>
    <x v="91"/>
  </r>
  <r>
    <x v="397"/>
    <x v="1"/>
    <x v="2"/>
    <x v="25"/>
    <x v="12"/>
    <x v="2"/>
    <x v="1"/>
    <x v="14"/>
    <x v="354"/>
    <x v="379"/>
    <x v="4"/>
    <x v="0"/>
    <x v="387"/>
  </r>
  <r>
    <x v="398"/>
    <x v="0"/>
    <x v="0"/>
    <x v="12"/>
    <x v="5"/>
    <x v="2"/>
    <x v="1"/>
    <x v="4"/>
    <x v="355"/>
    <x v="380"/>
    <x v="1"/>
    <x v="2"/>
    <x v="388"/>
  </r>
  <r>
    <x v="399"/>
    <x v="0"/>
    <x v="0"/>
    <x v="12"/>
    <x v="5"/>
    <x v="2"/>
    <x v="0"/>
    <x v="0"/>
    <x v="26"/>
    <x v="381"/>
    <x v="4"/>
    <x v="8"/>
    <x v="389"/>
  </r>
  <r>
    <x v="400"/>
    <x v="0"/>
    <x v="0"/>
    <x v="12"/>
    <x v="5"/>
    <x v="2"/>
    <x v="1"/>
    <x v="4"/>
    <x v="356"/>
    <x v="382"/>
    <x v="4"/>
    <x v="2"/>
    <x v="390"/>
  </r>
  <r>
    <x v="401"/>
    <x v="0"/>
    <x v="0"/>
    <x v="12"/>
    <x v="5"/>
    <x v="2"/>
    <x v="2"/>
    <x v="11"/>
    <x v="357"/>
    <x v="383"/>
    <x v="0"/>
    <x v="2"/>
    <x v="391"/>
  </r>
  <r>
    <x v="402"/>
    <x v="2"/>
    <x v="0"/>
    <x v="100"/>
    <x v="2"/>
    <x v="0"/>
    <x v="1"/>
    <x v="10"/>
    <x v="358"/>
    <x v="384"/>
    <x v="0"/>
    <x v="2"/>
    <x v="392"/>
  </r>
  <r>
    <x v="403"/>
    <x v="1"/>
    <x v="1"/>
    <x v="40"/>
    <x v="3"/>
    <x v="0"/>
    <x v="1"/>
    <x v="6"/>
    <x v="359"/>
    <x v="385"/>
    <x v="5"/>
    <x v="2"/>
    <x v="393"/>
  </r>
  <r>
    <x v="404"/>
    <x v="1"/>
    <x v="0"/>
    <x v="20"/>
    <x v="15"/>
    <x v="3"/>
    <x v="1"/>
    <x v="9"/>
    <x v="360"/>
    <x v="386"/>
    <x v="1"/>
    <x v="0"/>
    <x v="394"/>
  </r>
  <r>
    <x v="405"/>
    <x v="1"/>
    <x v="0"/>
    <x v="8"/>
    <x v="1"/>
    <x v="1"/>
    <x v="2"/>
    <x v="11"/>
    <x v="357"/>
    <x v="387"/>
    <x v="2"/>
    <x v="0"/>
    <x v="395"/>
  </r>
  <r>
    <x v="406"/>
    <x v="1"/>
    <x v="0"/>
    <x v="8"/>
    <x v="1"/>
    <x v="1"/>
    <x v="2"/>
    <x v="16"/>
    <x v="361"/>
    <x v="388"/>
    <x v="1"/>
    <x v="2"/>
    <x v="396"/>
  </r>
  <r>
    <x v="407"/>
    <x v="1"/>
    <x v="0"/>
    <x v="8"/>
    <x v="1"/>
    <x v="1"/>
    <x v="1"/>
    <x v="10"/>
    <x v="362"/>
    <x v="389"/>
    <x v="2"/>
    <x v="0"/>
    <x v="397"/>
  </r>
  <r>
    <x v="408"/>
    <x v="1"/>
    <x v="0"/>
    <x v="8"/>
    <x v="1"/>
    <x v="1"/>
    <x v="0"/>
    <x v="3"/>
    <x v="363"/>
    <x v="390"/>
    <x v="3"/>
    <x v="2"/>
    <x v="398"/>
  </r>
  <r>
    <x v="409"/>
    <x v="1"/>
    <x v="0"/>
    <x v="8"/>
    <x v="1"/>
    <x v="1"/>
    <x v="1"/>
    <x v="10"/>
    <x v="364"/>
    <x v="391"/>
    <x v="7"/>
    <x v="0"/>
    <x v="399"/>
  </r>
  <r>
    <x v="410"/>
    <x v="1"/>
    <x v="0"/>
    <x v="8"/>
    <x v="1"/>
    <x v="1"/>
    <x v="1"/>
    <x v="2"/>
    <x v="365"/>
    <x v="392"/>
    <x v="6"/>
    <x v="0"/>
    <x v="400"/>
  </r>
  <r>
    <x v="411"/>
    <x v="1"/>
    <x v="0"/>
    <x v="8"/>
    <x v="1"/>
    <x v="1"/>
    <x v="1"/>
    <x v="10"/>
    <x v="366"/>
    <x v="393"/>
    <x v="7"/>
    <x v="0"/>
    <x v="401"/>
  </r>
  <r>
    <x v="412"/>
    <x v="1"/>
    <x v="0"/>
    <x v="8"/>
    <x v="1"/>
    <x v="1"/>
    <x v="0"/>
    <x v="0"/>
    <x v="367"/>
    <x v="394"/>
    <x v="11"/>
    <x v="11"/>
    <x v="402"/>
  </r>
  <r>
    <x v="413"/>
    <x v="1"/>
    <x v="0"/>
    <x v="8"/>
    <x v="1"/>
    <x v="1"/>
    <x v="0"/>
    <x v="1"/>
    <x v="368"/>
    <x v="395"/>
    <x v="0"/>
    <x v="2"/>
    <x v="403"/>
  </r>
  <r>
    <x v="414"/>
    <x v="1"/>
    <x v="1"/>
    <x v="4"/>
    <x v="4"/>
    <x v="1"/>
    <x v="1"/>
    <x v="10"/>
    <x v="369"/>
    <x v="396"/>
    <x v="3"/>
    <x v="0"/>
    <x v="404"/>
  </r>
  <r>
    <x v="415"/>
    <x v="1"/>
    <x v="1"/>
    <x v="4"/>
    <x v="4"/>
    <x v="1"/>
    <x v="0"/>
    <x v="1"/>
    <x v="268"/>
    <x v="397"/>
    <x v="4"/>
    <x v="2"/>
    <x v="405"/>
  </r>
  <r>
    <x v="416"/>
    <x v="1"/>
    <x v="0"/>
    <x v="101"/>
    <x v="1"/>
    <x v="1"/>
    <x v="1"/>
    <x v="6"/>
    <x v="370"/>
    <x v="398"/>
    <x v="8"/>
    <x v="0"/>
    <x v="406"/>
  </r>
  <r>
    <x v="417"/>
    <x v="1"/>
    <x v="0"/>
    <x v="1"/>
    <x v="1"/>
    <x v="1"/>
    <x v="0"/>
    <x v="1"/>
    <x v="371"/>
    <x v="399"/>
    <x v="2"/>
    <x v="2"/>
    <x v="407"/>
  </r>
  <r>
    <x v="418"/>
    <x v="1"/>
    <x v="1"/>
    <x v="102"/>
    <x v="0"/>
    <x v="0"/>
    <x v="1"/>
    <x v="10"/>
    <x v="372"/>
    <x v="400"/>
    <x v="7"/>
    <x v="0"/>
    <x v="408"/>
  </r>
  <r>
    <x v="419"/>
    <x v="1"/>
    <x v="1"/>
    <x v="1"/>
    <x v="1"/>
    <x v="1"/>
    <x v="1"/>
    <x v="6"/>
    <x v="373"/>
    <x v="401"/>
    <x v="4"/>
    <x v="0"/>
    <x v="409"/>
  </r>
  <r>
    <x v="420"/>
    <x v="1"/>
    <x v="1"/>
    <x v="1"/>
    <x v="1"/>
    <x v="1"/>
    <x v="1"/>
    <x v="12"/>
    <x v="374"/>
    <x v="402"/>
    <x v="7"/>
    <x v="0"/>
    <x v="410"/>
  </r>
  <r>
    <x v="421"/>
    <x v="2"/>
    <x v="0"/>
    <x v="103"/>
    <x v="22"/>
    <x v="1"/>
    <x v="2"/>
    <x v="11"/>
    <x v="375"/>
    <x v="403"/>
    <x v="5"/>
    <x v="2"/>
    <x v="411"/>
  </r>
  <r>
    <x v="422"/>
    <x v="1"/>
    <x v="1"/>
    <x v="104"/>
    <x v="31"/>
    <x v="3"/>
    <x v="0"/>
    <x v="5"/>
    <x v="376"/>
    <x v="404"/>
    <x v="4"/>
    <x v="0"/>
    <x v="412"/>
  </r>
  <r>
    <x v="423"/>
    <x v="1"/>
    <x v="1"/>
    <x v="104"/>
    <x v="31"/>
    <x v="3"/>
    <x v="1"/>
    <x v="4"/>
    <x v="377"/>
    <x v="405"/>
    <x v="1"/>
    <x v="0"/>
    <x v="413"/>
  </r>
  <r>
    <x v="424"/>
    <x v="0"/>
    <x v="0"/>
    <x v="25"/>
    <x v="35"/>
    <x v="0"/>
    <x v="0"/>
    <x v="1"/>
    <x v="378"/>
    <x v="406"/>
    <x v="4"/>
    <x v="0"/>
    <x v="414"/>
  </r>
  <r>
    <x v="425"/>
    <x v="0"/>
    <x v="1"/>
    <x v="105"/>
    <x v="12"/>
    <x v="2"/>
    <x v="0"/>
    <x v="5"/>
    <x v="379"/>
    <x v="159"/>
    <x v="0"/>
    <x v="0"/>
    <x v="415"/>
  </r>
  <r>
    <x v="426"/>
    <x v="0"/>
    <x v="1"/>
    <x v="105"/>
    <x v="12"/>
    <x v="2"/>
    <x v="1"/>
    <x v="8"/>
    <x v="380"/>
    <x v="407"/>
    <x v="8"/>
    <x v="0"/>
    <x v="416"/>
  </r>
  <r>
    <x v="427"/>
    <x v="2"/>
    <x v="2"/>
    <x v="106"/>
    <x v="15"/>
    <x v="3"/>
    <x v="2"/>
    <x v="15"/>
    <x v="381"/>
    <x v="408"/>
    <x v="7"/>
    <x v="0"/>
    <x v="417"/>
  </r>
  <r>
    <x v="428"/>
    <x v="1"/>
    <x v="1"/>
    <x v="52"/>
    <x v="5"/>
    <x v="2"/>
    <x v="1"/>
    <x v="6"/>
    <x v="382"/>
    <x v="409"/>
    <x v="5"/>
    <x v="2"/>
    <x v="418"/>
  </r>
  <r>
    <x v="429"/>
    <x v="1"/>
    <x v="2"/>
    <x v="107"/>
    <x v="3"/>
    <x v="0"/>
    <x v="1"/>
    <x v="8"/>
    <x v="383"/>
    <x v="410"/>
    <x v="0"/>
    <x v="6"/>
    <x v="419"/>
  </r>
  <r>
    <x v="430"/>
    <x v="1"/>
    <x v="2"/>
    <x v="107"/>
    <x v="3"/>
    <x v="0"/>
    <x v="2"/>
    <x v="11"/>
    <x v="172"/>
    <x v="178"/>
    <x v="3"/>
    <x v="2"/>
    <x v="179"/>
  </r>
  <r>
    <x v="431"/>
    <x v="1"/>
    <x v="2"/>
    <x v="107"/>
    <x v="3"/>
    <x v="0"/>
    <x v="2"/>
    <x v="11"/>
    <x v="172"/>
    <x v="411"/>
    <x v="2"/>
    <x v="2"/>
    <x v="420"/>
  </r>
  <r>
    <x v="432"/>
    <x v="1"/>
    <x v="2"/>
    <x v="107"/>
    <x v="3"/>
    <x v="0"/>
    <x v="1"/>
    <x v="4"/>
    <x v="384"/>
    <x v="412"/>
    <x v="0"/>
    <x v="2"/>
    <x v="421"/>
  </r>
  <r>
    <x v="433"/>
    <x v="2"/>
    <x v="0"/>
    <x v="90"/>
    <x v="31"/>
    <x v="3"/>
    <x v="1"/>
    <x v="4"/>
    <x v="385"/>
    <x v="413"/>
    <x v="2"/>
    <x v="0"/>
    <x v="422"/>
  </r>
  <r>
    <x v="434"/>
    <x v="1"/>
    <x v="0"/>
    <x v="108"/>
    <x v="2"/>
    <x v="0"/>
    <x v="1"/>
    <x v="8"/>
    <x v="386"/>
    <x v="414"/>
    <x v="0"/>
    <x v="6"/>
    <x v="423"/>
  </r>
  <r>
    <x v="435"/>
    <x v="1"/>
    <x v="0"/>
    <x v="108"/>
    <x v="2"/>
    <x v="0"/>
    <x v="2"/>
    <x v="11"/>
    <x v="387"/>
    <x v="415"/>
    <x v="2"/>
    <x v="2"/>
    <x v="424"/>
  </r>
  <r>
    <x v="436"/>
    <x v="0"/>
    <x v="2"/>
    <x v="22"/>
    <x v="10"/>
    <x v="2"/>
    <x v="2"/>
    <x v="15"/>
    <x v="388"/>
    <x v="416"/>
    <x v="1"/>
    <x v="4"/>
    <x v="425"/>
  </r>
  <r>
    <x v="437"/>
    <x v="0"/>
    <x v="2"/>
    <x v="22"/>
    <x v="10"/>
    <x v="2"/>
    <x v="1"/>
    <x v="10"/>
    <x v="366"/>
    <x v="417"/>
    <x v="3"/>
    <x v="2"/>
    <x v="426"/>
  </r>
  <r>
    <x v="438"/>
    <x v="1"/>
    <x v="1"/>
    <x v="12"/>
    <x v="5"/>
    <x v="2"/>
    <x v="1"/>
    <x v="10"/>
    <x v="389"/>
    <x v="418"/>
    <x v="8"/>
    <x v="2"/>
    <x v="427"/>
  </r>
  <r>
    <x v="439"/>
    <x v="0"/>
    <x v="1"/>
    <x v="20"/>
    <x v="15"/>
    <x v="3"/>
    <x v="0"/>
    <x v="1"/>
    <x v="390"/>
    <x v="419"/>
    <x v="1"/>
    <x v="9"/>
    <x v="428"/>
  </r>
  <r>
    <x v="440"/>
    <x v="0"/>
    <x v="0"/>
    <x v="66"/>
    <x v="12"/>
    <x v="2"/>
    <x v="0"/>
    <x v="5"/>
    <x v="391"/>
    <x v="420"/>
    <x v="7"/>
    <x v="0"/>
    <x v="429"/>
  </r>
  <r>
    <x v="441"/>
    <x v="0"/>
    <x v="0"/>
    <x v="66"/>
    <x v="12"/>
    <x v="2"/>
    <x v="1"/>
    <x v="4"/>
    <x v="392"/>
    <x v="421"/>
    <x v="1"/>
    <x v="0"/>
    <x v="430"/>
  </r>
  <r>
    <x v="442"/>
    <x v="0"/>
    <x v="0"/>
    <x v="66"/>
    <x v="12"/>
    <x v="2"/>
    <x v="1"/>
    <x v="4"/>
    <x v="393"/>
    <x v="422"/>
    <x v="1"/>
    <x v="0"/>
    <x v="431"/>
  </r>
  <r>
    <x v="443"/>
    <x v="0"/>
    <x v="0"/>
    <x v="66"/>
    <x v="12"/>
    <x v="2"/>
    <x v="1"/>
    <x v="10"/>
    <x v="394"/>
    <x v="423"/>
    <x v="4"/>
    <x v="0"/>
    <x v="432"/>
  </r>
  <r>
    <x v="444"/>
    <x v="0"/>
    <x v="0"/>
    <x v="66"/>
    <x v="12"/>
    <x v="2"/>
    <x v="0"/>
    <x v="1"/>
    <x v="395"/>
    <x v="424"/>
    <x v="1"/>
    <x v="0"/>
    <x v="433"/>
  </r>
  <r>
    <x v="445"/>
    <x v="0"/>
    <x v="0"/>
    <x v="66"/>
    <x v="12"/>
    <x v="2"/>
    <x v="1"/>
    <x v="2"/>
    <x v="396"/>
    <x v="425"/>
    <x v="3"/>
    <x v="0"/>
    <x v="434"/>
  </r>
  <r>
    <x v="446"/>
    <x v="0"/>
    <x v="0"/>
    <x v="38"/>
    <x v="14"/>
    <x v="2"/>
    <x v="0"/>
    <x v="5"/>
    <x v="397"/>
    <x v="426"/>
    <x v="7"/>
    <x v="0"/>
    <x v="435"/>
  </r>
  <r>
    <x v="447"/>
    <x v="0"/>
    <x v="0"/>
    <x v="109"/>
    <x v="15"/>
    <x v="3"/>
    <x v="1"/>
    <x v="6"/>
    <x v="398"/>
    <x v="427"/>
    <x v="1"/>
    <x v="0"/>
    <x v="436"/>
  </r>
  <r>
    <x v="448"/>
    <x v="0"/>
    <x v="0"/>
    <x v="109"/>
    <x v="15"/>
    <x v="3"/>
    <x v="1"/>
    <x v="4"/>
    <x v="399"/>
    <x v="428"/>
    <x v="1"/>
    <x v="0"/>
    <x v="437"/>
  </r>
  <r>
    <x v="449"/>
    <x v="0"/>
    <x v="0"/>
    <x v="109"/>
    <x v="15"/>
    <x v="3"/>
    <x v="1"/>
    <x v="6"/>
    <x v="400"/>
    <x v="429"/>
    <x v="5"/>
    <x v="0"/>
    <x v="438"/>
  </r>
  <r>
    <x v="450"/>
    <x v="0"/>
    <x v="0"/>
    <x v="109"/>
    <x v="15"/>
    <x v="3"/>
    <x v="1"/>
    <x v="6"/>
    <x v="401"/>
    <x v="430"/>
    <x v="1"/>
    <x v="0"/>
    <x v="439"/>
  </r>
  <r>
    <x v="451"/>
    <x v="0"/>
    <x v="0"/>
    <x v="109"/>
    <x v="15"/>
    <x v="3"/>
    <x v="1"/>
    <x v="6"/>
    <x v="402"/>
    <x v="297"/>
    <x v="1"/>
    <x v="0"/>
    <x v="301"/>
  </r>
  <r>
    <x v="452"/>
    <x v="0"/>
    <x v="0"/>
    <x v="109"/>
    <x v="15"/>
    <x v="3"/>
    <x v="2"/>
    <x v="7"/>
    <x v="403"/>
    <x v="431"/>
    <x v="4"/>
    <x v="0"/>
    <x v="440"/>
  </r>
  <r>
    <x v="453"/>
    <x v="1"/>
    <x v="1"/>
    <x v="59"/>
    <x v="24"/>
    <x v="3"/>
    <x v="0"/>
    <x v="3"/>
    <x v="10"/>
    <x v="432"/>
    <x v="0"/>
    <x v="10"/>
    <x v="441"/>
  </r>
  <r>
    <x v="454"/>
    <x v="1"/>
    <x v="1"/>
    <x v="59"/>
    <x v="24"/>
    <x v="3"/>
    <x v="1"/>
    <x v="4"/>
    <x v="404"/>
    <x v="433"/>
    <x v="0"/>
    <x v="2"/>
    <x v="442"/>
  </r>
  <r>
    <x v="455"/>
    <x v="1"/>
    <x v="1"/>
    <x v="110"/>
    <x v="26"/>
    <x v="2"/>
    <x v="2"/>
    <x v="11"/>
    <x v="405"/>
    <x v="434"/>
    <x v="4"/>
    <x v="0"/>
    <x v="443"/>
  </r>
  <r>
    <x v="456"/>
    <x v="1"/>
    <x v="0"/>
    <x v="3"/>
    <x v="1"/>
    <x v="1"/>
    <x v="0"/>
    <x v="1"/>
    <x v="406"/>
    <x v="435"/>
    <x v="0"/>
    <x v="2"/>
    <x v="444"/>
  </r>
  <r>
    <x v="457"/>
    <x v="1"/>
    <x v="0"/>
    <x v="27"/>
    <x v="10"/>
    <x v="2"/>
    <x v="0"/>
    <x v="1"/>
    <x v="407"/>
    <x v="436"/>
    <x v="1"/>
    <x v="4"/>
    <x v="445"/>
  </r>
  <r>
    <x v="458"/>
    <x v="1"/>
    <x v="0"/>
    <x v="27"/>
    <x v="10"/>
    <x v="2"/>
    <x v="1"/>
    <x v="12"/>
    <x v="153"/>
    <x v="437"/>
    <x v="0"/>
    <x v="2"/>
    <x v="446"/>
  </r>
  <r>
    <x v="459"/>
    <x v="1"/>
    <x v="0"/>
    <x v="4"/>
    <x v="4"/>
    <x v="1"/>
    <x v="1"/>
    <x v="9"/>
    <x v="408"/>
    <x v="438"/>
    <x v="4"/>
    <x v="0"/>
    <x v="447"/>
  </r>
  <r>
    <x v="460"/>
    <x v="1"/>
    <x v="0"/>
    <x v="4"/>
    <x v="4"/>
    <x v="1"/>
    <x v="2"/>
    <x v="11"/>
    <x v="409"/>
    <x v="439"/>
    <x v="6"/>
    <x v="0"/>
    <x v="448"/>
  </r>
  <r>
    <x v="461"/>
    <x v="1"/>
    <x v="0"/>
    <x v="4"/>
    <x v="4"/>
    <x v="1"/>
    <x v="1"/>
    <x v="8"/>
    <x v="410"/>
    <x v="96"/>
    <x v="1"/>
    <x v="2"/>
    <x v="449"/>
  </r>
  <r>
    <x v="462"/>
    <x v="1"/>
    <x v="2"/>
    <x v="42"/>
    <x v="16"/>
    <x v="1"/>
    <x v="0"/>
    <x v="5"/>
    <x v="325"/>
    <x v="440"/>
    <x v="2"/>
    <x v="2"/>
    <x v="450"/>
  </r>
  <r>
    <x v="463"/>
    <x v="1"/>
    <x v="2"/>
    <x v="42"/>
    <x v="16"/>
    <x v="1"/>
    <x v="0"/>
    <x v="3"/>
    <x v="411"/>
    <x v="441"/>
    <x v="5"/>
    <x v="5"/>
    <x v="451"/>
  </r>
  <r>
    <x v="464"/>
    <x v="1"/>
    <x v="2"/>
    <x v="42"/>
    <x v="16"/>
    <x v="1"/>
    <x v="1"/>
    <x v="8"/>
    <x v="412"/>
    <x v="442"/>
    <x v="2"/>
    <x v="6"/>
    <x v="452"/>
  </r>
  <r>
    <x v="465"/>
    <x v="1"/>
    <x v="2"/>
    <x v="42"/>
    <x v="16"/>
    <x v="1"/>
    <x v="1"/>
    <x v="14"/>
    <x v="413"/>
    <x v="443"/>
    <x v="0"/>
    <x v="2"/>
    <x v="453"/>
  </r>
  <r>
    <x v="466"/>
    <x v="1"/>
    <x v="2"/>
    <x v="42"/>
    <x v="16"/>
    <x v="1"/>
    <x v="1"/>
    <x v="9"/>
    <x v="414"/>
    <x v="444"/>
    <x v="0"/>
    <x v="2"/>
    <x v="454"/>
  </r>
  <r>
    <x v="467"/>
    <x v="1"/>
    <x v="2"/>
    <x v="111"/>
    <x v="10"/>
    <x v="2"/>
    <x v="0"/>
    <x v="5"/>
    <x v="269"/>
    <x v="445"/>
    <x v="3"/>
    <x v="7"/>
    <x v="455"/>
  </r>
  <r>
    <x v="468"/>
    <x v="1"/>
    <x v="1"/>
    <x v="112"/>
    <x v="5"/>
    <x v="2"/>
    <x v="0"/>
    <x v="0"/>
    <x v="415"/>
    <x v="446"/>
    <x v="0"/>
    <x v="8"/>
    <x v="456"/>
  </r>
  <r>
    <x v="469"/>
    <x v="0"/>
    <x v="0"/>
    <x v="22"/>
    <x v="10"/>
    <x v="2"/>
    <x v="1"/>
    <x v="8"/>
    <x v="416"/>
    <x v="447"/>
    <x v="1"/>
    <x v="3"/>
    <x v="457"/>
  </r>
  <r>
    <x v="470"/>
    <x v="1"/>
    <x v="1"/>
    <x v="113"/>
    <x v="15"/>
    <x v="3"/>
    <x v="1"/>
    <x v="10"/>
    <x v="417"/>
    <x v="448"/>
    <x v="7"/>
    <x v="0"/>
    <x v="458"/>
  </r>
  <r>
    <x v="471"/>
    <x v="0"/>
    <x v="0"/>
    <x v="8"/>
    <x v="1"/>
    <x v="1"/>
    <x v="1"/>
    <x v="4"/>
    <x v="418"/>
    <x v="449"/>
    <x v="1"/>
    <x v="0"/>
    <x v="459"/>
  </r>
  <r>
    <x v="472"/>
    <x v="0"/>
    <x v="0"/>
    <x v="8"/>
    <x v="1"/>
    <x v="1"/>
    <x v="0"/>
    <x v="0"/>
    <x v="419"/>
    <x v="450"/>
    <x v="0"/>
    <x v="11"/>
    <x v="460"/>
  </r>
  <r>
    <x v="473"/>
    <x v="0"/>
    <x v="0"/>
    <x v="8"/>
    <x v="1"/>
    <x v="1"/>
    <x v="2"/>
    <x v="7"/>
    <x v="420"/>
    <x v="451"/>
    <x v="4"/>
    <x v="2"/>
    <x v="461"/>
  </r>
  <r>
    <x v="474"/>
    <x v="0"/>
    <x v="0"/>
    <x v="8"/>
    <x v="1"/>
    <x v="1"/>
    <x v="1"/>
    <x v="4"/>
    <x v="421"/>
    <x v="452"/>
    <x v="5"/>
    <x v="0"/>
    <x v="462"/>
  </r>
  <r>
    <x v="475"/>
    <x v="0"/>
    <x v="0"/>
    <x v="8"/>
    <x v="1"/>
    <x v="1"/>
    <x v="1"/>
    <x v="10"/>
    <x v="422"/>
    <x v="453"/>
    <x v="3"/>
    <x v="0"/>
    <x v="463"/>
  </r>
  <r>
    <x v="476"/>
    <x v="0"/>
    <x v="0"/>
    <x v="8"/>
    <x v="1"/>
    <x v="1"/>
    <x v="1"/>
    <x v="10"/>
    <x v="423"/>
    <x v="454"/>
    <x v="2"/>
    <x v="0"/>
    <x v="464"/>
  </r>
  <r>
    <x v="477"/>
    <x v="1"/>
    <x v="1"/>
    <x v="1"/>
    <x v="1"/>
    <x v="1"/>
    <x v="2"/>
    <x v="7"/>
    <x v="424"/>
    <x v="455"/>
    <x v="5"/>
    <x v="2"/>
    <x v="465"/>
  </r>
  <r>
    <x v="478"/>
    <x v="1"/>
    <x v="0"/>
    <x v="21"/>
    <x v="15"/>
    <x v="3"/>
    <x v="0"/>
    <x v="5"/>
    <x v="278"/>
    <x v="456"/>
    <x v="1"/>
    <x v="0"/>
    <x v="466"/>
  </r>
  <r>
    <x v="479"/>
    <x v="1"/>
    <x v="1"/>
    <x v="20"/>
    <x v="15"/>
    <x v="3"/>
    <x v="1"/>
    <x v="6"/>
    <x v="425"/>
    <x v="457"/>
    <x v="2"/>
    <x v="0"/>
    <x v="467"/>
  </r>
  <r>
    <x v="480"/>
    <x v="1"/>
    <x v="1"/>
    <x v="20"/>
    <x v="15"/>
    <x v="3"/>
    <x v="1"/>
    <x v="4"/>
    <x v="426"/>
    <x v="458"/>
    <x v="2"/>
    <x v="0"/>
    <x v="468"/>
  </r>
  <r>
    <x v="481"/>
    <x v="1"/>
    <x v="0"/>
    <x v="70"/>
    <x v="1"/>
    <x v="1"/>
    <x v="2"/>
    <x v="11"/>
    <x v="427"/>
    <x v="459"/>
    <x v="1"/>
    <x v="0"/>
    <x v="469"/>
  </r>
  <r>
    <x v="482"/>
    <x v="1"/>
    <x v="0"/>
    <x v="20"/>
    <x v="15"/>
    <x v="3"/>
    <x v="1"/>
    <x v="6"/>
    <x v="79"/>
    <x v="460"/>
    <x v="0"/>
    <x v="0"/>
    <x v="470"/>
  </r>
  <r>
    <x v="483"/>
    <x v="1"/>
    <x v="0"/>
    <x v="20"/>
    <x v="15"/>
    <x v="3"/>
    <x v="2"/>
    <x v="11"/>
    <x v="428"/>
    <x v="461"/>
    <x v="0"/>
    <x v="0"/>
    <x v="471"/>
  </r>
  <r>
    <x v="484"/>
    <x v="2"/>
    <x v="2"/>
    <x v="1"/>
    <x v="1"/>
    <x v="1"/>
    <x v="1"/>
    <x v="2"/>
    <x v="429"/>
    <x v="462"/>
    <x v="0"/>
    <x v="0"/>
    <x v="472"/>
  </r>
  <r>
    <x v="485"/>
    <x v="2"/>
    <x v="2"/>
    <x v="1"/>
    <x v="1"/>
    <x v="1"/>
    <x v="0"/>
    <x v="0"/>
    <x v="430"/>
    <x v="463"/>
    <x v="2"/>
    <x v="11"/>
    <x v="473"/>
  </r>
  <r>
    <x v="486"/>
    <x v="2"/>
    <x v="2"/>
    <x v="1"/>
    <x v="1"/>
    <x v="1"/>
    <x v="2"/>
    <x v="7"/>
    <x v="431"/>
    <x v="464"/>
    <x v="2"/>
    <x v="2"/>
    <x v="474"/>
  </r>
  <r>
    <x v="487"/>
    <x v="2"/>
    <x v="0"/>
    <x v="22"/>
    <x v="10"/>
    <x v="2"/>
    <x v="2"/>
    <x v="7"/>
    <x v="432"/>
    <x v="465"/>
    <x v="5"/>
    <x v="2"/>
    <x v="475"/>
  </r>
  <r>
    <x v="488"/>
    <x v="0"/>
    <x v="2"/>
    <x v="114"/>
    <x v="5"/>
    <x v="2"/>
    <x v="2"/>
    <x v="7"/>
    <x v="433"/>
    <x v="466"/>
    <x v="7"/>
    <x v="2"/>
    <x v="476"/>
  </r>
  <r>
    <x v="489"/>
    <x v="0"/>
    <x v="2"/>
    <x v="114"/>
    <x v="5"/>
    <x v="2"/>
    <x v="2"/>
    <x v="11"/>
    <x v="434"/>
    <x v="467"/>
    <x v="0"/>
    <x v="2"/>
    <x v="477"/>
  </r>
  <r>
    <x v="490"/>
    <x v="0"/>
    <x v="2"/>
    <x v="114"/>
    <x v="5"/>
    <x v="2"/>
    <x v="1"/>
    <x v="6"/>
    <x v="400"/>
    <x v="468"/>
    <x v="0"/>
    <x v="2"/>
    <x v="478"/>
  </r>
  <r>
    <x v="491"/>
    <x v="1"/>
    <x v="0"/>
    <x v="30"/>
    <x v="15"/>
    <x v="3"/>
    <x v="1"/>
    <x v="4"/>
    <x v="435"/>
    <x v="469"/>
    <x v="2"/>
    <x v="0"/>
    <x v="479"/>
  </r>
  <r>
    <x v="492"/>
    <x v="1"/>
    <x v="0"/>
    <x v="30"/>
    <x v="15"/>
    <x v="3"/>
    <x v="1"/>
    <x v="12"/>
    <x v="436"/>
    <x v="470"/>
    <x v="1"/>
    <x v="0"/>
    <x v="480"/>
  </r>
  <r>
    <x v="493"/>
    <x v="1"/>
    <x v="0"/>
    <x v="4"/>
    <x v="4"/>
    <x v="1"/>
    <x v="2"/>
    <x v="11"/>
    <x v="437"/>
    <x v="471"/>
    <x v="0"/>
    <x v="0"/>
    <x v="481"/>
  </r>
  <r>
    <x v="494"/>
    <x v="0"/>
    <x v="0"/>
    <x v="26"/>
    <x v="18"/>
    <x v="0"/>
    <x v="0"/>
    <x v="3"/>
    <x v="438"/>
    <x v="472"/>
    <x v="1"/>
    <x v="10"/>
    <x v="482"/>
  </r>
  <r>
    <x v="495"/>
    <x v="1"/>
    <x v="0"/>
    <x v="115"/>
    <x v="36"/>
    <x v="0"/>
    <x v="1"/>
    <x v="12"/>
    <x v="439"/>
    <x v="473"/>
    <x v="0"/>
    <x v="0"/>
    <x v="483"/>
  </r>
  <r>
    <x v="496"/>
    <x v="1"/>
    <x v="0"/>
    <x v="116"/>
    <x v="1"/>
    <x v="1"/>
    <x v="1"/>
    <x v="8"/>
    <x v="440"/>
    <x v="474"/>
    <x v="8"/>
    <x v="2"/>
    <x v="484"/>
  </r>
  <r>
    <x v="497"/>
    <x v="1"/>
    <x v="0"/>
    <x v="116"/>
    <x v="1"/>
    <x v="1"/>
    <x v="0"/>
    <x v="5"/>
    <x v="441"/>
    <x v="475"/>
    <x v="4"/>
    <x v="0"/>
    <x v="485"/>
  </r>
  <r>
    <x v="498"/>
    <x v="1"/>
    <x v="0"/>
    <x v="116"/>
    <x v="1"/>
    <x v="1"/>
    <x v="0"/>
    <x v="1"/>
    <x v="291"/>
    <x v="476"/>
    <x v="0"/>
    <x v="2"/>
    <x v="486"/>
  </r>
  <r>
    <x v="499"/>
    <x v="1"/>
    <x v="0"/>
    <x v="116"/>
    <x v="1"/>
    <x v="1"/>
    <x v="0"/>
    <x v="5"/>
    <x v="442"/>
    <x v="477"/>
    <x v="6"/>
    <x v="0"/>
    <x v="487"/>
  </r>
  <r>
    <x v="500"/>
    <x v="1"/>
    <x v="1"/>
    <x v="117"/>
    <x v="22"/>
    <x v="1"/>
    <x v="1"/>
    <x v="8"/>
    <x v="443"/>
    <x v="478"/>
    <x v="0"/>
    <x v="6"/>
    <x v="488"/>
  </r>
  <r>
    <x v="501"/>
    <x v="1"/>
    <x v="1"/>
    <x v="117"/>
    <x v="22"/>
    <x v="1"/>
    <x v="1"/>
    <x v="8"/>
    <x v="444"/>
    <x v="479"/>
    <x v="0"/>
    <x v="6"/>
    <x v="489"/>
  </r>
  <r>
    <x v="502"/>
    <x v="1"/>
    <x v="1"/>
    <x v="117"/>
    <x v="22"/>
    <x v="1"/>
    <x v="0"/>
    <x v="1"/>
    <x v="445"/>
    <x v="480"/>
    <x v="0"/>
    <x v="2"/>
    <x v="490"/>
  </r>
  <r>
    <x v="503"/>
    <x v="1"/>
    <x v="1"/>
    <x v="117"/>
    <x v="22"/>
    <x v="1"/>
    <x v="1"/>
    <x v="8"/>
    <x v="446"/>
    <x v="481"/>
    <x v="1"/>
    <x v="6"/>
    <x v="491"/>
  </r>
  <r>
    <x v="504"/>
    <x v="1"/>
    <x v="1"/>
    <x v="117"/>
    <x v="22"/>
    <x v="1"/>
    <x v="1"/>
    <x v="10"/>
    <x v="447"/>
    <x v="482"/>
    <x v="7"/>
    <x v="2"/>
    <x v="492"/>
  </r>
  <r>
    <x v="505"/>
    <x v="0"/>
    <x v="1"/>
    <x v="20"/>
    <x v="15"/>
    <x v="3"/>
    <x v="1"/>
    <x v="8"/>
    <x v="122"/>
    <x v="483"/>
    <x v="2"/>
    <x v="2"/>
    <x v="493"/>
  </r>
  <r>
    <x v="506"/>
    <x v="1"/>
    <x v="0"/>
    <x v="118"/>
    <x v="32"/>
    <x v="0"/>
    <x v="1"/>
    <x v="6"/>
    <x v="448"/>
    <x v="484"/>
    <x v="7"/>
    <x v="0"/>
    <x v="494"/>
  </r>
  <r>
    <x v="507"/>
    <x v="1"/>
    <x v="0"/>
    <x v="118"/>
    <x v="32"/>
    <x v="0"/>
    <x v="1"/>
    <x v="6"/>
    <x v="449"/>
    <x v="485"/>
    <x v="1"/>
    <x v="0"/>
    <x v="495"/>
  </r>
  <r>
    <x v="508"/>
    <x v="1"/>
    <x v="0"/>
    <x v="118"/>
    <x v="32"/>
    <x v="0"/>
    <x v="1"/>
    <x v="4"/>
    <x v="450"/>
    <x v="486"/>
    <x v="1"/>
    <x v="0"/>
    <x v="496"/>
  </r>
  <r>
    <x v="509"/>
    <x v="1"/>
    <x v="0"/>
    <x v="118"/>
    <x v="32"/>
    <x v="0"/>
    <x v="1"/>
    <x v="8"/>
    <x v="451"/>
    <x v="487"/>
    <x v="2"/>
    <x v="0"/>
    <x v="497"/>
  </r>
  <r>
    <x v="510"/>
    <x v="2"/>
    <x v="0"/>
    <x v="119"/>
    <x v="25"/>
    <x v="2"/>
    <x v="0"/>
    <x v="5"/>
    <x v="452"/>
    <x v="488"/>
    <x v="1"/>
    <x v="0"/>
    <x v="498"/>
  </r>
  <r>
    <x v="511"/>
    <x v="2"/>
    <x v="0"/>
    <x v="119"/>
    <x v="25"/>
    <x v="2"/>
    <x v="2"/>
    <x v="11"/>
    <x v="453"/>
    <x v="489"/>
    <x v="0"/>
    <x v="0"/>
    <x v="499"/>
  </r>
  <r>
    <x v="512"/>
    <x v="2"/>
    <x v="0"/>
    <x v="46"/>
    <x v="24"/>
    <x v="3"/>
    <x v="1"/>
    <x v="6"/>
    <x v="79"/>
    <x v="490"/>
    <x v="1"/>
    <x v="2"/>
    <x v="500"/>
  </r>
  <r>
    <x v="513"/>
    <x v="1"/>
    <x v="0"/>
    <x v="1"/>
    <x v="1"/>
    <x v="1"/>
    <x v="1"/>
    <x v="6"/>
    <x v="454"/>
    <x v="153"/>
    <x v="1"/>
    <x v="0"/>
    <x v="155"/>
  </r>
  <r>
    <x v="514"/>
    <x v="1"/>
    <x v="0"/>
    <x v="1"/>
    <x v="1"/>
    <x v="1"/>
    <x v="1"/>
    <x v="6"/>
    <x v="455"/>
    <x v="491"/>
    <x v="0"/>
    <x v="0"/>
    <x v="501"/>
  </r>
  <r>
    <x v="515"/>
    <x v="1"/>
    <x v="2"/>
    <x v="120"/>
    <x v="37"/>
    <x v="1"/>
    <x v="2"/>
    <x v="16"/>
    <x v="456"/>
    <x v="492"/>
    <x v="2"/>
    <x v="0"/>
    <x v="502"/>
  </r>
  <r>
    <x v="516"/>
    <x v="1"/>
    <x v="2"/>
    <x v="120"/>
    <x v="37"/>
    <x v="1"/>
    <x v="1"/>
    <x v="4"/>
    <x v="457"/>
    <x v="493"/>
    <x v="1"/>
    <x v="0"/>
    <x v="503"/>
  </r>
  <r>
    <x v="517"/>
    <x v="1"/>
    <x v="2"/>
    <x v="120"/>
    <x v="37"/>
    <x v="1"/>
    <x v="1"/>
    <x v="10"/>
    <x v="458"/>
    <x v="494"/>
    <x v="0"/>
    <x v="0"/>
    <x v="504"/>
  </r>
  <r>
    <x v="518"/>
    <x v="1"/>
    <x v="2"/>
    <x v="120"/>
    <x v="37"/>
    <x v="1"/>
    <x v="1"/>
    <x v="4"/>
    <x v="459"/>
    <x v="495"/>
    <x v="1"/>
    <x v="0"/>
    <x v="505"/>
  </r>
  <r>
    <x v="519"/>
    <x v="1"/>
    <x v="0"/>
    <x v="12"/>
    <x v="5"/>
    <x v="2"/>
    <x v="2"/>
    <x v="11"/>
    <x v="43"/>
    <x v="496"/>
    <x v="7"/>
    <x v="2"/>
    <x v="506"/>
  </r>
  <r>
    <x v="520"/>
    <x v="1"/>
    <x v="0"/>
    <x v="12"/>
    <x v="5"/>
    <x v="2"/>
    <x v="1"/>
    <x v="4"/>
    <x v="460"/>
    <x v="435"/>
    <x v="0"/>
    <x v="2"/>
    <x v="507"/>
  </r>
  <r>
    <x v="521"/>
    <x v="1"/>
    <x v="0"/>
    <x v="12"/>
    <x v="5"/>
    <x v="2"/>
    <x v="1"/>
    <x v="8"/>
    <x v="461"/>
    <x v="497"/>
    <x v="6"/>
    <x v="3"/>
    <x v="508"/>
  </r>
  <r>
    <x v="522"/>
    <x v="2"/>
    <x v="1"/>
    <x v="66"/>
    <x v="12"/>
    <x v="2"/>
    <x v="0"/>
    <x v="3"/>
    <x v="438"/>
    <x v="498"/>
    <x v="0"/>
    <x v="0"/>
    <x v="509"/>
  </r>
  <r>
    <x v="523"/>
    <x v="2"/>
    <x v="0"/>
    <x v="1"/>
    <x v="1"/>
    <x v="1"/>
    <x v="2"/>
    <x v="7"/>
    <x v="462"/>
    <x v="499"/>
    <x v="1"/>
    <x v="2"/>
    <x v="510"/>
  </r>
  <r>
    <x v="524"/>
    <x v="2"/>
    <x v="0"/>
    <x v="1"/>
    <x v="1"/>
    <x v="1"/>
    <x v="2"/>
    <x v="11"/>
    <x v="463"/>
    <x v="500"/>
    <x v="0"/>
    <x v="0"/>
    <x v="511"/>
  </r>
  <r>
    <x v="525"/>
    <x v="1"/>
    <x v="0"/>
    <x v="104"/>
    <x v="31"/>
    <x v="3"/>
    <x v="1"/>
    <x v="13"/>
    <x v="128"/>
    <x v="501"/>
    <x v="2"/>
    <x v="0"/>
    <x v="512"/>
  </r>
  <r>
    <x v="526"/>
    <x v="1"/>
    <x v="2"/>
    <x v="121"/>
    <x v="2"/>
    <x v="0"/>
    <x v="0"/>
    <x v="1"/>
    <x v="464"/>
    <x v="502"/>
    <x v="1"/>
    <x v="2"/>
    <x v="513"/>
  </r>
  <r>
    <x v="527"/>
    <x v="1"/>
    <x v="2"/>
    <x v="121"/>
    <x v="2"/>
    <x v="0"/>
    <x v="0"/>
    <x v="5"/>
    <x v="285"/>
    <x v="503"/>
    <x v="1"/>
    <x v="2"/>
    <x v="514"/>
  </r>
  <r>
    <x v="528"/>
    <x v="1"/>
    <x v="0"/>
    <x v="10"/>
    <x v="9"/>
    <x v="3"/>
    <x v="1"/>
    <x v="4"/>
    <x v="465"/>
    <x v="504"/>
    <x v="1"/>
    <x v="2"/>
    <x v="515"/>
  </r>
  <r>
    <x v="529"/>
    <x v="1"/>
    <x v="0"/>
    <x v="10"/>
    <x v="9"/>
    <x v="3"/>
    <x v="1"/>
    <x v="14"/>
    <x v="466"/>
    <x v="505"/>
    <x v="7"/>
    <x v="2"/>
    <x v="516"/>
  </r>
  <r>
    <x v="530"/>
    <x v="1"/>
    <x v="0"/>
    <x v="10"/>
    <x v="9"/>
    <x v="3"/>
    <x v="1"/>
    <x v="12"/>
    <x v="467"/>
    <x v="506"/>
    <x v="5"/>
    <x v="2"/>
    <x v="517"/>
  </r>
  <r>
    <x v="531"/>
    <x v="0"/>
    <x v="1"/>
    <x v="1"/>
    <x v="1"/>
    <x v="1"/>
    <x v="0"/>
    <x v="1"/>
    <x v="468"/>
    <x v="507"/>
    <x v="7"/>
    <x v="2"/>
    <x v="518"/>
  </r>
  <r>
    <x v="532"/>
    <x v="1"/>
    <x v="0"/>
    <x v="1"/>
    <x v="1"/>
    <x v="1"/>
    <x v="0"/>
    <x v="5"/>
    <x v="469"/>
    <x v="508"/>
    <x v="1"/>
    <x v="0"/>
    <x v="519"/>
  </r>
  <r>
    <x v="533"/>
    <x v="0"/>
    <x v="0"/>
    <x v="122"/>
    <x v="19"/>
    <x v="0"/>
    <x v="2"/>
    <x v="7"/>
    <x v="470"/>
    <x v="509"/>
    <x v="2"/>
    <x v="0"/>
    <x v="520"/>
  </r>
  <r>
    <x v="534"/>
    <x v="0"/>
    <x v="0"/>
    <x v="122"/>
    <x v="19"/>
    <x v="0"/>
    <x v="1"/>
    <x v="8"/>
    <x v="249"/>
    <x v="510"/>
    <x v="2"/>
    <x v="0"/>
    <x v="521"/>
  </r>
  <r>
    <x v="535"/>
    <x v="1"/>
    <x v="0"/>
    <x v="123"/>
    <x v="16"/>
    <x v="1"/>
    <x v="1"/>
    <x v="4"/>
    <x v="471"/>
    <x v="511"/>
    <x v="0"/>
    <x v="2"/>
    <x v="522"/>
  </r>
  <r>
    <x v="536"/>
    <x v="0"/>
    <x v="0"/>
    <x v="22"/>
    <x v="10"/>
    <x v="2"/>
    <x v="1"/>
    <x v="8"/>
    <x v="472"/>
    <x v="512"/>
    <x v="3"/>
    <x v="3"/>
    <x v="523"/>
  </r>
  <r>
    <x v="537"/>
    <x v="1"/>
    <x v="2"/>
    <x v="20"/>
    <x v="15"/>
    <x v="3"/>
    <x v="1"/>
    <x v="8"/>
    <x v="473"/>
    <x v="513"/>
    <x v="4"/>
    <x v="2"/>
    <x v="524"/>
  </r>
  <r>
    <x v="538"/>
    <x v="1"/>
    <x v="0"/>
    <x v="0"/>
    <x v="0"/>
    <x v="0"/>
    <x v="1"/>
    <x v="9"/>
    <x v="474"/>
    <x v="514"/>
    <x v="1"/>
    <x v="0"/>
    <x v="525"/>
  </r>
  <r>
    <x v="539"/>
    <x v="1"/>
    <x v="0"/>
    <x v="0"/>
    <x v="0"/>
    <x v="0"/>
    <x v="0"/>
    <x v="1"/>
    <x v="475"/>
    <x v="515"/>
    <x v="4"/>
    <x v="0"/>
    <x v="526"/>
  </r>
  <r>
    <x v="540"/>
    <x v="2"/>
    <x v="0"/>
    <x v="124"/>
    <x v="6"/>
    <x v="2"/>
    <x v="2"/>
    <x v="11"/>
    <x v="476"/>
    <x v="516"/>
    <x v="5"/>
    <x v="0"/>
    <x v="527"/>
  </r>
  <r>
    <x v="541"/>
    <x v="2"/>
    <x v="1"/>
    <x v="93"/>
    <x v="16"/>
    <x v="1"/>
    <x v="2"/>
    <x v="7"/>
    <x v="477"/>
    <x v="517"/>
    <x v="8"/>
    <x v="2"/>
    <x v="528"/>
  </r>
  <r>
    <x v="542"/>
    <x v="1"/>
    <x v="0"/>
    <x v="24"/>
    <x v="24"/>
    <x v="3"/>
    <x v="1"/>
    <x v="4"/>
    <x v="435"/>
    <x v="518"/>
    <x v="6"/>
    <x v="2"/>
    <x v="529"/>
  </r>
  <r>
    <x v="543"/>
    <x v="1"/>
    <x v="0"/>
    <x v="5"/>
    <x v="5"/>
    <x v="2"/>
    <x v="2"/>
    <x v="11"/>
    <x v="478"/>
    <x v="519"/>
    <x v="0"/>
    <x v="2"/>
    <x v="530"/>
  </r>
  <r>
    <x v="544"/>
    <x v="1"/>
    <x v="0"/>
    <x v="5"/>
    <x v="5"/>
    <x v="2"/>
    <x v="2"/>
    <x v="7"/>
    <x v="479"/>
    <x v="520"/>
    <x v="7"/>
    <x v="2"/>
    <x v="531"/>
  </r>
  <r>
    <x v="545"/>
    <x v="1"/>
    <x v="0"/>
    <x v="5"/>
    <x v="5"/>
    <x v="2"/>
    <x v="0"/>
    <x v="5"/>
    <x v="480"/>
    <x v="521"/>
    <x v="4"/>
    <x v="7"/>
    <x v="532"/>
  </r>
  <r>
    <x v="546"/>
    <x v="2"/>
    <x v="2"/>
    <x v="20"/>
    <x v="15"/>
    <x v="3"/>
    <x v="1"/>
    <x v="8"/>
    <x v="481"/>
    <x v="522"/>
    <x v="5"/>
    <x v="2"/>
    <x v="533"/>
  </r>
  <r>
    <x v="547"/>
    <x v="2"/>
    <x v="2"/>
    <x v="20"/>
    <x v="15"/>
    <x v="3"/>
    <x v="1"/>
    <x v="10"/>
    <x v="482"/>
    <x v="523"/>
    <x v="0"/>
    <x v="0"/>
    <x v="534"/>
  </r>
  <r>
    <x v="548"/>
    <x v="0"/>
    <x v="1"/>
    <x v="22"/>
    <x v="10"/>
    <x v="2"/>
    <x v="1"/>
    <x v="4"/>
    <x v="54"/>
    <x v="524"/>
    <x v="6"/>
    <x v="2"/>
    <x v="535"/>
  </r>
  <r>
    <x v="549"/>
    <x v="0"/>
    <x v="1"/>
    <x v="22"/>
    <x v="10"/>
    <x v="2"/>
    <x v="1"/>
    <x v="8"/>
    <x v="92"/>
    <x v="525"/>
    <x v="1"/>
    <x v="3"/>
    <x v="536"/>
  </r>
  <r>
    <x v="550"/>
    <x v="0"/>
    <x v="1"/>
    <x v="22"/>
    <x v="10"/>
    <x v="2"/>
    <x v="1"/>
    <x v="14"/>
    <x v="327"/>
    <x v="526"/>
    <x v="2"/>
    <x v="2"/>
    <x v="537"/>
  </r>
  <r>
    <x v="551"/>
    <x v="0"/>
    <x v="0"/>
    <x v="8"/>
    <x v="1"/>
    <x v="1"/>
    <x v="0"/>
    <x v="1"/>
    <x v="483"/>
    <x v="527"/>
    <x v="0"/>
    <x v="2"/>
    <x v="232"/>
  </r>
  <r>
    <x v="552"/>
    <x v="2"/>
    <x v="0"/>
    <x v="108"/>
    <x v="2"/>
    <x v="0"/>
    <x v="0"/>
    <x v="5"/>
    <x v="484"/>
    <x v="528"/>
    <x v="7"/>
    <x v="2"/>
    <x v="538"/>
  </r>
  <r>
    <x v="553"/>
    <x v="1"/>
    <x v="0"/>
    <x v="12"/>
    <x v="5"/>
    <x v="2"/>
    <x v="1"/>
    <x v="13"/>
    <x v="485"/>
    <x v="529"/>
    <x v="1"/>
    <x v="2"/>
    <x v="539"/>
  </r>
  <r>
    <x v="554"/>
    <x v="0"/>
    <x v="1"/>
    <x v="125"/>
    <x v="1"/>
    <x v="1"/>
    <x v="1"/>
    <x v="4"/>
    <x v="486"/>
    <x v="530"/>
    <x v="0"/>
    <x v="0"/>
    <x v="540"/>
  </r>
  <r>
    <x v="555"/>
    <x v="0"/>
    <x v="0"/>
    <x v="40"/>
    <x v="3"/>
    <x v="0"/>
    <x v="1"/>
    <x v="6"/>
    <x v="487"/>
    <x v="531"/>
    <x v="4"/>
    <x v="2"/>
    <x v="541"/>
  </r>
  <r>
    <x v="556"/>
    <x v="1"/>
    <x v="0"/>
    <x v="1"/>
    <x v="1"/>
    <x v="1"/>
    <x v="1"/>
    <x v="2"/>
    <x v="488"/>
    <x v="347"/>
    <x v="0"/>
    <x v="0"/>
    <x v="354"/>
  </r>
  <r>
    <x v="557"/>
    <x v="1"/>
    <x v="0"/>
    <x v="1"/>
    <x v="1"/>
    <x v="1"/>
    <x v="0"/>
    <x v="3"/>
    <x v="489"/>
    <x v="532"/>
    <x v="4"/>
    <x v="2"/>
    <x v="542"/>
  </r>
  <r>
    <x v="558"/>
    <x v="1"/>
    <x v="0"/>
    <x v="1"/>
    <x v="1"/>
    <x v="1"/>
    <x v="1"/>
    <x v="10"/>
    <x v="490"/>
    <x v="56"/>
    <x v="2"/>
    <x v="0"/>
    <x v="56"/>
  </r>
  <r>
    <x v="559"/>
    <x v="0"/>
    <x v="0"/>
    <x v="8"/>
    <x v="1"/>
    <x v="1"/>
    <x v="0"/>
    <x v="5"/>
    <x v="379"/>
    <x v="533"/>
    <x v="1"/>
    <x v="0"/>
    <x v="543"/>
  </r>
  <r>
    <x v="560"/>
    <x v="0"/>
    <x v="0"/>
    <x v="8"/>
    <x v="1"/>
    <x v="1"/>
    <x v="1"/>
    <x v="8"/>
    <x v="491"/>
    <x v="534"/>
    <x v="3"/>
    <x v="2"/>
    <x v="544"/>
  </r>
  <r>
    <x v="561"/>
    <x v="0"/>
    <x v="0"/>
    <x v="67"/>
    <x v="2"/>
    <x v="0"/>
    <x v="1"/>
    <x v="9"/>
    <x v="492"/>
    <x v="535"/>
    <x v="2"/>
    <x v="2"/>
    <x v="545"/>
  </r>
  <r>
    <x v="562"/>
    <x v="0"/>
    <x v="0"/>
    <x v="67"/>
    <x v="2"/>
    <x v="0"/>
    <x v="0"/>
    <x v="5"/>
    <x v="493"/>
    <x v="536"/>
    <x v="1"/>
    <x v="2"/>
    <x v="546"/>
  </r>
  <r>
    <x v="563"/>
    <x v="2"/>
    <x v="0"/>
    <x v="4"/>
    <x v="4"/>
    <x v="1"/>
    <x v="1"/>
    <x v="13"/>
    <x v="494"/>
    <x v="537"/>
    <x v="0"/>
    <x v="0"/>
    <x v="232"/>
  </r>
  <r>
    <x v="564"/>
    <x v="2"/>
    <x v="0"/>
    <x v="4"/>
    <x v="4"/>
    <x v="1"/>
    <x v="1"/>
    <x v="2"/>
    <x v="286"/>
    <x v="538"/>
    <x v="7"/>
    <x v="0"/>
    <x v="547"/>
  </r>
  <r>
    <x v="565"/>
    <x v="2"/>
    <x v="0"/>
    <x v="1"/>
    <x v="1"/>
    <x v="1"/>
    <x v="2"/>
    <x v="7"/>
    <x v="495"/>
    <x v="539"/>
    <x v="1"/>
    <x v="2"/>
    <x v="548"/>
  </r>
  <r>
    <x v="566"/>
    <x v="1"/>
    <x v="1"/>
    <x v="4"/>
    <x v="4"/>
    <x v="1"/>
    <x v="1"/>
    <x v="10"/>
    <x v="496"/>
    <x v="540"/>
    <x v="8"/>
    <x v="0"/>
    <x v="549"/>
  </r>
  <r>
    <x v="567"/>
    <x v="1"/>
    <x v="1"/>
    <x v="4"/>
    <x v="4"/>
    <x v="1"/>
    <x v="1"/>
    <x v="8"/>
    <x v="497"/>
    <x v="541"/>
    <x v="3"/>
    <x v="2"/>
    <x v="550"/>
  </r>
  <r>
    <x v="568"/>
    <x v="1"/>
    <x v="1"/>
    <x v="4"/>
    <x v="4"/>
    <x v="1"/>
    <x v="1"/>
    <x v="10"/>
    <x v="498"/>
    <x v="542"/>
    <x v="1"/>
    <x v="0"/>
    <x v="551"/>
  </r>
  <r>
    <x v="569"/>
    <x v="1"/>
    <x v="1"/>
    <x v="4"/>
    <x v="4"/>
    <x v="1"/>
    <x v="0"/>
    <x v="1"/>
    <x v="499"/>
    <x v="543"/>
    <x v="1"/>
    <x v="2"/>
    <x v="232"/>
  </r>
  <r>
    <x v="570"/>
    <x v="1"/>
    <x v="0"/>
    <x v="20"/>
    <x v="15"/>
    <x v="3"/>
    <x v="1"/>
    <x v="2"/>
    <x v="488"/>
    <x v="544"/>
    <x v="3"/>
    <x v="0"/>
    <x v="552"/>
  </r>
  <r>
    <x v="571"/>
    <x v="1"/>
    <x v="0"/>
    <x v="20"/>
    <x v="15"/>
    <x v="3"/>
    <x v="1"/>
    <x v="13"/>
    <x v="204"/>
    <x v="545"/>
    <x v="4"/>
    <x v="0"/>
    <x v="553"/>
  </r>
  <r>
    <x v="572"/>
    <x v="1"/>
    <x v="0"/>
    <x v="20"/>
    <x v="15"/>
    <x v="3"/>
    <x v="1"/>
    <x v="8"/>
    <x v="305"/>
    <x v="546"/>
    <x v="3"/>
    <x v="2"/>
    <x v="554"/>
  </r>
  <r>
    <x v="573"/>
    <x v="1"/>
    <x v="0"/>
    <x v="20"/>
    <x v="15"/>
    <x v="3"/>
    <x v="2"/>
    <x v="7"/>
    <x v="500"/>
    <x v="547"/>
    <x v="1"/>
    <x v="0"/>
    <x v="555"/>
  </r>
  <r>
    <x v="574"/>
    <x v="1"/>
    <x v="0"/>
    <x v="126"/>
    <x v="4"/>
    <x v="1"/>
    <x v="1"/>
    <x v="6"/>
    <x v="501"/>
    <x v="138"/>
    <x v="1"/>
    <x v="0"/>
    <x v="140"/>
  </r>
  <r>
    <x v="575"/>
    <x v="0"/>
    <x v="0"/>
    <x v="85"/>
    <x v="1"/>
    <x v="1"/>
    <x v="1"/>
    <x v="10"/>
    <x v="496"/>
    <x v="548"/>
    <x v="9"/>
    <x v="0"/>
    <x v="556"/>
  </r>
  <r>
    <x v="576"/>
    <x v="0"/>
    <x v="0"/>
    <x v="85"/>
    <x v="1"/>
    <x v="1"/>
    <x v="1"/>
    <x v="10"/>
    <x v="502"/>
    <x v="549"/>
    <x v="4"/>
    <x v="0"/>
    <x v="557"/>
  </r>
  <r>
    <x v="577"/>
    <x v="0"/>
    <x v="0"/>
    <x v="85"/>
    <x v="1"/>
    <x v="1"/>
    <x v="1"/>
    <x v="14"/>
    <x v="503"/>
    <x v="550"/>
    <x v="0"/>
    <x v="0"/>
    <x v="558"/>
  </r>
  <r>
    <x v="578"/>
    <x v="1"/>
    <x v="0"/>
    <x v="22"/>
    <x v="10"/>
    <x v="2"/>
    <x v="1"/>
    <x v="4"/>
    <x v="123"/>
    <x v="551"/>
    <x v="0"/>
    <x v="2"/>
    <x v="559"/>
  </r>
  <r>
    <x v="579"/>
    <x v="1"/>
    <x v="0"/>
    <x v="22"/>
    <x v="10"/>
    <x v="2"/>
    <x v="0"/>
    <x v="5"/>
    <x v="504"/>
    <x v="552"/>
    <x v="7"/>
    <x v="7"/>
    <x v="560"/>
  </r>
  <r>
    <x v="580"/>
    <x v="1"/>
    <x v="0"/>
    <x v="1"/>
    <x v="1"/>
    <x v="1"/>
    <x v="1"/>
    <x v="14"/>
    <x v="505"/>
    <x v="553"/>
    <x v="4"/>
    <x v="0"/>
    <x v="561"/>
  </r>
  <r>
    <x v="581"/>
    <x v="1"/>
    <x v="0"/>
    <x v="60"/>
    <x v="22"/>
    <x v="1"/>
    <x v="2"/>
    <x v="7"/>
    <x v="34"/>
    <x v="554"/>
    <x v="1"/>
    <x v="2"/>
    <x v="562"/>
  </r>
  <r>
    <x v="582"/>
    <x v="1"/>
    <x v="0"/>
    <x v="60"/>
    <x v="22"/>
    <x v="1"/>
    <x v="2"/>
    <x v="7"/>
    <x v="506"/>
    <x v="555"/>
    <x v="0"/>
    <x v="2"/>
    <x v="563"/>
  </r>
  <r>
    <x v="583"/>
    <x v="1"/>
    <x v="0"/>
    <x v="60"/>
    <x v="22"/>
    <x v="1"/>
    <x v="1"/>
    <x v="9"/>
    <x v="95"/>
    <x v="556"/>
    <x v="1"/>
    <x v="2"/>
    <x v="564"/>
  </r>
  <r>
    <x v="584"/>
    <x v="1"/>
    <x v="0"/>
    <x v="60"/>
    <x v="22"/>
    <x v="1"/>
    <x v="1"/>
    <x v="8"/>
    <x v="507"/>
    <x v="557"/>
    <x v="3"/>
    <x v="6"/>
    <x v="565"/>
  </r>
  <r>
    <x v="585"/>
    <x v="1"/>
    <x v="0"/>
    <x v="60"/>
    <x v="22"/>
    <x v="1"/>
    <x v="2"/>
    <x v="7"/>
    <x v="144"/>
    <x v="558"/>
    <x v="4"/>
    <x v="2"/>
    <x v="566"/>
  </r>
  <r>
    <x v="586"/>
    <x v="1"/>
    <x v="0"/>
    <x v="102"/>
    <x v="0"/>
    <x v="0"/>
    <x v="0"/>
    <x v="1"/>
    <x v="368"/>
    <x v="559"/>
    <x v="7"/>
    <x v="0"/>
    <x v="567"/>
  </r>
  <r>
    <x v="587"/>
    <x v="1"/>
    <x v="0"/>
    <x v="102"/>
    <x v="0"/>
    <x v="0"/>
    <x v="1"/>
    <x v="2"/>
    <x v="508"/>
    <x v="560"/>
    <x v="1"/>
    <x v="0"/>
    <x v="568"/>
  </r>
  <r>
    <x v="588"/>
    <x v="1"/>
    <x v="0"/>
    <x v="127"/>
    <x v="21"/>
    <x v="1"/>
    <x v="2"/>
    <x v="7"/>
    <x v="509"/>
    <x v="561"/>
    <x v="0"/>
    <x v="2"/>
    <x v="569"/>
  </r>
  <r>
    <x v="589"/>
    <x v="1"/>
    <x v="0"/>
    <x v="127"/>
    <x v="21"/>
    <x v="1"/>
    <x v="1"/>
    <x v="10"/>
    <x v="510"/>
    <x v="562"/>
    <x v="4"/>
    <x v="2"/>
    <x v="570"/>
  </r>
  <r>
    <x v="590"/>
    <x v="1"/>
    <x v="0"/>
    <x v="127"/>
    <x v="21"/>
    <x v="1"/>
    <x v="1"/>
    <x v="8"/>
    <x v="440"/>
    <x v="563"/>
    <x v="1"/>
    <x v="6"/>
    <x v="571"/>
  </r>
  <r>
    <x v="591"/>
    <x v="1"/>
    <x v="0"/>
    <x v="127"/>
    <x v="21"/>
    <x v="1"/>
    <x v="1"/>
    <x v="10"/>
    <x v="511"/>
    <x v="564"/>
    <x v="0"/>
    <x v="2"/>
    <x v="572"/>
  </r>
  <r>
    <x v="592"/>
    <x v="1"/>
    <x v="0"/>
    <x v="128"/>
    <x v="5"/>
    <x v="2"/>
    <x v="1"/>
    <x v="6"/>
    <x v="512"/>
    <x v="565"/>
    <x v="0"/>
    <x v="2"/>
    <x v="573"/>
  </r>
  <r>
    <x v="593"/>
    <x v="1"/>
    <x v="0"/>
    <x v="128"/>
    <x v="5"/>
    <x v="2"/>
    <x v="2"/>
    <x v="11"/>
    <x v="198"/>
    <x v="566"/>
    <x v="1"/>
    <x v="2"/>
    <x v="574"/>
  </r>
  <r>
    <x v="594"/>
    <x v="1"/>
    <x v="0"/>
    <x v="70"/>
    <x v="1"/>
    <x v="1"/>
    <x v="1"/>
    <x v="9"/>
    <x v="513"/>
    <x v="567"/>
    <x v="0"/>
    <x v="0"/>
    <x v="575"/>
  </r>
  <r>
    <x v="595"/>
    <x v="1"/>
    <x v="0"/>
    <x v="70"/>
    <x v="1"/>
    <x v="1"/>
    <x v="2"/>
    <x v="16"/>
    <x v="361"/>
    <x v="388"/>
    <x v="1"/>
    <x v="2"/>
    <x v="396"/>
  </r>
  <r>
    <x v="596"/>
    <x v="1"/>
    <x v="0"/>
    <x v="70"/>
    <x v="1"/>
    <x v="1"/>
    <x v="2"/>
    <x v="7"/>
    <x v="288"/>
    <x v="568"/>
    <x v="2"/>
    <x v="2"/>
    <x v="576"/>
  </r>
  <r>
    <x v="597"/>
    <x v="1"/>
    <x v="0"/>
    <x v="70"/>
    <x v="1"/>
    <x v="1"/>
    <x v="0"/>
    <x v="5"/>
    <x v="514"/>
    <x v="569"/>
    <x v="8"/>
    <x v="0"/>
    <x v="577"/>
  </r>
  <r>
    <x v="598"/>
    <x v="2"/>
    <x v="0"/>
    <x v="10"/>
    <x v="9"/>
    <x v="3"/>
    <x v="1"/>
    <x v="14"/>
    <x v="515"/>
    <x v="570"/>
    <x v="0"/>
    <x v="2"/>
    <x v="578"/>
  </r>
  <r>
    <x v="599"/>
    <x v="1"/>
    <x v="0"/>
    <x v="10"/>
    <x v="9"/>
    <x v="3"/>
    <x v="2"/>
    <x v="7"/>
    <x v="516"/>
    <x v="571"/>
    <x v="1"/>
    <x v="10"/>
    <x v="579"/>
  </r>
  <r>
    <x v="600"/>
    <x v="1"/>
    <x v="0"/>
    <x v="10"/>
    <x v="9"/>
    <x v="3"/>
    <x v="2"/>
    <x v="7"/>
    <x v="517"/>
    <x v="572"/>
    <x v="4"/>
    <x v="10"/>
    <x v="580"/>
  </r>
  <r>
    <x v="601"/>
    <x v="1"/>
    <x v="0"/>
    <x v="10"/>
    <x v="9"/>
    <x v="3"/>
    <x v="1"/>
    <x v="14"/>
    <x v="503"/>
    <x v="573"/>
    <x v="0"/>
    <x v="2"/>
    <x v="581"/>
  </r>
  <r>
    <x v="602"/>
    <x v="1"/>
    <x v="0"/>
    <x v="67"/>
    <x v="2"/>
    <x v="0"/>
    <x v="1"/>
    <x v="4"/>
    <x v="518"/>
    <x v="574"/>
    <x v="7"/>
    <x v="2"/>
    <x v="582"/>
  </r>
  <r>
    <x v="603"/>
    <x v="1"/>
    <x v="0"/>
    <x v="67"/>
    <x v="2"/>
    <x v="0"/>
    <x v="0"/>
    <x v="5"/>
    <x v="285"/>
    <x v="503"/>
    <x v="1"/>
    <x v="2"/>
    <x v="514"/>
  </r>
  <r>
    <x v="604"/>
    <x v="1"/>
    <x v="0"/>
    <x v="67"/>
    <x v="2"/>
    <x v="0"/>
    <x v="1"/>
    <x v="8"/>
    <x v="386"/>
    <x v="575"/>
    <x v="1"/>
    <x v="6"/>
    <x v="583"/>
  </r>
  <r>
    <x v="605"/>
    <x v="1"/>
    <x v="0"/>
    <x v="67"/>
    <x v="2"/>
    <x v="0"/>
    <x v="1"/>
    <x v="8"/>
    <x v="380"/>
    <x v="576"/>
    <x v="4"/>
    <x v="6"/>
    <x v="584"/>
  </r>
  <r>
    <x v="606"/>
    <x v="1"/>
    <x v="0"/>
    <x v="67"/>
    <x v="2"/>
    <x v="0"/>
    <x v="1"/>
    <x v="10"/>
    <x v="519"/>
    <x v="577"/>
    <x v="1"/>
    <x v="2"/>
    <x v="585"/>
  </r>
  <r>
    <x v="607"/>
    <x v="1"/>
    <x v="0"/>
    <x v="10"/>
    <x v="9"/>
    <x v="3"/>
    <x v="1"/>
    <x v="8"/>
    <x v="520"/>
    <x v="578"/>
    <x v="0"/>
    <x v="6"/>
    <x v="586"/>
  </r>
  <r>
    <x v="608"/>
    <x v="1"/>
    <x v="0"/>
    <x v="10"/>
    <x v="9"/>
    <x v="3"/>
    <x v="1"/>
    <x v="6"/>
    <x v="455"/>
    <x v="579"/>
    <x v="6"/>
    <x v="2"/>
    <x v="587"/>
  </r>
  <r>
    <x v="609"/>
    <x v="1"/>
    <x v="0"/>
    <x v="10"/>
    <x v="9"/>
    <x v="3"/>
    <x v="2"/>
    <x v="7"/>
    <x v="521"/>
    <x v="580"/>
    <x v="0"/>
    <x v="10"/>
    <x v="588"/>
  </r>
  <r>
    <x v="610"/>
    <x v="2"/>
    <x v="1"/>
    <x v="61"/>
    <x v="5"/>
    <x v="2"/>
    <x v="2"/>
    <x v="7"/>
    <x v="348"/>
    <x v="581"/>
    <x v="1"/>
    <x v="2"/>
    <x v="589"/>
  </r>
  <r>
    <x v="611"/>
    <x v="2"/>
    <x v="1"/>
    <x v="61"/>
    <x v="5"/>
    <x v="2"/>
    <x v="1"/>
    <x v="2"/>
    <x v="522"/>
    <x v="582"/>
    <x v="4"/>
    <x v="2"/>
    <x v="590"/>
  </r>
  <r>
    <x v="612"/>
    <x v="0"/>
    <x v="1"/>
    <x v="10"/>
    <x v="9"/>
    <x v="3"/>
    <x v="1"/>
    <x v="10"/>
    <x v="523"/>
    <x v="583"/>
    <x v="0"/>
    <x v="2"/>
    <x v="591"/>
  </r>
  <r>
    <x v="613"/>
    <x v="0"/>
    <x v="1"/>
    <x v="10"/>
    <x v="9"/>
    <x v="3"/>
    <x v="2"/>
    <x v="7"/>
    <x v="524"/>
    <x v="584"/>
    <x v="6"/>
    <x v="10"/>
    <x v="592"/>
  </r>
  <r>
    <x v="614"/>
    <x v="0"/>
    <x v="0"/>
    <x v="129"/>
    <x v="24"/>
    <x v="3"/>
    <x v="2"/>
    <x v="7"/>
    <x v="223"/>
    <x v="585"/>
    <x v="12"/>
    <x v="10"/>
    <x v="593"/>
  </r>
  <r>
    <x v="615"/>
    <x v="0"/>
    <x v="0"/>
    <x v="129"/>
    <x v="24"/>
    <x v="3"/>
    <x v="1"/>
    <x v="8"/>
    <x v="525"/>
    <x v="586"/>
    <x v="0"/>
    <x v="6"/>
    <x v="594"/>
  </r>
  <r>
    <x v="616"/>
    <x v="0"/>
    <x v="1"/>
    <x v="20"/>
    <x v="15"/>
    <x v="3"/>
    <x v="0"/>
    <x v="5"/>
    <x v="526"/>
    <x v="587"/>
    <x v="0"/>
    <x v="0"/>
    <x v="595"/>
  </r>
  <r>
    <x v="617"/>
    <x v="0"/>
    <x v="1"/>
    <x v="20"/>
    <x v="15"/>
    <x v="3"/>
    <x v="0"/>
    <x v="5"/>
    <x v="527"/>
    <x v="588"/>
    <x v="0"/>
    <x v="0"/>
    <x v="596"/>
  </r>
  <r>
    <x v="618"/>
    <x v="0"/>
    <x v="1"/>
    <x v="20"/>
    <x v="15"/>
    <x v="3"/>
    <x v="1"/>
    <x v="8"/>
    <x v="528"/>
    <x v="589"/>
    <x v="6"/>
    <x v="2"/>
    <x v="597"/>
  </r>
  <r>
    <x v="619"/>
    <x v="0"/>
    <x v="1"/>
    <x v="20"/>
    <x v="15"/>
    <x v="3"/>
    <x v="2"/>
    <x v="7"/>
    <x v="529"/>
    <x v="590"/>
    <x v="7"/>
    <x v="0"/>
    <x v="598"/>
  </r>
  <r>
    <x v="620"/>
    <x v="0"/>
    <x v="1"/>
    <x v="20"/>
    <x v="15"/>
    <x v="3"/>
    <x v="0"/>
    <x v="5"/>
    <x v="139"/>
    <x v="591"/>
    <x v="1"/>
    <x v="0"/>
    <x v="599"/>
  </r>
  <r>
    <x v="621"/>
    <x v="1"/>
    <x v="0"/>
    <x v="22"/>
    <x v="10"/>
    <x v="2"/>
    <x v="1"/>
    <x v="8"/>
    <x v="530"/>
    <x v="592"/>
    <x v="2"/>
    <x v="3"/>
    <x v="600"/>
  </r>
  <r>
    <x v="622"/>
    <x v="1"/>
    <x v="1"/>
    <x v="130"/>
    <x v="12"/>
    <x v="2"/>
    <x v="0"/>
    <x v="1"/>
    <x v="531"/>
    <x v="85"/>
    <x v="0"/>
    <x v="0"/>
    <x v="601"/>
  </r>
  <r>
    <x v="623"/>
    <x v="1"/>
    <x v="1"/>
    <x v="130"/>
    <x v="12"/>
    <x v="2"/>
    <x v="1"/>
    <x v="9"/>
    <x v="532"/>
    <x v="593"/>
    <x v="2"/>
    <x v="9"/>
    <x v="602"/>
  </r>
  <r>
    <x v="624"/>
    <x v="1"/>
    <x v="1"/>
    <x v="130"/>
    <x v="12"/>
    <x v="2"/>
    <x v="1"/>
    <x v="4"/>
    <x v="533"/>
    <x v="594"/>
    <x v="4"/>
    <x v="0"/>
    <x v="603"/>
  </r>
  <r>
    <x v="625"/>
    <x v="1"/>
    <x v="1"/>
    <x v="130"/>
    <x v="12"/>
    <x v="2"/>
    <x v="1"/>
    <x v="6"/>
    <x v="30"/>
    <x v="595"/>
    <x v="6"/>
    <x v="0"/>
    <x v="604"/>
  </r>
  <r>
    <x v="626"/>
    <x v="1"/>
    <x v="2"/>
    <x v="20"/>
    <x v="15"/>
    <x v="3"/>
    <x v="0"/>
    <x v="5"/>
    <x v="534"/>
    <x v="596"/>
    <x v="3"/>
    <x v="0"/>
    <x v="605"/>
  </r>
  <r>
    <x v="627"/>
    <x v="1"/>
    <x v="0"/>
    <x v="4"/>
    <x v="4"/>
    <x v="1"/>
    <x v="1"/>
    <x v="9"/>
    <x v="535"/>
    <x v="597"/>
    <x v="0"/>
    <x v="0"/>
    <x v="606"/>
  </r>
  <r>
    <x v="628"/>
    <x v="1"/>
    <x v="0"/>
    <x v="8"/>
    <x v="1"/>
    <x v="1"/>
    <x v="1"/>
    <x v="8"/>
    <x v="536"/>
    <x v="598"/>
    <x v="2"/>
    <x v="2"/>
    <x v="607"/>
  </r>
  <r>
    <x v="629"/>
    <x v="1"/>
    <x v="0"/>
    <x v="8"/>
    <x v="1"/>
    <x v="1"/>
    <x v="1"/>
    <x v="10"/>
    <x v="250"/>
    <x v="599"/>
    <x v="1"/>
    <x v="0"/>
    <x v="608"/>
  </r>
  <r>
    <x v="630"/>
    <x v="0"/>
    <x v="0"/>
    <x v="34"/>
    <x v="22"/>
    <x v="1"/>
    <x v="1"/>
    <x v="4"/>
    <x v="537"/>
    <x v="600"/>
    <x v="1"/>
    <x v="2"/>
    <x v="609"/>
  </r>
  <r>
    <x v="631"/>
    <x v="0"/>
    <x v="0"/>
    <x v="34"/>
    <x v="22"/>
    <x v="1"/>
    <x v="2"/>
    <x v="11"/>
    <x v="538"/>
    <x v="601"/>
    <x v="2"/>
    <x v="2"/>
    <x v="610"/>
  </r>
  <r>
    <x v="632"/>
    <x v="0"/>
    <x v="0"/>
    <x v="34"/>
    <x v="22"/>
    <x v="1"/>
    <x v="2"/>
    <x v="7"/>
    <x v="539"/>
    <x v="602"/>
    <x v="4"/>
    <x v="2"/>
    <x v="611"/>
  </r>
  <r>
    <x v="633"/>
    <x v="0"/>
    <x v="0"/>
    <x v="100"/>
    <x v="2"/>
    <x v="0"/>
    <x v="2"/>
    <x v="11"/>
    <x v="540"/>
    <x v="603"/>
    <x v="1"/>
    <x v="2"/>
    <x v="612"/>
  </r>
  <r>
    <x v="634"/>
    <x v="0"/>
    <x v="0"/>
    <x v="100"/>
    <x v="2"/>
    <x v="0"/>
    <x v="1"/>
    <x v="2"/>
    <x v="508"/>
    <x v="604"/>
    <x v="1"/>
    <x v="2"/>
    <x v="613"/>
  </r>
  <r>
    <x v="635"/>
    <x v="0"/>
    <x v="1"/>
    <x v="131"/>
    <x v="32"/>
    <x v="0"/>
    <x v="0"/>
    <x v="1"/>
    <x v="541"/>
    <x v="605"/>
    <x v="1"/>
    <x v="0"/>
    <x v="614"/>
  </r>
  <r>
    <x v="636"/>
    <x v="1"/>
    <x v="0"/>
    <x v="34"/>
    <x v="22"/>
    <x v="1"/>
    <x v="1"/>
    <x v="8"/>
    <x v="542"/>
    <x v="606"/>
    <x v="1"/>
    <x v="6"/>
    <x v="615"/>
  </r>
  <r>
    <x v="637"/>
    <x v="1"/>
    <x v="0"/>
    <x v="34"/>
    <x v="22"/>
    <x v="1"/>
    <x v="1"/>
    <x v="9"/>
    <x v="543"/>
    <x v="607"/>
    <x v="1"/>
    <x v="2"/>
    <x v="616"/>
  </r>
  <r>
    <x v="638"/>
    <x v="1"/>
    <x v="2"/>
    <x v="132"/>
    <x v="1"/>
    <x v="1"/>
    <x v="0"/>
    <x v="5"/>
    <x v="221"/>
    <x v="608"/>
    <x v="2"/>
    <x v="0"/>
    <x v="617"/>
  </r>
  <r>
    <x v="639"/>
    <x v="1"/>
    <x v="2"/>
    <x v="132"/>
    <x v="1"/>
    <x v="1"/>
    <x v="1"/>
    <x v="8"/>
    <x v="544"/>
    <x v="609"/>
    <x v="4"/>
    <x v="2"/>
    <x v="618"/>
  </r>
  <r>
    <x v="640"/>
    <x v="1"/>
    <x v="1"/>
    <x v="31"/>
    <x v="11"/>
    <x v="2"/>
    <x v="0"/>
    <x v="5"/>
    <x v="545"/>
    <x v="610"/>
    <x v="1"/>
    <x v="0"/>
    <x v="619"/>
  </r>
  <r>
    <x v="641"/>
    <x v="0"/>
    <x v="0"/>
    <x v="133"/>
    <x v="1"/>
    <x v="1"/>
    <x v="1"/>
    <x v="4"/>
    <x v="546"/>
    <x v="611"/>
    <x v="0"/>
    <x v="0"/>
    <x v="620"/>
  </r>
  <r>
    <x v="642"/>
    <x v="0"/>
    <x v="0"/>
    <x v="133"/>
    <x v="1"/>
    <x v="1"/>
    <x v="1"/>
    <x v="2"/>
    <x v="547"/>
    <x v="612"/>
    <x v="3"/>
    <x v="0"/>
    <x v="621"/>
  </r>
  <r>
    <x v="643"/>
    <x v="1"/>
    <x v="0"/>
    <x v="134"/>
    <x v="12"/>
    <x v="2"/>
    <x v="2"/>
    <x v="11"/>
    <x v="463"/>
    <x v="613"/>
    <x v="4"/>
    <x v="0"/>
    <x v="622"/>
  </r>
  <r>
    <x v="644"/>
    <x v="1"/>
    <x v="2"/>
    <x v="135"/>
    <x v="30"/>
    <x v="3"/>
    <x v="1"/>
    <x v="10"/>
    <x v="548"/>
    <x v="90"/>
    <x v="7"/>
    <x v="0"/>
    <x v="623"/>
  </r>
  <r>
    <x v="645"/>
    <x v="1"/>
    <x v="2"/>
    <x v="38"/>
    <x v="14"/>
    <x v="2"/>
    <x v="1"/>
    <x v="9"/>
    <x v="549"/>
    <x v="614"/>
    <x v="0"/>
    <x v="0"/>
    <x v="624"/>
  </r>
  <r>
    <x v="646"/>
    <x v="1"/>
    <x v="1"/>
    <x v="136"/>
    <x v="16"/>
    <x v="1"/>
    <x v="1"/>
    <x v="13"/>
    <x v="128"/>
    <x v="615"/>
    <x v="2"/>
    <x v="2"/>
    <x v="625"/>
  </r>
  <r>
    <x v="647"/>
    <x v="1"/>
    <x v="1"/>
    <x v="136"/>
    <x v="16"/>
    <x v="1"/>
    <x v="1"/>
    <x v="9"/>
    <x v="550"/>
    <x v="616"/>
    <x v="0"/>
    <x v="2"/>
    <x v="626"/>
  </r>
  <r>
    <x v="648"/>
    <x v="0"/>
    <x v="1"/>
    <x v="137"/>
    <x v="4"/>
    <x v="1"/>
    <x v="0"/>
    <x v="5"/>
    <x v="345"/>
    <x v="617"/>
    <x v="4"/>
    <x v="0"/>
    <x v="627"/>
  </r>
  <r>
    <x v="649"/>
    <x v="0"/>
    <x v="1"/>
    <x v="137"/>
    <x v="4"/>
    <x v="1"/>
    <x v="2"/>
    <x v="7"/>
    <x v="173"/>
    <x v="215"/>
    <x v="1"/>
    <x v="2"/>
    <x v="216"/>
  </r>
  <r>
    <x v="650"/>
    <x v="0"/>
    <x v="1"/>
    <x v="137"/>
    <x v="4"/>
    <x v="1"/>
    <x v="2"/>
    <x v="11"/>
    <x v="551"/>
    <x v="618"/>
    <x v="4"/>
    <x v="0"/>
    <x v="628"/>
  </r>
  <r>
    <x v="651"/>
    <x v="1"/>
    <x v="2"/>
    <x v="20"/>
    <x v="15"/>
    <x v="3"/>
    <x v="1"/>
    <x v="10"/>
    <x v="67"/>
    <x v="619"/>
    <x v="12"/>
    <x v="0"/>
    <x v="629"/>
  </r>
  <r>
    <x v="652"/>
    <x v="1"/>
    <x v="1"/>
    <x v="20"/>
    <x v="15"/>
    <x v="3"/>
    <x v="1"/>
    <x v="10"/>
    <x v="62"/>
    <x v="620"/>
    <x v="0"/>
    <x v="0"/>
    <x v="630"/>
  </r>
  <r>
    <x v="653"/>
    <x v="1"/>
    <x v="1"/>
    <x v="20"/>
    <x v="15"/>
    <x v="3"/>
    <x v="2"/>
    <x v="11"/>
    <x v="552"/>
    <x v="621"/>
    <x v="8"/>
    <x v="0"/>
    <x v="631"/>
  </r>
  <r>
    <x v="654"/>
    <x v="1"/>
    <x v="0"/>
    <x v="38"/>
    <x v="24"/>
    <x v="3"/>
    <x v="1"/>
    <x v="9"/>
    <x v="553"/>
    <x v="622"/>
    <x v="0"/>
    <x v="2"/>
    <x v="632"/>
  </r>
  <r>
    <x v="655"/>
    <x v="1"/>
    <x v="0"/>
    <x v="38"/>
    <x v="24"/>
    <x v="3"/>
    <x v="1"/>
    <x v="8"/>
    <x v="554"/>
    <x v="623"/>
    <x v="0"/>
    <x v="6"/>
    <x v="633"/>
  </r>
  <r>
    <x v="656"/>
    <x v="1"/>
    <x v="0"/>
    <x v="38"/>
    <x v="24"/>
    <x v="3"/>
    <x v="1"/>
    <x v="12"/>
    <x v="555"/>
    <x v="624"/>
    <x v="0"/>
    <x v="2"/>
    <x v="634"/>
  </r>
  <r>
    <x v="657"/>
    <x v="3"/>
    <x v="2"/>
    <x v="34"/>
    <x v="10"/>
    <x v="2"/>
    <x v="0"/>
    <x v="1"/>
    <x v="445"/>
    <x v="625"/>
    <x v="0"/>
    <x v="4"/>
    <x v="635"/>
  </r>
  <r>
    <x v="658"/>
    <x v="3"/>
    <x v="2"/>
    <x v="34"/>
    <x v="10"/>
    <x v="2"/>
    <x v="1"/>
    <x v="8"/>
    <x v="68"/>
    <x v="626"/>
    <x v="0"/>
    <x v="3"/>
    <x v="636"/>
  </r>
  <r>
    <x v="659"/>
    <x v="1"/>
    <x v="0"/>
    <x v="81"/>
    <x v="5"/>
    <x v="2"/>
    <x v="1"/>
    <x v="4"/>
    <x v="518"/>
    <x v="627"/>
    <x v="3"/>
    <x v="2"/>
    <x v="637"/>
  </r>
  <r>
    <x v="660"/>
    <x v="1"/>
    <x v="0"/>
    <x v="81"/>
    <x v="5"/>
    <x v="2"/>
    <x v="1"/>
    <x v="4"/>
    <x v="556"/>
    <x v="628"/>
    <x v="9"/>
    <x v="2"/>
    <x v="638"/>
  </r>
  <r>
    <x v="661"/>
    <x v="1"/>
    <x v="0"/>
    <x v="81"/>
    <x v="5"/>
    <x v="2"/>
    <x v="0"/>
    <x v="3"/>
    <x v="114"/>
    <x v="629"/>
    <x v="2"/>
    <x v="4"/>
    <x v="639"/>
  </r>
  <r>
    <x v="662"/>
    <x v="1"/>
    <x v="0"/>
    <x v="81"/>
    <x v="5"/>
    <x v="2"/>
    <x v="1"/>
    <x v="8"/>
    <x v="109"/>
    <x v="630"/>
    <x v="1"/>
    <x v="3"/>
    <x v="640"/>
  </r>
  <r>
    <x v="663"/>
    <x v="1"/>
    <x v="1"/>
    <x v="20"/>
    <x v="15"/>
    <x v="3"/>
    <x v="1"/>
    <x v="4"/>
    <x v="197"/>
    <x v="631"/>
    <x v="2"/>
    <x v="0"/>
    <x v="641"/>
  </r>
  <r>
    <x v="664"/>
    <x v="3"/>
    <x v="0"/>
    <x v="103"/>
    <x v="0"/>
    <x v="0"/>
    <x v="1"/>
    <x v="13"/>
    <x v="110"/>
    <x v="632"/>
    <x v="1"/>
    <x v="0"/>
    <x v="642"/>
  </r>
  <r>
    <x v="665"/>
    <x v="0"/>
    <x v="1"/>
    <x v="61"/>
    <x v="5"/>
    <x v="2"/>
    <x v="1"/>
    <x v="14"/>
    <x v="557"/>
    <x v="633"/>
    <x v="1"/>
    <x v="2"/>
    <x v="643"/>
  </r>
  <r>
    <x v="666"/>
    <x v="0"/>
    <x v="1"/>
    <x v="61"/>
    <x v="5"/>
    <x v="2"/>
    <x v="1"/>
    <x v="10"/>
    <x v="33"/>
    <x v="634"/>
    <x v="1"/>
    <x v="2"/>
    <x v="644"/>
  </r>
  <r>
    <x v="667"/>
    <x v="0"/>
    <x v="1"/>
    <x v="61"/>
    <x v="5"/>
    <x v="2"/>
    <x v="2"/>
    <x v="7"/>
    <x v="558"/>
    <x v="635"/>
    <x v="1"/>
    <x v="2"/>
    <x v="645"/>
  </r>
  <r>
    <x v="668"/>
    <x v="2"/>
    <x v="0"/>
    <x v="138"/>
    <x v="24"/>
    <x v="3"/>
    <x v="0"/>
    <x v="5"/>
    <x v="559"/>
    <x v="636"/>
    <x v="2"/>
    <x v="2"/>
    <x v="646"/>
  </r>
  <r>
    <x v="669"/>
    <x v="1"/>
    <x v="2"/>
    <x v="22"/>
    <x v="10"/>
    <x v="2"/>
    <x v="0"/>
    <x v="5"/>
    <x v="560"/>
    <x v="112"/>
    <x v="1"/>
    <x v="7"/>
    <x v="647"/>
  </r>
  <r>
    <x v="670"/>
    <x v="1"/>
    <x v="2"/>
    <x v="22"/>
    <x v="10"/>
    <x v="2"/>
    <x v="0"/>
    <x v="3"/>
    <x v="561"/>
    <x v="637"/>
    <x v="7"/>
    <x v="5"/>
    <x v="648"/>
  </r>
  <r>
    <x v="671"/>
    <x v="1"/>
    <x v="2"/>
    <x v="22"/>
    <x v="10"/>
    <x v="2"/>
    <x v="1"/>
    <x v="10"/>
    <x v="562"/>
    <x v="638"/>
    <x v="8"/>
    <x v="2"/>
    <x v="649"/>
  </r>
  <r>
    <x v="672"/>
    <x v="1"/>
    <x v="0"/>
    <x v="94"/>
    <x v="10"/>
    <x v="2"/>
    <x v="1"/>
    <x v="6"/>
    <x v="563"/>
    <x v="639"/>
    <x v="2"/>
    <x v="2"/>
    <x v="650"/>
  </r>
  <r>
    <x v="673"/>
    <x v="2"/>
    <x v="0"/>
    <x v="38"/>
    <x v="14"/>
    <x v="2"/>
    <x v="1"/>
    <x v="9"/>
    <x v="564"/>
    <x v="640"/>
    <x v="1"/>
    <x v="0"/>
    <x v="651"/>
  </r>
  <r>
    <x v="674"/>
    <x v="2"/>
    <x v="0"/>
    <x v="38"/>
    <x v="14"/>
    <x v="2"/>
    <x v="1"/>
    <x v="10"/>
    <x v="565"/>
    <x v="641"/>
    <x v="2"/>
    <x v="0"/>
    <x v="652"/>
  </r>
  <r>
    <x v="675"/>
    <x v="2"/>
    <x v="0"/>
    <x v="38"/>
    <x v="14"/>
    <x v="2"/>
    <x v="2"/>
    <x v="11"/>
    <x v="463"/>
    <x v="642"/>
    <x v="1"/>
    <x v="0"/>
    <x v="653"/>
  </r>
  <r>
    <x v="676"/>
    <x v="1"/>
    <x v="0"/>
    <x v="139"/>
    <x v="5"/>
    <x v="2"/>
    <x v="1"/>
    <x v="9"/>
    <x v="566"/>
    <x v="643"/>
    <x v="1"/>
    <x v="3"/>
    <x v="654"/>
  </r>
  <r>
    <x v="677"/>
    <x v="1"/>
    <x v="0"/>
    <x v="139"/>
    <x v="5"/>
    <x v="2"/>
    <x v="2"/>
    <x v="11"/>
    <x v="567"/>
    <x v="644"/>
    <x v="1"/>
    <x v="2"/>
    <x v="655"/>
  </r>
  <r>
    <x v="678"/>
    <x v="1"/>
    <x v="0"/>
    <x v="139"/>
    <x v="5"/>
    <x v="2"/>
    <x v="0"/>
    <x v="5"/>
    <x v="568"/>
    <x v="645"/>
    <x v="1"/>
    <x v="7"/>
    <x v="656"/>
  </r>
  <r>
    <x v="679"/>
    <x v="1"/>
    <x v="0"/>
    <x v="139"/>
    <x v="5"/>
    <x v="2"/>
    <x v="1"/>
    <x v="8"/>
    <x v="569"/>
    <x v="646"/>
    <x v="1"/>
    <x v="3"/>
    <x v="657"/>
  </r>
  <r>
    <x v="680"/>
    <x v="1"/>
    <x v="0"/>
    <x v="20"/>
    <x v="15"/>
    <x v="3"/>
    <x v="1"/>
    <x v="8"/>
    <x v="570"/>
    <x v="647"/>
    <x v="1"/>
    <x v="2"/>
    <x v="658"/>
  </r>
  <r>
    <x v="681"/>
    <x v="1"/>
    <x v="0"/>
    <x v="20"/>
    <x v="15"/>
    <x v="3"/>
    <x v="1"/>
    <x v="4"/>
    <x v="571"/>
    <x v="648"/>
    <x v="0"/>
    <x v="0"/>
    <x v="659"/>
  </r>
  <r>
    <x v="682"/>
    <x v="1"/>
    <x v="0"/>
    <x v="20"/>
    <x v="15"/>
    <x v="3"/>
    <x v="1"/>
    <x v="4"/>
    <x v="457"/>
    <x v="649"/>
    <x v="4"/>
    <x v="0"/>
    <x v="660"/>
  </r>
  <r>
    <x v="683"/>
    <x v="3"/>
    <x v="1"/>
    <x v="140"/>
    <x v="3"/>
    <x v="0"/>
    <x v="2"/>
    <x v="15"/>
    <x v="572"/>
    <x v="650"/>
    <x v="4"/>
    <x v="5"/>
    <x v="661"/>
  </r>
  <r>
    <x v="684"/>
    <x v="3"/>
    <x v="1"/>
    <x v="140"/>
    <x v="3"/>
    <x v="0"/>
    <x v="1"/>
    <x v="9"/>
    <x v="549"/>
    <x v="651"/>
    <x v="0"/>
    <x v="2"/>
    <x v="662"/>
  </r>
  <r>
    <x v="685"/>
    <x v="2"/>
    <x v="0"/>
    <x v="25"/>
    <x v="35"/>
    <x v="0"/>
    <x v="2"/>
    <x v="11"/>
    <x v="331"/>
    <x v="652"/>
    <x v="1"/>
    <x v="0"/>
    <x v="663"/>
  </r>
  <r>
    <x v="686"/>
    <x v="2"/>
    <x v="0"/>
    <x v="25"/>
    <x v="35"/>
    <x v="0"/>
    <x v="1"/>
    <x v="2"/>
    <x v="573"/>
    <x v="155"/>
    <x v="0"/>
    <x v="0"/>
    <x v="2"/>
  </r>
  <r>
    <x v="687"/>
    <x v="2"/>
    <x v="0"/>
    <x v="25"/>
    <x v="35"/>
    <x v="0"/>
    <x v="1"/>
    <x v="10"/>
    <x v="88"/>
    <x v="542"/>
    <x v="1"/>
    <x v="0"/>
    <x v="551"/>
  </r>
  <r>
    <x v="688"/>
    <x v="1"/>
    <x v="0"/>
    <x v="20"/>
    <x v="15"/>
    <x v="3"/>
    <x v="0"/>
    <x v="0"/>
    <x v="574"/>
    <x v="653"/>
    <x v="0"/>
    <x v="2"/>
    <x v="664"/>
  </r>
  <r>
    <x v="689"/>
    <x v="0"/>
    <x v="0"/>
    <x v="141"/>
    <x v="17"/>
    <x v="0"/>
    <x v="0"/>
    <x v="5"/>
    <x v="575"/>
    <x v="654"/>
    <x v="7"/>
    <x v="0"/>
    <x v="665"/>
  </r>
  <r>
    <x v="690"/>
    <x v="0"/>
    <x v="0"/>
    <x v="141"/>
    <x v="17"/>
    <x v="0"/>
    <x v="2"/>
    <x v="7"/>
    <x v="11"/>
    <x v="655"/>
    <x v="7"/>
    <x v="0"/>
    <x v="666"/>
  </r>
  <r>
    <x v="691"/>
    <x v="0"/>
    <x v="0"/>
    <x v="141"/>
    <x v="17"/>
    <x v="0"/>
    <x v="1"/>
    <x v="4"/>
    <x v="576"/>
    <x v="656"/>
    <x v="1"/>
    <x v="0"/>
    <x v="667"/>
  </r>
  <r>
    <x v="692"/>
    <x v="1"/>
    <x v="0"/>
    <x v="1"/>
    <x v="1"/>
    <x v="1"/>
    <x v="2"/>
    <x v="11"/>
    <x v="577"/>
    <x v="657"/>
    <x v="7"/>
    <x v="0"/>
    <x v="668"/>
  </r>
  <r>
    <x v="693"/>
    <x v="1"/>
    <x v="0"/>
    <x v="1"/>
    <x v="1"/>
    <x v="1"/>
    <x v="1"/>
    <x v="10"/>
    <x v="578"/>
    <x v="658"/>
    <x v="2"/>
    <x v="0"/>
    <x v="669"/>
  </r>
  <r>
    <x v="694"/>
    <x v="2"/>
    <x v="2"/>
    <x v="142"/>
    <x v="9"/>
    <x v="3"/>
    <x v="1"/>
    <x v="6"/>
    <x v="290"/>
    <x v="659"/>
    <x v="8"/>
    <x v="2"/>
    <x v="670"/>
  </r>
  <r>
    <x v="695"/>
    <x v="2"/>
    <x v="2"/>
    <x v="142"/>
    <x v="9"/>
    <x v="3"/>
    <x v="1"/>
    <x v="2"/>
    <x v="579"/>
    <x v="660"/>
    <x v="4"/>
    <x v="2"/>
    <x v="671"/>
  </r>
  <r>
    <x v="696"/>
    <x v="2"/>
    <x v="2"/>
    <x v="142"/>
    <x v="9"/>
    <x v="3"/>
    <x v="1"/>
    <x v="12"/>
    <x v="81"/>
    <x v="83"/>
    <x v="3"/>
    <x v="2"/>
    <x v="83"/>
  </r>
  <r>
    <x v="697"/>
    <x v="2"/>
    <x v="2"/>
    <x v="142"/>
    <x v="9"/>
    <x v="3"/>
    <x v="1"/>
    <x v="2"/>
    <x v="580"/>
    <x v="661"/>
    <x v="4"/>
    <x v="2"/>
    <x v="672"/>
  </r>
  <r>
    <x v="698"/>
    <x v="2"/>
    <x v="2"/>
    <x v="142"/>
    <x v="9"/>
    <x v="3"/>
    <x v="1"/>
    <x v="6"/>
    <x v="581"/>
    <x v="662"/>
    <x v="7"/>
    <x v="2"/>
    <x v="673"/>
  </r>
  <r>
    <x v="699"/>
    <x v="2"/>
    <x v="2"/>
    <x v="142"/>
    <x v="9"/>
    <x v="3"/>
    <x v="1"/>
    <x v="8"/>
    <x v="582"/>
    <x v="663"/>
    <x v="0"/>
    <x v="6"/>
    <x v="674"/>
  </r>
  <r>
    <x v="700"/>
    <x v="2"/>
    <x v="2"/>
    <x v="142"/>
    <x v="9"/>
    <x v="3"/>
    <x v="1"/>
    <x v="8"/>
    <x v="304"/>
    <x v="323"/>
    <x v="1"/>
    <x v="6"/>
    <x v="328"/>
  </r>
  <r>
    <x v="701"/>
    <x v="1"/>
    <x v="1"/>
    <x v="138"/>
    <x v="24"/>
    <x v="3"/>
    <x v="0"/>
    <x v="5"/>
    <x v="192"/>
    <x v="664"/>
    <x v="1"/>
    <x v="2"/>
    <x v="675"/>
  </r>
  <r>
    <x v="702"/>
    <x v="0"/>
    <x v="1"/>
    <x v="4"/>
    <x v="4"/>
    <x v="1"/>
    <x v="0"/>
    <x v="5"/>
    <x v="583"/>
    <x v="665"/>
    <x v="1"/>
    <x v="0"/>
    <x v="676"/>
  </r>
  <r>
    <x v="703"/>
    <x v="1"/>
    <x v="0"/>
    <x v="85"/>
    <x v="1"/>
    <x v="1"/>
    <x v="0"/>
    <x v="3"/>
    <x v="584"/>
    <x v="666"/>
    <x v="1"/>
    <x v="2"/>
    <x v="677"/>
  </r>
  <r>
    <x v="704"/>
    <x v="1"/>
    <x v="1"/>
    <x v="143"/>
    <x v="3"/>
    <x v="0"/>
    <x v="1"/>
    <x v="10"/>
    <x v="585"/>
    <x v="564"/>
    <x v="0"/>
    <x v="2"/>
    <x v="572"/>
  </r>
  <r>
    <x v="705"/>
    <x v="1"/>
    <x v="1"/>
    <x v="143"/>
    <x v="3"/>
    <x v="0"/>
    <x v="1"/>
    <x v="9"/>
    <x v="586"/>
    <x v="667"/>
    <x v="2"/>
    <x v="2"/>
    <x v="678"/>
  </r>
  <r>
    <x v="706"/>
    <x v="1"/>
    <x v="1"/>
    <x v="143"/>
    <x v="3"/>
    <x v="0"/>
    <x v="2"/>
    <x v="11"/>
    <x v="453"/>
    <x v="668"/>
    <x v="7"/>
    <x v="2"/>
    <x v="679"/>
  </r>
  <r>
    <x v="707"/>
    <x v="2"/>
    <x v="0"/>
    <x v="20"/>
    <x v="15"/>
    <x v="3"/>
    <x v="2"/>
    <x v="11"/>
    <x v="247"/>
    <x v="669"/>
    <x v="4"/>
    <x v="0"/>
    <x v="680"/>
  </r>
  <r>
    <x v="708"/>
    <x v="2"/>
    <x v="0"/>
    <x v="20"/>
    <x v="15"/>
    <x v="3"/>
    <x v="0"/>
    <x v="0"/>
    <x v="587"/>
    <x v="670"/>
    <x v="2"/>
    <x v="2"/>
    <x v="681"/>
  </r>
  <r>
    <x v="709"/>
    <x v="2"/>
    <x v="0"/>
    <x v="20"/>
    <x v="15"/>
    <x v="3"/>
    <x v="1"/>
    <x v="8"/>
    <x v="347"/>
    <x v="671"/>
    <x v="8"/>
    <x v="2"/>
    <x v="682"/>
  </r>
  <r>
    <x v="710"/>
    <x v="2"/>
    <x v="2"/>
    <x v="20"/>
    <x v="15"/>
    <x v="3"/>
    <x v="1"/>
    <x v="10"/>
    <x v="417"/>
    <x v="448"/>
    <x v="7"/>
    <x v="0"/>
    <x v="458"/>
  </r>
  <r>
    <x v="711"/>
    <x v="1"/>
    <x v="0"/>
    <x v="144"/>
    <x v="2"/>
    <x v="0"/>
    <x v="1"/>
    <x v="12"/>
    <x v="588"/>
    <x v="672"/>
    <x v="4"/>
    <x v="2"/>
    <x v="683"/>
  </r>
  <r>
    <x v="712"/>
    <x v="1"/>
    <x v="1"/>
    <x v="145"/>
    <x v="15"/>
    <x v="3"/>
    <x v="1"/>
    <x v="9"/>
    <x v="589"/>
    <x v="673"/>
    <x v="5"/>
    <x v="0"/>
    <x v="684"/>
  </r>
  <r>
    <x v="713"/>
    <x v="1"/>
    <x v="1"/>
    <x v="145"/>
    <x v="15"/>
    <x v="3"/>
    <x v="2"/>
    <x v="7"/>
    <x v="348"/>
    <x v="674"/>
    <x v="0"/>
    <x v="0"/>
    <x v="685"/>
  </r>
  <r>
    <x v="714"/>
    <x v="1"/>
    <x v="1"/>
    <x v="145"/>
    <x v="15"/>
    <x v="3"/>
    <x v="2"/>
    <x v="11"/>
    <x v="590"/>
    <x v="675"/>
    <x v="1"/>
    <x v="0"/>
    <x v="686"/>
  </r>
  <r>
    <x v="715"/>
    <x v="0"/>
    <x v="1"/>
    <x v="4"/>
    <x v="4"/>
    <x v="1"/>
    <x v="1"/>
    <x v="8"/>
    <x v="591"/>
    <x v="549"/>
    <x v="2"/>
    <x v="2"/>
    <x v="687"/>
  </r>
  <r>
    <x v="716"/>
    <x v="2"/>
    <x v="0"/>
    <x v="18"/>
    <x v="13"/>
    <x v="3"/>
    <x v="0"/>
    <x v="5"/>
    <x v="527"/>
    <x v="588"/>
    <x v="0"/>
    <x v="0"/>
    <x v="596"/>
  </r>
  <r>
    <x v="717"/>
    <x v="1"/>
    <x v="0"/>
    <x v="46"/>
    <x v="24"/>
    <x v="3"/>
    <x v="0"/>
    <x v="5"/>
    <x v="592"/>
    <x v="676"/>
    <x v="1"/>
    <x v="2"/>
    <x v="688"/>
  </r>
  <r>
    <x v="718"/>
    <x v="1"/>
    <x v="2"/>
    <x v="11"/>
    <x v="7"/>
    <x v="1"/>
    <x v="1"/>
    <x v="8"/>
    <x v="444"/>
    <x v="677"/>
    <x v="1"/>
    <x v="2"/>
    <x v="689"/>
  </r>
  <r>
    <x v="719"/>
    <x v="1"/>
    <x v="2"/>
    <x v="11"/>
    <x v="7"/>
    <x v="1"/>
    <x v="0"/>
    <x v="5"/>
    <x v="391"/>
    <x v="678"/>
    <x v="5"/>
    <x v="0"/>
    <x v="690"/>
  </r>
  <r>
    <x v="720"/>
    <x v="1"/>
    <x v="2"/>
    <x v="1"/>
    <x v="1"/>
    <x v="1"/>
    <x v="1"/>
    <x v="10"/>
    <x v="593"/>
    <x v="679"/>
    <x v="1"/>
    <x v="0"/>
    <x v="691"/>
  </r>
  <r>
    <x v="721"/>
    <x v="1"/>
    <x v="1"/>
    <x v="66"/>
    <x v="12"/>
    <x v="2"/>
    <x v="0"/>
    <x v="3"/>
    <x v="594"/>
    <x v="680"/>
    <x v="1"/>
    <x v="0"/>
    <x v="692"/>
  </r>
  <r>
    <x v="722"/>
    <x v="1"/>
    <x v="1"/>
    <x v="66"/>
    <x v="12"/>
    <x v="2"/>
    <x v="1"/>
    <x v="4"/>
    <x v="595"/>
    <x v="681"/>
    <x v="1"/>
    <x v="0"/>
    <x v="693"/>
  </r>
  <r>
    <x v="723"/>
    <x v="1"/>
    <x v="2"/>
    <x v="10"/>
    <x v="9"/>
    <x v="3"/>
    <x v="0"/>
    <x v="5"/>
    <x v="596"/>
    <x v="682"/>
    <x v="2"/>
    <x v="2"/>
    <x v="694"/>
  </r>
  <r>
    <x v="724"/>
    <x v="1"/>
    <x v="1"/>
    <x v="146"/>
    <x v="2"/>
    <x v="0"/>
    <x v="1"/>
    <x v="14"/>
    <x v="597"/>
    <x v="683"/>
    <x v="3"/>
    <x v="2"/>
    <x v="695"/>
  </r>
  <r>
    <x v="725"/>
    <x v="1"/>
    <x v="0"/>
    <x v="89"/>
    <x v="5"/>
    <x v="2"/>
    <x v="1"/>
    <x v="12"/>
    <x v="598"/>
    <x v="684"/>
    <x v="0"/>
    <x v="2"/>
    <x v="696"/>
  </r>
  <r>
    <x v="726"/>
    <x v="1"/>
    <x v="0"/>
    <x v="89"/>
    <x v="5"/>
    <x v="2"/>
    <x v="2"/>
    <x v="7"/>
    <x v="599"/>
    <x v="685"/>
    <x v="7"/>
    <x v="2"/>
    <x v="697"/>
  </r>
  <r>
    <x v="727"/>
    <x v="2"/>
    <x v="0"/>
    <x v="147"/>
    <x v="15"/>
    <x v="3"/>
    <x v="1"/>
    <x v="10"/>
    <x v="600"/>
    <x v="686"/>
    <x v="8"/>
    <x v="0"/>
    <x v="698"/>
  </r>
  <r>
    <x v="728"/>
    <x v="2"/>
    <x v="0"/>
    <x v="147"/>
    <x v="15"/>
    <x v="3"/>
    <x v="0"/>
    <x v="3"/>
    <x v="601"/>
    <x v="687"/>
    <x v="0"/>
    <x v="10"/>
    <x v="699"/>
  </r>
  <r>
    <x v="729"/>
    <x v="2"/>
    <x v="0"/>
    <x v="147"/>
    <x v="15"/>
    <x v="3"/>
    <x v="1"/>
    <x v="4"/>
    <x v="602"/>
    <x v="688"/>
    <x v="1"/>
    <x v="0"/>
    <x v="700"/>
  </r>
  <r>
    <x v="730"/>
    <x v="2"/>
    <x v="0"/>
    <x v="147"/>
    <x v="15"/>
    <x v="3"/>
    <x v="0"/>
    <x v="1"/>
    <x v="229"/>
    <x v="689"/>
    <x v="1"/>
    <x v="9"/>
    <x v="701"/>
  </r>
  <r>
    <x v="731"/>
    <x v="2"/>
    <x v="0"/>
    <x v="147"/>
    <x v="15"/>
    <x v="3"/>
    <x v="1"/>
    <x v="2"/>
    <x v="396"/>
    <x v="690"/>
    <x v="0"/>
    <x v="0"/>
    <x v="702"/>
  </r>
  <r>
    <x v="732"/>
    <x v="1"/>
    <x v="2"/>
    <x v="4"/>
    <x v="4"/>
    <x v="1"/>
    <x v="1"/>
    <x v="4"/>
    <x v="460"/>
    <x v="424"/>
    <x v="1"/>
    <x v="0"/>
    <x v="703"/>
  </r>
  <r>
    <x v="733"/>
    <x v="1"/>
    <x v="2"/>
    <x v="4"/>
    <x v="4"/>
    <x v="1"/>
    <x v="2"/>
    <x v="11"/>
    <x v="603"/>
    <x v="691"/>
    <x v="1"/>
    <x v="0"/>
    <x v="704"/>
  </r>
  <r>
    <x v="734"/>
    <x v="1"/>
    <x v="2"/>
    <x v="4"/>
    <x v="4"/>
    <x v="1"/>
    <x v="1"/>
    <x v="8"/>
    <x v="350"/>
    <x v="692"/>
    <x v="5"/>
    <x v="2"/>
    <x v="705"/>
  </r>
  <r>
    <x v="735"/>
    <x v="1"/>
    <x v="2"/>
    <x v="4"/>
    <x v="4"/>
    <x v="1"/>
    <x v="1"/>
    <x v="8"/>
    <x v="44"/>
    <x v="693"/>
    <x v="4"/>
    <x v="2"/>
    <x v="706"/>
  </r>
  <r>
    <x v="736"/>
    <x v="1"/>
    <x v="2"/>
    <x v="4"/>
    <x v="4"/>
    <x v="1"/>
    <x v="0"/>
    <x v="0"/>
    <x v="604"/>
    <x v="694"/>
    <x v="7"/>
    <x v="0"/>
    <x v="707"/>
  </r>
  <r>
    <x v="737"/>
    <x v="1"/>
    <x v="2"/>
    <x v="4"/>
    <x v="4"/>
    <x v="1"/>
    <x v="1"/>
    <x v="8"/>
    <x v="605"/>
    <x v="695"/>
    <x v="2"/>
    <x v="2"/>
    <x v="708"/>
  </r>
  <r>
    <x v="738"/>
    <x v="1"/>
    <x v="0"/>
    <x v="8"/>
    <x v="1"/>
    <x v="1"/>
    <x v="2"/>
    <x v="11"/>
    <x v="606"/>
    <x v="696"/>
    <x v="0"/>
    <x v="0"/>
    <x v="709"/>
  </r>
  <r>
    <x v="739"/>
    <x v="1"/>
    <x v="2"/>
    <x v="14"/>
    <x v="10"/>
    <x v="2"/>
    <x v="1"/>
    <x v="2"/>
    <x v="607"/>
    <x v="697"/>
    <x v="1"/>
    <x v="2"/>
    <x v="710"/>
  </r>
  <r>
    <x v="740"/>
    <x v="1"/>
    <x v="2"/>
    <x v="14"/>
    <x v="10"/>
    <x v="2"/>
    <x v="1"/>
    <x v="4"/>
    <x v="418"/>
    <x v="698"/>
    <x v="1"/>
    <x v="2"/>
    <x v="711"/>
  </r>
  <r>
    <x v="741"/>
    <x v="1"/>
    <x v="2"/>
    <x v="14"/>
    <x v="10"/>
    <x v="2"/>
    <x v="1"/>
    <x v="8"/>
    <x v="608"/>
    <x v="699"/>
    <x v="0"/>
    <x v="3"/>
    <x v="712"/>
  </r>
  <r>
    <x v="742"/>
    <x v="1"/>
    <x v="0"/>
    <x v="61"/>
    <x v="5"/>
    <x v="2"/>
    <x v="1"/>
    <x v="14"/>
    <x v="505"/>
    <x v="700"/>
    <x v="2"/>
    <x v="2"/>
    <x v="713"/>
  </r>
  <r>
    <x v="743"/>
    <x v="1"/>
    <x v="0"/>
    <x v="61"/>
    <x v="5"/>
    <x v="2"/>
    <x v="1"/>
    <x v="10"/>
    <x v="250"/>
    <x v="701"/>
    <x v="7"/>
    <x v="2"/>
    <x v="714"/>
  </r>
  <r>
    <x v="744"/>
    <x v="1"/>
    <x v="0"/>
    <x v="61"/>
    <x v="5"/>
    <x v="2"/>
    <x v="1"/>
    <x v="10"/>
    <x v="609"/>
    <x v="702"/>
    <x v="7"/>
    <x v="2"/>
    <x v="715"/>
  </r>
  <r>
    <x v="745"/>
    <x v="1"/>
    <x v="0"/>
    <x v="61"/>
    <x v="5"/>
    <x v="2"/>
    <x v="1"/>
    <x v="14"/>
    <x v="610"/>
    <x v="703"/>
    <x v="4"/>
    <x v="2"/>
    <x v="716"/>
  </r>
  <r>
    <x v="746"/>
    <x v="3"/>
    <x v="1"/>
    <x v="70"/>
    <x v="1"/>
    <x v="1"/>
    <x v="0"/>
    <x v="3"/>
    <x v="224"/>
    <x v="704"/>
    <x v="12"/>
    <x v="2"/>
    <x v="717"/>
  </r>
  <r>
    <x v="747"/>
    <x v="3"/>
    <x v="1"/>
    <x v="70"/>
    <x v="1"/>
    <x v="1"/>
    <x v="1"/>
    <x v="4"/>
    <x v="435"/>
    <x v="705"/>
    <x v="4"/>
    <x v="0"/>
    <x v="718"/>
  </r>
  <r>
    <x v="748"/>
    <x v="0"/>
    <x v="0"/>
    <x v="148"/>
    <x v="10"/>
    <x v="2"/>
    <x v="2"/>
    <x v="7"/>
    <x v="611"/>
    <x v="706"/>
    <x v="7"/>
    <x v="2"/>
    <x v="719"/>
  </r>
  <r>
    <x v="749"/>
    <x v="1"/>
    <x v="0"/>
    <x v="149"/>
    <x v="12"/>
    <x v="2"/>
    <x v="1"/>
    <x v="8"/>
    <x v="612"/>
    <x v="707"/>
    <x v="1"/>
    <x v="0"/>
    <x v="720"/>
  </r>
  <r>
    <x v="750"/>
    <x v="1"/>
    <x v="0"/>
    <x v="149"/>
    <x v="12"/>
    <x v="2"/>
    <x v="0"/>
    <x v="5"/>
    <x v="613"/>
    <x v="708"/>
    <x v="10"/>
    <x v="0"/>
    <x v="721"/>
  </r>
  <r>
    <x v="751"/>
    <x v="1"/>
    <x v="0"/>
    <x v="149"/>
    <x v="12"/>
    <x v="2"/>
    <x v="1"/>
    <x v="6"/>
    <x v="359"/>
    <x v="709"/>
    <x v="3"/>
    <x v="0"/>
    <x v="722"/>
  </r>
  <r>
    <x v="752"/>
    <x v="1"/>
    <x v="0"/>
    <x v="149"/>
    <x v="12"/>
    <x v="2"/>
    <x v="1"/>
    <x v="8"/>
    <x v="614"/>
    <x v="710"/>
    <x v="7"/>
    <x v="0"/>
    <x v="723"/>
  </r>
  <r>
    <x v="753"/>
    <x v="2"/>
    <x v="1"/>
    <x v="8"/>
    <x v="1"/>
    <x v="1"/>
    <x v="2"/>
    <x v="16"/>
    <x v="615"/>
    <x v="388"/>
    <x v="1"/>
    <x v="2"/>
    <x v="724"/>
  </r>
  <r>
    <x v="754"/>
    <x v="1"/>
    <x v="0"/>
    <x v="1"/>
    <x v="1"/>
    <x v="1"/>
    <x v="0"/>
    <x v="5"/>
    <x v="560"/>
    <x v="711"/>
    <x v="4"/>
    <x v="0"/>
    <x v="725"/>
  </r>
  <r>
    <x v="755"/>
    <x v="1"/>
    <x v="1"/>
    <x v="108"/>
    <x v="2"/>
    <x v="0"/>
    <x v="0"/>
    <x v="3"/>
    <x v="616"/>
    <x v="712"/>
    <x v="4"/>
    <x v="1"/>
    <x v="726"/>
  </r>
  <r>
    <x v="756"/>
    <x v="1"/>
    <x v="0"/>
    <x v="150"/>
    <x v="11"/>
    <x v="2"/>
    <x v="1"/>
    <x v="4"/>
    <x v="576"/>
    <x v="336"/>
    <x v="0"/>
    <x v="0"/>
    <x v="727"/>
  </r>
  <r>
    <x v="757"/>
    <x v="1"/>
    <x v="0"/>
    <x v="150"/>
    <x v="11"/>
    <x v="2"/>
    <x v="2"/>
    <x v="11"/>
    <x v="538"/>
    <x v="713"/>
    <x v="4"/>
    <x v="0"/>
    <x v="728"/>
  </r>
  <r>
    <x v="758"/>
    <x v="1"/>
    <x v="1"/>
    <x v="20"/>
    <x v="15"/>
    <x v="3"/>
    <x v="1"/>
    <x v="8"/>
    <x v="520"/>
    <x v="536"/>
    <x v="1"/>
    <x v="2"/>
    <x v="729"/>
  </r>
  <r>
    <x v="759"/>
    <x v="1"/>
    <x v="1"/>
    <x v="124"/>
    <x v="6"/>
    <x v="2"/>
    <x v="1"/>
    <x v="10"/>
    <x v="562"/>
    <x v="20"/>
    <x v="4"/>
    <x v="0"/>
    <x v="730"/>
  </r>
  <r>
    <x v="760"/>
    <x v="1"/>
    <x v="0"/>
    <x v="1"/>
    <x v="1"/>
    <x v="1"/>
    <x v="1"/>
    <x v="10"/>
    <x v="490"/>
    <x v="714"/>
    <x v="6"/>
    <x v="0"/>
    <x v="731"/>
  </r>
  <r>
    <x v="761"/>
    <x v="1"/>
    <x v="1"/>
    <x v="118"/>
    <x v="32"/>
    <x v="0"/>
    <x v="1"/>
    <x v="2"/>
    <x v="617"/>
    <x v="715"/>
    <x v="1"/>
    <x v="0"/>
    <x v="732"/>
  </r>
  <r>
    <x v="762"/>
    <x v="1"/>
    <x v="0"/>
    <x v="38"/>
    <x v="24"/>
    <x v="3"/>
    <x v="2"/>
    <x v="7"/>
    <x v="161"/>
    <x v="716"/>
    <x v="1"/>
    <x v="10"/>
    <x v="733"/>
  </r>
  <r>
    <x v="763"/>
    <x v="0"/>
    <x v="1"/>
    <x v="151"/>
    <x v="28"/>
    <x v="0"/>
    <x v="1"/>
    <x v="12"/>
    <x v="153"/>
    <x v="717"/>
    <x v="0"/>
    <x v="0"/>
    <x v="734"/>
  </r>
  <r>
    <x v="764"/>
    <x v="0"/>
    <x v="1"/>
    <x v="151"/>
    <x v="28"/>
    <x v="0"/>
    <x v="1"/>
    <x v="12"/>
    <x v="618"/>
    <x v="718"/>
    <x v="1"/>
    <x v="0"/>
    <x v="735"/>
  </r>
  <r>
    <x v="765"/>
    <x v="0"/>
    <x v="1"/>
    <x v="151"/>
    <x v="28"/>
    <x v="0"/>
    <x v="2"/>
    <x v="11"/>
    <x v="619"/>
    <x v="719"/>
    <x v="5"/>
    <x v="0"/>
    <x v="736"/>
  </r>
  <r>
    <x v="766"/>
    <x v="0"/>
    <x v="1"/>
    <x v="151"/>
    <x v="28"/>
    <x v="0"/>
    <x v="1"/>
    <x v="8"/>
    <x v="620"/>
    <x v="720"/>
    <x v="1"/>
    <x v="0"/>
    <x v="737"/>
  </r>
  <r>
    <x v="767"/>
    <x v="0"/>
    <x v="1"/>
    <x v="151"/>
    <x v="28"/>
    <x v="0"/>
    <x v="1"/>
    <x v="4"/>
    <x v="621"/>
    <x v="721"/>
    <x v="5"/>
    <x v="0"/>
    <x v="738"/>
  </r>
  <r>
    <x v="768"/>
    <x v="1"/>
    <x v="1"/>
    <x v="84"/>
    <x v="2"/>
    <x v="0"/>
    <x v="0"/>
    <x v="5"/>
    <x v="622"/>
    <x v="722"/>
    <x v="0"/>
    <x v="2"/>
    <x v="739"/>
  </r>
  <r>
    <x v="769"/>
    <x v="1"/>
    <x v="0"/>
    <x v="81"/>
    <x v="17"/>
    <x v="0"/>
    <x v="0"/>
    <x v="1"/>
    <x v="623"/>
    <x v="723"/>
    <x v="0"/>
    <x v="0"/>
    <x v="740"/>
  </r>
  <r>
    <x v="770"/>
    <x v="1"/>
    <x v="1"/>
    <x v="96"/>
    <x v="23"/>
    <x v="2"/>
    <x v="1"/>
    <x v="8"/>
    <x v="624"/>
    <x v="724"/>
    <x v="0"/>
    <x v="0"/>
    <x v="741"/>
  </r>
  <r>
    <x v="771"/>
    <x v="1"/>
    <x v="1"/>
    <x v="96"/>
    <x v="23"/>
    <x v="2"/>
    <x v="2"/>
    <x v="7"/>
    <x v="302"/>
    <x v="725"/>
    <x v="1"/>
    <x v="0"/>
    <x v="742"/>
  </r>
  <r>
    <x v="772"/>
    <x v="1"/>
    <x v="1"/>
    <x v="96"/>
    <x v="23"/>
    <x v="2"/>
    <x v="1"/>
    <x v="8"/>
    <x v="625"/>
    <x v="726"/>
    <x v="2"/>
    <x v="0"/>
    <x v="743"/>
  </r>
  <r>
    <x v="773"/>
    <x v="1"/>
    <x v="1"/>
    <x v="96"/>
    <x v="23"/>
    <x v="2"/>
    <x v="1"/>
    <x v="8"/>
    <x v="8"/>
    <x v="727"/>
    <x v="7"/>
    <x v="0"/>
    <x v="744"/>
  </r>
  <r>
    <x v="774"/>
    <x v="1"/>
    <x v="1"/>
    <x v="96"/>
    <x v="23"/>
    <x v="2"/>
    <x v="1"/>
    <x v="6"/>
    <x v="626"/>
    <x v="728"/>
    <x v="0"/>
    <x v="0"/>
    <x v="745"/>
  </r>
  <r>
    <x v="775"/>
    <x v="1"/>
    <x v="1"/>
    <x v="96"/>
    <x v="23"/>
    <x v="2"/>
    <x v="0"/>
    <x v="5"/>
    <x v="627"/>
    <x v="729"/>
    <x v="3"/>
    <x v="0"/>
    <x v="746"/>
  </r>
  <r>
    <x v="776"/>
    <x v="1"/>
    <x v="0"/>
    <x v="74"/>
    <x v="24"/>
    <x v="3"/>
    <x v="1"/>
    <x v="6"/>
    <x v="628"/>
    <x v="730"/>
    <x v="3"/>
    <x v="2"/>
    <x v="747"/>
  </r>
  <r>
    <x v="777"/>
    <x v="2"/>
    <x v="2"/>
    <x v="8"/>
    <x v="1"/>
    <x v="1"/>
    <x v="0"/>
    <x v="1"/>
    <x v="629"/>
    <x v="731"/>
    <x v="1"/>
    <x v="2"/>
    <x v="748"/>
  </r>
  <r>
    <x v="778"/>
    <x v="2"/>
    <x v="2"/>
    <x v="8"/>
    <x v="1"/>
    <x v="1"/>
    <x v="1"/>
    <x v="10"/>
    <x v="369"/>
    <x v="732"/>
    <x v="1"/>
    <x v="0"/>
    <x v="749"/>
  </r>
  <r>
    <x v="779"/>
    <x v="2"/>
    <x v="2"/>
    <x v="8"/>
    <x v="1"/>
    <x v="1"/>
    <x v="1"/>
    <x v="10"/>
    <x v="358"/>
    <x v="100"/>
    <x v="4"/>
    <x v="0"/>
    <x v="101"/>
  </r>
  <r>
    <x v="780"/>
    <x v="2"/>
    <x v="2"/>
    <x v="8"/>
    <x v="1"/>
    <x v="1"/>
    <x v="1"/>
    <x v="10"/>
    <x v="630"/>
    <x v="733"/>
    <x v="7"/>
    <x v="0"/>
    <x v="750"/>
  </r>
  <r>
    <x v="781"/>
    <x v="0"/>
    <x v="0"/>
    <x v="38"/>
    <x v="24"/>
    <x v="3"/>
    <x v="1"/>
    <x v="8"/>
    <x v="410"/>
    <x v="734"/>
    <x v="2"/>
    <x v="6"/>
    <x v="751"/>
  </r>
  <r>
    <x v="782"/>
    <x v="0"/>
    <x v="0"/>
    <x v="38"/>
    <x v="24"/>
    <x v="3"/>
    <x v="2"/>
    <x v="11"/>
    <x v="46"/>
    <x v="735"/>
    <x v="0"/>
    <x v="2"/>
    <x v="752"/>
  </r>
  <r>
    <x v="783"/>
    <x v="0"/>
    <x v="0"/>
    <x v="38"/>
    <x v="24"/>
    <x v="3"/>
    <x v="0"/>
    <x v="0"/>
    <x v="631"/>
    <x v="736"/>
    <x v="7"/>
    <x v="5"/>
    <x v="753"/>
  </r>
  <r>
    <x v="784"/>
    <x v="0"/>
    <x v="0"/>
    <x v="38"/>
    <x v="24"/>
    <x v="3"/>
    <x v="2"/>
    <x v="11"/>
    <x v="632"/>
    <x v="737"/>
    <x v="0"/>
    <x v="2"/>
    <x v="754"/>
  </r>
  <r>
    <x v="785"/>
    <x v="1"/>
    <x v="1"/>
    <x v="29"/>
    <x v="20"/>
    <x v="0"/>
    <x v="1"/>
    <x v="12"/>
    <x v="633"/>
    <x v="738"/>
    <x v="1"/>
    <x v="0"/>
    <x v="755"/>
  </r>
  <r>
    <x v="786"/>
    <x v="0"/>
    <x v="0"/>
    <x v="152"/>
    <x v="1"/>
    <x v="1"/>
    <x v="1"/>
    <x v="8"/>
    <x v="634"/>
    <x v="739"/>
    <x v="0"/>
    <x v="2"/>
    <x v="756"/>
  </r>
  <r>
    <x v="787"/>
    <x v="1"/>
    <x v="0"/>
    <x v="152"/>
    <x v="1"/>
    <x v="1"/>
    <x v="0"/>
    <x v="1"/>
    <x v="635"/>
    <x v="740"/>
    <x v="0"/>
    <x v="2"/>
    <x v="757"/>
  </r>
  <r>
    <x v="788"/>
    <x v="1"/>
    <x v="0"/>
    <x v="102"/>
    <x v="17"/>
    <x v="0"/>
    <x v="1"/>
    <x v="8"/>
    <x v="380"/>
    <x v="741"/>
    <x v="4"/>
    <x v="0"/>
    <x v="758"/>
  </r>
  <r>
    <x v="789"/>
    <x v="1"/>
    <x v="0"/>
    <x v="102"/>
    <x v="17"/>
    <x v="0"/>
    <x v="1"/>
    <x v="4"/>
    <x v="421"/>
    <x v="742"/>
    <x v="7"/>
    <x v="0"/>
    <x v="759"/>
  </r>
  <r>
    <x v="790"/>
    <x v="1"/>
    <x v="0"/>
    <x v="102"/>
    <x v="17"/>
    <x v="0"/>
    <x v="1"/>
    <x v="8"/>
    <x v="636"/>
    <x v="743"/>
    <x v="8"/>
    <x v="0"/>
    <x v="760"/>
  </r>
  <r>
    <x v="791"/>
    <x v="1"/>
    <x v="0"/>
    <x v="102"/>
    <x v="17"/>
    <x v="0"/>
    <x v="0"/>
    <x v="1"/>
    <x v="637"/>
    <x v="744"/>
    <x v="1"/>
    <x v="0"/>
    <x v="761"/>
  </r>
  <r>
    <x v="792"/>
    <x v="3"/>
    <x v="0"/>
    <x v="153"/>
    <x v="3"/>
    <x v="0"/>
    <x v="2"/>
    <x v="7"/>
    <x v="638"/>
    <x v="745"/>
    <x v="2"/>
    <x v="2"/>
    <x v="762"/>
  </r>
  <r>
    <x v="793"/>
    <x v="1"/>
    <x v="0"/>
    <x v="8"/>
    <x v="1"/>
    <x v="1"/>
    <x v="1"/>
    <x v="2"/>
    <x v="639"/>
    <x v="746"/>
    <x v="0"/>
    <x v="0"/>
    <x v="763"/>
  </r>
  <r>
    <x v="794"/>
    <x v="1"/>
    <x v="0"/>
    <x v="8"/>
    <x v="1"/>
    <x v="1"/>
    <x v="1"/>
    <x v="10"/>
    <x v="362"/>
    <x v="747"/>
    <x v="4"/>
    <x v="0"/>
    <x v="764"/>
  </r>
  <r>
    <x v="795"/>
    <x v="1"/>
    <x v="0"/>
    <x v="30"/>
    <x v="11"/>
    <x v="2"/>
    <x v="1"/>
    <x v="8"/>
    <x v="614"/>
    <x v="172"/>
    <x v="3"/>
    <x v="0"/>
    <x v="765"/>
  </r>
  <r>
    <x v="796"/>
    <x v="2"/>
    <x v="1"/>
    <x v="30"/>
    <x v="15"/>
    <x v="3"/>
    <x v="1"/>
    <x v="10"/>
    <x v="640"/>
    <x v="748"/>
    <x v="3"/>
    <x v="0"/>
    <x v="766"/>
  </r>
  <r>
    <x v="797"/>
    <x v="2"/>
    <x v="1"/>
    <x v="30"/>
    <x v="15"/>
    <x v="3"/>
    <x v="1"/>
    <x v="10"/>
    <x v="12"/>
    <x v="91"/>
    <x v="0"/>
    <x v="0"/>
    <x v="91"/>
  </r>
  <r>
    <x v="798"/>
    <x v="2"/>
    <x v="1"/>
    <x v="30"/>
    <x v="15"/>
    <x v="3"/>
    <x v="1"/>
    <x v="2"/>
    <x v="641"/>
    <x v="749"/>
    <x v="3"/>
    <x v="0"/>
    <x v="767"/>
  </r>
  <r>
    <x v="799"/>
    <x v="1"/>
    <x v="0"/>
    <x v="154"/>
    <x v="1"/>
    <x v="1"/>
    <x v="0"/>
    <x v="1"/>
    <x v="475"/>
    <x v="515"/>
    <x v="2"/>
    <x v="2"/>
    <x v="768"/>
  </r>
  <r>
    <x v="800"/>
    <x v="2"/>
    <x v="1"/>
    <x v="70"/>
    <x v="1"/>
    <x v="1"/>
    <x v="0"/>
    <x v="5"/>
    <x v="642"/>
    <x v="750"/>
    <x v="7"/>
    <x v="0"/>
    <x v="769"/>
  </r>
  <r>
    <x v="801"/>
    <x v="2"/>
    <x v="1"/>
    <x v="70"/>
    <x v="1"/>
    <x v="1"/>
    <x v="2"/>
    <x v="7"/>
    <x v="234"/>
    <x v="751"/>
    <x v="0"/>
    <x v="2"/>
    <x v="770"/>
  </r>
  <r>
    <x v="802"/>
    <x v="0"/>
    <x v="1"/>
    <x v="20"/>
    <x v="15"/>
    <x v="3"/>
    <x v="1"/>
    <x v="9"/>
    <x v="643"/>
    <x v="752"/>
    <x v="6"/>
    <x v="0"/>
    <x v="771"/>
  </r>
  <r>
    <x v="803"/>
    <x v="1"/>
    <x v="1"/>
    <x v="53"/>
    <x v="28"/>
    <x v="0"/>
    <x v="1"/>
    <x v="10"/>
    <x v="644"/>
    <x v="91"/>
    <x v="0"/>
    <x v="0"/>
    <x v="91"/>
  </r>
  <r>
    <x v="804"/>
    <x v="2"/>
    <x v="0"/>
    <x v="8"/>
    <x v="1"/>
    <x v="1"/>
    <x v="0"/>
    <x v="5"/>
    <x v="645"/>
    <x v="724"/>
    <x v="0"/>
    <x v="0"/>
    <x v="772"/>
  </r>
  <r>
    <x v="805"/>
    <x v="1"/>
    <x v="0"/>
    <x v="60"/>
    <x v="22"/>
    <x v="1"/>
    <x v="1"/>
    <x v="6"/>
    <x v="646"/>
    <x v="753"/>
    <x v="1"/>
    <x v="2"/>
    <x v="773"/>
  </r>
  <r>
    <x v="806"/>
    <x v="1"/>
    <x v="0"/>
    <x v="60"/>
    <x v="22"/>
    <x v="1"/>
    <x v="2"/>
    <x v="7"/>
    <x v="647"/>
    <x v="754"/>
    <x v="4"/>
    <x v="2"/>
    <x v="774"/>
  </r>
  <r>
    <x v="807"/>
    <x v="2"/>
    <x v="0"/>
    <x v="155"/>
    <x v="8"/>
    <x v="2"/>
    <x v="0"/>
    <x v="5"/>
    <x v="379"/>
    <x v="159"/>
    <x v="0"/>
    <x v="0"/>
    <x v="415"/>
  </r>
  <r>
    <x v="808"/>
    <x v="2"/>
    <x v="0"/>
    <x v="155"/>
    <x v="8"/>
    <x v="2"/>
    <x v="2"/>
    <x v="11"/>
    <x v="648"/>
    <x v="145"/>
    <x v="1"/>
    <x v="0"/>
    <x v="775"/>
  </r>
  <r>
    <x v="809"/>
    <x v="2"/>
    <x v="0"/>
    <x v="156"/>
    <x v="4"/>
    <x v="1"/>
    <x v="1"/>
    <x v="6"/>
    <x v="649"/>
    <x v="132"/>
    <x v="4"/>
    <x v="0"/>
    <x v="776"/>
  </r>
  <r>
    <x v="810"/>
    <x v="2"/>
    <x v="0"/>
    <x v="156"/>
    <x v="4"/>
    <x v="1"/>
    <x v="0"/>
    <x v="3"/>
    <x v="258"/>
    <x v="755"/>
    <x v="2"/>
    <x v="0"/>
    <x v="777"/>
  </r>
  <r>
    <x v="811"/>
    <x v="2"/>
    <x v="0"/>
    <x v="156"/>
    <x v="4"/>
    <x v="1"/>
    <x v="1"/>
    <x v="9"/>
    <x v="650"/>
    <x v="756"/>
    <x v="4"/>
    <x v="0"/>
    <x v="778"/>
  </r>
  <r>
    <x v="812"/>
    <x v="2"/>
    <x v="0"/>
    <x v="156"/>
    <x v="4"/>
    <x v="1"/>
    <x v="2"/>
    <x v="11"/>
    <x v="552"/>
    <x v="757"/>
    <x v="0"/>
    <x v="0"/>
    <x v="779"/>
  </r>
  <r>
    <x v="813"/>
    <x v="3"/>
    <x v="0"/>
    <x v="157"/>
    <x v="1"/>
    <x v="1"/>
    <x v="0"/>
    <x v="5"/>
    <x v="645"/>
    <x v="724"/>
    <x v="0"/>
    <x v="0"/>
    <x v="772"/>
  </r>
  <r>
    <x v="814"/>
    <x v="3"/>
    <x v="0"/>
    <x v="157"/>
    <x v="1"/>
    <x v="1"/>
    <x v="2"/>
    <x v="11"/>
    <x v="651"/>
    <x v="758"/>
    <x v="3"/>
    <x v="0"/>
    <x v="780"/>
  </r>
  <r>
    <x v="815"/>
    <x v="2"/>
    <x v="1"/>
    <x v="158"/>
    <x v="6"/>
    <x v="2"/>
    <x v="1"/>
    <x v="10"/>
    <x v="181"/>
    <x v="188"/>
    <x v="8"/>
    <x v="0"/>
    <x v="189"/>
  </r>
  <r>
    <x v="816"/>
    <x v="1"/>
    <x v="0"/>
    <x v="10"/>
    <x v="9"/>
    <x v="3"/>
    <x v="1"/>
    <x v="10"/>
    <x v="652"/>
    <x v="759"/>
    <x v="7"/>
    <x v="2"/>
    <x v="781"/>
  </r>
  <r>
    <x v="817"/>
    <x v="1"/>
    <x v="0"/>
    <x v="10"/>
    <x v="9"/>
    <x v="3"/>
    <x v="1"/>
    <x v="10"/>
    <x v="88"/>
    <x v="760"/>
    <x v="8"/>
    <x v="2"/>
    <x v="782"/>
  </r>
  <r>
    <x v="818"/>
    <x v="1"/>
    <x v="0"/>
    <x v="10"/>
    <x v="9"/>
    <x v="3"/>
    <x v="1"/>
    <x v="8"/>
    <x v="653"/>
    <x v="761"/>
    <x v="1"/>
    <x v="6"/>
    <x v="783"/>
  </r>
  <r>
    <x v="819"/>
    <x v="1"/>
    <x v="0"/>
    <x v="10"/>
    <x v="9"/>
    <x v="3"/>
    <x v="0"/>
    <x v="1"/>
    <x v="654"/>
    <x v="762"/>
    <x v="2"/>
    <x v="4"/>
    <x v="232"/>
  </r>
  <r>
    <x v="820"/>
    <x v="1"/>
    <x v="0"/>
    <x v="10"/>
    <x v="9"/>
    <x v="3"/>
    <x v="1"/>
    <x v="8"/>
    <x v="655"/>
    <x v="763"/>
    <x v="1"/>
    <x v="6"/>
    <x v="784"/>
  </r>
  <r>
    <x v="821"/>
    <x v="1"/>
    <x v="0"/>
    <x v="10"/>
    <x v="9"/>
    <x v="3"/>
    <x v="1"/>
    <x v="10"/>
    <x v="656"/>
    <x v="764"/>
    <x v="4"/>
    <x v="2"/>
    <x v="785"/>
  </r>
  <r>
    <x v="822"/>
    <x v="1"/>
    <x v="0"/>
    <x v="78"/>
    <x v="30"/>
    <x v="3"/>
    <x v="2"/>
    <x v="11"/>
    <x v="657"/>
    <x v="765"/>
    <x v="1"/>
    <x v="0"/>
    <x v="786"/>
  </r>
  <r>
    <x v="823"/>
    <x v="1"/>
    <x v="0"/>
    <x v="78"/>
    <x v="30"/>
    <x v="3"/>
    <x v="1"/>
    <x v="2"/>
    <x v="607"/>
    <x v="766"/>
    <x v="0"/>
    <x v="0"/>
    <x v="787"/>
  </r>
  <r>
    <x v="824"/>
    <x v="1"/>
    <x v="0"/>
    <x v="8"/>
    <x v="1"/>
    <x v="1"/>
    <x v="2"/>
    <x v="11"/>
    <x v="658"/>
    <x v="767"/>
    <x v="4"/>
    <x v="0"/>
    <x v="788"/>
  </r>
  <r>
    <x v="825"/>
    <x v="1"/>
    <x v="0"/>
    <x v="8"/>
    <x v="1"/>
    <x v="1"/>
    <x v="2"/>
    <x v="11"/>
    <x v="202"/>
    <x v="768"/>
    <x v="1"/>
    <x v="0"/>
    <x v="789"/>
  </r>
  <r>
    <x v="826"/>
    <x v="1"/>
    <x v="0"/>
    <x v="69"/>
    <x v="11"/>
    <x v="2"/>
    <x v="1"/>
    <x v="13"/>
    <x v="659"/>
    <x v="769"/>
    <x v="3"/>
    <x v="0"/>
    <x v="790"/>
  </r>
  <r>
    <x v="827"/>
    <x v="1"/>
    <x v="0"/>
    <x v="69"/>
    <x v="11"/>
    <x v="2"/>
    <x v="1"/>
    <x v="14"/>
    <x v="660"/>
    <x v="770"/>
    <x v="4"/>
    <x v="0"/>
    <x v="791"/>
  </r>
  <r>
    <x v="828"/>
    <x v="1"/>
    <x v="0"/>
    <x v="69"/>
    <x v="11"/>
    <x v="2"/>
    <x v="1"/>
    <x v="12"/>
    <x v="661"/>
    <x v="771"/>
    <x v="0"/>
    <x v="0"/>
    <x v="792"/>
  </r>
  <r>
    <x v="829"/>
    <x v="0"/>
    <x v="0"/>
    <x v="159"/>
    <x v="0"/>
    <x v="0"/>
    <x v="0"/>
    <x v="1"/>
    <x v="662"/>
    <x v="85"/>
    <x v="0"/>
    <x v="0"/>
    <x v="793"/>
  </r>
  <r>
    <x v="830"/>
    <x v="0"/>
    <x v="0"/>
    <x v="159"/>
    <x v="0"/>
    <x v="0"/>
    <x v="1"/>
    <x v="9"/>
    <x v="663"/>
    <x v="772"/>
    <x v="1"/>
    <x v="0"/>
    <x v="794"/>
  </r>
  <r>
    <x v="831"/>
    <x v="0"/>
    <x v="0"/>
    <x v="159"/>
    <x v="0"/>
    <x v="0"/>
    <x v="2"/>
    <x v="7"/>
    <x v="664"/>
    <x v="773"/>
    <x v="0"/>
    <x v="0"/>
    <x v="795"/>
  </r>
  <r>
    <x v="832"/>
    <x v="0"/>
    <x v="0"/>
    <x v="159"/>
    <x v="0"/>
    <x v="0"/>
    <x v="2"/>
    <x v="7"/>
    <x v="665"/>
    <x v="774"/>
    <x v="7"/>
    <x v="0"/>
    <x v="796"/>
  </r>
  <r>
    <x v="833"/>
    <x v="1"/>
    <x v="1"/>
    <x v="67"/>
    <x v="2"/>
    <x v="0"/>
    <x v="1"/>
    <x v="6"/>
    <x v="666"/>
    <x v="775"/>
    <x v="0"/>
    <x v="2"/>
    <x v="797"/>
  </r>
  <r>
    <x v="834"/>
    <x v="1"/>
    <x v="1"/>
    <x v="67"/>
    <x v="2"/>
    <x v="0"/>
    <x v="1"/>
    <x v="9"/>
    <x v="667"/>
    <x v="776"/>
    <x v="0"/>
    <x v="2"/>
    <x v="798"/>
  </r>
  <r>
    <x v="835"/>
    <x v="1"/>
    <x v="1"/>
    <x v="67"/>
    <x v="2"/>
    <x v="0"/>
    <x v="2"/>
    <x v="15"/>
    <x v="668"/>
    <x v="777"/>
    <x v="7"/>
    <x v="5"/>
    <x v="799"/>
  </r>
  <r>
    <x v="836"/>
    <x v="0"/>
    <x v="0"/>
    <x v="139"/>
    <x v="5"/>
    <x v="2"/>
    <x v="1"/>
    <x v="8"/>
    <x v="669"/>
    <x v="778"/>
    <x v="4"/>
    <x v="3"/>
    <x v="800"/>
  </r>
  <r>
    <x v="837"/>
    <x v="1"/>
    <x v="2"/>
    <x v="29"/>
    <x v="18"/>
    <x v="0"/>
    <x v="1"/>
    <x v="10"/>
    <x v="670"/>
    <x v="779"/>
    <x v="0"/>
    <x v="2"/>
    <x v="801"/>
  </r>
  <r>
    <x v="838"/>
    <x v="1"/>
    <x v="1"/>
    <x v="5"/>
    <x v="5"/>
    <x v="2"/>
    <x v="2"/>
    <x v="7"/>
    <x v="403"/>
    <x v="780"/>
    <x v="1"/>
    <x v="2"/>
    <x v="802"/>
  </r>
  <r>
    <x v="839"/>
    <x v="1"/>
    <x v="1"/>
    <x v="20"/>
    <x v="15"/>
    <x v="3"/>
    <x v="1"/>
    <x v="6"/>
    <x v="626"/>
    <x v="781"/>
    <x v="1"/>
    <x v="0"/>
    <x v="803"/>
  </r>
  <r>
    <x v="840"/>
    <x v="1"/>
    <x v="1"/>
    <x v="20"/>
    <x v="15"/>
    <x v="3"/>
    <x v="1"/>
    <x v="6"/>
    <x v="671"/>
    <x v="132"/>
    <x v="4"/>
    <x v="0"/>
    <x v="804"/>
  </r>
  <r>
    <x v="841"/>
    <x v="1"/>
    <x v="1"/>
    <x v="20"/>
    <x v="15"/>
    <x v="3"/>
    <x v="0"/>
    <x v="0"/>
    <x v="672"/>
    <x v="782"/>
    <x v="4"/>
    <x v="2"/>
    <x v="805"/>
  </r>
  <r>
    <x v="842"/>
    <x v="2"/>
    <x v="1"/>
    <x v="1"/>
    <x v="1"/>
    <x v="1"/>
    <x v="1"/>
    <x v="8"/>
    <x v="673"/>
    <x v="783"/>
    <x v="4"/>
    <x v="2"/>
    <x v="806"/>
  </r>
  <r>
    <x v="843"/>
    <x v="2"/>
    <x v="1"/>
    <x v="1"/>
    <x v="1"/>
    <x v="1"/>
    <x v="1"/>
    <x v="8"/>
    <x v="674"/>
    <x v="784"/>
    <x v="4"/>
    <x v="2"/>
    <x v="807"/>
  </r>
  <r>
    <x v="844"/>
    <x v="2"/>
    <x v="1"/>
    <x v="1"/>
    <x v="1"/>
    <x v="1"/>
    <x v="1"/>
    <x v="14"/>
    <x v="675"/>
    <x v="717"/>
    <x v="0"/>
    <x v="0"/>
    <x v="808"/>
  </r>
  <r>
    <x v="845"/>
    <x v="2"/>
    <x v="1"/>
    <x v="1"/>
    <x v="1"/>
    <x v="1"/>
    <x v="1"/>
    <x v="2"/>
    <x v="676"/>
    <x v="155"/>
    <x v="0"/>
    <x v="0"/>
    <x v="2"/>
  </r>
  <r>
    <x v="846"/>
    <x v="1"/>
    <x v="0"/>
    <x v="103"/>
    <x v="0"/>
    <x v="0"/>
    <x v="2"/>
    <x v="7"/>
    <x v="180"/>
    <x v="785"/>
    <x v="3"/>
    <x v="0"/>
    <x v="809"/>
  </r>
  <r>
    <x v="847"/>
    <x v="1"/>
    <x v="0"/>
    <x v="103"/>
    <x v="0"/>
    <x v="0"/>
    <x v="0"/>
    <x v="1"/>
    <x v="268"/>
    <x v="786"/>
    <x v="1"/>
    <x v="0"/>
    <x v="810"/>
  </r>
  <r>
    <x v="848"/>
    <x v="1"/>
    <x v="0"/>
    <x v="160"/>
    <x v="24"/>
    <x v="3"/>
    <x v="0"/>
    <x v="5"/>
    <x v="677"/>
    <x v="787"/>
    <x v="4"/>
    <x v="2"/>
    <x v="811"/>
  </r>
  <r>
    <x v="849"/>
    <x v="1"/>
    <x v="1"/>
    <x v="161"/>
    <x v="30"/>
    <x v="3"/>
    <x v="2"/>
    <x v="11"/>
    <x v="678"/>
    <x v="788"/>
    <x v="3"/>
    <x v="0"/>
    <x v="812"/>
  </r>
  <r>
    <x v="850"/>
    <x v="0"/>
    <x v="1"/>
    <x v="162"/>
    <x v="1"/>
    <x v="1"/>
    <x v="1"/>
    <x v="6"/>
    <x v="679"/>
    <x v="789"/>
    <x v="0"/>
    <x v="0"/>
    <x v="813"/>
  </r>
  <r>
    <x v="851"/>
    <x v="0"/>
    <x v="1"/>
    <x v="162"/>
    <x v="1"/>
    <x v="1"/>
    <x v="1"/>
    <x v="10"/>
    <x v="680"/>
    <x v="790"/>
    <x v="5"/>
    <x v="0"/>
    <x v="814"/>
  </r>
  <r>
    <x v="852"/>
    <x v="1"/>
    <x v="0"/>
    <x v="25"/>
    <x v="35"/>
    <x v="0"/>
    <x v="1"/>
    <x v="6"/>
    <x v="290"/>
    <x v="791"/>
    <x v="5"/>
    <x v="0"/>
    <x v="815"/>
  </r>
  <r>
    <x v="853"/>
    <x v="1"/>
    <x v="0"/>
    <x v="20"/>
    <x v="15"/>
    <x v="3"/>
    <x v="0"/>
    <x v="5"/>
    <x v="642"/>
    <x v="792"/>
    <x v="0"/>
    <x v="0"/>
    <x v="816"/>
  </r>
  <r>
    <x v="854"/>
    <x v="1"/>
    <x v="0"/>
    <x v="20"/>
    <x v="15"/>
    <x v="3"/>
    <x v="1"/>
    <x v="4"/>
    <x v="460"/>
    <x v="424"/>
    <x v="1"/>
    <x v="0"/>
    <x v="703"/>
  </r>
  <r>
    <x v="855"/>
    <x v="1"/>
    <x v="0"/>
    <x v="20"/>
    <x v="15"/>
    <x v="3"/>
    <x v="1"/>
    <x v="10"/>
    <x v="681"/>
    <x v="793"/>
    <x v="0"/>
    <x v="0"/>
    <x v="817"/>
  </r>
  <r>
    <x v="856"/>
    <x v="1"/>
    <x v="0"/>
    <x v="20"/>
    <x v="15"/>
    <x v="3"/>
    <x v="1"/>
    <x v="14"/>
    <x v="682"/>
    <x v="794"/>
    <x v="12"/>
    <x v="0"/>
    <x v="818"/>
  </r>
  <r>
    <x v="857"/>
    <x v="1"/>
    <x v="0"/>
    <x v="20"/>
    <x v="15"/>
    <x v="3"/>
    <x v="1"/>
    <x v="4"/>
    <x v="683"/>
    <x v="795"/>
    <x v="0"/>
    <x v="0"/>
    <x v="819"/>
  </r>
  <r>
    <x v="858"/>
    <x v="1"/>
    <x v="2"/>
    <x v="163"/>
    <x v="30"/>
    <x v="3"/>
    <x v="1"/>
    <x v="10"/>
    <x v="230"/>
    <x v="246"/>
    <x v="7"/>
    <x v="0"/>
    <x v="247"/>
  </r>
  <r>
    <x v="859"/>
    <x v="1"/>
    <x v="2"/>
    <x v="163"/>
    <x v="30"/>
    <x v="3"/>
    <x v="1"/>
    <x v="13"/>
    <x v="294"/>
    <x v="182"/>
    <x v="0"/>
    <x v="0"/>
    <x v="317"/>
  </r>
  <r>
    <x v="860"/>
    <x v="1"/>
    <x v="0"/>
    <x v="8"/>
    <x v="1"/>
    <x v="1"/>
    <x v="1"/>
    <x v="14"/>
    <x v="327"/>
    <x v="352"/>
    <x v="0"/>
    <x v="0"/>
    <x v="359"/>
  </r>
  <r>
    <x v="861"/>
    <x v="1"/>
    <x v="0"/>
    <x v="8"/>
    <x v="1"/>
    <x v="1"/>
    <x v="1"/>
    <x v="6"/>
    <x v="684"/>
    <x v="796"/>
    <x v="0"/>
    <x v="0"/>
    <x v="820"/>
  </r>
  <r>
    <x v="862"/>
    <x v="0"/>
    <x v="1"/>
    <x v="108"/>
    <x v="2"/>
    <x v="0"/>
    <x v="2"/>
    <x v="11"/>
    <x v="685"/>
    <x v="797"/>
    <x v="5"/>
    <x v="2"/>
    <x v="821"/>
  </r>
  <r>
    <x v="863"/>
    <x v="0"/>
    <x v="1"/>
    <x v="108"/>
    <x v="2"/>
    <x v="0"/>
    <x v="1"/>
    <x v="6"/>
    <x v="686"/>
    <x v="798"/>
    <x v="0"/>
    <x v="2"/>
    <x v="822"/>
  </r>
  <r>
    <x v="864"/>
    <x v="0"/>
    <x v="1"/>
    <x v="108"/>
    <x v="2"/>
    <x v="0"/>
    <x v="2"/>
    <x v="7"/>
    <x v="687"/>
    <x v="799"/>
    <x v="0"/>
    <x v="2"/>
    <x v="823"/>
  </r>
  <r>
    <x v="865"/>
    <x v="1"/>
    <x v="1"/>
    <x v="24"/>
    <x v="17"/>
    <x v="0"/>
    <x v="1"/>
    <x v="2"/>
    <x v="688"/>
    <x v="800"/>
    <x v="7"/>
    <x v="0"/>
    <x v="824"/>
  </r>
  <r>
    <x v="866"/>
    <x v="1"/>
    <x v="1"/>
    <x v="24"/>
    <x v="17"/>
    <x v="0"/>
    <x v="0"/>
    <x v="5"/>
    <x v="689"/>
    <x v="801"/>
    <x v="7"/>
    <x v="0"/>
    <x v="825"/>
  </r>
  <r>
    <x v="867"/>
    <x v="2"/>
    <x v="1"/>
    <x v="10"/>
    <x v="9"/>
    <x v="3"/>
    <x v="1"/>
    <x v="2"/>
    <x v="690"/>
    <x v="802"/>
    <x v="4"/>
    <x v="2"/>
    <x v="826"/>
  </r>
  <r>
    <x v="868"/>
    <x v="1"/>
    <x v="1"/>
    <x v="152"/>
    <x v="9"/>
    <x v="3"/>
    <x v="1"/>
    <x v="8"/>
    <x v="691"/>
    <x v="803"/>
    <x v="5"/>
    <x v="6"/>
    <x v="827"/>
  </r>
  <r>
    <x v="869"/>
    <x v="2"/>
    <x v="2"/>
    <x v="10"/>
    <x v="9"/>
    <x v="3"/>
    <x v="1"/>
    <x v="8"/>
    <x v="692"/>
    <x v="804"/>
    <x v="2"/>
    <x v="6"/>
    <x v="828"/>
  </r>
  <r>
    <x v="870"/>
    <x v="2"/>
    <x v="2"/>
    <x v="10"/>
    <x v="9"/>
    <x v="3"/>
    <x v="2"/>
    <x v="7"/>
    <x v="495"/>
    <x v="805"/>
    <x v="1"/>
    <x v="10"/>
    <x v="829"/>
  </r>
  <r>
    <x v="871"/>
    <x v="2"/>
    <x v="0"/>
    <x v="3"/>
    <x v="38"/>
    <x v="3"/>
    <x v="1"/>
    <x v="10"/>
    <x v="693"/>
    <x v="806"/>
    <x v="1"/>
    <x v="0"/>
    <x v="830"/>
  </r>
  <r>
    <x v="872"/>
    <x v="1"/>
    <x v="0"/>
    <x v="20"/>
    <x v="15"/>
    <x v="3"/>
    <x v="1"/>
    <x v="10"/>
    <x v="253"/>
    <x v="717"/>
    <x v="0"/>
    <x v="0"/>
    <x v="831"/>
  </r>
  <r>
    <x v="873"/>
    <x v="1"/>
    <x v="0"/>
    <x v="20"/>
    <x v="15"/>
    <x v="3"/>
    <x v="1"/>
    <x v="8"/>
    <x v="412"/>
    <x v="807"/>
    <x v="3"/>
    <x v="2"/>
    <x v="832"/>
  </r>
  <r>
    <x v="874"/>
    <x v="1"/>
    <x v="0"/>
    <x v="35"/>
    <x v="3"/>
    <x v="0"/>
    <x v="1"/>
    <x v="10"/>
    <x v="694"/>
    <x v="808"/>
    <x v="2"/>
    <x v="2"/>
    <x v="833"/>
  </r>
  <r>
    <x v="875"/>
    <x v="1"/>
    <x v="2"/>
    <x v="3"/>
    <x v="38"/>
    <x v="3"/>
    <x v="0"/>
    <x v="5"/>
    <x v="217"/>
    <x v="809"/>
    <x v="1"/>
    <x v="0"/>
    <x v="834"/>
  </r>
  <r>
    <x v="876"/>
    <x v="1"/>
    <x v="2"/>
    <x v="3"/>
    <x v="38"/>
    <x v="3"/>
    <x v="2"/>
    <x v="11"/>
    <x v="247"/>
    <x v="810"/>
    <x v="7"/>
    <x v="0"/>
    <x v="835"/>
  </r>
  <r>
    <x v="877"/>
    <x v="1"/>
    <x v="2"/>
    <x v="3"/>
    <x v="38"/>
    <x v="3"/>
    <x v="2"/>
    <x v="11"/>
    <x v="695"/>
    <x v="811"/>
    <x v="1"/>
    <x v="0"/>
    <x v="836"/>
  </r>
  <r>
    <x v="878"/>
    <x v="1"/>
    <x v="2"/>
    <x v="10"/>
    <x v="9"/>
    <x v="3"/>
    <x v="1"/>
    <x v="8"/>
    <x v="696"/>
    <x v="812"/>
    <x v="4"/>
    <x v="6"/>
    <x v="837"/>
  </r>
  <r>
    <x v="879"/>
    <x v="0"/>
    <x v="2"/>
    <x v="20"/>
    <x v="15"/>
    <x v="3"/>
    <x v="1"/>
    <x v="8"/>
    <x v="697"/>
    <x v="813"/>
    <x v="1"/>
    <x v="2"/>
    <x v="838"/>
  </r>
  <r>
    <x v="880"/>
    <x v="0"/>
    <x v="2"/>
    <x v="20"/>
    <x v="15"/>
    <x v="3"/>
    <x v="0"/>
    <x v="1"/>
    <x v="158"/>
    <x v="814"/>
    <x v="2"/>
    <x v="9"/>
    <x v="839"/>
  </r>
  <r>
    <x v="881"/>
    <x v="1"/>
    <x v="0"/>
    <x v="24"/>
    <x v="17"/>
    <x v="0"/>
    <x v="1"/>
    <x v="4"/>
    <x v="421"/>
    <x v="117"/>
    <x v="0"/>
    <x v="0"/>
    <x v="840"/>
  </r>
  <r>
    <x v="882"/>
    <x v="3"/>
    <x v="0"/>
    <x v="8"/>
    <x v="1"/>
    <x v="1"/>
    <x v="1"/>
    <x v="6"/>
    <x v="581"/>
    <x v="815"/>
    <x v="4"/>
    <x v="0"/>
    <x v="841"/>
  </r>
  <r>
    <x v="883"/>
    <x v="2"/>
    <x v="2"/>
    <x v="66"/>
    <x v="12"/>
    <x v="2"/>
    <x v="0"/>
    <x v="5"/>
    <x v="545"/>
    <x v="816"/>
    <x v="2"/>
    <x v="0"/>
    <x v="842"/>
  </r>
  <r>
    <x v="884"/>
    <x v="1"/>
    <x v="0"/>
    <x v="30"/>
    <x v="15"/>
    <x v="3"/>
    <x v="0"/>
    <x v="5"/>
    <x v="698"/>
    <x v="45"/>
    <x v="0"/>
    <x v="0"/>
    <x v="843"/>
  </r>
  <r>
    <x v="885"/>
    <x v="0"/>
    <x v="1"/>
    <x v="1"/>
    <x v="1"/>
    <x v="1"/>
    <x v="1"/>
    <x v="8"/>
    <x v="699"/>
    <x v="817"/>
    <x v="1"/>
    <x v="2"/>
    <x v="844"/>
  </r>
  <r>
    <x v="886"/>
    <x v="1"/>
    <x v="0"/>
    <x v="70"/>
    <x v="1"/>
    <x v="1"/>
    <x v="1"/>
    <x v="4"/>
    <x v="700"/>
    <x v="818"/>
    <x v="13"/>
    <x v="0"/>
    <x v="845"/>
  </r>
  <r>
    <x v="887"/>
    <x v="1"/>
    <x v="2"/>
    <x v="29"/>
    <x v="39"/>
    <x v="3"/>
    <x v="1"/>
    <x v="8"/>
    <x v="61"/>
    <x v="819"/>
    <x v="3"/>
    <x v="0"/>
    <x v="846"/>
  </r>
  <r>
    <x v="888"/>
    <x v="1"/>
    <x v="1"/>
    <x v="8"/>
    <x v="1"/>
    <x v="1"/>
    <x v="1"/>
    <x v="10"/>
    <x v="372"/>
    <x v="820"/>
    <x v="5"/>
    <x v="0"/>
    <x v="847"/>
  </r>
  <r>
    <x v="889"/>
    <x v="1"/>
    <x v="0"/>
    <x v="106"/>
    <x v="15"/>
    <x v="3"/>
    <x v="2"/>
    <x v="11"/>
    <x v="701"/>
    <x v="180"/>
    <x v="2"/>
    <x v="0"/>
    <x v="848"/>
  </r>
  <r>
    <x v="890"/>
    <x v="1"/>
    <x v="0"/>
    <x v="106"/>
    <x v="15"/>
    <x v="3"/>
    <x v="1"/>
    <x v="8"/>
    <x v="410"/>
    <x v="96"/>
    <x v="1"/>
    <x v="2"/>
    <x v="449"/>
  </r>
  <r>
    <x v="891"/>
    <x v="2"/>
    <x v="2"/>
    <x v="66"/>
    <x v="12"/>
    <x v="2"/>
    <x v="1"/>
    <x v="10"/>
    <x v="702"/>
    <x v="821"/>
    <x v="7"/>
    <x v="0"/>
    <x v="849"/>
  </r>
  <r>
    <x v="892"/>
    <x v="2"/>
    <x v="2"/>
    <x v="66"/>
    <x v="12"/>
    <x v="2"/>
    <x v="1"/>
    <x v="6"/>
    <x v="703"/>
    <x v="205"/>
    <x v="4"/>
    <x v="0"/>
    <x v="850"/>
  </r>
  <r>
    <x v="893"/>
    <x v="2"/>
    <x v="2"/>
    <x v="66"/>
    <x v="12"/>
    <x v="2"/>
    <x v="2"/>
    <x v="7"/>
    <x v="704"/>
    <x v="822"/>
    <x v="8"/>
    <x v="0"/>
    <x v="851"/>
  </r>
  <r>
    <x v="894"/>
    <x v="2"/>
    <x v="1"/>
    <x v="8"/>
    <x v="1"/>
    <x v="1"/>
    <x v="1"/>
    <x v="4"/>
    <x v="330"/>
    <x v="823"/>
    <x v="3"/>
    <x v="0"/>
    <x v="852"/>
  </r>
  <r>
    <x v="895"/>
    <x v="2"/>
    <x v="1"/>
    <x v="8"/>
    <x v="1"/>
    <x v="1"/>
    <x v="1"/>
    <x v="8"/>
    <x v="705"/>
    <x v="824"/>
    <x v="1"/>
    <x v="2"/>
    <x v="853"/>
  </r>
  <r>
    <x v="896"/>
    <x v="0"/>
    <x v="0"/>
    <x v="12"/>
    <x v="5"/>
    <x v="2"/>
    <x v="1"/>
    <x v="12"/>
    <x v="153"/>
    <x v="825"/>
    <x v="0"/>
    <x v="2"/>
    <x v="854"/>
  </r>
  <r>
    <x v="897"/>
    <x v="1"/>
    <x v="0"/>
    <x v="66"/>
    <x v="12"/>
    <x v="2"/>
    <x v="1"/>
    <x v="2"/>
    <x v="429"/>
    <x v="826"/>
    <x v="3"/>
    <x v="0"/>
    <x v="855"/>
  </r>
  <r>
    <x v="898"/>
    <x v="0"/>
    <x v="1"/>
    <x v="109"/>
    <x v="15"/>
    <x v="3"/>
    <x v="1"/>
    <x v="10"/>
    <x v="706"/>
    <x v="827"/>
    <x v="8"/>
    <x v="0"/>
    <x v="856"/>
  </r>
  <r>
    <x v="899"/>
    <x v="2"/>
    <x v="1"/>
    <x v="24"/>
    <x v="24"/>
    <x v="3"/>
    <x v="1"/>
    <x v="8"/>
    <x v="707"/>
    <x v="828"/>
    <x v="0"/>
    <x v="6"/>
    <x v="857"/>
  </r>
  <r>
    <x v="900"/>
    <x v="2"/>
    <x v="0"/>
    <x v="164"/>
    <x v="5"/>
    <x v="2"/>
    <x v="1"/>
    <x v="2"/>
    <x v="708"/>
    <x v="829"/>
    <x v="2"/>
    <x v="2"/>
    <x v="858"/>
  </r>
  <r>
    <x v="901"/>
    <x v="2"/>
    <x v="0"/>
    <x v="164"/>
    <x v="5"/>
    <x v="2"/>
    <x v="1"/>
    <x v="8"/>
    <x v="709"/>
    <x v="830"/>
    <x v="4"/>
    <x v="3"/>
    <x v="859"/>
  </r>
  <r>
    <x v="902"/>
    <x v="2"/>
    <x v="0"/>
    <x v="22"/>
    <x v="10"/>
    <x v="2"/>
    <x v="2"/>
    <x v="7"/>
    <x v="150"/>
    <x v="831"/>
    <x v="1"/>
    <x v="2"/>
    <x v="860"/>
  </r>
  <r>
    <x v="903"/>
    <x v="1"/>
    <x v="0"/>
    <x v="1"/>
    <x v="1"/>
    <x v="1"/>
    <x v="1"/>
    <x v="10"/>
    <x v="710"/>
    <x v="130"/>
    <x v="1"/>
    <x v="0"/>
    <x v="132"/>
  </r>
  <r>
    <x v="904"/>
    <x v="1"/>
    <x v="0"/>
    <x v="1"/>
    <x v="1"/>
    <x v="1"/>
    <x v="1"/>
    <x v="4"/>
    <x v="571"/>
    <x v="648"/>
    <x v="0"/>
    <x v="0"/>
    <x v="659"/>
  </r>
  <r>
    <x v="905"/>
    <x v="1"/>
    <x v="0"/>
    <x v="1"/>
    <x v="1"/>
    <x v="1"/>
    <x v="1"/>
    <x v="10"/>
    <x v="711"/>
    <x v="91"/>
    <x v="0"/>
    <x v="0"/>
    <x v="91"/>
  </r>
  <r>
    <x v="906"/>
    <x v="1"/>
    <x v="0"/>
    <x v="20"/>
    <x v="15"/>
    <x v="3"/>
    <x v="0"/>
    <x v="0"/>
    <x v="712"/>
    <x v="832"/>
    <x v="4"/>
    <x v="2"/>
    <x v="861"/>
  </r>
  <r>
    <x v="907"/>
    <x v="1"/>
    <x v="0"/>
    <x v="20"/>
    <x v="15"/>
    <x v="3"/>
    <x v="2"/>
    <x v="7"/>
    <x v="713"/>
    <x v="833"/>
    <x v="3"/>
    <x v="0"/>
    <x v="862"/>
  </r>
  <r>
    <x v="908"/>
    <x v="1"/>
    <x v="0"/>
    <x v="20"/>
    <x v="15"/>
    <x v="3"/>
    <x v="1"/>
    <x v="8"/>
    <x v="714"/>
    <x v="834"/>
    <x v="1"/>
    <x v="2"/>
    <x v="863"/>
  </r>
  <r>
    <x v="909"/>
    <x v="1"/>
    <x v="2"/>
    <x v="25"/>
    <x v="12"/>
    <x v="2"/>
    <x v="2"/>
    <x v="7"/>
    <x v="715"/>
    <x v="835"/>
    <x v="4"/>
    <x v="0"/>
    <x v="864"/>
  </r>
  <r>
    <x v="910"/>
    <x v="1"/>
    <x v="2"/>
    <x v="25"/>
    <x v="12"/>
    <x v="2"/>
    <x v="2"/>
    <x v="11"/>
    <x v="716"/>
    <x v="836"/>
    <x v="3"/>
    <x v="0"/>
    <x v="865"/>
  </r>
  <r>
    <x v="911"/>
    <x v="1"/>
    <x v="2"/>
    <x v="25"/>
    <x v="12"/>
    <x v="2"/>
    <x v="1"/>
    <x v="4"/>
    <x v="717"/>
    <x v="837"/>
    <x v="0"/>
    <x v="0"/>
    <x v="866"/>
  </r>
  <r>
    <x v="912"/>
    <x v="1"/>
    <x v="2"/>
    <x v="165"/>
    <x v="29"/>
    <x v="3"/>
    <x v="0"/>
    <x v="5"/>
    <x v="345"/>
    <x v="501"/>
    <x v="5"/>
    <x v="0"/>
    <x v="867"/>
  </r>
  <r>
    <x v="913"/>
    <x v="2"/>
    <x v="1"/>
    <x v="158"/>
    <x v="6"/>
    <x v="2"/>
    <x v="0"/>
    <x v="5"/>
    <x v="267"/>
    <x v="838"/>
    <x v="7"/>
    <x v="0"/>
    <x v="868"/>
  </r>
  <r>
    <x v="914"/>
    <x v="2"/>
    <x v="1"/>
    <x v="158"/>
    <x v="6"/>
    <x v="2"/>
    <x v="2"/>
    <x v="11"/>
    <x v="405"/>
    <x v="839"/>
    <x v="6"/>
    <x v="0"/>
    <x v="869"/>
  </r>
  <r>
    <x v="915"/>
    <x v="1"/>
    <x v="1"/>
    <x v="52"/>
    <x v="5"/>
    <x v="2"/>
    <x v="0"/>
    <x v="3"/>
    <x v="718"/>
    <x v="840"/>
    <x v="0"/>
    <x v="4"/>
    <x v="870"/>
  </r>
  <r>
    <x v="916"/>
    <x v="1"/>
    <x v="1"/>
    <x v="52"/>
    <x v="5"/>
    <x v="2"/>
    <x v="0"/>
    <x v="1"/>
    <x v="464"/>
    <x v="841"/>
    <x v="4"/>
    <x v="4"/>
    <x v="871"/>
  </r>
  <r>
    <x v="917"/>
    <x v="1"/>
    <x v="1"/>
    <x v="52"/>
    <x v="5"/>
    <x v="2"/>
    <x v="1"/>
    <x v="8"/>
    <x v="276"/>
    <x v="842"/>
    <x v="1"/>
    <x v="3"/>
    <x v="872"/>
  </r>
  <r>
    <x v="918"/>
    <x v="1"/>
    <x v="1"/>
    <x v="61"/>
    <x v="5"/>
    <x v="2"/>
    <x v="1"/>
    <x v="12"/>
    <x v="633"/>
    <x v="843"/>
    <x v="1"/>
    <x v="2"/>
    <x v="873"/>
  </r>
  <r>
    <x v="919"/>
    <x v="1"/>
    <x v="1"/>
    <x v="61"/>
    <x v="5"/>
    <x v="2"/>
    <x v="1"/>
    <x v="4"/>
    <x v="719"/>
    <x v="844"/>
    <x v="7"/>
    <x v="2"/>
    <x v="874"/>
  </r>
  <r>
    <x v="920"/>
    <x v="1"/>
    <x v="0"/>
    <x v="166"/>
    <x v="17"/>
    <x v="0"/>
    <x v="1"/>
    <x v="4"/>
    <x v="576"/>
    <x v="336"/>
    <x v="0"/>
    <x v="0"/>
    <x v="727"/>
  </r>
  <r>
    <x v="921"/>
    <x v="1"/>
    <x v="0"/>
    <x v="20"/>
    <x v="15"/>
    <x v="3"/>
    <x v="2"/>
    <x v="11"/>
    <x v="720"/>
    <x v="845"/>
    <x v="1"/>
    <x v="0"/>
    <x v="875"/>
  </r>
  <r>
    <x v="922"/>
    <x v="1"/>
    <x v="0"/>
    <x v="20"/>
    <x v="15"/>
    <x v="3"/>
    <x v="2"/>
    <x v="7"/>
    <x v="721"/>
    <x v="846"/>
    <x v="7"/>
    <x v="0"/>
    <x v="876"/>
  </r>
  <r>
    <x v="923"/>
    <x v="1"/>
    <x v="0"/>
    <x v="20"/>
    <x v="15"/>
    <x v="3"/>
    <x v="1"/>
    <x v="9"/>
    <x v="722"/>
    <x v="847"/>
    <x v="2"/>
    <x v="0"/>
    <x v="877"/>
  </r>
  <r>
    <x v="924"/>
    <x v="1"/>
    <x v="1"/>
    <x v="20"/>
    <x v="15"/>
    <x v="3"/>
    <x v="1"/>
    <x v="8"/>
    <x v="115"/>
    <x v="848"/>
    <x v="0"/>
    <x v="2"/>
    <x v="878"/>
  </r>
  <r>
    <x v="925"/>
    <x v="2"/>
    <x v="0"/>
    <x v="10"/>
    <x v="9"/>
    <x v="3"/>
    <x v="1"/>
    <x v="10"/>
    <x v="723"/>
    <x v="12"/>
    <x v="1"/>
    <x v="2"/>
    <x v="12"/>
  </r>
  <r>
    <x v="926"/>
    <x v="2"/>
    <x v="0"/>
    <x v="10"/>
    <x v="9"/>
    <x v="3"/>
    <x v="2"/>
    <x v="11"/>
    <x v="724"/>
    <x v="849"/>
    <x v="2"/>
    <x v="2"/>
    <x v="879"/>
  </r>
  <r>
    <x v="927"/>
    <x v="1"/>
    <x v="2"/>
    <x v="24"/>
    <x v="17"/>
    <x v="0"/>
    <x v="1"/>
    <x v="6"/>
    <x v="332"/>
    <x v="850"/>
    <x v="4"/>
    <x v="0"/>
    <x v="880"/>
  </r>
  <r>
    <x v="928"/>
    <x v="1"/>
    <x v="2"/>
    <x v="24"/>
    <x v="17"/>
    <x v="0"/>
    <x v="1"/>
    <x v="9"/>
    <x v="336"/>
    <x v="851"/>
    <x v="0"/>
    <x v="0"/>
    <x v="881"/>
  </r>
  <r>
    <x v="929"/>
    <x v="2"/>
    <x v="0"/>
    <x v="167"/>
    <x v="24"/>
    <x v="3"/>
    <x v="1"/>
    <x v="6"/>
    <x v="487"/>
    <x v="852"/>
    <x v="1"/>
    <x v="2"/>
    <x v="882"/>
  </r>
  <r>
    <x v="930"/>
    <x v="2"/>
    <x v="0"/>
    <x v="167"/>
    <x v="24"/>
    <x v="3"/>
    <x v="1"/>
    <x v="6"/>
    <x v="725"/>
    <x v="853"/>
    <x v="1"/>
    <x v="2"/>
    <x v="883"/>
  </r>
  <r>
    <x v="931"/>
    <x v="2"/>
    <x v="0"/>
    <x v="167"/>
    <x v="24"/>
    <x v="3"/>
    <x v="1"/>
    <x v="10"/>
    <x v="609"/>
    <x v="854"/>
    <x v="1"/>
    <x v="2"/>
    <x v="884"/>
  </r>
  <r>
    <x v="932"/>
    <x v="1"/>
    <x v="0"/>
    <x v="10"/>
    <x v="9"/>
    <x v="3"/>
    <x v="1"/>
    <x v="10"/>
    <x v="726"/>
    <x v="855"/>
    <x v="1"/>
    <x v="2"/>
    <x v="885"/>
  </r>
  <r>
    <x v="933"/>
    <x v="1"/>
    <x v="2"/>
    <x v="10"/>
    <x v="9"/>
    <x v="3"/>
    <x v="1"/>
    <x v="10"/>
    <x v="727"/>
    <x v="856"/>
    <x v="8"/>
    <x v="2"/>
    <x v="886"/>
  </r>
  <r>
    <x v="934"/>
    <x v="1"/>
    <x v="2"/>
    <x v="10"/>
    <x v="9"/>
    <x v="3"/>
    <x v="1"/>
    <x v="8"/>
    <x v="728"/>
    <x v="857"/>
    <x v="5"/>
    <x v="6"/>
    <x v="887"/>
  </r>
  <r>
    <x v="935"/>
    <x v="1"/>
    <x v="2"/>
    <x v="10"/>
    <x v="9"/>
    <x v="3"/>
    <x v="1"/>
    <x v="10"/>
    <x v="680"/>
    <x v="12"/>
    <x v="1"/>
    <x v="2"/>
    <x v="12"/>
  </r>
  <r>
    <x v="936"/>
    <x v="1"/>
    <x v="2"/>
    <x v="10"/>
    <x v="9"/>
    <x v="3"/>
    <x v="1"/>
    <x v="9"/>
    <x v="138"/>
    <x v="858"/>
    <x v="0"/>
    <x v="2"/>
    <x v="888"/>
  </r>
  <r>
    <x v="937"/>
    <x v="2"/>
    <x v="1"/>
    <x v="168"/>
    <x v="27"/>
    <x v="1"/>
    <x v="2"/>
    <x v="11"/>
    <x v="331"/>
    <x v="859"/>
    <x v="7"/>
    <x v="0"/>
    <x v="889"/>
  </r>
  <r>
    <x v="938"/>
    <x v="1"/>
    <x v="1"/>
    <x v="169"/>
    <x v="1"/>
    <x v="1"/>
    <x v="1"/>
    <x v="10"/>
    <x v="729"/>
    <x v="91"/>
    <x v="0"/>
    <x v="0"/>
    <x v="91"/>
  </r>
  <r>
    <x v="939"/>
    <x v="1"/>
    <x v="1"/>
    <x v="169"/>
    <x v="1"/>
    <x v="1"/>
    <x v="1"/>
    <x v="9"/>
    <x v="730"/>
    <x v="860"/>
    <x v="4"/>
    <x v="0"/>
    <x v="890"/>
  </r>
  <r>
    <x v="940"/>
    <x v="2"/>
    <x v="1"/>
    <x v="8"/>
    <x v="1"/>
    <x v="1"/>
    <x v="1"/>
    <x v="10"/>
    <x v="731"/>
    <x v="861"/>
    <x v="0"/>
    <x v="0"/>
    <x v="891"/>
  </r>
  <r>
    <x v="941"/>
    <x v="1"/>
    <x v="1"/>
    <x v="170"/>
    <x v="1"/>
    <x v="1"/>
    <x v="1"/>
    <x v="8"/>
    <x v="732"/>
    <x v="862"/>
    <x v="0"/>
    <x v="2"/>
    <x v="892"/>
  </r>
  <r>
    <x v="942"/>
    <x v="1"/>
    <x v="1"/>
    <x v="170"/>
    <x v="1"/>
    <x v="1"/>
    <x v="0"/>
    <x v="3"/>
    <x v="3"/>
    <x v="863"/>
    <x v="4"/>
    <x v="2"/>
    <x v="893"/>
  </r>
  <r>
    <x v="943"/>
    <x v="1"/>
    <x v="0"/>
    <x v="4"/>
    <x v="4"/>
    <x v="1"/>
    <x v="1"/>
    <x v="10"/>
    <x v="511"/>
    <x v="56"/>
    <x v="2"/>
    <x v="0"/>
    <x v="56"/>
  </r>
  <r>
    <x v="944"/>
    <x v="1"/>
    <x v="0"/>
    <x v="4"/>
    <x v="4"/>
    <x v="1"/>
    <x v="1"/>
    <x v="4"/>
    <x v="733"/>
    <x v="864"/>
    <x v="1"/>
    <x v="0"/>
    <x v="894"/>
  </r>
  <r>
    <x v="945"/>
    <x v="1"/>
    <x v="0"/>
    <x v="4"/>
    <x v="4"/>
    <x v="1"/>
    <x v="1"/>
    <x v="8"/>
    <x v="734"/>
    <x v="865"/>
    <x v="2"/>
    <x v="2"/>
    <x v="895"/>
  </r>
  <r>
    <x v="946"/>
    <x v="2"/>
    <x v="0"/>
    <x v="123"/>
    <x v="16"/>
    <x v="1"/>
    <x v="0"/>
    <x v="3"/>
    <x v="735"/>
    <x v="866"/>
    <x v="1"/>
    <x v="5"/>
    <x v="896"/>
  </r>
  <r>
    <x v="947"/>
    <x v="1"/>
    <x v="2"/>
    <x v="10"/>
    <x v="9"/>
    <x v="3"/>
    <x v="0"/>
    <x v="5"/>
    <x v="736"/>
    <x v="867"/>
    <x v="3"/>
    <x v="2"/>
    <x v="897"/>
  </r>
  <r>
    <x v="948"/>
    <x v="1"/>
    <x v="2"/>
    <x v="10"/>
    <x v="9"/>
    <x v="3"/>
    <x v="0"/>
    <x v="5"/>
    <x v="221"/>
    <x v="868"/>
    <x v="5"/>
    <x v="2"/>
    <x v="898"/>
  </r>
  <r>
    <x v="949"/>
    <x v="1"/>
    <x v="2"/>
    <x v="10"/>
    <x v="9"/>
    <x v="3"/>
    <x v="0"/>
    <x v="3"/>
    <x v="737"/>
    <x v="869"/>
    <x v="13"/>
    <x v="10"/>
    <x v="899"/>
  </r>
  <r>
    <x v="950"/>
    <x v="1"/>
    <x v="2"/>
    <x v="10"/>
    <x v="9"/>
    <x v="3"/>
    <x v="1"/>
    <x v="10"/>
    <x v="738"/>
    <x v="12"/>
    <x v="1"/>
    <x v="2"/>
    <x v="12"/>
  </r>
  <r>
    <x v="951"/>
    <x v="1"/>
    <x v="2"/>
    <x v="10"/>
    <x v="9"/>
    <x v="3"/>
    <x v="1"/>
    <x v="10"/>
    <x v="219"/>
    <x v="870"/>
    <x v="5"/>
    <x v="2"/>
    <x v="900"/>
  </r>
  <r>
    <x v="952"/>
    <x v="1"/>
    <x v="0"/>
    <x v="10"/>
    <x v="9"/>
    <x v="3"/>
    <x v="0"/>
    <x v="5"/>
    <x v="222"/>
    <x v="871"/>
    <x v="4"/>
    <x v="2"/>
    <x v="901"/>
  </r>
  <r>
    <x v="953"/>
    <x v="1"/>
    <x v="0"/>
    <x v="171"/>
    <x v="5"/>
    <x v="2"/>
    <x v="1"/>
    <x v="6"/>
    <x v="208"/>
    <x v="221"/>
    <x v="0"/>
    <x v="2"/>
    <x v="222"/>
  </r>
  <r>
    <x v="954"/>
    <x v="1"/>
    <x v="0"/>
    <x v="171"/>
    <x v="5"/>
    <x v="2"/>
    <x v="0"/>
    <x v="0"/>
    <x v="266"/>
    <x v="872"/>
    <x v="0"/>
    <x v="8"/>
    <x v="902"/>
  </r>
  <r>
    <x v="955"/>
    <x v="1"/>
    <x v="0"/>
    <x v="25"/>
    <x v="35"/>
    <x v="0"/>
    <x v="1"/>
    <x v="4"/>
    <x v="54"/>
    <x v="873"/>
    <x v="2"/>
    <x v="0"/>
    <x v="903"/>
  </r>
  <r>
    <x v="956"/>
    <x v="0"/>
    <x v="0"/>
    <x v="42"/>
    <x v="16"/>
    <x v="1"/>
    <x v="2"/>
    <x v="7"/>
    <x v="687"/>
    <x v="874"/>
    <x v="7"/>
    <x v="2"/>
    <x v="904"/>
  </r>
  <r>
    <x v="957"/>
    <x v="0"/>
    <x v="0"/>
    <x v="42"/>
    <x v="16"/>
    <x v="1"/>
    <x v="1"/>
    <x v="8"/>
    <x v="739"/>
    <x v="324"/>
    <x v="0"/>
    <x v="6"/>
    <x v="905"/>
  </r>
  <r>
    <x v="958"/>
    <x v="0"/>
    <x v="0"/>
    <x v="42"/>
    <x v="16"/>
    <x v="1"/>
    <x v="1"/>
    <x v="10"/>
    <x v="740"/>
    <x v="12"/>
    <x v="1"/>
    <x v="2"/>
    <x v="906"/>
  </r>
  <r>
    <x v="959"/>
    <x v="3"/>
    <x v="0"/>
    <x v="147"/>
    <x v="1"/>
    <x v="1"/>
    <x v="0"/>
    <x v="5"/>
    <x v="741"/>
    <x v="875"/>
    <x v="0"/>
    <x v="0"/>
    <x v="907"/>
  </r>
  <r>
    <x v="960"/>
    <x v="1"/>
    <x v="1"/>
    <x v="8"/>
    <x v="1"/>
    <x v="1"/>
    <x v="0"/>
    <x v="1"/>
    <x v="229"/>
    <x v="245"/>
    <x v="0"/>
    <x v="2"/>
    <x v="246"/>
  </r>
  <r>
    <x v="961"/>
    <x v="1"/>
    <x v="2"/>
    <x v="115"/>
    <x v="36"/>
    <x v="0"/>
    <x v="1"/>
    <x v="8"/>
    <x v="742"/>
    <x v="876"/>
    <x v="0"/>
    <x v="0"/>
    <x v="908"/>
  </r>
  <r>
    <x v="962"/>
    <x v="2"/>
    <x v="1"/>
    <x v="8"/>
    <x v="1"/>
    <x v="1"/>
    <x v="1"/>
    <x v="12"/>
    <x v="467"/>
    <x v="877"/>
    <x v="0"/>
    <x v="0"/>
    <x v="909"/>
  </r>
  <r>
    <x v="963"/>
    <x v="0"/>
    <x v="0"/>
    <x v="172"/>
    <x v="2"/>
    <x v="0"/>
    <x v="1"/>
    <x v="2"/>
    <x v="743"/>
    <x v="878"/>
    <x v="0"/>
    <x v="2"/>
    <x v="910"/>
  </r>
  <r>
    <x v="964"/>
    <x v="2"/>
    <x v="2"/>
    <x v="20"/>
    <x v="15"/>
    <x v="3"/>
    <x v="1"/>
    <x v="2"/>
    <x v="744"/>
    <x v="766"/>
    <x v="0"/>
    <x v="0"/>
    <x v="787"/>
  </r>
  <r>
    <x v="965"/>
    <x v="2"/>
    <x v="2"/>
    <x v="20"/>
    <x v="15"/>
    <x v="3"/>
    <x v="1"/>
    <x v="6"/>
    <x v="370"/>
    <x v="879"/>
    <x v="1"/>
    <x v="0"/>
    <x v="911"/>
  </r>
  <r>
    <x v="966"/>
    <x v="2"/>
    <x v="2"/>
    <x v="20"/>
    <x v="15"/>
    <x v="3"/>
    <x v="1"/>
    <x v="10"/>
    <x v="745"/>
    <x v="91"/>
    <x v="0"/>
    <x v="0"/>
    <x v="91"/>
  </r>
  <r>
    <x v="967"/>
    <x v="2"/>
    <x v="2"/>
    <x v="20"/>
    <x v="15"/>
    <x v="3"/>
    <x v="1"/>
    <x v="10"/>
    <x v="746"/>
    <x v="880"/>
    <x v="4"/>
    <x v="0"/>
    <x v="912"/>
  </r>
  <r>
    <x v="968"/>
    <x v="2"/>
    <x v="2"/>
    <x v="20"/>
    <x v="15"/>
    <x v="3"/>
    <x v="1"/>
    <x v="2"/>
    <x v="743"/>
    <x v="881"/>
    <x v="1"/>
    <x v="0"/>
    <x v="913"/>
  </r>
  <r>
    <x v="969"/>
    <x v="2"/>
    <x v="2"/>
    <x v="20"/>
    <x v="15"/>
    <x v="3"/>
    <x v="1"/>
    <x v="4"/>
    <x v="747"/>
    <x v="882"/>
    <x v="1"/>
    <x v="0"/>
    <x v="232"/>
  </r>
  <r>
    <x v="970"/>
    <x v="0"/>
    <x v="0"/>
    <x v="10"/>
    <x v="9"/>
    <x v="3"/>
    <x v="0"/>
    <x v="5"/>
    <x v="748"/>
    <x v="883"/>
    <x v="5"/>
    <x v="2"/>
    <x v="914"/>
  </r>
  <r>
    <x v="971"/>
    <x v="0"/>
    <x v="0"/>
    <x v="10"/>
    <x v="9"/>
    <x v="3"/>
    <x v="2"/>
    <x v="7"/>
    <x v="302"/>
    <x v="884"/>
    <x v="1"/>
    <x v="10"/>
    <x v="915"/>
  </r>
  <r>
    <x v="972"/>
    <x v="0"/>
    <x v="0"/>
    <x v="10"/>
    <x v="9"/>
    <x v="3"/>
    <x v="1"/>
    <x v="8"/>
    <x v="582"/>
    <x v="663"/>
    <x v="0"/>
    <x v="6"/>
    <x v="674"/>
  </r>
  <r>
    <x v="973"/>
    <x v="0"/>
    <x v="0"/>
    <x v="10"/>
    <x v="9"/>
    <x v="3"/>
    <x v="1"/>
    <x v="2"/>
    <x v="300"/>
    <x v="885"/>
    <x v="1"/>
    <x v="2"/>
    <x v="916"/>
  </r>
  <r>
    <x v="974"/>
    <x v="0"/>
    <x v="2"/>
    <x v="20"/>
    <x v="15"/>
    <x v="3"/>
    <x v="2"/>
    <x v="7"/>
    <x v="462"/>
    <x v="886"/>
    <x v="3"/>
    <x v="0"/>
    <x v="917"/>
  </r>
  <r>
    <x v="975"/>
    <x v="0"/>
    <x v="2"/>
    <x v="20"/>
    <x v="15"/>
    <x v="3"/>
    <x v="1"/>
    <x v="8"/>
    <x v="351"/>
    <x v="377"/>
    <x v="1"/>
    <x v="2"/>
    <x v="385"/>
  </r>
  <r>
    <x v="976"/>
    <x v="1"/>
    <x v="0"/>
    <x v="32"/>
    <x v="21"/>
    <x v="1"/>
    <x v="1"/>
    <x v="8"/>
    <x v="749"/>
    <x v="887"/>
    <x v="0"/>
    <x v="6"/>
    <x v="918"/>
  </r>
  <r>
    <x v="977"/>
    <x v="2"/>
    <x v="1"/>
    <x v="66"/>
    <x v="12"/>
    <x v="2"/>
    <x v="2"/>
    <x v="15"/>
    <x v="156"/>
    <x v="258"/>
    <x v="0"/>
    <x v="9"/>
    <x v="919"/>
  </r>
  <r>
    <x v="978"/>
    <x v="2"/>
    <x v="0"/>
    <x v="40"/>
    <x v="3"/>
    <x v="0"/>
    <x v="1"/>
    <x v="8"/>
    <x v="520"/>
    <x v="578"/>
    <x v="0"/>
    <x v="6"/>
    <x v="586"/>
  </r>
  <r>
    <x v="979"/>
    <x v="2"/>
    <x v="1"/>
    <x v="38"/>
    <x v="14"/>
    <x v="2"/>
    <x v="1"/>
    <x v="10"/>
    <x v="750"/>
    <x v="888"/>
    <x v="1"/>
    <x v="0"/>
    <x v="920"/>
  </r>
  <r>
    <x v="980"/>
    <x v="1"/>
    <x v="0"/>
    <x v="20"/>
    <x v="15"/>
    <x v="3"/>
    <x v="0"/>
    <x v="1"/>
    <x v="637"/>
    <x v="889"/>
    <x v="5"/>
    <x v="9"/>
    <x v="921"/>
  </r>
  <r>
    <x v="981"/>
    <x v="0"/>
    <x v="0"/>
    <x v="103"/>
    <x v="22"/>
    <x v="1"/>
    <x v="1"/>
    <x v="6"/>
    <x v="751"/>
    <x v="890"/>
    <x v="7"/>
    <x v="2"/>
    <x v="922"/>
  </r>
  <r>
    <x v="982"/>
    <x v="0"/>
    <x v="0"/>
    <x v="103"/>
    <x v="22"/>
    <x v="1"/>
    <x v="2"/>
    <x v="7"/>
    <x v="752"/>
    <x v="891"/>
    <x v="0"/>
    <x v="2"/>
    <x v="923"/>
  </r>
  <r>
    <x v="983"/>
    <x v="0"/>
    <x v="0"/>
    <x v="103"/>
    <x v="22"/>
    <x v="1"/>
    <x v="0"/>
    <x v="1"/>
    <x v="662"/>
    <x v="892"/>
    <x v="2"/>
    <x v="2"/>
    <x v="924"/>
  </r>
  <r>
    <x v="984"/>
    <x v="1"/>
    <x v="2"/>
    <x v="45"/>
    <x v="5"/>
    <x v="2"/>
    <x v="1"/>
    <x v="2"/>
    <x v="639"/>
    <x v="893"/>
    <x v="0"/>
    <x v="2"/>
    <x v="925"/>
  </r>
  <r>
    <x v="985"/>
    <x v="1"/>
    <x v="2"/>
    <x v="45"/>
    <x v="5"/>
    <x v="2"/>
    <x v="1"/>
    <x v="12"/>
    <x v="753"/>
    <x v="894"/>
    <x v="4"/>
    <x v="2"/>
    <x v="926"/>
  </r>
  <r>
    <x v="986"/>
    <x v="1"/>
    <x v="2"/>
    <x v="45"/>
    <x v="5"/>
    <x v="2"/>
    <x v="2"/>
    <x v="15"/>
    <x v="754"/>
    <x v="895"/>
    <x v="1"/>
    <x v="10"/>
    <x v="927"/>
  </r>
  <r>
    <x v="987"/>
    <x v="3"/>
    <x v="0"/>
    <x v="12"/>
    <x v="5"/>
    <x v="2"/>
    <x v="1"/>
    <x v="8"/>
    <x v="755"/>
    <x v="896"/>
    <x v="0"/>
    <x v="3"/>
    <x v="928"/>
  </r>
  <r>
    <x v="988"/>
    <x v="1"/>
    <x v="1"/>
    <x v="109"/>
    <x v="15"/>
    <x v="3"/>
    <x v="0"/>
    <x v="5"/>
    <x v="575"/>
    <x v="897"/>
    <x v="2"/>
    <x v="0"/>
    <x v="929"/>
  </r>
  <r>
    <x v="989"/>
    <x v="1"/>
    <x v="1"/>
    <x v="109"/>
    <x v="15"/>
    <x v="3"/>
    <x v="1"/>
    <x v="6"/>
    <x v="756"/>
    <x v="898"/>
    <x v="1"/>
    <x v="0"/>
    <x v="930"/>
  </r>
  <r>
    <x v="990"/>
    <x v="0"/>
    <x v="2"/>
    <x v="108"/>
    <x v="2"/>
    <x v="0"/>
    <x v="0"/>
    <x v="1"/>
    <x v="284"/>
    <x v="899"/>
    <x v="2"/>
    <x v="2"/>
    <x v="931"/>
  </r>
  <r>
    <x v="991"/>
    <x v="2"/>
    <x v="0"/>
    <x v="20"/>
    <x v="15"/>
    <x v="3"/>
    <x v="1"/>
    <x v="8"/>
    <x v="624"/>
    <x v="900"/>
    <x v="0"/>
    <x v="2"/>
    <x v="932"/>
  </r>
  <r>
    <x v="992"/>
    <x v="2"/>
    <x v="0"/>
    <x v="49"/>
    <x v="1"/>
    <x v="1"/>
    <x v="1"/>
    <x v="13"/>
    <x v="263"/>
    <x v="901"/>
    <x v="1"/>
    <x v="0"/>
    <x v="933"/>
  </r>
  <r>
    <x v="993"/>
    <x v="2"/>
    <x v="0"/>
    <x v="49"/>
    <x v="1"/>
    <x v="1"/>
    <x v="1"/>
    <x v="10"/>
    <x v="757"/>
    <x v="902"/>
    <x v="2"/>
    <x v="0"/>
    <x v="934"/>
  </r>
  <r>
    <x v="994"/>
    <x v="1"/>
    <x v="1"/>
    <x v="173"/>
    <x v="17"/>
    <x v="0"/>
    <x v="1"/>
    <x v="8"/>
    <x v="758"/>
    <x v="903"/>
    <x v="3"/>
    <x v="0"/>
    <x v="935"/>
  </r>
  <r>
    <x v="995"/>
    <x v="1"/>
    <x v="1"/>
    <x v="173"/>
    <x v="17"/>
    <x v="0"/>
    <x v="2"/>
    <x v="7"/>
    <x v="759"/>
    <x v="904"/>
    <x v="1"/>
    <x v="0"/>
    <x v="936"/>
  </r>
  <r>
    <x v="996"/>
    <x v="1"/>
    <x v="0"/>
    <x v="0"/>
    <x v="0"/>
    <x v="0"/>
    <x v="1"/>
    <x v="12"/>
    <x v="760"/>
    <x v="905"/>
    <x v="7"/>
    <x v="0"/>
    <x v="937"/>
  </r>
  <r>
    <x v="997"/>
    <x v="1"/>
    <x v="0"/>
    <x v="0"/>
    <x v="0"/>
    <x v="0"/>
    <x v="1"/>
    <x v="4"/>
    <x v="761"/>
    <x v="906"/>
    <x v="1"/>
    <x v="0"/>
    <x v="938"/>
  </r>
  <r>
    <x v="998"/>
    <x v="1"/>
    <x v="0"/>
    <x v="0"/>
    <x v="0"/>
    <x v="0"/>
    <x v="0"/>
    <x v="5"/>
    <x v="762"/>
    <x v="907"/>
    <x v="2"/>
    <x v="0"/>
    <x v="939"/>
  </r>
  <r>
    <x v="999"/>
    <x v="1"/>
    <x v="0"/>
    <x v="0"/>
    <x v="0"/>
    <x v="0"/>
    <x v="0"/>
    <x v="5"/>
    <x v="283"/>
    <x v="908"/>
    <x v="3"/>
    <x v="0"/>
    <x v="940"/>
  </r>
  <r>
    <x v="1000"/>
    <x v="1"/>
    <x v="2"/>
    <x v="137"/>
    <x v="4"/>
    <x v="1"/>
    <x v="1"/>
    <x v="6"/>
    <x v="666"/>
    <x v="909"/>
    <x v="0"/>
    <x v="0"/>
    <x v="941"/>
  </r>
  <r>
    <x v="1001"/>
    <x v="3"/>
    <x v="0"/>
    <x v="20"/>
    <x v="15"/>
    <x v="3"/>
    <x v="2"/>
    <x v="11"/>
    <x v="763"/>
    <x v="910"/>
    <x v="3"/>
    <x v="0"/>
    <x v="942"/>
  </r>
  <r>
    <x v="1002"/>
    <x v="3"/>
    <x v="0"/>
    <x v="20"/>
    <x v="15"/>
    <x v="3"/>
    <x v="0"/>
    <x v="3"/>
    <x v="258"/>
    <x v="911"/>
    <x v="3"/>
    <x v="10"/>
    <x v="943"/>
  </r>
  <r>
    <x v="1003"/>
    <x v="3"/>
    <x v="0"/>
    <x v="20"/>
    <x v="15"/>
    <x v="3"/>
    <x v="1"/>
    <x v="10"/>
    <x v="745"/>
    <x v="542"/>
    <x v="1"/>
    <x v="0"/>
    <x v="551"/>
  </r>
  <r>
    <x v="1004"/>
    <x v="1"/>
    <x v="0"/>
    <x v="174"/>
    <x v="1"/>
    <x v="1"/>
    <x v="1"/>
    <x v="4"/>
    <x v="764"/>
    <x v="912"/>
    <x v="1"/>
    <x v="0"/>
    <x v="944"/>
  </r>
  <r>
    <x v="1005"/>
    <x v="1"/>
    <x v="0"/>
    <x v="108"/>
    <x v="3"/>
    <x v="0"/>
    <x v="1"/>
    <x v="10"/>
    <x v="694"/>
    <x v="913"/>
    <x v="1"/>
    <x v="2"/>
    <x v="945"/>
  </r>
  <r>
    <x v="1006"/>
    <x v="2"/>
    <x v="0"/>
    <x v="48"/>
    <x v="16"/>
    <x v="1"/>
    <x v="1"/>
    <x v="12"/>
    <x v="111"/>
    <x v="914"/>
    <x v="1"/>
    <x v="2"/>
    <x v="946"/>
  </r>
  <r>
    <x v="1007"/>
    <x v="2"/>
    <x v="0"/>
    <x v="48"/>
    <x v="16"/>
    <x v="1"/>
    <x v="1"/>
    <x v="8"/>
    <x v="765"/>
    <x v="915"/>
    <x v="1"/>
    <x v="6"/>
    <x v="947"/>
  </r>
  <r>
    <x v="1008"/>
    <x v="1"/>
    <x v="0"/>
    <x v="140"/>
    <x v="23"/>
    <x v="2"/>
    <x v="1"/>
    <x v="10"/>
    <x v="422"/>
    <x v="916"/>
    <x v="2"/>
    <x v="0"/>
    <x v="948"/>
  </r>
  <r>
    <x v="1009"/>
    <x v="2"/>
    <x v="0"/>
    <x v="22"/>
    <x v="10"/>
    <x v="2"/>
    <x v="2"/>
    <x v="7"/>
    <x v="161"/>
    <x v="917"/>
    <x v="0"/>
    <x v="2"/>
    <x v="949"/>
  </r>
  <r>
    <x v="1010"/>
    <x v="2"/>
    <x v="0"/>
    <x v="70"/>
    <x v="1"/>
    <x v="1"/>
    <x v="0"/>
    <x v="5"/>
    <x v="766"/>
    <x v="918"/>
    <x v="4"/>
    <x v="0"/>
    <x v="950"/>
  </r>
  <r>
    <x v="1011"/>
    <x v="0"/>
    <x v="0"/>
    <x v="175"/>
    <x v="4"/>
    <x v="1"/>
    <x v="0"/>
    <x v="5"/>
    <x v="28"/>
    <x v="919"/>
    <x v="1"/>
    <x v="0"/>
    <x v="951"/>
  </r>
  <r>
    <x v="1012"/>
    <x v="0"/>
    <x v="0"/>
    <x v="175"/>
    <x v="4"/>
    <x v="1"/>
    <x v="1"/>
    <x v="4"/>
    <x v="767"/>
    <x v="920"/>
    <x v="7"/>
    <x v="0"/>
    <x v="952"/>
  </r>
  <r>
    <x v="1013"/>
    <x v="0"/>
    <x v="0"/>
    <x v="4"/>
    <x v="4"/>
    <x v="1"/>
    <x v="0"/>
    <x v="3"/>
    <x v="210"/>
    <x v="921"/>
    <x v="11"/>
    <x v="0"/>
    <x v="953"/>
  </r>
  <r>
    <x v="1014"/>
    <x v="0"/>
    <x v="0"/>
    <x v="4"/>
    <x v="4"/>
    <x v="1"/>
    <x v="2"/>
    <x v="11"/>
    <x v="768"/>
    <x v="922"/>
    <x v="7"/>
    <x v="0"/>
    <x v="954"/>
  </r>
  <r>
    <x v="1015"/>
    <x v="0"/>
    <x v="2"/>
    <x v="1"/>
    <x v="1"/>
    <x v="1"/>
    <x v="1"/>
    <x v="10"/>
    <x v="260"/>
    <x v="56"/>
    <x v="2"/>
    <x v="0"/>
    <x v="56"/>
  </r>
  <r>
    <x v="1016"/>
    <x v="1"/>
    <x v="1"/>
    <x v="20"/>
    <x v="15"/>
    <x v="3"/>
    <x v="0"/>
    <x v="5"/>
    <x v="769"/>
    <x v="545"/>
    <x v="0"/>
    <x v="0"/>
    <x v="955"/>
  </r>
  <r>
    <x v="1017"/>
    <x v="1"/>
    <x v="1"/>
    <x v="20"/>
    <x v="15"/>
    <x v="3"/>
    <x v="0"/>
    <x v="5"/>
    <x v="689"/>
    <x v="923"/>
    <x v="1"/>
    <x v="0"/>
    <x v="956"/>
  </r>
  <r>
    <x v="1018"/>
    <x v="1"/>
    <x v="1"/>
    <x v="20"/>
    <x v="15"/>
    <x v="3"/>
    <x v="2"/>
    <x v="7"/>
    <x v="770"/>
    <x v="924"/>
    <x v="2"/>
    <x v="0"/>
    <x v="957"/>
  </r>
  <r>
    <x v="1019"/>
    <x v="1"/>
    <x v="1"/>
    <x v="20"/>
    <x v="15"/>
    <x v="3"/>
    <x v="1"/>
    <x v="4"/>
    <x v="771"/>
    <x v="925"/>
    <x v="2"/>
    <x v="0"/>
    <x v="958"/>
  </r>
  <r>
    <x v="1020"/>
    <x v="1"/>
    <x v="0"/>
    <x v="176"/>
    <x v="40"/>
    <x v="3"/>
    <x v="1"/>
    <x v="6"/>
    <x v="772"/>
    <x v="926"/>
    <x v="1"/>
    <x v="0"/>
    <x v="959"/>
  </r>
  <r>
    <x v="1021"/>
    <x v="1"/>
    <x v="0"/>
    <x v="176"/>
    <x v="40"/>
    <x v="3"/>
    <x v="0"/>
    <x v="1"/>
    <x v="773"/>
    <x v="927"/>
    <x v="1"/>
    <x v="0"/>
    <x v="960"/>
  </r>
  <r>
    <x v="1022"/>
    <x v="1"/>
    <x v="0"/>
    <x v="176"/>
    <x v="40"/>
    <x v="3"/>
    <x v="2"/>
    <x v="15"/>
    <x v="774"/>
    <x v="928"/>
    <x v="8"/>
    <x v="0"/>
    <x v="961"/>
  </r>
  <r>
    <x v="1023"/>
    <x v="1"/>
    <x v="0"/>
    <x v="10"/>
    <x v="9"/>
    <x v="3"/>
    <x v="1"/>
    <x v="12"/>
    <x v="775"/>
    <x v="929"/>
    <x v="0"/>
    <x v="2"/>
    <x v="962"/>
  </r>
  <r>
    <x v="1024"/>
    <x v="2"/>
    <x v="2"/>
    <x v="1"/>
    <x v="1"/>
    <x v="1"/>
    <x v="1"/>
    <x v="8"/>
    <x v="776"/>
    <x v="930"/>
    <x v="0"/>
    <x v="2"/>
    <x v="963"/>
  </r>
  <r>
    <x v="1025"/>
    <x v="0"/>
    <x v="2"/>
    <x v="24"/>
    <x v="24"/>
    <x v="3"/>
    <x v="1"/>
    <x v="10"/>
    <x v="777"/>
    <x v="12"/>
    <x v="1"/>
    <x v="2"/>
    <x v="12"/>
  </r>
  <r>
    <x v="1026"/>
    <x v="0"/>
    <x v="2"/>
    <x v="24"/>
    <x v="24"/>
    <x v="3"/>
    <x v="1"/>
    <x v="10"/>
    <x v="778"/>
    <x v="931"/>
    <x v="1"/>
    <x v="2"/>
    <x v="964"/>
  </r>
  <r>
    <x v="1027"/>
    <x v="0"/>
    <x v="2"/>
    <x v="24"/>
    <x v="24"/>
    <x v="3"/>
    <x v="2"/>
    <x v="7"/>
    <x v="779"/>
    <x v="932"/>
    <x v="0"/>
    <x v="10"/>
    <x v="965"/>
  </r>
  <r>
    <x v="1028"/>
    <x v="1"/>
    <x v="1"/>
    <x v="83"/>
    <x v="30"/>
    <x v="3"/>
    <x v="1"/>
    <x v="10"/>
    <x v="33"/>
    <x v="933"/>
    <x v="2"/>
    <x v="0"/>
    <x v="966"/>
  </r>
  <r>
    <x v="1029"/>
    <x v="1"/>
    <x v="1"/>
    <x v="83"/>
    <x v="30"/>
    <x v="3"/>
    <x v="2"/>
    <x v="7"/>
    <x v="780"/>
    <x v="934"/>
    <x v="1"/>
    <x v="0"/>
    <x v="967"/>
  </r>
  <r>
    <x v="1030"/>
    <x v="1"/>
    <x v="1"/>
    <x v="83"/>
    <x v="30"/>
    <x v="3"/>
    <x v="0"/>
    <x v="1"/>
    <x v="464"/>
    <x v="935"/>
    <x v="1"/>
    <x v="0"/>
    <x v="968"/>
  </r>
  <r>
    <x v="1031"/>
    <x v="1"/>
    <x v="1"/>
    <x v="83"/>
    <x v="30"/>
    <x v="3"/>
    <x v="0"/>
    <x v="5"/>
    <x v="93"/>
    <x v="936"/>
    <x v="6"/>
    <x v="0"/>
    <x v="969"/>
  </r>
  <r>
    <x v="1032"/>
    <x v="1"/>
    <x v="1"/>
    <x v="83"/>
    <x v="30"/>
    <x v="3"/>
    <x v="1"/>
    <x v="2"/>
    <x v="781"/>
    <x v="937"/>
    <x v="2"/>
    <x v="0"/>
    <x v="970"/>
  </r>
  <r>
    <x v="1033"/>
    <x v="2"/>
    <x v="0"/>
    <x v="74"/>
    <x v="24"/>
    <x v="3"/>
    <x v="1"/>
    <x v="10"/>
    <x v="782"/>
    <x v="938"/>
    <x v="1"/>
    <x v="2"/>
    <x v="971"/>
  </r>
  <r>
    <x v="1034"/>
    <x v="2"/>
    <x v="0"/>
    <x v="74"/>
    <x v="24"/>
    <x v="3"/>
    <x v="1"/>
    <x v="8"/>
    <x v="237"/>
    <x v="939"/>
    <x v="0"/>
    <x v="6"/>
    <x v="972"/>
  </r>
  <r>
    <x v="1035"/>
    <x v="2"/>
    <x v="0"/>
    <x v="74"/>
    <x v="24"/>
    <x v="3"/>
    <x v="1"/>
    <x v="8"/>
    <x v="27"/>
    <x v="940"/>
    <x v="1"/>
    <x v="6"/>
    <x v="973"/>
  </r>
  <r>
    <x v="1036"/>
    <x v="1"/>
    <x v="2"/>
    <x v="177"/>
    <x v="25"/>
    <x v="2"/>
    <x v="0"/>
    <x v="5"/>
    <x v="783"/>
    <x v="941"/>
    <x v="0"/>
    <x v="0"/>
    <x v="974"/>
  </r>
  <r>
    <x v="1037"/>
    <x v="2"/>
    <x v="0"/>
    <x v="1"/>
    <x v="1"/>
    <x v="1"/>
    <x v="1"/>
    <x v="8"/>
    <x v="784"/>
    <x v="942"/>
    <x v="1"/>
    <x v="2"/>
    <x v="975"/>
  </r>
  <r>
    <x v="1038"/>
    <x v="2"/>
    <x v="0"/>
    <x v="140"/>
    <x v="3"/>
    <x v="0"/>
    <x v="1"/>
    <x v="6"/>
    <x v="785"/>
    <x v="943"/>
    <x v="3"/>
    <x v="2"/>
    <x v="976"/>
  </r>
  <r>
    <x v="1039"/>
    <x v="2"/>
    <x v="0"/>
    <x v="140"/>
    <x v="3"/>
    <x v="0"/>
    <x v="1"/>
    <x v="6"/>
    <x v="772"/>
    <x v="944"/>
    <x v="1"/>
    <x v="2"/>
    <x v="977"/>
  </r>
  <r>
    <x v="1040"/>
    <x v="1"/>
    <x v="2"/>
    <x v="178"/>
    <x v="25"/>
    <x v="2"/>
    <x v="0"/>
    <x v="3"/>
    <x v="616"/>
    <x v="945"/>
    <x v="4"/>
    <x v="0"/>
    <x v="978"/>
  </r>
  <r>
    <x v="1041"/>
    <x v="0"/>
    <x v="0"/>
    <x v="20"/>
    <x v="15"/>
    <x v="3"/>
    <x v="2"/>
    <x v="11"/>
    <x v="786"/>
    <x v="946"/>
    <x v="0"/>
    <x v="0"/>
    <x v="979"/>
  </r>
  <r>
    <x v="1042"/>
    <x v="0"/>
    <x v="0"/>
    <x v="20"/>
    <x v="15"/>
    <x v="3"/>
    <x v="0"/>
    <x v="0"/>
    <x v="787"/>
    <x v="947"/>
    <x v="1"/>
    <x v="2"/>
    <x v="980"/>
  </r>
  <r>
    <x v="1043"/>
    <x v="2"/>
    <x v="1"/>
    <x v="22"/>
    <x v="10"/>
    <x v="2"/>
    <x v="1"/>
    <x v="6"/>
    <x v="788"/>
    <x v="948"/>
    <x v="2"/>
    <x v="2"/>
    <x v="981"/>
  </r>
  <r>
    <x v="1044"/>
    <x v="2"/>
    <x v="1"/>
    <x v="22"/>
    <x v="10"/>
    <x v="2"/>
    <x v="1"/>
    <x v="9"/>
    <x v="789"/>
    <x v="949"/>
    <x v="6"/>
    <x v="3"/>
    <x v="982"/>
  </r>
  <r>
    <x v="1045"/>
    <x v="1"/>
    <x v="2"/>
    <x v="179"/>
    <x v="10"/>
    <x v="2"/>
    <x v="0"/>
    <x v="1"/>
    <x v="790"/>
    <x v="950"/>
    <x v="9"/>
    <x v="4"/>
    <x v="983"/>
  </r>
  <r>
    <x v="1046"/>
    <x v="1"/>
    <x v="0"/>
    <x v="100"/>
    <x v="2"/>
    <x v="0"/>
    <x v="2"/>
    <x v="7"/>
    <x v="638"/>
    <x v="745"/>
    <x v="2"/>
    <x v="2"/>
    <x v="762"/>
  </r>
  <r>
    <x v="1047"/>
    <x v="1"/>
    <x v="0"/>
    <x v="100"/>
    <x v="2"/>
    <x v="0"/>
    <x v="0"/>
    <x v="5"/>
    <x v="101"/>
    <x v="102"/>
    <x v="1"/>
    <x v="2"/>
    <x v="103"/>
  </r>
  <r>
    <x v="1048"/>
    <x v="0"/>
    <x v="0"/>
    <x v="8"/>
    <x v="1"/>
    <x v="1"/>
    <x v="2"/>
    <x v="7"/>
    <x v="39"/>
    <x v="951"/>
    <x v="13"/>
    <x v="2"/>
    <x v="984"/>
  </r>
  <r>
    <x v="1049"/>
    <x v="0"/>
    <x v="0"/>
    <x v="8"/>
    <x v="1"/>
    <x v="1"/>
    <x v="2"/>
    <x v="11"/>
    <x v="590"/>
    <x v="314"/>
    <x v="7"/>
    <x v="0"/>
    <x v="985"/>
  </r>
  <r>
    <x v="1050"/>
    <x v="2"/>
    <x v="1"/>
    <x v="10"/>
    <x v="9"/>
    <x v="3"/>
    <x v="0"/>
    <x v="5"/>
    <x v="791"/>
    <x v="952"/>
    <x v="0"/>
    <x v="2"/>
    <x v="986"/>
  </r>
  <r>
    <x v="1051"/>
    <x v="2"/>
    <x v="1"/>
    <x v="10"/>
    <x v="9"/>
    <x v="3"/>
    <x v="1"/>
    <x v="10"/>
    <x v="792"/>
    <x v="953"/>
    <x v="0"/>
    <x v="2"/>
    <x v="987"/>
  </r>
  <r>
    <x v="1052"/>
    <x v="2"/>
    <x v="1"/>
    <x v="10"/>
    <x v="9"/>
    <x v="3"/>
    <x v="0"/>
    <x v="5"/>
    <x v="793"/>
    <x v="954"/>
    <x v="6"/>
    <x v="2"/>
    <x v="988"/>
  </r>
  <r>
    <x v="1053"/>
    <x v="1"/>
    <x v="2"/>
    <x v="20"/>
    <x v="15"/>
    <x v="3"/>
    <x v="1"/>
    <x v="6"/>
    <x v="794"/>
    <x v="955"/>
    <x v="0"/>
    <x v="0"/>
    <x v="989"/>
  </r>
  <r>
    <x v="1054"/>
    <x v="1"/>
    <x v="2"/>
    <x v="20"/>
    <x v="15"/>
    <x v="3"/>
    <x v="0"/>
    <x v="5"/>
    <x v="795"/>
    <x v="956"/>
    <x v="0"/>
    <x v="0"/>
    <x v="990"/>
  </r>
  <r>
    <x v="1055"/>
    <x v="1"/>
    <x v="2"/>
    <x v="20"/>
    <x v="15"/>
    <x v="3"/>
    <x v="1"/>
    <x v="8"/>
    <x v="142"/>
    <x v="957"/>
    <x v="1"/>
    <x v="2"/>
    <x v="991"/>
  </r>
  <r>
    <x v="1056"/>
    <x v="1"/>
    <x v="2"/>
    <x v="20"/>
    <x v="15"/>
    <x v="3"/>
    <x v="1"/>
    <x v="8"/>
    <x v="796"/>
    <x v="958"/>
    <x v="4"/>
    <x v="2"/>
    <x v="992"/>
  </r>
  <r>
    <x v="1057"/>
    <x v="1"/>
    <x v="1"/>
    <x v="70"/>
    <x v="1"/>
    <x v="1"/>
    <x v="1"/>
    <x v="8"/>
    <x v="797"/>
    <x v="959"/>
    <x v="4"/>
    <x v="2"/>
    <x v="993"/>
  </r>
  <r>
    <x v="1058"/>
    <x v="1"/>
    <x v="1"/>
    <x v="70"/>
    <x v="1"/>
    <x v="1"/>
    <x v="1"/>
    <x v="8"/>
    <x v="798"/>
    <x v="960"/>
    <x v="0"/>
    <x v="2"/>
    <x v="994"/>
  </r>
  <r>
    <x v="1059"/>
    <x v="1"/>
    <x v="2"/>
    <x v="10"/>
    <x v="9"/>
    <x v="3"/>
    <x v="1"/>
    <x v="13"/>
    <x v="799"/>
    <x v="961"/>
    <x v="1"/>
    <x v="2"/>
    <x v="995"/>
  </r>
  <r>
    <x v="1060"/>
    <x v="1"/>
    <x v="0"/>
    <x v="12"/>
    <x v="5"/>
    <x v="2"/>
    <x v="0"/>
    <x v="1"/>
    <x v="390"/>
    <x v="962"/>
    <x v="0"/>
    <x v="4"/>
    <x v="996"/>
  </r>
  <r>
    <x v="1061"/>
    <x v="1"/>
    <x v="1"/>
    <x v="167"/>
    <x v="24"/>
    <x v="3"/>
    <x v="1"/>
    <x v="9"/>
    <x v="550"/>
    <x v="963"/>
    <x v="1"/>
    <x v="2"/>
    <x v="997"/>
  </r>
  <r>
    <x v="1062"/>
    <x v="1"/>
    <x v="1"/>
    <x v="167"/>
    <x v="24"/>
    <x v="3"/>
    <x v="1"/>
    <x v="13"/>
    <x v="800"/>
    <x v="964"/>
    <x v="3"/>
    <x v="2"/>
    <x v="998"/>
  </r>
  <r>
    <x v="1063"/>
    <x v="1"/>
    <x v="1"/>
    <x v="167"/>
    <x v="24"/>
    <x v="3"/>
    <x v="1"/>
    <x v="6"/>
    <x v="346"/>
    <x v="965"/>
    <x v="1"/>
    <x v="2"/>
    <x v="999"/>
  </r>
  <r>
    <x v="1064"/>
    <x v="1"/>
    <x v="1"/>
    <x v="167"/>
    <x v="24"/>
    <x v="3"/>
    <x v="2"/>
    <x v="7"/>
    <x v="801"/>
    <x v="966"/>
    <x v="1"/>
    <x v="10"/>
    <x v="1000"/>
  </r>
  <r>
    <x v="1065"/>
    <x v="1"/>
    <x v="1"/>
    <x v="167"/>
    <x v="24"/>
    <x v="3"/>
    <x v="1"/>
    <x v="13"/>
    <x v="802"/>
    <x v="967"/>
    <x v="7"/>
    <x v="2"/>
    <x v="1001"/>
  </r>
  <r>
    <x v="1066"/>
    <x v="1"/>
    <x v="1"/>
    <x v="167"/>
    <x v="24"/>
    <x v="3"/>
    <x v="1"/>
    <x v="8"/>
    <x v="803"/>
    <x v="968"/>
    <x v="2"/>
    <x v="6"/>
    <x v="1002"/>
  </r>
  <r>
    <x v="1067"/>
    <x v="2"/>
    <x v="0"/>
    <x v="8"/>
    <x v="1"/>
    <x v="1"/>
    <x v="0"/>
    <x v="1"/>
    <x v="64"/>
    <x v="969"/>
    <x v="4"/>
    <x v="2"/>
    <x v="1003"/>
  </r>
  <r>
    <x v="1068"/>
    <x v="0"/>
    <x v="0"/>
    <x v="180"/>
    <x v="5"/>
    <x v="2"/>
    <x v="1"/>
    <x v="14"/>
    <x v="327"/>
    <x v="970"/>
    <x v="7"/>
    <x v="2"/>
    <x v="1004"/>
  </r>
  <r>
    <x v="1069"/>
    <x v="1"/>
    <x v="2"/>
    <x v="10"/>
    <x v="9"/>
    <x v="3"/>
    <x v="1"/>
    <x v="8"/>
    <x v="301"/>
    <x v="971"/>
    <x v="4"/>
    <x v="6"/>
    <x v="1005"/>
  </r>
  <r>
    <x v="1070"/>
    <x v="1"/>
    <x v="2"/>
    <x v="1"/>
    <x v="1"/>
    <x v="1"/>
    <x v="1"/>
    <x v="6"/>
    <x v="324"/>
    <x v="21"/>
    <x v="3"/>
    <x v="0"/>
    <x v="21"/>
  </r>
  <r>
    <x v="1071"/>
    <x v="1"/>
    <x v="2"/>
    <x v="60"/>
    <x v="22"/>
    <x v="1"/>
    <x v="1"/>
    <x v="10"/>
    <x v="314"/>
    <x v="34"/>
    <x v="1"/>
    <x v="2"/>
    <x v="34"/>
  </r>
  <r>
    <x v="1072"/>
    <x v="1"/>
    <x v="0"/>
    <x v="20"/>
    <x v="15"/>
    <x v="3"/>
    <x v="1"/>
    <x v="8"/>
    <x v="804"/>
    <x v="881"/>
    <x v="0"/>
    <x v="2"/>
    <x v="702"/>
  </r>
  <r>
    <x v="1073"/>
    <x v="1"/>
    <x v="0"/>
    <x v="123"/>
    <x v="16"/>
    <x v="1"/>
    <x v="1"/>
    <x v="8"/>
    <x v="805"/>
    <x v="972"/>
    <x v="2"/>
    <x v="6"/>
    <x v="1006"/>
  </r>
  <r>
    <x v="1074"/>
    <x v="1"/>
    <x v="0"/>
    <x v="123"/>
    <x v="16"/>
    <x v="1"/>
    <x v="1"/>
    <x v="8"/>
    <x v="256"/>
    <x v="973"/>
    <x v="3"/>
    <x v="6"/>
    <x v="1007"/>
  </r>
  <r>
    <x v="1075"/>
    <x v="1"/>
    <x v="0"/>
    <x v="123"/>
    <x v="16"/>
    <x v="1"/>
    <x v="2"/>
    <x v="11"/>
    <x v="806"/>
    <x v="237"/>
    <x v="0"/>
    <x v="2"/>
    <x v="1008"/>
  </r>
  <r>
    <x v="1076"/>
    <x v="2"/>
    <x v="2"/>
    <x v="38"/>
    <x v="14"/>
    <x v="2"/>
    <x v="1"/>
    <x v="6"/>
    <x v="807"/>
    <x v="974"/>
    <x v="3"/>
    <x v="0"/>
    <x v="1009"/>
  </r>
  <r>
    <x v="1077"/>
    <x v="0"/>
    <x v="0"/>
    <x v="4"/>
    <x v="4"/>
    <x v="1"/>
    <x v="1"/>
    <x v="9"/>
    <x v="808"/>
    <x v="669"/>
    <x v="0"/>
    <x v="0"/>
    <x v="1010"/>
  </r>
  <r>
    <x v="1078"/>
    <x v="0"/>
    <x v="0"/>
    <x v="4"/>
    <x v="4"/>
    <x v="1"/>
    <x v="1"/>
    <x v="4"/>
    <x v="471"/>
    <x v="975"/>
    <x v="1"/>
    <x v="0"/>
    <x v="1011"/>
  </r>
  <r>
    <x v="1079"/>
    <x v="0"/>
    <x v="0"/>
    <x v="4"/>
    <x v="4"/>
    <x v="1"/>
    <x v="1"/>
    <x v="8"/>
    <x v="481"/>
    <x v="976"/>
    <x v="7"/>
    <x v="2"/>
    <x v="1012"/>
  </r>
  <r>
    <x v="1080"/>
    <x v="1"/>
    <x v="1"/>
    <x v="66"/>
    <x v="12"/>
    <x v="2"/>
    <x v="1"/>
    <x v="10"/>
    <x v="33"/>
    <x v="549"/>
    <x v="4"/>
    <x v="0"/>
    <x v="1013"/>
  </r>
  <r>
    <x v="1081"/>
    <x v="1"/>
    <x v="1"/>
    <x v="66"/>
    <x v="12"/>
    <x v="2"/>
    <x v="0"/>
    <x v="1"/>
    <x v="809"/>
    <x v="977"/>
    <x v="6"/>
    <x v="0"/>
    <x v="1014"/>
  </r>
  <r>
    <x v="1082"/>
    <x v="1"/>
    <x v="0"/>
    <x v="181"/>
    <x v="15"/>
    <x v="3"/>
    <x v="0"/>
    <x v="3"/>
    <x v="616"/>
    <x v="978"/>
    <x v="8"/>
    <x v="10"/>
    <x v="1015"/>
  </r>
  <r>
    <x v="1083"/>
    <x v="1"/>
    <x v="0"/>
    <x v="181"/>
    <x v="15"/>
    <x v="3"/>
    <x v="1"/>
    <x v="10"/>
    <x v="33"/>
    <x v="979"/>
    <x v="7"/>
    <x v="0"/>
    <x v="1016"/>
  </r>
  <r>
    <x v="1084"/>
    <x v="1"/>
    <x v="0"/>
    <x v="181"/>
    <x v="15"/>
    <x v="3"/>
    <x v="1"/>
    <x v="4"/>
    <x v="246"/>
    <x v="980"/>
    <x v="0"/>
    <x v="0"/>
    <x v="1017"/>
  </r>
  <r>
    <x v="1085"/>
    <x v="1"/>
    <x v="0"/>
    <x v="181"/>
    <x v="15"/>
    <x v="3"/>
    <x v="2"/>
    <x v="15"/>
    <x v="810"/>
    <x v="981"/>
    <x v="3"/>
    <x v="0"/>
    <x v="1018"/>
  </r>
  <r>
    <x v="1086"/>
    <x v="3"/>
    <x v="0"/>
    <x v="96"/>
    <x v="23"/>
    <x v="2"/>
    <x v="1"/>
    <x v="10"/>
    <x v="811"/>
    <x v="90"/>
    <x v="7"/>
    <x v="0"/>
    <x v="90"/>
  </r>
  <r>
    <x v="1087"/>
    <x v="0"/>
    <x v="1"/>
    <x v="182"/>
    <x v="1"/>
    <x v="1"/>
    <x v="2"/>
    <x v="7"/>
    <x v="174"/>
    <x v="982"/>
    <x v="1"/>
    <x v="2"/>
    <x v="1019"/>
  </r>
  <r>
    <x v="1088"/>
    <x v="0"/>
    <x v="1"/>
    <x v="182"/>
    <x v="1"/>
    <x v="1"/>
    <x v="1"/>
    <x v="2"/>
    <x v="812"/>
    <x v="983"/>
    <x v="7"/>
    <x v="0"/>
    <x v="1020"/>
  </r>
  <r>
    <x v="1089"/>
    <x v="1"/>
    <x v="1"/>
    <x v="53"/>
    <x v="3"/>
    <x v="0"/>
    <x v="0"/>
    <x v="5"/>
    <x v="296"/>
    <x v="237"/>
    <x v="0"/>
    <x v="2"/>
    <x v="1008"/>
  </r>
  <r>
    <x v="1090"/>
    <x v="1"/>
    <x v="1"/>
    <x v="53"/>
    <x v="3"/>
    <x v="0"/>
    <x v="2"/>
    <x v="7"/>
    <x v="813"/>
    <x v="984"/>
    <x v="0"/>
    <x v="2"/>
    <x v="1021"/>
  </r>
  <r>
    <x v="1091"/>
    <x v="1"/>
    <x v="0"/>
    <x v="70"/>
    <x v="1"/>
    <x v="1"/>
    <x v="1"/>
    <x v="6"/>
    <x v="814"/>
    <x v="985"/>
    <x v="6"/>
    <x v="0"/>
    <x v="1022"/>
  </r>
  <r>
    <x v="1092"/>
    <x v="1"/>
    <x v="0"/>
    <x v="70"/>
    <x v="1"/>
    <x v="1"/>
    <x v="2"/>
    <x v="7"/>
    <x v="815"/>
    <x v="986"/>
    <x v="0"/>
    <x v="2"/>
    <x v="1023"/>
  </r>
  <r>
    <x v="1093"/>
    <x v="1"/>
    <x v="2"/>
    <x v="183"/>
    <x v="39"/>
    <x v="3"/>
    <x v="1"/>
    <x v="10"/>
    <x v="816"/>
    <x v="987"/>
    <x v="2"/>
    <x v="0"/>
    <x v="1024"/>
  </r>
  <r>
    <x v="1094"/>
    <x v="1"/>
    <x v="2"/>
    <x v="183"/>
    <x v="39"/>
    <x v="3"/>
    <x v="1"/>
    <x v="9"/>
    <x v="160"/>
    <x v="988"/>
    <x v="0"/>
    <x v="0"/>
    <x v="1025"/>
  </r>
  <r>
    <x v="1095"/>
    <x v="1"/>
    <x v="2"/>
    <x v="35"/>
    <x v="3"/>
    <x v="0"/>
    <x v="1"/>
    <x v="4"/>
    <x v="817"/>
    <x v="989"/>
    <x v="3"/>
    <x v="2"/>
    <x v="1026"/>
  </r>
  <r>
    <x v="1096"/>
    <x v="1"/>
    <x v="2"/>
    <x v="35"/>
    <x v="3"/>
    <x v="0"/>
    <x v="1"/>
    <x v="8"/>
    <x v="818"/>
    <x v="990"/>
    <x v="3"/>
    <x v="6"/>
    <x v="1027"/>
  </r>
  <r>
    <x v="1097"/>
    <x v="2"/>
    <x v="1"/>
    <x v="1"/>
    <x v="1"/>
    <x v="1"/>
    <x v="0"/>
    <x v="3"/>
    <x v="819"/>
    <x v="991"/>
    <x v="2"/>
    <x v="2"/>
    <x v="1028"/>
  </r>
  <r>
    <x v="1098"/>
    <x v="2"/>
    <x v="2"/>
    <x v="8"/>
    <x v="1"/>
    <x v="1"/>
    <x v="1"/>
    <x v="6"/>
    <x v="820"/>
    <x v="992"/>
    <x v="4"/>
    <x v="0"/>
    <x v="1029"/>
  </r>
  <r>
    <x v="1099"/>
    <x v="2"/>
    <x v="2"/>
    <x v="8"/>
    <x v="1"/>
    <x v="1"/>
    <x v="0"/>
    <x v="5"/>
    <x v="397"/>
    <x v="993"/>
    <x v="1"/>
    <x v="0"/>
    <x v="1030"/>
  </r>
  <r>
    <x v="1100"/>
    <x v="2"/>
    <x v="2"/>
    <x v="8"/>
    <x v="1"/>
    <x v="1"/>
    <x v="2"/>
    <x v="11"/>
    <x v="821"/>
    <x v="994"/>
    <x v="7"/>
    <x v="0"/>
    <x v="1031"/>
  </r>
  <r>
    <x v="1101"/>
    <x v="2"/>
    <x v="2"/>
    <x v="8"/>
    <x v="1"/>
    <x v="1"/>
    <x v="1"/>
    <x v="6"/>
    <x v="822"/>
    <x v="881"/>
    <x v="1"/>
    <x v="0"/>
    <x v="1032"/>
  </r>
  <r>
    <x v="1102"/>
    <x v="1"/>
    <x v="0"/>
    <x v="12"/>
    <x v="5"/>
    <x v="2"/>
    <x v="1"/>
    <x v="8"/>
    <x v="307"/>
    <x v="995"/>
    <x v="1"/>
    <x v="3"/>
    <x v="1033"/>
  </r>
  <r>
    <x v="1103"/>
    <x v="1"/>
    <x v="0"/>
    <x v="12"/>
    <x v="5"/>
    <x v="2"/>
    <x v="1"/>
    <x v="8"/>
    <x v="765"/>
    <x v="996"/>
    <x v="1"/>
    <x v="3"/>
    <x v="1034"/>
  </r>
  <r>
    <x v="1104"/>
    <x v="1"/>
    <x v="0"/>
    <x v="169"/>
    <x v="1"/>
    <x v="1"/>
    <x v="1"/>
    <x v="10"/>
    <x v="823"/>
    <x v="997"/>
    <x v="1"/>
    <x v="0"/>
    <x v="1035"/>
  </r>
  <r>
    <x v="1105"/>
    <x v="1"/>
    <x v="0"/>
    <x v="12"/>
    <x v="5"/>
    <x v="2"/>
    <x v="1"/>
    <x v="4"/>
    <x v="194"/>
    <x v="998"/>
    <x v="5"/>
    <x v="2"/>
    <x v="1036"/>
  </r>
  <r>
    <x v="1106"/>
    <x v="1"/>
    <x v="0"/>
    <x v="12"/>
    <x v="5"/>
    <x v="2"/>
    <x v="0"/>
    <x v="5"/>
    <x v="397"/>
    <x v="999"/>
    <x v="0"/>
    <x v="7"/>
    <x v="1037"/>
  </r>
  <r>
    <x v="1107"/>
    <x v="1"/>
    <x v="0"/>
    <x v="12"/>
    <x v="5"/>
    <x v="2"/>
    <x v="1"/>
    <x v="8"/>
    <x v="824"/>
    <x v="1000"/>
    <x v="2"/>
    <x v="3"/>
    <x v="1038"/>
  </r>
  <r>
    <x v="1108"/>
    <x v="1"/>
    <x v="0"/>
    <x v="12"/>
    <x v="5"/>
    <x v="2"/>
    <x v="1"/>
    <x v="13"/>
    <x v="128"/>
    <x v="1001"/>
    <x v="13"/>
    <x v="2"/>
    <x v="1039"/>
  </r>
  <r>
    <x v="1109"/>
    <x v="1"/>
    <x v="0"/>
    <x v="12"/>
    <x v="5"/>
    <x v="2"/>
    <x v="1"/>
    <x v="12"/>
    <x v="825"/>
    <x v="1002"/>
    <x v="1"/>
    <x v="2"/>
    <x v="1040"/>
  </r>
  <r>
    <x v="1110"/>
    <x v="1"/>
    <x v="0"/>
    <x v="12"/>
    <x v="5"/>
    <x v="2"/>
    <x v="2"/>
    <x v="7"/>
    <x v="826"/>
    <x v="1003"/>
    <x v="2"/>
    <x v="2"/>
    <x v="1041"/>
  </r>
  <r>
    <x v="1111"/>
    <x v="1"/>
    <x v="0"/>
    <x v="12"/>
    <x v="5"/>
    <x v="2"/>
    <x v="1"/>
    <x v="10"/>
    <x v="827"/>
    <x v="564"/>
    <x v="0"/>
    <x v="2"/>
    <x v="572"/>
  </r>
  <r>
    <x v="1112"/>
    <x v="1"/>
    <x v="0"/>
    <x v="12"/>
    <x v="5"/>
    <x v="2"/>
    <x v="1"/>
    <x v="8"/>
    <x v="98"/>
    <x v="1004"/>
    <x v="0"/>
    <x v="3"/>
    <x v="1042"/>
  </r>
  <r>
    <x v="1113"/>
    <x v="0"/>
    <x v="0"/>
    <x v="184"/>
    <x v="1"/>
    <x v="1"/>
    <x v="1"/>
    <x v="8"/>
    <x v="705"/>
    <x v="1005"/>
    <x v="0"/>
    <x v="2"/>
    <x v="1043"/>
  </r>
  <r>
    <x v="1114"/>
    <x v="0"/>
    <x v="0"/>
    <x v="184"/>
    <x v="1"/>
    <x v="1"/>
    <x v="0"/>
    <x v="0"/>
    <x v="828"/>
    <x v="1006"/>
    <x v="7"/>
    <x v="11"/>
    <x v="1044"/>
  </r>
  <r>
    <x v="1115"/>
    <x v="0"/>
    <x v="0"/>
    <x v="184"/>
    <x v="1"/>
    <x v="1"/>
    <x v="2"/>
    <x v="11"/>
    <x v="603"/>
    <x v="1007"/>
    <x v="0"/>
    <x v="0"/>
    <x v="1045"/>
  </r>
  <r>
    <x v="1116"/>
    <x v="0"/>
    <x v="1"/>
    <x v="8"/>
    <x v="1"/>
    <x v="1"/>
    <x v="1"/>
    <x v="2"/>
    <x v="365"/>
    <x v="690"/>
    <x v="0"/>
    <x v="0"/>
    <x v="702"/>
  </r>
  <r>
    <x v="1117"/>
    <x v="1"/>
    <x v="0"/>
    <x v="185"/>
    <x v="32"/>
    <x v="0"/>
    <x v="1"/>
    <x v="10"/>
    <x v="366"/>
    <x v="1008"/>
    <x v="2"/>
    <x v="0"/>
    <x v="1046"/>
  </r>
  <r>
    <x v="1118"/>
    <x v="1"/>
    <x v="0"/>
    <x v="185"/>
    <x v="32"/>
    <x v="0"/>
    <x v="2"/>
    <x v="11"/>
    <x v="695"/>
    <x v="1009"/>
    <x v="2"/>
    <x v="0"/>
    <x v="1047"/>
  </r>
  <r>
    <x v="1119"/>
    <x v="1"/>
    <x v="0"/>
    <x v="185"/>
    <x v="32"/>
    <x v="0"/>
    <x v="1"/>
    <x v="10"/>
    <x v="829"/>
    <x v="1010"/>
    <x v="0"/>
    <x v="0"/>
    <x v="1048"/>
  </r>
  <r>
    <x v="1120"/>
    <x v="1"/>
    <x v="0"/>
    <x v="185"/>
    <x v="32"/>
    <x v="0"/>
    <x v="1"/>
    <x v="12"/>
    <x v="661"/>
    <x v="771"/>
    <x v="0"/>
    <x v="0"/>
    <x v="792"/>
  </r>
  <r>
    <x v="1121"/>
    <x v="1"/>
    <x v="0"/>
    <x v="186"/>
    <x v="36"/>
    <x v="0"/>
    <x v="2"/>
    <x v="7"/>
    <x v="830"/>
    <x v="1011"/>
    <x v="3"/>
    <x v="0"/>
    <x v="1049"/>
  </r>
  <r>
    <x v="1122"/>
    <x v="1"/>
    <x v="0"/>
    <x v="186"/>
    <x v="36"/>
    <x v="0"/>
    <x v="1"/>
    <x v="6"/>
    <x v="831"/>
    <x v="1012"/>
    <x v="3"/>
    <x v="0"/>
    <x v="1050"/>
  </r>
  <r>
    <x v="1123"/>
    <x v="1"/>
    <x v="0"/>
    <x v="186"/>
    <x v="36"/>
    <x v="0"/>
    <x v="0"/>
    <x v="5"/>
    <x v="76"/>
    <x v="1013"/>
    <x v="4"/>
    <x v="0"/>
    <x v="1051"/>
  </r>
  <r>
    <x v="1124"/>
    <x v="1"/>
    <x v="0"/>
    <x v="186"/>
    <x v="36"/>
    <x v="0"/>
    <x v="1"/>
    <x v="6"/>
    <x v="454"/>
    <x v="153"/>
    <x v="1"/>
    <x v="0"/>
    <x v="155"/>
  </r>
  <r>
    <x v="1125"/>
    <x v="1"/>
    <x v="0"/>
    <x v="186"/>
    <x v="36"/>
    <x v="0"/>
    <x v="1"/>
    <x v="12"/>
    <x v="153"/>
    <x v="1014"/>
    <x v="1"/>
    <x v="0"/>
    <x v="1052"/>
  </r>
  <r>
    <x v="1126"/>
    <x v="1"/>
    <x v="0"/>
    <x v="186"/>
    <x v="36"/>
    <x v="0"/>
    <x v="0"/>
    <x v="1"/>
    <x v="407"/>
    <x v="1015"/>
    <x v="1"/>
    <x v="0"/>
    <x v="1053"/>
  </r>
  <r>
    <x v="1127"/>
    <x v="1"/>
    <x v="2"/>
    <x v="102"/>
    <x v="14"/>
    <x v="2"/>
    <x v="1"/>
    <x v="6"/>
    <x v="401"/>
    <x v="1016"/>
    <x v="7"/>
    <x v="0"/>
    <x v="1054"/>
  </r>
  <r>
    <x v="1128"/>
    <x v="1"/>
    <x v="2"/>
    <x v="102"/>
    <x v="14"/>
    <x v="2"/>
    <x v="1"/>
    <x v="12"/>
    <x v="618"/>
    <x v="1017"/>
    <x v="5"/>
    <x v="0"/>
    <x v="1055"/>
  </r>
  <r>
    <x v="1129"/>
    <x v="1"/>
    <x v="0"/>
    <x v="24"/>
    <x v="17"/>
    <x v="0"/>
    <x v="0"/>
    <x v="3"/>
    <x v="832"/>
    <x v="1018"/>
    <x v="4"/>
    <x v="0"/>
    <x v="1056"/>
  </r>
  <r>
    <x v="1130"/>
    <x v="1"/>
    <x v="0"/>
    <x v="24"/>
    <x v="17"/>
    <x v="0"/>
    <x v="1"/>
    <x v="10"/>
    <x v="833"/>
    <x v="1019"/>
    <x v="7"/>
    <x v="0"/>
    <x v="1057"/>
  </r>
  <r>
    <x v="1131"/>
    <x v="1"/>
    <x v="0"/>
    <x v="24"/>
    <x v="17"/>
    <x v="0"/>
    <x v="1"/>
    <x v="12"/>
    <x v="118"/>
    <x v="1020"/>
    <x v="2"/>
    <x v="0"/>
    <x v="1058"/>
  </r>
  <r>
    <x v="1132"/>
    <x v="2"/>
    <x v="1"/>
    <x v="187"/>
    <x v="1"/>
    <x v="1"/>
    <x v="1"/>
    <x v="10"/>
    <x v="260"/>
    <x v="542"/>
    <x v="1"/>
    <x v="0"/>
    <x v="551"/>
  </r>
  <r>
    <x v="1133"/>
    <x v="1"/>
    <x v="2"/>
    <x v="10"/>
    <x v="9"/>
    <x v="3"/>
    <x v="1"/>
    <x v="4"/>
    <x v="41"/>
    <x v="1021"/>
    <x v="4"/>
    <x v="2"/>
    <x v="1059"/>
  </r>
  <r>
    <x v="1134"/>
    <x v="1"/>
    <x v="2"/>
    <x v="10"/>
    <x v="9"/>
    <x v="3"/>
    <x v="1"/>
    <x v="2"/>
    <x v="834"/>
    <x v="263"/>
    <x v="1"/>
    <x v="2"/>
    <x v="1060"/>
  </r>
  <r>
    <x v="1135"/>
    <x v="3"/>
    <x v="0"/>
    <x v="188"/>
    <x v="2"/>
    <x v="0"/>
    <x v="1"/>
    <x v="4"/>
    <x v="835"/>
    <x v="1022"/>
    <x v="1"/>
    <x v="2"/>
    <x v="1061"/>
  </r>
  <r>
    <x v="1136"/>
    <x v="0"/>
    <x v="1"/>
    <x v="189"/>
    <x v="14"/>
    <x v="2"/>
    <x v="1"/>
    <x v="12"/>
    <x v="836"/>
    <x v="1023"/>
    <x v="8"/>
    <x v="0"/>
    <x v="1062"/>
  </r>
  <r>
    <x v="1137"/>
    <x v="0"/>
    <x v="1"/>
    <x v="189"/>
    <x v="14"/>
    <x v="2"/>
    <x v="1"/>
    <x v="9"/>
    <x v="550"/>
    <x v="1024"/>
    <x v="0"/>
    <x v="0"/>
    <x v="1063"/>
  </r>
  <r>
    <x v="1138"/>
    <x v="0"/>
    <x v="1"/>
    <x v="189"/>
    <x v="14"/>
    <x v="2"/>
    <x v="1"/>
    <x v="10"/>
    <x v="837"/>
    <x v="1025"/>
    <x v="0"/>
    <x v="0"/>
    <x v="1064"/>
  </r>
  <r>
    <x v="1139"/>
    <x v="0"/>
    <x v="1"/>
    <x v="189"/>
    <x v="14"/>
    <x v="2"/>
    <x v="1"/>
    <x v="6"/>
    <x v="501"/>
    <x v="1026"/>
    <x v="3"/>
    <x v="0"/>
    <x v="1065"/>
  </r>
  <r>
    <x v="1140"/>
    <x v="0"/>
    <x v="1"/>
    <x v="189"/>
    <x v="14"/>
    <x v="2"/>
    <x v="1"/>
    <x v="8"/>
    <x v="838"/>
    <x v="1027"/>
    <x v="0"/>
    <x v="0"/>
    <x v="1066"/>
  </r>
  <r>
    <x v="1141"/>
    <x v="1"/>
    <x v="0"/>
    <x v="1"/>
    <x v="1"/>
    <x v="1"/>
    <x v="0"/>
    <x v="5"/>
    <x v="741"/>
    <x v="875"/>
    <x v="0"/>
    <x v="0"/>
    <x v="907"/>
  </r>
  <r>
    <x v="1142"/>
    <x v="1"/>
    <x v="0"/>
    <x v="1"/>
    <x v="1"/>
    <x v="1"/>
    <x v="1"/>
    <x v="13"/>
    <x v="839"/>
    <x v="526"/>
    <x v="4"/>
    <x v="0"/>
    <x v="1067"/>
  </r>
  <r>
    <x v="1143"/>
    <x v="1"/>
    <x v="0"/>
    <x v="1"/>
    <x v="1"/>
    <x v="1"/>
    <x v="1"/>
    <x v="10"/>
    <x v="272"/>
    <x v="90"/>
    <x v="7"/>
    <x v="0"/>
    <x v="90"/>
  </r>
  <r>
    <x v="1144"/>
    <x v="1"/>
    <x v="0"/>
    <x v="1"/>
    <x v="1"/>
    <x v="1"/>
    <x v="2"/>
    <x v="15"/>
    <x v="840"/>
    <x v="1028"/>
    <x v="0"/>
    <x v="2"/>
    <x v="1068"/>
  </r>
  <r>
    <x v="1145"/>
    <x v="1"/>
    <x v="0"/>
    <x v="1"/>
    <x v="1"/>
    <x v="1"/>
    <x v="1"/>
    <x v="4"/>
    <x v="817"/>
    <x v="1029"/>
    <x v="7"/>
    <x v="0"/>
    <x v="1069"/>
  </r>
  <r>
    <x v="1146"/>
    <x v="3"/>
    <x v="0"/>
    <x v="190"/>
    <x v="12"/>
    <x v="2"/>
    <x v="1"/>
    <x v="9"/>
    <x v="841"/>
    <x v="1030"/>
    <x v="0"/>
    <x v="9"/>
    <x v="1070"/>
  </r>
  <r>
    <x v="1147"/>
    <x v="3"/>
    <x v="0"/>
    <x v="190"/>
    <x v="12"/>
    <x v="2"/>
    <x v="1"/>
    <x v="13"/>
    <x v="128"/>
    <x v="573"/>
    <x v="0"/>
    <x v="0"/>
    <x v="1071"/>
  </r>
  <r>
    <x v="1148"/>
    <x v="3"/>
    <x v="0"/>
    <x v="190"/>
    <x v="12"/>
    <x v="2"/>
    <x v="1"/>
    <x v="8"/>
    <x v="842"/>
    <x v="1031"/>
    <x v="0"/>
    <x v="0"/>
    <x v="1072"/>
  </r>
  <r>
    <x v="1149"/>
    <x v="3"/>
    <x v="0"/>
    <x v="190"/>
    <x v="12"/>
    <x v="2"/>
    <x v="2"/>
    <x v="7"/>
    <x v="843"/>
    <x v="1032"/>
    <x v="7"/>
    <x v="0"/>
    <x v="1073"/>
  </r>
  <r>
    <x v="1150"/>
    <x v="3"/>
    <x v="0"/>
    <x v="190"/>
    <x v="12"/>
    <x v="2"/>
    <x v="2"/>
    <x v="16"/>
    <x v="844"/>
    <x v="1033"/>
    <x v="0"/>
    <x v="0"/>
    <x v="1074"/>
  </r>
  <r>
    <x v="1151"/>
    <x v="1"/>
    <x v="1"/>
    <x v="191"/>
    <x v="24"/>
    <x v="3"/>
    <x v="0"/>
    <x v="5"/>
    <x v="845"/>
    <x v="1034"/>
    <x v="5"/>
    <x v="2"/>
    <x v="1075"/>
  </r>
  <r>
    <x v="1152"/>
    <x v="1"/>
    <x v="1"/>
    <x v="192"/>
    <x v="33"/>
    <x v="1"/>
    <x v="1"/>
    <x v="6"/>
    <x v="846"/>
    <x v="1035"/>
    <x v="0"/>
    <x v="0"/>
    <x v="1076"/>
  </r>
  <r>
    <x v="1153"/>
    <x v="1"/>
    <x v="1"/>
    <x v="192"/>
    <x v="33"/>
    <x v="1"/>
    <x v="1"/>
    <x v="8"/>
    <x v="697"/>
    <x v="1036"/>
    <x v="3"/>
    <x v="2"/>
    <x v="1077"/>
  </r>
  <r>
    <x v="1154"/>
    <x v="2"/>
    <x v="2"/>
    <x v="193"/>
    <x v="17"/>
    <x v="0"/>
    <x v="1"/>
    <x v="4"/>
    <x v="847"/>
    <x v="1037"/>
    <x v="0"/>
    <x v="0"/>
    <x v="232"/>
  </r>
  <r>
    <x v="1155"/>
    <x v="2"/>
    <x v="2"/>
    <x v="193"/>
    <x v="17"/>
    <x v="0"/>
    <x v="0"/>
    <x v="3"/>
    <x v="848"/>
    <x v="1038"/>
    <x v="3"/>
    <x v="0"/>
    <x v="1078"/>
  </r>
  <r>
    <x v="1156"/>
    <x v="2"/>
    <x v="2"/>
    <x v="193"/>
    <x v="17"/>
    <x v="0"/>
    <x v="1"/>
    <x v="8"/>
    <x v="350"/>
    <x v="1039"/>
    <x v="1"/>
    <x v="0"/>
    <x v="1079"/>
  </r>
  <r>
    <x v="1157"/>
    <x v="2"/>
    <x v="2"/>
    <x v="193"/>
    <x v="17"/>
    <x v="0"/>
    <x v="0"/>
    <x v="3"/>
    <x v="342"/>
    <x v="1040"/>
    <x v="0"/>
    <x v="0"/>
    <x v="1080"/>
  </r>
  <r>
    <x v="1158"/>
    <x v="0"/>
    <x v="1"/>
    <x v="1"/>
    <x v="1"/>
    <x v="1"/>
    <x v="0"/>
    <x v="1"/>
    <x v="849"/>
    <x v="1041"/>
    <x v="7"/>
    <x v="2"/>
    <x v="1081"/>
  </r>
  <r>
    <x v="1159"/>
    <x v="1"/>
    <x v="0"/>
    <x v="31"/>
    <x v="11"/>
    <x v="2"/>
    <x v="1"/>
    <x v="9"/>
    <x v="850"/>
    <x v="1042"/>
    <x v="1"/>
    <x v="0"/>
    <x v="1082"/>
  </r>
  <r>
    <x v="1160"/>
    <x v="1"/>
    <x v="0"/>
    <x v="31"/>
    <x v="11"/>
    <x v="2"/>
    <x v="1"/>
    <x v="8"/>
    <x v="68"/>
    <x v="1043"/>
    <x v="0"/>
    <x v="0"/>
    <x v="1083"/>
  </r>
  <r>
    <x v="1161"/>
    <x v="0"/>
    <x v="0"/>
    <x v="194"/>
    <x v="1"/>
    <x v="1"/>
    <x v="1"/>
    <x v="6"/>
    <x v="30"/>
    <x v="1044"/>
    <x v="1"/>
    <x v="0"/>
    <x v="1084"/>
  </r>
  <r>
    <x v="1162"/>
    <x v="1"/>
    <x v="2"/>
    <x v="20"/>
    <x v="15"/>
    <x v="3"/>
    <x v="2"/>
    <x v="7"/>
    <x v="851"/>
    <x v="1045"/>
    <x v="7"/>
    <x v="0"/>
    <x v="1085"/>
  </r>
  <r>
    <x v="1163"/>
    <x v="1"/>
    <x v="2"/>
    <x v="20"/>
    <x v="15"/>
    <x v="3"/>
    <x v="1"/>
    <x v="8"/>
    <x v="270"/>
    <x v="1046"/>
    <x v="1"/>
    <x v="2"/>
    <x v="1086"/>
  </r>
  <r>
    <x v="1164"/>
    <x v="1"/>
    <x v="2"/>
    <x v="20"/>
    <x v="15"/>
    <x v="3"/>
    <x v="1"/>
    <x v="8"/>
    <x v="852"/>
    <x v="1047"/>
    <x v="2"/>
    <x v="2"/>
    <x v="1087"/>
  </r>
  <r>
    <x v="1165"/>
    <x v="1"/>
    <x v="0"/>
    <x v="25"/>
    <x v="12"/>
    <x v="2"/>
    <x v="1"/>
    <x v="8"/>
    <x v="673"/>
    <x v="1048"/>
    <x v="4"/>
    <x v="0"/>
    <x v="1088"/>
  </r>
  <r>
    <x v="1166"/>
    <x v="3"/>
    <x v="0"/>
    <x v="4"/>
    <x v="4"/>
    <x v="1"/>
    <x v="2"/>
    <x v="11"/>
    <x v="100"/>
    <x v="1049"/>
    <x v="6"/>
    <x v="0"/>
    <x v="1089"/>
  </r>
  <r>
    <x v="1167"/>
    <x v="0"/>
    <x v="0"/>
    <x v="20"/>
    <x v="15"/>
    <x v="3"/>
    <x v="0"/>
    <x v="5"/>
    <x v="853"/>
    <x v="1050"/>
    <x v="0"/>
    <x v="0"/>
    <x v="1090"/>
  </r>
  <r>
    <x v="1168"/>
    <x v="0"/>
    <x v="0"/>
    <x v="20"/>
    <x v="15"/>
    <x v="3"/>
    <x v="1"/>
    <x v="4"/>
    <x v="72"/>
    <x v="1051"/>
    <x v="1"/>
    <x v="0"/>
    <x v="232"/>
  </r>
  <r>
    <x v="1169"/>
    <x v="0"/>
    <x v="0"/>
    <x v="20"/>
    <x v="15"/>
    <x v="3"/>
    <x v="1"/>
    <x v="10"/>
    <x v="854"/>
    <x v="542"/>
    <x v="1"/>
    <x v="0"/>
    <x v="551"/>
  </r>
  <r>
    <x v="1170"/>
    <x v="0"/>
    <x v="0"/>
    <x v="20"/>
    <x v="15"/>
    <x v="3"/>
    <x v="1"/>
    <x v="4"/>
    <x v="855"/>
    <x v="1052"/>
    <x v="4"/>
    <x v="0"/>
    <x v="1091"/>
  </r>
  <r>
    <x v="1171"/>
    <x v="1"/>
    <x v="0"/>
    <x v="195"/>
    <x v="12"/>
    <x v="2"/>
    <x v="1"/>
    <x v="10"/>
    <x v="856"/>
    <x v="1053"/>
    <x v="0"/>
    <x v="0"/>
    <x v="1092"/>
  </r>
  <r>
    <x v="1172"/>
    <x v="1"/>
    <x v="0"/>
    <x v="1"/>
    <x v="1"/>
    <x v="1"/>
    <x v="1"/>
    <x v="8"/>
    <x v="857"/>
    <x v="1054"/>
    <x v="2"/>
    <x v="2"/>
    <x v="1093"/>
  </r>
  <r>
    <x v="1173"/>
    <x v="1"/>
    <x v="0"/>
    <x v="41"/>
    <x v="10"/>
    <x v="2"/>
    <x v="1"/>
    <x v="8"/>
    <x v="625"/>
    <x v="1055"/>
    <x v="4"/>
    <x v="3"/>
    <x v="1094"/>
  </r>
  <r>
    <x v="1174"/>
    <x v="2"/>
    <x v="1"/>
    <x v="20"/>
    <x v="15"/>
    <x v="3"/>
    <x v="1"/>
    <x v="8"/>
    <x v="858"/>
    <x v="1056"/>
    <x v="5"/>
    <x v="2"/>
    <x v="1095"/>
  </r>
  <r>
    <x v="1175"/>
    <x v="1"/>
    <x v="2"/>
    <x v="3"/>
    <x v="38"/>
    <x v="3"/>
    <x v="1"/>
    <x v="14"/>
    <x v="660"/>
    <x v="1057"/>
    <x v="1"/>
    <x v="0"/>
    <x v="1096"/>
  </r>
  <r>
    <x v="1176"/>
    <x v="0"/>
    <x v="2"/>
    <x v="1"/>
    <x v="1"/>
    <x v="1"/>
    <x v="1"/>
    <x v="2"/>
    <x v="859"/>
    <x v="1058"/>
    <x v="4"/>
    <x v="0"/>
    <x v="1097"/>
  </r>
  <r>
    <x v="1177"/>
    <x v="1"/>
    <x v="0"/>
    <x v="196"/>
    <x v="39"/>
    <x v="3"/>
    <x v="0"/>
    <x v="1"/>
    <x v="860"/>
    <x v="1059"/>
    <x v="0"/>
    <x v="0"/>
    <x v="1098"/>
  </r>
  <r>
    <x v="1178"/>
    <x v="1"/>
    <x v="0"/>
    <x v="196"/>
    <x v="39"/>
    <x v="3"/>
    <x v="2"/>
    <x v="7"/>
    <x v="161"/>
    <x v="691"/>
    <x v="1"/>
    <x v="0"/>
    <x v="1099"/>
  </r>
  <r>
    <x v="1179"/>
    <x v="0"/>
    <x v="2"/>
    <x v="12"/>
    <x v="5"/>
    <x v="2"/>
    <x v="2"/>
    <x v="11"/>
    <x v="619"/>
    <x v="1060"/>
    <x v="1"/>
    <x v="2"/>
    <x v="1100"/>
  </r>
  <r>
    <x v="1180"/>
    <x v="1"/>
    <x v="0"/>
    <x v="80"/>
    <x v="30"/>
    <x v="3"/>
    <x v="2"/>
    <x v="7"/>
    <x v="861"/>
    <x v="1061"/>
    <x v="3"/>
    <x v="0"/>
    <x v="1101"/>
  </r>
  <r>
    <x v="1181"/>
    <x v="1"/>
    <x v="0"/>
    <x v="80"/>
    <x v="30"/>
    <x v="3"/>
    <x v="1"/>
    <x v="6"/>
    <x v="862"/>
    <x v="1062"/>
    <x v="0"/>
    <x v="0"/>
    <x v="1102"/>
  </r>
  <r>
    <x v="1182"/>
    <x v="2"/>
    <x v="0"/>
    <x v="108"/>
    <x v="3"/>
    <x v="0"/>
    <x v="1"/>
    <x v="12"/>
    <x v="113"/>
    <x v="1063"/>
    <x v="7"/>
    <x v="2"/>
    <x v="1103"/>
  </r>
  <r>
    <x v="1183"/>
    <x v="2"/>
    <x v="0"/>
    <x v="108"/>
    <x v="3"/>
    <x v="0"/>
    <x v="2"/>
    <x v="7"/>
    <x v="863"/>
    <x v="1064"/>
    <x v="2"/>
    <x v="2"/>
    <x v="1104"/>
  </r>
  <r>
    <x v="1184"/>
    <x v="1"/>
    <x v="1"/>
    <x v="4"/>
    <x v="4"/>
    <x v="1"/>
    <x v="1"/>
    <x v="8"/>
    <x v="864"/>
    <x v="1065"/>
    <x v="3"/>
    <x v="2"/>
    <x v="1105"/>
  </r>
  <r>
    <x v="1185"/>
    <x v="1"/>
    <x v="1"/>
    <x v="4"/>
    <x v="4"/>
    <x v="1"/>
    <x v="1"/>
    <x v="4"/>
    <x v="865"/>
    <x v="1066"/>
    <x v="5"/>
    <x v="0"/>
    <x v="1106"/>
  </r>
  <r>
    <x v="1186"/>
    <x v="1"/>
    <x v="1"/>
    <x v="4"/>
    <x v="4"/>
    <x v="1"/>
    <x v="1"/>
    <x v="10"/>
    <x v="585"/>
    <x v="244"/>
    <x v="4"/>
    <x v="0"/>
    <x v="245"/>
  </r>
  <r>
    <x v="1187"/>
    <x v="1"/>
    <x v="1"/>
    <x v="4"/>
    <x v="4"/>
    <x v="1"/>
    <x v="1"/>
    <x v="4"/>
    <x v="595"/>
    <x v="1067"/>
    <x v="0"/>
    <x v="0"/>
    <x v="1107"/>
  </r>
  <r>
    <x v="1188"/>
    <x v="0"/>
    <x v="2"/>
    <x v="1"/>
    <x v="1"/>
    <x v="1"/>
    <x v="1"/>
    <x v="9"/>
    <x v="564"/>
    <x v="1068"/>
    <x v="4"/>
    <x v="0"/>
    <x v="1108"/>
  </r>
  <r>
    <x v="1189"/>
    <x v="0"/>
    <x v="2"/>
    <x v="1"/>
    <x v="1"/>
    <x v="1"/>
    <x v="2"/>
    <x v="7"/>
    <x v="866"/>
    <x v="1069"/>
    <x v="8"/>
    <x v="2"/>
    <x v="1109"/>
  </r>
  <r>
    <x v="1190"/>
    <x v="0"/>
    <x v="2"/>
    <x v="1"/>
    <x v="1"/>
    <x v="1"/>
    <x v="0"/>
    <x v="1"/>
    <x v="867"/>
    <x v="1070"/>
    <x v="1"/>
    <x v="2"/>
    <x v="1110"/>
  </r>
  <r>
    <x v="1191"/>
    <x v="0"/>
    <x v="2"/>
    <x v="1"/>
    <x v="1"/>
    <x v="1"/>
    <x v="1"/>
    <x v="10"/>
    <x v="366"/>
    <x v="1071"/>
    <x v="4"/>
    <x v="0"/>
    <x v="1111"/>
  </r>
  <r>
    <x v="1192"/>
    <x v="0"/>
    <x v="2"/>
    <x v="1"/>
    <x v="1"/>
    <x v="1"/>
    <x v="1"/>
    <x v="10"/>
    <x v="868"/>
    <x v="1072"/>
    <x v="4"/>
    <x v="0"/>
    <x v="1112"/>
  </r>
  <r>
    <x v="1193"/>
    <x v="3"/>
    <x v="1"/>
    <x v="197"/>
    <x v="2"/>
    <x v="0"/>
    <x v="1"/>
    <x v="10"/>
    <x v="289"/>
    <x v="12"/>
    <x v="1"/>
    <x v="2"/>
    <x v="12"/>
  </r>
  <r>
    <x v="1194"/>
    <x v="3"/>
    <x v="1"/>
    <x v="197"/>
    <x v="2"/>
    <x v="0"/>
    <x v="0"/>
    <x v="5"/>
    <x v="869"/>
    <x v="582"/>
    <x v="4"/>
    <x v="2"/>
    <x v="1113"/>
  </r>
  <r>
    <x v="1195"/>
    <x v="3"/>
    <x v="1"/>
    <x v="197"/>
    <x v="2"/>
    <x v="0"/>
    <x v="1"/>
    <x v="4"/>
    <x v="421"/>
    <x v="1073"/>
    <x v="0"/>
    <x v="2"/>
    <x v="1114"/>
  </r>
  <r>
    <x v="1196"/>
    <x v="3"/>
    <x v="1"/>
    <x v="197"/>
    <x v="2"/>
    <x v="0"/>
    <x v="0"/>
    <x v="5"/>
    <x v="583"/>
    <x v="1074"/>
    <x v="7"/>
    <x v="2"/>
    <x v="1115"/>
  </r>
  <r>
    <x v="1197"/>
    <x v="1"/>
    <x v="0"/>
    <x v="12"/>
    <x v="5"/>
    <x v="2"/>
    <x v="2"/>
    <x v="11"/>
    <x v="870"/>
    <x v="1075"/>
    <x v="6"/>
    <x v="2"/>
    <x v="1116"/>
  </r>
  <r>
    <x v="1198"/>
    <x v="1"/>
    <x v="0"/>
    <x v="12"/>
    <x v="5"/>
    <x v="2"/>
    <x v="0"/>
    <x v="1"/>
    <x v="871"/>
    <x v="1076"/>
    <x v="4"/>
    <x v="4"/>
    <x v="1117"/>
  </r>
  <r>
    <x v="1199"/>
    <x v="1"/>
    <x v="0"/>
    <x v="12"/>
    <x v="5"/>
    <x v="2"/>
    <x v="1"/>
    <x v="8"/>
    <x v="316"/>
    <x v="1077"/>
    <x v="4"/>
    <x v="3"/>
    <x v="1118"/>
  </r>
  <r>
    <x v="1200"/>
    <x v="1"/>
    <x v="1"/>
    <x v="60"/>
    <x v="22"/>
    <x v="1"/>
    <x v="0"/>
    <x v="1"/>
    <x v="629"/>
    <x v="731"/>
    <x v="1"/>
    <x v="2"/>
    <x v="748"/>
  </r>
  <r>
    <x v="1201"/>
    <x v="1"/>
    <x v="1"/>
    <x v="60"/>
    <x v="22"/>
    <x v="1"/>
    <x v="1"/>
    <x v="8"/>
    <x v="256"/>
    <x v="1078"/>
    <x v="1"/>
    <x v="6"/>
    <x v="1119"/>
  </r>
  <r>
    <x v="1202"/>
    <x v="1"/>
    <x v="1"/>
    <x v="60"/>
    <x v="22"/>
    <x v="1"/>
    <x v="0"/>
    <x v="1"/>
    <x v="407"/>
    <x v="1079"/>
    <x v="1"/>
    <x v="2"/>
    <x v="1120"/>
  </r>
  <r>
    <x v="1203"/>
    <x v="1"/>
    <x v="1"/>
    <x v="60"/>
    <x v="22"/>
    <x v="1"/>
    <x v="1"/>
    <x v="4"/>
    <x v="872"/>
    <x v="1080"/>
    <x v="0"/>
    <x v="2"/>
    <x v="232"/>
  </r>
  <r>
    <x v="1204"/>
    <x v="1"/>
    <x v="1"/>
    <x v="60"/>
    <x v="22"/>
    <x v="1"/>
    <x v="1"/>
    <x v="4"/>
    <x v="426"/>
    <x v="1081"/>
    <x v="1"/>
    <x v="2"/>
    <x v="1121"/>
  </r>
  <r>
    <x v="1205"/>
    <x v="2"/>
    <x v="0"/>
    <x v="35"/>
    <x v="3"/>
    <x v="0"/>
    <x v="2"/>
    <x v="7"/>
    <x v="704"/>
    <x v="1082"/>
    <x v="2"/>
    <x v="2"/>
    <x v="1122"/>
  </r>
  <r>
    <x v="1206"/>
    <x v="0"/>
    <x v="1"/>
    <x v="20"/>
    <x v="15"/>
    <x v="3"/>
    <x v="1"/>
    <x v="4"/>
    <x v="602"/>
    <x v="1083"/>
    <x v="7"/>
    <x v="0"/>
    <x v="1123"/>
  </r>
  <r>
    <x v="1207"/>
    <x v="0"/>
    <x v="1"/>
    <x v="20"/>
    <x v="15"/>
    <x v="3"/>
    <x v="1"/>
    <x v="8"/>
    <x v="315"/>
    <x v="1084"/>
    <x v="1"/>
    <x v="2"/>
    <x v="1124"/>
  </r>
  <r>
    <x v="1208"/>
    <x v="0"/>
    <x v="1"/>
    <x v="20"/>
    <x v="15"/>
    <x v="3"/>
    <x v="1"/>
    <x v="13"/>
    <x v="132"/>
    <x v="1085"/>
    <x v="3"/>
    <x v="0"/>
    <x v="1125"/>
  </r>
  <r>
    <x v="1209"/>
    <x v="0"/>
    <x v="1"/>
    <x v="20"/>
    <x v="15"/>
    <x v="3"/>
    <x v="1"/>
    <x v="6"/>
    <x v="873"/>
    <x v="1086"/>
    <x v="3"/>
    <x v="0"/>
    <x v="1126"/>
  </r>
  <r>
    <x v="1210"/>
    <x v="0"/>
    <x v="1"/>
    <x v="20"/>
    <x v="15"/>
    <x v="3"/>
    <x v="1"/>
    <x v="8"/>
    <x v="874"/>
    <x v="1087"/>
    <x v="0"/>
    <x v="2"/>
    <x v="1127"/>
  </r>
  <r>
    <x v="1211"/>
    <x v="0"/>
    <x v="1"/>
    <x v="20"/>
    <x v="15"/>
    <x v="3"/>
    <x v="0"/>
    <x v="0"/>
    <x v="200"/>
    <x v="1088"/>
    <x v="4"/>
    <x v="2"/>
    <x v="1128"/>
  </r>
  <r>
    <x v="1212"/>
    <x v="1"/>
    <x v="1"/>
    <x v="10"/>
    <x v="9"/>
    <x v="3"/>
    <x v="0"/>
    <x v="1"/>
    <x v="212"/>
    <x v="1089"/>
    <x v="0"/>
    <x v="4"/>
    <x v="1129"/>
  </r>
  <r>
    <x v="1213"/>
    <x v="1"/>
    <x v="1"/>
    <x v="10"/>
    <x v="9"/>
    <x v="3"/>
    <x v="1"/>
    <x v="8"/>
    <x v="875"/>
    <x v="1090"/>
    <x v="0"/>
    <x v="6"/>
    <x v="1130"/>
  </r>
  <r>
    <x v="1214"/>
    <x v="1"/>
    <x v="1"/>
    <x v="10"/>
    <x v="9"/>
    <x v="3"/>
    <x v="1"/>
    <x v="8"/>
    <x v="491"/>
    <x v="1091"/>
    <x v="7"/>
    <x v="6"/>
    <x v="1131"/>
  </r>
  <r>
    <x v="1215"/>
    <x v="1"/>
    <x v="1"/>
    <x v="10"/>
    <x v="9"/>
    <x v="3"/>
    <x v="1"/>
    <x v="6"/>
    <x v="242"/>
    <x v="1092"/>
    <x v="7"/>
    <x v="2"/>
    <x v="1132"/>
  </r>
  <r>
    <x v="1216"/>
    <x v="1"/>
    <x v="1"/>
    <x v="10"/>
    <x v="9"/>
    <x v="3"/>
    <x v="2"/>
    <x v="11"/>
    <x v="241"/>
    <x v="1093"/>
    <x v="1"/>
    <x v="2"/>
    <x v="1133"/>
  </r>
  <r>
    <x v="1217"/>
    <x v="1"/>
    <x v="1"/>
    <x v="10"/>
    <x v="9"/>
    <x v="3"/>
    <x v="0"/>
    <x v="5"/>
    <x v="876"/>
    <x v="1094"/>
    <x v="0"/>
    <x v="2"/>
    <x v="1134"/>
  </r>
  <r>
    <x v="1218"/>
    <x v="1"/>
    <x v="1"/>
    <x v="10"/>
    <x v="9"/>
    <x v="3"/>
    <x v="2"/>
    <x v="11"/>
    <x v="619"/>
    <x v="1060"/>
    <x v="1"/>
    <x v="2"/>
    <x v="1100"/>
  </r>
  <r>
    <x v="1219"/>
    <x v="1"/>
    <x v="1"/>
    <x v="10"/>
    <x v="9"/>
    <x v="3"/>
    <x v="2"/>
    <x v="7"/>
    <x v="877"/>
    <x v="1095"/>
    <x v="3"/>
    <x v="10"/>
    <x v="1135"/>
  </r>
  <r>
    <x v="1220"/>
    <x v="1"/>
    <x v="2"/>
    <x v="1"/>
    <x v="1"/>
    <x v="1"/>
    <x v="1"/>
    <x v="4"/>
    <x v="17"/>
    <x v="1096"/>
    <x v="6"/>
    <x v="0"/>
    <x v="1136"/>
  </r>
  <r>
    <x v="1221"/>
    <x v="1"/>
    <x v="2"/>
    <x v="1"/>
    <x v="1"/>
    <x v="1"/>
    <x v="2"/>
    <x v="7"/>
    <x v="878"/>
    <x v="1097"/>
    <x v="8"/>
    <x v="2"/>
    <x v="1137"/>
  </r>
  <r>
    <x v="1222"/>
    <x v="2"/>
    <x v="0"/>
    <x v="20"/>
    <x v="15"/>
    <x v="3"/>
    <x v="0"/>
    <x v="5"/>
    <x v="766"/>
    <x v="1098"/>
    <x v="1"/>
    <x v="0"/>
    <x v="1138"/>
  </r>
  <r>
    <x v="1223"/>
    <x v="2"/>
    <x v="0"/>
    <x v="20"/>
    <x v="15"/>
    <x v="3"/>
    <x v="2"/>
    <x v="11"/>
    <x v="476"/>
    <x v="1099"/>
    <x v="7"/>
    <x v="0"/>
    <x v="1139"/>
  </r>
  <r>
    <x v="1224"/>
    <x v="2"/>
    <x v="0"/>
    <x v="20"/>
    <x v="15"/>
    <x v="3"/>
    <x v="1"/>
    <x v="8"/>
    <x v="864"/>
    <x v="1100"/>
    <x v="7"/>
    <x v="2"/>
    <x v="1140"/>
  </r>
  <r>
    <x v="1225"/>
    <x v="2"/>
    <x v="0"/>
    <x v="20"/>
    <x v="15"/>
    <x v="3"/>
    <x v="1"/>
    <x v="10"/>
    <x v="33"/>
    <x v="1101"/>
    <x v="4"/>
    <x v="0"/>
    <x v="1141"/>
  </r>
  <r>
    <x v="1226"/>
    <x v="2"/>
    <x v="0"/>
    <x v="20"/>
    <x v="15"/>
    <x v="3"/>
    <x v="1"/>
    <x v="4"/>
    <x v="879"/>
    <x v="1102"/>
    <x v="1"/>
    <x v="0"/>
    <x v="1142"/>
  </r>
  <r>
    <x v="1227"/>
    <x v="2"/>
    <x v="0"/>
    <x v="20"/>
    <x v="15"/>
    <x v="3"/>
    <x v="1"/>
    <x v="4"/>
    <x v="880"/>
    <x v="1103"/>
    <x v="0"/>
    <x v="0"/>
    <x v="1143"/>
  </r>
  <r>
    <x v="1228"/>
    <x v="1"/>
    <x v="0"/>
    <x v="1"/>
    <x v="1"/>
    <x v="1"/>
    <x v="1"/>
    <x v="12"/>
    <x v="588"/>
    <x v="771"/>
    <x v="0"/>
    <x v="0"/>
    <x v="792"/>
  </r>
  <r>
    <x v="1229"/>
    <x v="1"/>
    <x v="0"/>
    <x v="1"/>
    <x v="1"/>
    <x v="1"/>
    <x v="0"/>
    <x v="5"/>
    <x v="698"/>
    <x v="993"/>
    <x v="7"/>
    <x v="0"/>
    <x v="1144"/>
  </r>
  <r>
    <x v="1230"/>
    <x v="1"/>
    <x v="0"/>
    <x v="1"/>
    <x v="1"/>
    <x v="1"/>
    <x v="1"/>
    <x v="6"/>
    <x v="881"/>
    <x v="1104"/>
    <x v="0"/>
    <x v="0"/>
    <x v="1145"/>
  </r>
  <r>
    <x v="1231"/>
    <x v="0"/>
    <x v="0"/>
    <x v="198"/>
    <x v="15"/>
    <x v="3"/>
    <x v="1"/>
    <x v="6"/>
    <x v="382"/>
    <x v="1105"/>
    <x v="0"/>
    <x v="0"/>
    <x v="1146"/>
  </r>
  <r>
    <x v="1232"/>
    <x v="0"/>
    <x v="0"/>
    <x v="198"/>
    <x v="15"/>
    <x v="3"/>
    <x v="1"/>
    <x v="12"/>
    <x v="882"/>
    <x v="1106"/>
    <x v="0"/>
    <x v="0"/>
    <x v="1147"/>
  </r>
  <r>
    <x v="1233"/>
    <x v="2"/>
    <x v="1"/>
    <x v="74"/>
    <x v="24"/>
    <x v="3"/>
    <x v="2"/>
    <x v="16"/>
    <x v="883"/>
    <x v="1107"/>
    <x v="0"/>
    <x v="10"/>
    <x v="1148"/>
  </r>
  <r>
    <x v="1234"/>
    <x v="3"/>
    <x v="0"/>
    <x v="199"/>
    <x v="2"/>
    <x v="0"/>
    <x v="0"/>
    <x v="5"/>
    <x v="884"/>
    <x v="1108"/>
    <x v="1"/>
    <x v="2"/>
    <x v="1149"/>
  </r>
  <r>
    <x v="1235"/>
    <x v="3"/>
    <x v="0"/>
    <x v="199"/>
    <x v="2"/>
    <x v="0"/>
    <x v="1"/>
    <x v="8"/>
    <x v="691"/>
    <x v="1109"/>
    <x v="2"/>
    <x v="6"/>
    <x v="366"/>
  </r>
  <r>
    <x v="1236"/>
    <x v="3"/>
    <x v="0"/>
    <x v="199"/>
    <x v="2"/>
    <x v="0"/>
    <x v="0"/>
    <x v="5"/>
    <x v="885"/>
    <x v="1110"/>
    <x v="0"/>
    <x v="2"/>
    <x v="232"/>
  </r>
  <r>
    <x v="1237"/>
    <x v="3"/>
    <x v="0"/>
    <x v="199"/>
    <x v="2"/>
    <x v="0"/>
    <x v="0"/>
    <x v="5"/>
    <x v="568"/>
    <x v="1111"/>
    <x v="1"/>
    <x v="2"/>
    <x v="1150"/>
  </r>
  <r>
    <x v="1238"/>
    <x v="1"/>
    <x v="0"/>
    <x v="4"/>
    <x v="4"/>
    <x v="1"/>
    <x v="0"/>
    <x v="5"/>
    <x v="886"/>
    <x v="1112"/>
    <x v="7"/>
    <x v="0"/>
    <x v="1151"/>
  </r>
  <r>
    <x v="1239"/>
    <x v="1"/>
    <x v="0"/>
    <x v="4"/>
    <x v="4"/>
    <x v="1"/>
    <x v="1"/>
    <x v="6"/>
    <x v="887"/>
    <x v="1113"/>
    <x v="7"/>
    <x v="0"/>
    <x v="1152"/>
  </r>
  <r>
    <x v="1240"/>
    <x v="1"/>
    <x v="0"/>
    <x v="4"/>
    <x v="4"/>
    <x v="1"/>
    <x v="1"/>
    <x v="13"/>
    <x v="271"/>
    <x v="1114"/>
    <x v="0"/>
    <x v="0"/>
    <x v="1153"/>
  </r>
  <r>
    <x v="1241"/>
    <x v="1"/>
    <x v="2"/>
    <x v="20"/>
    <x v="15"/>
    <x v="3"/>
    <x v="2"/>
    <x v="7"/>
    <x v="888"/>
    <x v="1115"/>
    <x v="4"/>
    <x v="0"/>
    <x v="1154"/>
  </r>
  <r>
    <x v="1242"/>
    <x v="1"/>
    <x v="0"/>
    <x v="20"/>
    <x v="15"/>
    <x v="3"/>
    <x v="1"/>
    <x v="8"/>
    <x v="889"/>
    <x v="1116"/>
    <x v="1"/>
    <x v="2"/>
    <x v="1155"/>
  </r>
  <r>
    <x v="1243"/>
    <x v="1"/>
    <x v="0"/>
    <x v="20"/>
    <x v="15"/>
    <x v="3"/>
    <x v="1"/>
    <x v="13"/>
    <x v="52"/>
    <x v="526"/>
    <x v="4"/>
    <x v="0"/>
    <x v="1156"/>
  </r>
  <r>
    <x v="1244"/>
    <x v="1"/>
    <x v="0"/>
    <x v="200"/>
    <x v="35"/>
    <x v="0"/>
    <x v="1"/>
    <x v="12"/>
    <x v="890"/>
    <x v="1117"/>
    <x v="6"/>
    <x v="0"/>
    <x v="1157"/>
  </r>
  <r>
    <x v="1245"/>
    <x v="0"/>
    <x v="0"/>
    <x v="201"/>
    <x v="1"/>
    <x v="1"/>
    <x v="0"/>
    <x v="3"/>
    <x v="891"/>
    <x v="1118"/>
    <x v="5"/>
    <x v="2"/>
    <x v="1158"/>
  </r>
  <r>
    <x v="1246"/>
    <x v="0"/>
    <x v="0"/>
    <x v="201"/>
    <x v="1"/>
    <x v="1"/>
    <x v="0"/>
    <x v="3"/>
    <x v="216"/>
    <x v="1119"/>
    <x v="13"/>
    <x v="2"/>
    <x v="1159"/>
  </r>
  <r>
    <x v="1247"/>
    <x v="0"/>
    <x v="0"/>
    <x v="201"/>
    <x v="1"/>
    <x v="1"/>
    <x v="0"/>
    <x v="0"/>
    <x v="892"/>
    <x v="1120"/>
    <x v="1"/>
    <x v="11"/>
    <x v="1160"/>
  </r>
  <r>
    <x v="1248"/>
    <x v="1"/>
    <x v="0"/>
    <x v="20"/>
    <x v="15"/>
    <x v="3"/>
    <x v="1"/>
    <x v="6"/>
    <x v="772"/>
    <x v="1121"/>
    <x v="5"/>
    <x v="0"/>
    <x v="1161"/>
  </r>
  <r>
    <x v="1249"/>
    <x v="1"/>
    <x v="0"/>
    <x v="20"/>
    <x v="15"/>
    <x v="3"/>
    <x v="0"/>
    <x v="1"/>
    <x v="893"/>
    <x v="1122"/>
    <x v="6"/>
    <x v="9"/>
    <x v="1162"/>
  </r>
  <r>
    <x v="1250"/>
    <x v="1"/>
    <x v="0"/>
    <x v="20"/>
    <x v="15"/>
    <x v="3"/>
    <x v="1"/>
    <x v="9"/>
    <x v="165"/>
    <x v="1123"/>
    <x v="11"/>
    <x v="0"/>
    <x v="1163"/>
  </r>
  <r>
    <x v="1251"/>
    <x v="1"/>
    <x v="0"/>
    <x v="20"/>
    <x v="15"/>
    <x v="3"/>
    <x v="1"/>
    <x v="6"/>
    <x v="894"/>
    <x v="1124"/>
    <x v="0"/>
    <x v="0"/>
    <x v="1164"/>
  </r>
  <r>
    <x v="1252"/>
    <x v="1"/>
    <x v="0"/>
    <x v="158"/>
    <x v="6"/>
    <x v="2"/>
    <x v="2"/>
    <x v="7"/>
    <x v="895"/>
    <x v="1125"/>
    <x v="4"/>
    <x v="0"/>
    <x v="1165"/>
  </r>
  <r>
    <x v="1253"/>
    <x v="1"/>
    <x v="2"/>
    <x v="142"/>
    <x v="9"/>
    <x v="3"/>
    <x v="1"/>
    <x v="6"/>
    <x v="686"/>
    <x v="798"/>
    <x v="0"/>
    <x v="2"/>
    <x v="822"/>
  </r>
  <r>
    <x v="1254"/>
    <x v="1"/>
    <x v="2"/>
    <x v="142"/>
    <x v="9"/>
    <x v="3"/>
    <x v="2"/>
    <x v="7"/>
    <x v="424"/>
    <x v="1126"/>
    <x v="1"/>
    <x v="10"/>
    <x v="1166"/>
  </r>
  <r>
    <x v="1255"/>
    <x v="1"/>
    <x v="2"/>
    <x v="142"/>
    <x v="9"/>
    <x v="3"/>
    <x v="0"/>
    <x v="5"/>
    <x v="896"/>
    <x v="1127"/>
    <x v="7"/>
    <x v="2"/>
    <x v="1167"/>
  </r>
  <r>
    <x v="1256"/>
    <x v="1"/>
    <x v="2"/>
    <x v="142"/>
    <x v="9"/>
    <x v="3"/>
    <x v="0"/>
    <x v="5"/>
    <x v="897"/>
    <x v="1128"/>
    <x v="0"/>
    <x v="2"/>
    <x v="1168"/>
  </r>
  <r>
    <x v="1257"/>
    <x v="0"/>
    <x v="2"/>
    <x v="35"/>
    <x v="3"/>
    <x v="0"/>
    <x v="1"/>
    <x v="8"/>
    <x v="582"/>
    <x v="1129"/>
    <x v="1"/>
    <x v="6"/>
    <x v="1169"/>
  </r>
  <r>
    <x v="1258"/>
    <x v="0"/>
    <x v="2"/>
    <x v="35"/>
    <x v="3"/>
    <x v="0"/>
    <x v="1"/>
    <x v="4"/>
    <x v="898"/>
    <x v="1130"/>
    <x v="1"/>
    <x v="2"/>
    <x v="1170"/>
  </r>
  <r>
    <x v="1259"/>
    <x v="0"/>
    <x v="2"/>
    <x v="35"/>
    <x v="3"/>
    <x v="0"/>
    <x v="2"/>
    <x v="11"/>
    <x v="241"/>
    <x v="1131"/>
    <x v="8"/>
    <x v="2"/>
    <x v="1171"/>
  </r>
  <r>
    <x v="1260"/>
    <x v="1"/>
    <x v="0"/>
    <x v="108"/>
    <x v="2"/>
    <x v="0"/>
    <x v="2"/>
    <x v="7"/>
    <x v="899"/>
    <x v="1132"/>
    <x v="1"/>
    <x v="2"/>
    <x v="1172"/>
  </r>
  <r>
    <x v="1261"/>
    <x v="1"/>
    <x v="1"/>
    <x v="202"/>
    <x v="3"/>
    <x v="0"/>
    <x v="1"/>
    <x v="8"/>
    <x v="900"/>
    <x v="1133"/>
    <x v="4"/>
    <x v="6"/>
    <x v="1173"/>
  </r>
  <r>
    <x v="1262"/>
    <x v="0"/>
    <x v="0"/>
    <x v="85"/>
    <x v="15"/>
    <x v="3"/>
    <x v="1"/>
    <x v="8"/>
    <x v="24"/>
    <x v="1134"/>
    <x v="1"/>
    <x v="2"/>
    <x v="1174"/>
  </r>
  <r>
    <x v="1263"/>
    <x v="2"/>
    <x v="0"/>
    <x v="189"/>
    <x v="14"/>
    <x v="2"/>
    <x v="2"/>
    <x v="7"/>
    <x v="140"/>
    <x v="1135"/>
    <x v="0"/>
    <x v="0"/>
    <x v="1175"/>
  </r>
  <r>
    <x v="1264"/>
    <x v="2"/>
    <x v="0"/>
    <x v="189"/>
    <x v="14"/>
    <x v="2"/>
    <x v="0"/>
    <x v="5"/>
    <x v="896"/>
    <x v="1136"/>
    <x v="2"/>
    <x v="0"/>
    <x v="1176"/>
  </r>
  <r>
    <x v="1265"/>
    <x v="1"/>
    <x v="0"/>
    <x v="8"/>
    <x v="1"/>
    <x v="1"/>
    <x v="1"/>
    <x v="6"/>
    <x v="901"/>
    <x v="1137"/>
    <x v="1"/>
    <x v="0"/>
    <x v="1177"/>
  </r>
  <r>
    <x v="1266"/>
    <x v="1"/>
    <x v="1"/>
    <x v="1"/>
    <x v="1"/>
    <x v="1"/>
    <x v="1"/>
    <x v="4"/>
    <x v="385"/>
    <x v="1138"/>
    <x v="7"/>
    <x v="0"/>
    <x v="1178"/>
  </r>
  <r>
    <x v="1267"/>
    <x v="1"/>
    <x v="1"/>
    <x v="1"/>
    <x v="1"/>
    <x v="1"/>
    <x v="0"/>
    <x v="1"/>
    <x v="64"/>
    <x v="1139"/>
    <x v="5"/>
    <x v="2"/>
    <x v="1179"/>
  </r>
  <r>
    <x v="1268"/>
    <x v="1"/>
    <x v="1"/>
    <x v="103"/>
    <x v="22"/>
    <x v="1"/>
    <x v="0"/>
    <x v="5"/>
    <x v="391"/>
    <x v="1140"/>
    <x v="1"/>
    <x v="2"/>
    <x v="1180"/>
  </r>
  <r>
    <x v="1269"/>
    <x v="1"/>
    <x v="0"/>
    <x v="159"/>
    <x v="19"/>
    <x v="0"/>
    <x v="1"/>
    <x v="10"/>
    <x v="902"/>
    <x v="1141"/>
    <x v="0"/>
    <x v="0"/>
    <x v="1181"/>
  </r>
  <r>
    <x v="1270"/>
    <x v="1"/>
    <x v="1"/>
    <x v="22"/>
    <x v="10"/>
    <x v="2"/>
    <x v="1"/>
    <x v="4"/>
    <x v="903"/>
    <x v="1142"/>
    <x v="4"/>
    <x v="2"/>
    <x v="1182"/>
  </r>
  <r>
    <x v="1271"/>
    <x v="1"/>
    <x v="1"/>
    <x v="22"/>
    <x v="10"/>
    <x v="2"/>
    <x v="1"/>
    <x v="9"/>
    <x v="722"/>
    <x v="1143"/>
    <x v="1"/>
    <x v="3"/>
    <x v="1183"/>
  </r>
  <r>
    <x v="1272"/>
    <x v="1"/>
    <x v="1"/>
    <x v="22"/>
    <x v="10"/>
    <x v="2"/>
    <x v="1"/>
    <x v="8"/>
    <x v="904"/>
    <x v="1144"/>
    <x v="8"/>
    <x v="3"/>
    <x v="1184"/>
  </r>
  <r>
    <x v="1273"/>
    <x v="3"/>
    <x v="0"/>
    <x v="5"/>
    <x v="5"/>
    <x v="2"/>
    <x v="1"/>
    <x v="10"/>
    <x v="745"/>
    <x v="564"/>
    <x v="0"/>
    <x v="2"/>
    <x v="572"/>
  </r>
  <r>
    <x v="1274"/>
    <x v="3"/>
    <x v="0"/>
    <x v="5"/>
    <x v="5"/>
    <x v="2"/>
    <x v="0"/>
    <x v="1"/>
    <x v="905"/>
    <x v="1145"/>
    <x v="2"/>
    <x v="4"/>
    <x v="1185"/>
  </r>
  <r>
    <x v="1275"/>
    <x v="3"/>
    <x v="0"/>
    <x v="5"/>
    <x v="5"/>
    <x v="2"/>
    <x v="1"/>
    <x v="10"/>
    <x v="99"/>
    <x v="647"/>
    <x v="1"/>
    <x v="2"/>
    <x v="1186"/>
  </r>
  <r>
    <x v="1276"/>
    <x v="3"/>
    <x v="0"/>
    <x v="5"/>
    <x v="5"/>
    <x v="2"/>
    <x v="2"/>
    <x v="11"/>
    <x v="906"/>
    <x v="1146"/>
    <x v="7"/>
    <x v="2"/>
    <x v="1187"/>
  </r>
  <r>
    <x v="1277"/>
    <x v="1"/>
    <x v="0"/>
    <x v="12"/>
    <x v="5"/>
    <x v="2"/>
    <x v="1"/>
    <x v="6"/>
    <x v="907"/>
    <x v="1147"/>
    <x v="1"/>
    <x v="2"/>
    <x v="1188"/>
  </r>
  <r>
    <x v="1278"/>
    <x v="2"/>
    <x v="1"/>
    <x v="203"/>
    <x v="32"/>
    <x v="0"/>
    <x v="2"/>
    <x v="11"/>
    <x v="908"/>
    <x v="1148"/>
    <x v="1"/>
    <x v="0"/>
    <x v="1189"/>
  </r>
  <r>
    <x v="1279"/>
    <x v="2"/>
    <x v="1"/>
    <x v="203"/>
    <x v="32"/>
    <x v="0"/>
    <x v="2"/>
    <x v="11"/>
    <x v="909"/>
    <x v="1149"/>
    <x v="4"/>
    <x v="0"/>
    <x v="1190"/>
  </r>
  <r>
    <x v="1280"/>
    <x v="2"/>
    <x v="0"/>
    <x v="204"/>
    <x v="23"/>
    <x v="2"/>
    <x v="2"/>
    <x v="7"/>
    <x v="910"/>
    <x v="1150"/>
    <x v="1"/>
    <x v="0"/>
    <x v="1191"/>
  </r>
  <r>
    <x v="1281"/>
    <x v="2"/>
    <x v="0"/>
    <x v="108"/>
    <x v="2"/>
    <x v="0"/>
    <x v="1"/>
    <x v="2"/>
    <x v="911"/>
    <x v="1151"/>
    <x v="1"/>
    <x v="2"/>
    <x v="1192"/>
  </r>
  <r>
    <x v="1282"/>
    <x v="2"/>
    <x v="0"/>
    <x v="108"/>
    <x v="2"/>
    <x v="0"/>
    <x v="1"/>
    <x v="8"/>
    <x v="912"/>
    <x v="1152"/>
    <x v="7"/>
    <x v="6"/>
    <x v="1193"/>
  </r>
  <r>
    <x v="1283"/>
    <x v="2"/>
    <x v="0"/>
    <x v="108"/>
    <x v="2"/>
    <x v="0"/>
    <x v="1"/>
    <x v="10"/>
    <x v="913"/>
    <x v="1153"/>
    <x v="1"/>
    <x v="2"/>
    <x v="1194"/>
  </r>
  <r>
    <x v="1284"/>
    <x v="1"/>
    <x v="0"/>
    <x v="89"/>
    <x v="5"/>
    <x v="2"/>
    <x v="1"/>
    <x v="8"/>
    <x v="914"/>
    <x v="1154"/>
    <x v="3"/>
    <x v="3"/>
    <x v="1195"/>
  </r>
  <r>
    <x v="1285"/>
    <x v="1"/>
    <x v="0"/>
    <x v="205"/>
    <x v="34"/>
    <x v="3"/>
    <x v="1"/>
    <x v="4"/>
    <x v="384"/>
    <x v="81"/>
    <x v="2"/>
    <x v="0"/>
    <x v="1196"/>
  </r>
  <r>
    <x v="1286"/>
    <x v="1"/>
    <x v="2"/>
    <x v="20"/>
    <x v="15"/>
    <x v="3"/>
    <x v="1"/>
    <x v="6"/>
    <x v="915"/>
    <x v="1155"/>
    <x v="1"/>
    <x v="0"/>
    <x v="1197"/>
  </r>
  <r>
    <x v="1287"/>
    <x v="1"/>
    <x v="1"/>
    <x v="20"/>
    <x v="15"/>
    <x v="3"/>
    <x v="0"/>
    <x v="5"/>
    <x v="63"/>
    <x v="1156"/>
    <x v="0"/>
    <x v="0"/>
    <x v="1198"/>
  </r>
  <r>
    <x v="1288"/>
    <x v="1"/>
    <x v="1"/>
    <x v="20"/>
    <x v="15"/>
    <x v="3"/>
    <x v="1"/>
    <x v="8"/>
    <x v="536"/>
    <x v="855"/>
    <x v="4"/>
    <x v="2"/>
    <x v="1199"/>
  </r>
  <r>
    <x v="1289"/>
    <x v="1"/>
    <x v="1"/>
    <x v="20"/>
    <x v="15"/>
    <x v="3"/>
    <x v="1"/>
    <x v="6"/>
    <x v="916"/>
    <x v="1157"/>
    <x v="1"/>
    <x v="0"/>
    <x v="1200"/>
  </r>
  <r>
    <x v="1290"/>
    <x v="2"/>
    <x v="2"/>
    <x v="8"/>
    <x v="1"/>
    <x v="1"/>
    <x v="1"/>
    <x v="8"/>
    <x v="917"/>
    <x v="1158"/>
    <x v="4"/>
    <x v="2"/>
    <x v="1201"/>
  </r>
  <r>
    <x v="1291"/>
    <x v="2"/>
    <x v="2"/>
    <x v="8"/>
    <x v="1"/>
    <x v="1"/>
    <x v="1"/>
    <x v="10"/>
    <x v="854"/>
    <x v="56"/>
    <x v="2"/>
    <x v="0"/>
    <x v="56"/>
  </r>
  <r>
    <x v="1292"/>
    <x v="1"/>
    <x v="0"/>
    <x v="70"/>
    <x v="1"/>
    <x v="1"/>
    <x v="1"/>
    <x v="14"/>
    <x v="134"/>
    <x v="1159"/>
    <x v="1"/>
    <x v="0"/>
    <x v="1202"/>
  </r>
  <r>
    <x v="1293"/>
    <x v="1"/>
    <x v="0"/>
    <x v="70"/>
    <x v="1"/>
    <x v="1"/>
    <x v="1"/>
    <x v="10"/>
    <x v="918"/>
    <x v="1160"/>
    <x v="2"/>
    <x v="0"/>
    <x v="1203"/>
  </r>
  <r>
    <x v="1294"/>
    <x v="1"/>
    <x v="0"/>
    <x v="70"/>
    <x v="1"/>
    <x v="1"/>
    <x v="1"/>
    <x v="2"/>
    <x v="85"/>
    <x v="1161"/>
    <x v="7"/>
    <x v="0"/>
    <x v="1204"/>
  </r>
  <r>
    <x v="1295"/>
    <x v="1"/>
    <x v="0"/>
    <x v="206"/>
    <x v="22"/>
    <x v="1"/>
    <x v="1"/>
    <x v="9"/>
    <x v="722"/>
    <x v="1162"/>
    <x v="11"/>
    <x v="2"/>
    <x v="1205"/>
  </r>
  <r>
    <x v="1296"/>
    <x v="1"/>
    <x v="1"/>
    <x v="54"/>
    <x v="1"/>
    <x v="1"/>
    <x v="1"/>
    <x v="8"/>
    <x v="530"/>
    <x v="1163"/>
    <x v="0"/>
    <x v="2"/>
    <x v="1206"/>
  </r>
  <r>
    <x v="1297"/>
    <x v="1"/>
    <x v="1"/>
    <x v="54"/>
    <x v="1"/>
    <x v="1"/>
    <x v="1"/>
    <x v="8"/>
    <x v="919"/>
    <x v="1164"/>
    <x v="0"/>
    <x v="2"/>
    <x v="1207"/>
  </r>
  <r>
    <x v="1298"/>
    <x v="0"/>
    <x v="1"/>
    <x v="33"/>
    <x v="11"/>
    <x v="2"/>
    <x v="2"/>
    <x v="7"/>
    <x v="462"/>
    <x v="1165"/>
    <x v="2"/>
    <x v="0"/>
    <x v="1208"/>
  </r>
  <r>
    <x v="1299"/>
    <x v="2"/>
    <x v="0"/>
    <x v="8"/>
    <x v="1"/>
    <x v="1"/>
    <x v="1"/>
    <x v="4"/>
    <x v="147"/>
    <x v="1166"/>
    <x v="0"/>
    <x v="0"/>
    <x v="1209"/>
  </r>
  <r>
    <x v="1300"/>
    <x v="0"/>
    <x v="0"/>
    <x v="24"/>
    <x v="17"/>
    <x v="0"/>
    <x v="0"/>
    <x v="5"/>
    <x v="35"/>
    <x v="1167"/>
    <x v="5"/>
    <x v="0"/>
    <x v="1210"/>
  </r>
  <r>
    <x v="1301"/>
    <x v="0"/>
    <x v="0"/>
    <x v="24"/>
    <x v="17"/>
    <x v="0"/>
    <x v="0"/>
    <x v="5"/>
    <x v="35"/>
    <x v="1168"/>
    <x v="1"/>
    <x v="0"/>
    <x v="1211"/>
  </r>
  <r>
    <x v="1302"/>
    <x v="0"/>
    <x v="2"/>
    <x v="81"/>
    <x v="17"/>
    <x v="0"/>
    <x v="0"/>
    <x v="0"/>
    <x v="920"/>
    <x v="1169"/>
    <x v="0"/>
    <x v="0"/>
    <x v="1212"/>
  </r>
  <r>
    <x v="1303"/>
    <x v="1"/>
    <x v="0"/>
    <x v="38"/>
    <x v="32"/>
    <x v="0"/>
    <x v="0"/>
    <x v="5"/>
    <x v="921"/>
    <x v="1170"/>
    <x v="7"/>
    <x v="0"/>
    <x v="1213"/>
  </r>
  <r>
    <x v="1304"/>
    <x v="1"/>
    <x v="0"/>
    <x v="38"/>
    <x v="32"/>
    <x v="0"/>
    <x v="2"/>
    <x v="7"/>
    <x v="664"/>
    <x v="1171"/>
    <x v="1"/>
    <x v="0"/>
    <x v="1214"/>
  </r>
  <r>
    <x v="1305"/>
    <x v="0"/>
    <x v="0"/>
    <x v="12"/>
    <x v="5"/>
    <x v="2"/>
    <x v="2"/>
    <x v="7"/>
    <x v="922"/>
    <x v="1172"/>
    <x v="3"/>
    <x v="2"/>
    <x v="1215"/>
  </r>
  <r>
    <x v="1306"/>
    <x v="2"/>
    <x v="0"/>
    <x v="45"/>
    <x v="1"/>
    <x v="1"/>
    <x v="1"/>
    <x v="10"/>
    <x v="482"/>
    <x v="1173"/>
    <x v="3"/>
    <x v="0"/>
    <x v="1216"/>
  </r>
  <r>
    <x v="1307"/>
    <x v="2"/>
    <x v="0"/>
    <x v="45"/>
    <x v="1"/>
    <x v="1"/>
    <x v="1"/>
    <x v="8"/>
    <x v="776"/>
    <x v="1174"/>
    <x v="1"/>
    <x v="2"/>
    <x v="1217"/>
  </r>
  <r>
    <x v="1308"/>
    <x v="2"/>
    <x v="0"/>
    <x v="45"/>
    <x v="1"/>
    <x v="1"/>
    <x v="1"/>
    <x v="9"/>
    <x v="923"/>
    <x v="1175"/>
    <x v="0"/>
    <x v="0"/>
    <x v="1218"/>
  </r>
  <r>
    <x v="1309"/>
    <x v="2"/>
    <x v="0"/>
    <x v="45"/>
    <x v="1"/>
    <x v="1"/>
    <x v="1"/>
    <x v="4"/>
    <x v="399"/>
    <x v="428"/>
    <x v="1"/>
    <x v="0"/>
    <x v="437"/>
  </r>
  <r>
    <x v="1310"/>
    <x v="2"/>
    <x v="0"/>
    <x v="45"/>
    <x v="1"/>
    <x v="1"/>
    <x v="0"/>
    <x v="1"/>
    <x v="924"/>
    <x v="225"/>
    <x v="0"/>
    <x v="2"/>
    <x v="1219"/>
  </r>
  <r>
    <x v="1311"/>
    <x v="1"/>
    <x v="0"/>
    <x v="104"/>
    <x v="31"/>
    <x v="3"/>
    <x v="1"/>
    <x v="2"/>
    <x v="925"/>
    <x v="1176"/>
    <x v="7"/>
    <x v="0"/>
    <x v="1220"/>
  </r>
  <r>
    <x v="1312"/>
    <x v="1"/>
    <x v="0"/>
    <x v="104"/>
    <x v="31"/>
    <x v="3"/>
    <x v="1"/>
    <x v="2"/>
    <x v="926"/>
    <x v="1177"/>
    <x v="4"/>
    <x v="0"/>
    <x v="1221"/>
  </r>
  <r>
    <x v="1313"/>
    <x v="1"/>
    <x v="0"/>
    <x v="38"/>
    <x v="24"/>
    <x v="3"/>
    <x v="0"/>
    <x v="1"/>
    <x v="637"/>
    <x v="1178"/>
    <x v="0"/>
    <x v="4"/>
    <x v="1222"/>
  </r>
  <r>
    <x v="1314"/>
    <x v="1"/>
    <x v="1"/>
    <x v="1"/>
    <x v="1"/>
    <x v="1"/>
    <x v="1"/>
    <x v="10"/>
    <x v="927"/>
    <x v="790"/>
    <x v="5"/>
    <x v="0"/>
    <x v="814"/>
  </r>
  <r>
    <x v="1315"/>
    <x v="1"/>
    <x v="1"/>
    <x v="1"/>
    <x v="1"/>
    <x v="1"/>
    <x v="0"/>
    <x v="5"/>
    <x v="928"/>
    <x v="1179"/>
    <x v="8"/>
    <x v="0"/>
    <x v="1223"/>
  </r>
  <r>
    <x v="1316"/>
    <x v="1"/>
    <x v="1"/>
    <x v="1"/>
    <x v="1"/>
    <x v="1"/>
    <x v="1"/>
    <x v="14"/>
    <x v="413"/>
    <x v="1180"/>
    <x v="2"/>
    <x v="0"/>
    <x v="1224"/>
  </r>
  <r>
    <x v="1317"/>
    <x v="1"/>
    <x v="0"/>
    <x v="10"/>
    <x v="9"/>
    <x v="3"/>
    <x v="2"/>
    <x v="11"/>
    <x v="929"/>
    <x v="1181"/>
    <x v="7"/>
    <x v="2"/>
    <x v="1225"/>
  </r>
  <r>
    <x v="1318"/>
    <x v="1"/>
    <x v="1"/>
    <x v="207"/>
    <x v="2"/>
    <x v="0"/>
    <x v="2"/>
    <x v="7"/>
    <x v="899"/>
    <x v="1182"/>
    <x v="0"/>
    <x v="2"/>
    <x v="1226"/>
  </r>
  <r>
    <x v="1319"/>
    <x v="1"/>
    <x v="1"/>
    <x v="207"/>
    <x v="2"/>
    <x v="0"/>
    <x v="1"/>
    <x v="8"/>
    <x v="614"/>
    <x v="1183"/>
    <x v="5"/>
    <x v="6"/>
    <x v="1227"/>
  </r>
  <r>
    <x v="1320"/>
    <x v="1"/>
    <x v="0"/>
    <x v="74"/>
    <x v="24"/>
    <x v="3"/>
    <x v="1"/>
    <x v="8"/>
    <x v="699"/>
    <x v="1184"/>
    <x v="1"/>
    <x v="6"/>
    <x v="1228"/>
  </r>
  <r>
    <x v="1321"/>
    <x v="1"/>
    <x v="0"/>
    <x v="74"/>
    <x v="24"/>
    <x v="3"/>
    <x v="1"/>
    <x v="4"/>
    <x v="518"/>
    <x v="1185"/>
    <x v="0"/>
    <x v="2"/>
    <x v="1229"/>
  </r>
  <r>
    <x v="1322"/>
    <x v="1"/>
    <x v="0"/>
    <x v="208"/>
    <x v="0"/>
    <x v="0"/>
    <x v="1"/>
    <x v="9"/>
    <x v="930"/>
    <x v="1186"/>
    <x v="2"/>
    <x v="0"/>
    <x v="1230"/>
  </r>
  <r>
    <x v="1323"/>
    <x v="2"/>
    <x v="0"/>
    <x v="40"/>
    <x v="3"/>
    <x v="0"/>
    <x v="1"/>
    <x v="10"/>
    <x v="931"/>
    <x v="1187"/>
    <x v="4"/>
    <x v="2"/>
    <x v="1231"/>
  </r>
  <r>
    <x v="1324"/>
    <x v="1"/>
    <x v="1"/>
    <x v="104"/>
    <x v="31"/>
    <x v="3"/>
    <x v="1"/>
    <x v="4"/>
    <x v="421"/>
    <x v="194"/>
    <x v="1"/>
    <x v="0"/>
    <x v="1232"/>
  </r>
  <r>
    <x v="1325"/>
    <x v="2"/>
    <x v="0"/>
    <x v="22"/>
    <x v="10"/>
    <x v="2"/>
    <x v="1"/>
    <x v="8"/>
    <x v="932"/>
    <x v="1188"/>
    <x v="5"/>
    <x v="3"/>
    <x v="1233"/>
  </r>
  <r>
    <x v="1326"/>
    <x v="1"/>
    <x v="2"/>
    <x v="10"/>
    <x v="9"/>
    <x v="3"/>
    <x v="0"/>
    <x v="5"/>
    <x v="876"/>
    <x v="1189"/>
    <x v="5"/>
    <x v="2"/>
    <x v="1234"/>
  </r>
  <r>
    <x v="1327"/>
    <x v="2"/>
    <x v="1"/>
    <x v="165"/>
    <x v="29"/>
    <x v="3"/>
    <x v="1"/>
    <x v="10"/>
    <x v="750"/>
    <x v="1190"/>
    <x v="7"/>
    <x v="0"/>
    <x v="1235"/>
  </r>
  <r>
    <x v="1328"/>
    <x v="0"/>
    <x v="2"/>
    <x v="8"/>
    <x v="1"/>
    <x v="1"/>
    <x v="1"/>
    <x v="6"/>
    <x v="933"/>
    <x v="1191"/>
    <x v="4"/>
    <x v="0"/>
    <x v="1236"/>
  </r>
  <r>
    <x v="1329"/>
    <x v="1"/>
    <x v="0"/>
    <x v="8"/>
    <x v="1"/>
    <x v="1"/>
    <x v="0"/>
    <x v="5"/>
    <x v="886"/>
    <x v="1192"/>
    <x v="1"/>
    <x v="0"/>
    <x v="1237"/>
  </r>
  <r>
    <x v="1330"/>
    <x v="1"/>
    <x v="2"/>
    <x v="160"/>
    <x v="24"/>
    <x v="3"/>
    <x v="2"/>
    <x v="7"/>
    <x v="500"/>
    <x v="1193"/>
    <x v="7"/>
    <x v="10"/>
    <x v="1238"/>
  </r>
  <r>
    <x v="1331"/>
    <x v="1"/>
    <x v="2"/>
    <x v="160"/>
    <x v="24"/>
    <x v="3"/>
    <x v="1"/>
    <x v="4"/>
    <x v="457"/>
    <x v="1194"/>
    <x v="0"/>
    <x v="2"/>
    <x v="1239"/>
  </r>
  <r>
    <x v="1332"/>
    <x v="1"/>
    <x v="0"/>
    <x v="61"/>
    <x v="5"/>
    <x v="2"/>
    <x v="1"/>
    <x v="8"/>
    <x v="749"/>
    <x v="1195"/>
    <x v="1"/>
    <x v="3"/>
    <x v="1240"/>
  </r>
  <r>
    <x v="1333"/>
    <x v="1"/>
    <x v="0"/>
    <x v="61"/>
    <x v="5"/>
    <x v="2"/>
    <x v="1"/>
    <x v="9"/>
    <x v="934"/>
    <x v="1196"/>
    <x v="0"/>
    <x v="3"/>
    <x v="1241"/>
  </r>
  <r>
    <x v="1334"/>
    <x v="1"/>
    <x v="2"/>
    <x v="1"/>
    <x v="1"/>
    <x v="1"/>
    <x v="1"/>
    <x v="8"/>
    <x v="714"/>
    <x v="1197"/>
    <x v="8"/>
    <x v="2"/>
    <x v="1242"/>
  </r>
  <r>
    <x v="1335"/>
    <x v="1"/>
    <x v="0"/>
    <x v="209"/>
    <x v="29"/>
    <x v="3"/>
    <x v="1"/>
    <x v="4"/>
    <x v="935"/>
    <x v="1198"/>
    <x v="4"/>
    <x v="0"/>
    <x v="232"/>
  </r>
  <r>
    <x v="1336"/>
    <x v="1"/>
    <x v="0"/>
    <x v="1"/>
    <x v="1"/>
    <x v="1"/>
    <x v="0"/>
    <x v="5"/>
    <x v="896"/>
    <x v="1199"/>
    <x v="1"/>
    <x v="0"/>
    <x v="1243"/>
  </r>
  <r>
    <x v="1337"/>
    <x v="0"/>
    <x v="0"/>
    <x v="20"/>
    <x v="15"/>
    <x v="3"/>
    <x v="0"/>
    <x v="5"/>
    <x v="936"/>
    <x v="1200"/>
    <x v="0"/>
    <x v="0"/>
    <x v="1244"/>
  </r>
  <r>
    <x v="1338"/>
    <x v="0"/>
    <x v="0"/>
    <x v="20"/>
    <x v="15"/>
    <x v="3"/>
    <x v="2"/>
    <x v="7"/>
    <x v="937"/>
    <x v="1201"/>
    <x v="1"/>
    <x v="0"/>
    <x v="1245"/>
  </r>
  <r>
    <x v="1339"/>
    <x v="0"/>
    <x v="0"/>
    <x v="20"/>
    <x v="15"/>
    <x v="3"/>
    <x v="1"/>
    <x v="10"/>
    <x v="938"/>
    <x v="1202"/>
    <x v="8"/>
    <x v="0"/>
    <x v="1246"/>
  </r>
  <r>
    <x v="1340"/>
    <x v="2"/>
    <x v="1"/>
    <x v="108"/>
    <x v="3"/>
    <x v="0"/>
    <x v="2"/>
    <x v="15"/>
    <x v="939"/>
    <x v="1203"/>
    <x v="0"/>
    <x v="5"/>
    <x v="1247"/>
  </r>
  <r>
    <x v="1341"/>
    <x v="2"/>
    <x v="1"/>
    <x v="108"/>
    <x v="3"/>
    <x v="0"/>
    <x v="1"/>
    <x v="8"/>
    <x v="858"/>
    <x v="1204"/>
    <x v="2"/>
    <x v="6"/>
    <x v="1248"/>
  </r>
  <r>
    <x v="1342"/>
    <x v="2"/>
    <x v="1"/>
    <x v="108"/>
    <x v="3"/>
    <x v="0"/>
    <x v="1"/>
    <x v="8"/>
    <x v="27"/>
    <x v="1205"/>
    <x v="5"/>
    <x v="6"/>
    <x v="1249"/>
  </r>
  <r>
    <x v="1343"/>
    <x v="1"/>
    <x v="0"/>
    <x v="210"/>
    <x v="15"/>
    <x v="3"/>
    <x v="1"/>
    <x v="6"/>
    <x v="940"/>
    <x v="1206"/>
    <x v="1"/>
    <x v="0"/>
    <x v="1250"/>
  </r>
  <r>
    <x v="1344"/>
    <x v="1"/>
    <x v="0"/>
    <x v="210"/>
    <x v="15"/>
    <x v="3"/>
    <x v="1"/>
    <x v="2"/>
    <x v="941"/>
    <x v="1207"/>
    <x v="2"/>
    <x v="0"/>
    <x v="1251"/>
  </r>
  <r>
    <x v="1345"/>
    <x v="1"/>
    <x v="0"/>
    <x v="69"/>
    <x v="11"/>
    <x v="2"/>
    <x v="1"/>
    <x v="9"/>
    <x v="589"/>
    <x v="1208"/>
    <x v="0"/>
    <x v="0"/>
    <x v="1252"/>
  </r>
  <r>
    <x v="1346"/>
    <x v="1"/>
    <x v="0"/>
    <x v="69"/>
    <x v="11"/>
    <x v="2"/>
    <x v="1"/>
    <x v="10"/>
    <x v="942"/>
    <x v="1209"/>
    <x v="3"/>
    <x v="0"/>
    <x v="1253"/>
  </r>
  <r>
    <x v="1347"/>
    <x v="1"/>
    <x v="0"/>
    <x v="69"/>
    <x v="11"/>
    <x v="2"/>
    <x v="1"/>
    <x v="6"/>
    <x v="943"/>
    <x v="1210"/>
    <x v="5"/>
    <x v="0"/>
    <x v="1254"/>
  </r>
  <r>
    <x v="1348"/>
    <x v="1"/>
    <x v="0"/>
    <x v="69"/>
    <x v="11"/>
    <x v="2"/>
    <x v="1"/>
    <x v="8"/>
    <x v="944"/>
    <x v="1211"/>
    <x v="12"/>
    <x v="0"/>
    <x v="1255"/>
  </r>
  <r>
    <x v="1349"/>
    <x v="1"/>
    <x v="0"/>
    <x v="69"/>
    <x v="11"/>
    <x v="2"/>
    <x v="1"/>
    <x v="8"/>
    <x v="945"/>
    <x v="1212"/>
    <x v="5"/>
    <x v="0"/>
    <x v="1256"/>
  </r>
  <r>
    <x v="1350"/>
    <x v="0"/>
    <x v="0"/>
    <x v="148"/>
    <x v="10"/>
    <x v="2"/>
    <x v="0"/>
    <x v="1"/>
    <x v="809"/>
    <x v="1213"/>
    <x v="1"/>
    <x v="4"/>
    <x v="1257"/>
  </r>
  <r>
    <x v="1351"/>
    <x v="2"/>
    <x v="1"/>
    <x v="81"/>
    <x v="17"/>
    <x v="0"/>
    <x v="1"/>
    <x v="4"/>
    <x v="946"/>
    <x v="1214"/>
    <x v="0"/>
    <x v="0"/>
    <x v="1258"/>
  </r>
  <r>
    <x v="1352"/>
    <x v="1"/>
    <x v="1"/>
    <x v="8"/>
    <x v="1"/>
    <x v="1"/>
    <x v="2"/>
    <x v="7"/>
    <x v="521"/>
    <x v="1215"/>
    <x v="2"/>
    <x v="2"/>
    <x v="1259"/>
  </r>
  <r>
    <x v="1353"/>
    <x v="1"/>
    <x v="1"/>
    <x v="8"/>
    <x v="1"/>
    <x v="1"/>
    <x v="1"/>
    <x v="10"/>
    <x v="706"/>
    <x v="1216"/>
    <x v="1"/>
    <x v="0"/>
    <x v="1260"/>
  </r>
  <r>
    <x v="1354"/>
    <x v="1"/>
    <x v="1"/>
    <x v="8"/>
    <x v="1"/>
    <x v="1"/>
    <x v="0"/>
    <x v="3"/>
    <x v="216"/>
    <x v="1217"/>
    <x v="7"/>
    <x v="2"/>
    <x v="1261"/>
  </r>
  <r>
    <x v="1355"/>
    <x v="3"/>
    <x v="0"/>
    <x v="12"/>
    <x v="5"/>
    <x v="2"/>
    <x v="1"/>
    <x v="4"/>
    <x v="197"/>
    <x v="1218"/>
    <x v="1"/>
    <x v="2"/>
    <x v="1262"/>
  </r>
  <r>
    <x v="1356"/>
    <x v="3"/>
    <x v="0"/>
    <x v="12"/>
    <x v="5"/>
    <x v="2"/>
    <x v="1"/>
    <x v="4"/>
    <x v="903"/>
    <x v="1219"/>
    <x v="10"/>
    <x v="2"/>
    <x v="1263"/>
  </r>
  <r>
    <x v="1357"/>
    <x v="2"/>
    <x v="0"/>
    <x v="103"/>
    <x v="0"/>
    <x v="0"/>
    <x v="1"/>
    <x v="10"/>
    <x v="947"/>
    <x v="1220"/>
    <x v="1"/>
    <x v="0"/>
    <x v="1264"/>
  </r>
  <r>
    <x v="1358"/>
    <x v="2"/>
    <x v="0"/>
    <x v="5"/>
    <x v="5"/>
    <x v="2"/>
    <x v="0"/>
    <x v="5"/>
    <x v="527"/>
    <x v="1221"/>
    <x v="7"/>
    <x v="7"/>
    <x v="1265"/>
  </r>
  <r>
    <x v="1359"/>
    <x v="0"/>
    <x v="0"/>
    <x v="1"/>
    <x v="1"/>
    <x v="1"/>
    <x v="0"/>
    <x v="1"/>
    <x v="948"/>
    <x v="1222"/>
    <x v="0"/>
    <x v="2"/>
    <x v="232"/>
  </r>
  <r>
    <x v="1360"/>
    <x v="1"/>
    <x v="1"/>
    <x v="10"/>
    <x v="9"/>
    <x v="3"/>
    <x v="1"/>
    <x v="6"/>
    <x v="666"/>
    <x v="1223"/>
    <x v="3"/>
    <x v="2"/>
    <x v="1266"/>
  </r>
  <r>
    <x v="1361"/>
    <x v="1"/>
    <x v="1"/>
    <x v="10"/>
    <x v="9"/>
    <x v="3"/>
    <x v="1"/>
    <x v="10"/>
    <x v="949"/>
    <x v="209"/>
    <x v="4"/>
    <x v="2"/>
    <x v="1267"/>
  </r>
  <r>
    <x v="1362"/>
    <x v="1"/>
    <x v="1"/>
    <x v="10"/>
    <x v="9"/>
    <x v="3"/>
    <x v="2"/>
    <x v="7"/>
    <x v="950"/>
    <x v="1224"/>
    <x v="4"/>
    <x v="10"/>
    <x v="1268"/>
  </r>
  <r>
    <x v="1363"/>
    <x v="2"/>
    <x v="1"/>
    <x v="93"/>
    <x v="16"/>
    <x v="1"/>
    <x v="1"/>
    <x v="8"/>
    <x v="624"/>
    <x v="1225"/>
    <x v="9"/>
    <x v="6"/>
    <x v="1269"/>
  </r>
  <r>
    <x v="1364"/>
    <x v="2"/>
    <x v="1"/>
    <x v="93"/>
    <x v="16"/>
    <x v="1"/>
    <x v="2"/>
    <x v="15"/>
    <x v="951"/>
    <x v="1226"/>
    <x v="0"/>
    <x v="6"/>
    <x v="1270"/>
  </r>
  <r>
    <x v="1365"/>
    <x v="2"/>
    <x v="1"/>
    <x v="93"/>
    <x v="16"/>
    <x v="1"/>
    <x v="2"/>
    <x v="11"/>
    <x v="952"/>
    <x v="1227"/>
    <x v="5"/>
    <x v="2"/>
    <x v="1271"/>
  </r>
  <r>
    <x v="1366"/>
    <x v="2"/>
    <x v="1"/>
    <x v="93"/>
    <x v="16"/>
    <x v="1"/>
    <x v="2"/>
    <x v="7"/>
    <x v="203"/>
    <x v="1228"/>
    <x v="0"/>
    <x v="2"/>
    <x v="1272"/>
  </r>
  <r>
    <x v="1367"/>
    <x v="2"/>
    <x v="1"/>
    <x v="93"/>
    <x v="16"/>
    <x v="1"/>
    <x v="0"/>
    <x v="1"/>
    <x v="299"/>
    <x v="186"/>
    <x v="4"/>
    <x v="2"/>
    <x v="1273"/>
  </r>
  <r>
    <x v="1368"/>
    <x v="2"/>
    <x v="2"/>
    <x v="211"/>
    <x v="1"/>
    <x v="1"/>
    <x v="0"/>
    <x v="5"/>
    <x v="287"/>
    <x v="1229"/>
    <x v="2"/>
    <x v="0"/>
    <x v="1274"/>
  </r>
  <r>
    <x v="1369"/>
    <x v="1"/>
    <x v="0"/>
    <x v="77"/>
    <x v="22"/>
    <x v="1"/>
    <x v="0"/>
    <x v="0"/>
    <x v="179"/>
    <x v="1230"/>
    <x v="3"/>
    <x v="6"/>
    <x v="1275"/>
  </r>
  <r>
    <x v="1370"/>
    <x v="1"/>
    <x v="0"/>
    <x v="77"/>
    <x v="22"/>
    <x v="1"/>
    <x v="1"/>
    <x v="6"/>
    <x v="628"/>
    <x v="1231"/>
    <x v="1"/>
    <x v="2"/>
    <x v="1276"/>
  </r>
  <r>
    <x v="1371"/>
    <x v="1"/>
    <x v="2"/>
    <x v="183"/>
    <x v="39"/>
    <x v="3"/>
    <x v="2"/>
    <x v="11"/>
    <x v="953"/>
    <x v="1232"/>
    <x v="1"/>
    <x v="0"/>
    <x v="1277"/>
  </r>
  <r>
    <x v="1372"/>
    <x v="0"/>
    <x v="0"/>
    <x v="132"/>
    <x v="1"/>
    <x v="1"/>
    <x v="1"/>
    <x v="2"/>
    <x v="579"/>
    <x v="462"/>
    <x v="0"/>
    <x v="0"/>
    <x v="472"/>
  </r>
  <r>
    <x v="1373"/>
    <x v="0"/>
    <x v="0"/>
    <x v="132"/>
    <x v="1"/>
    <x v="1"/>
    <x v="1"/>
    <x v="8"/>
    <x v="954"/>
    <x v="1233"/>
    <x v="4"/>
    <x v="2"/>
    <x v="1278"/>
  </r>
  <r>
    <x v="1374"/>
    <x v="1"/>
    <x v="0"/>
    <x v="212"/>
    <x v="7"/>
    <x v="1"/>
    <x v="0"/>
    <x v="3"/>
    <x v="955"/>
    <x v="1234"/>
    <x v="2"/>
    <x v="0"/>
    <x v="1279"/>
  </r>
  <r>
    <x v="1375"/>
    <x v="0"/>
    <x v="0"/>
    <x v="213"/>
    <x v="7"/>
    <x v="1"/>
    <x v="1"/>
    <x v="9"/>
    <x v="956"/>
    <x v="1235"/>
    <x v="1"/>
    <x v="0"/>
    <x v="1280"/>
  </r>
  <r>
    <x v="1376"/>
    <x v="0"/>
    <x v="0"/>
    <x v="213"/>
    <x v="7"/>
    <x v="1"/>
    <x v="1"/>
    <x v="10"/>
    <x v="957"/>
    <x v="991"/>
    <x v="8"/>
    <x v="0"/>
    <x v="1281"/>
  </r>
  <r>
    <x v="1377"/>
    <x v="0"/>
    <x v="0"/>
    <x v="213"/>
    <x v="7"/>
    <x v="1"/>
    <x v="1"/>
    <x v="6"/>
    <x v="958"/>
    <x v="1236"/>
    <x v="2"/>
    <x v="0"/>
    <x v="1282"/>
  </r>
  <r>
    <x v="1378"/>
    <x v="0"/>
    <x v="0"/>
    <x v="213"/>
    <x v="7"/>
    <x v="1"/>
    <x v="2"/>
    <x v="7"/>
    <x v="959"/>
    <x v="1237"/>
    <x v="2"/>
    <x v="2"/>
    <x v="1283"/>
  </r>
  <r>
    <x v="1379"/>
    <x v="0"/>
    <x v="0"/>
    <x v="213"/>
    <x v="7"/>
    <x v="1"/>
    <x v="1"/>
    <x v="4"/>
    <x v="960"/>
    <x v="1238"/>
    <x v="2"/>
    <x v="0"/>
    <x v="1284"/>
  </r>
  <r>
    <x v="1380"/>
    <x v="0"/>
    <x v="0"/>
    <x v="213"/>
    <x v="7"/>
    <x v="1"/>
    <x v="1"/>
    <x v="8"/>
    <x v="91"/>
    <x v="1239"/>
    <x v="7"/>
    <x v="2"/>
    <x v="1285"/>
  </r>
  <r>
    <x v="1381"/>
    <x v="1"/>
    <x v="2"/>
    <x v="34"/>
    <x v="10"/>
    <x v="2"/>
    <x v="0"/>
    <x v="5"/>
    <x v="583"/>
    <x v="1240"/>
    <x v="1"/>
    <x v="7"/>
    <x v="1286"/>
  </r>
  <r>
    <x v="1382"/>
    <x v="3"/>
    <x v="2"/>
    <x v="214"/>
    <x v="32"/>
    <x v="0"/>
    <x v="1"/>
    <x v="4"/>
    <x v="865"/>
    <x v="1241"/>
    <x v="7"/>
    <x v="0"/>
    <x v="1287"/>
  </r>
  <r>
    <x v="1383"/>
    <x v="3"/>
    <x v="2"/>
    <x v="214"/>
    <x v="32"/>
    <x v="0"/>
    <x v="1"/>
    <x v="10"/>
    <x v="961"/>
    <x v="1242"/>
    <x v="6"/>
    <x v="0"/>
    <x v="1288"/>
  </r>
  <r>
    <x v="1384"/>
    <x v="3"/>
    <x v="2"/>
    <x v="214"/>
    <x v="32"/>
    <x v="0"/>
    <x v="1"/>
    <x v="13"/>
    <x v="962"/>
    <x v="1243"/>
    <x v="2"/>
    <x v="0"/>
    <x v="1289"/>
  </r>
  <r>
    <x v="1385"/>
    <x v="3"/>
    <x v="2"/>
    <x v="214"/>
    <x v="32"/>
    <x v="0"/>
    <x v="0"/>
    <x v="5"/>
    <x v="963"/>
    <x v="610"/>
    <x v="1"/>
    <x v="0"/>
    <x v="1290"/>
  </r>
  <r>
    <x v="1386"/>
    <x v="3"/>
    <x v="2"/>
    <x v="214"/>
    <x v="32"/>
    <x v="0"/>
    <x v="0"/>
    <x v="0"/>
    <x v="574"/>
    <x v="1244"/>
    <x v="0"/>
    <x v="0"/>
    <x v="1291"/>
  </r>
  <r>
    <x v="1387"/>
    <x v="3"/>
    <x v="2"/>
    <x v="214"/>
    <x v="32"/>
    <x v="0"/>
    <x v="1"/>
    <x v="12"/>
    <x v="964"/>
    <x v="1245"/>
    <x v="0"/>
    <x v="0"/>
    <x v="1292"/>
  </r>
  <r>
    <x v="1388"/>
    <x v="3"/>
    <x v="2"/>
    <x v="214"/>
    <x v="32"/>
    <x v="0"/>
    <x v="2"/>
    <x v="7"/>
    <x v="140"/>
    <x v="1246"/>
    <x v="1"/>
    <x v="0"/>
    <x v="1293"/>
  </r>
  <r>
    <x v="1389"/>
    <x v="3"/>
    <x v="2"/>
    <x v="214"/>
    <x v="32"/>
    <x v="0"/>
    <x v="2"/>
    <x v="7"/>
    <x v="297"/>
    <x v="1247"/>
    <x v="1"/>
    <x v="0"/>
    <x v="1294"/>
  </r>
  <r>
    <x v="1390"/>
    <x v="3"/>
    <x v="2"/>
    <x v="214"/>
    <x v="32"/>
    <x v="0"/>
    <x v="1"/>
    <x v="10"/>
    <x v="447"/>
    <x v="1248"/>
    <x v="1"/>
    <x v="0"/>
    <x v="1295"/>
  </r>
  <r>
    <x v="1391"/>
    <x v="3"/>
    <x v="2"/>
    <x v="214"/>
    <x v="32"/>
    <x v="0"/>
    <x v="1"/>
    <x v="4"/>
    <x v="233"/>
    <x v="1249"/>
    <x v="1"/>
    <x v="0"/>
    <x v="1296"/>
  </r>
  <r>
    <x v="1392"/>
    <x v="3"/>
    <x v="2"/>
    <x v="214"/>
    <x v="32"/>
    <x v="0"/>
    <x v="1"/>
    <x v="10"/>
    <x v="62"/>
    <x v="1250"/>
    <x v="3"/>
    <x v="0"/>
    <x v="1297"/>
  </r>
  <r>
    <x v="1393"/>
    <x v="2"/>
    <x v="1"/>
    <x v="140"/>
    <x v="3"/>
    <x v="0"/>
    <x v="1"/>
    <x v="6"/>
    <x v="182"/>
    <x v="1251"/>
    <x v="1"/>
    <x v="2"/>
    <x v="1298"/>
  </r>
  <r>
    <x v="1394"/>
    <x v="1"/>
    <x v="1"/>
    <x v="34"/>
    <x v="10"/>
    <x v="2"/>
    <x v="0"/>
    <x v="3"/>
    <x v="965"/>
    <x v="1252"/>
    <x v="2"/>
    <x v="5"/>
    <x v="1299"/>
  </r>
  <r>
    <x v="1395"/>
    <x v="1"/>
    <x v="1"/>
    <x v="34"/>
    <x v="10"/>
    <x v="2"/>
    <x v="0"/>
    <x v="3"/>
    <x v="966"/>
    <x v="1253"/>
    <x v="1"/>
    <x v="5"/>
    <x v="1300"/>
  </r>
  <r>
    <x v="1396"/>
    <x v="2"/>
    <x v="0"/>
    <x v="20"/>
    <x v="15"/>
    <x v="3"/>
    <x v="1"/>
    <x v="8"/>
    <x v="967"/>
    <x v="1254"/>
    <x v="4"/>
    <x v="2"/>
    <x v="1301"/>
  </r>
  <r>
    <x v="1397"/>
    <x v="2"/>
    <x v="0"/>
    <x v="20"/>
    <x v="15"/>
    <x v="3"/>
    <x v="1"/>
    <x v="10"/>
    <x v="609"/>
    <x v="1058"/>
    <x v="0"/>
    <x v="0"/>
    <x v="1302"/>
  </r>
  <r>
    <x v="1398"/>
    <x v="2"/>
    <x v="0"/>
    <x v="20"/>
    <x v="15"/>
    <x v="3"/>
    <x v="2"/>
    <x v="11"/>
    <x v="177"/>
    <x v="1255"/>
    <x v="4"/>
    <x v="0"/>
    <x v="1303"/>
  </r>
  <r>
    <x v="1399"/>
    <x v="2"/>
    <x v="0"/>
    <x v="20"/>
    <x v="15"/>
    <x v="3"/>
    <x v="1"/>
    <x v="10"/>
    <x v="968"/>
    <x v="90"/>
    <x v="7"/>
    <x v="0"/>
    <x v="90"/>
  </r>
  <r>
    <x v="1400"/>
    <x v="1"/>
    <x v="2"/>
    <x v="127"/>
    <x v="17"/>
    <x v="0"/>
    <x v="2"/>
    <x v="7"/>
    <x v="47"/>
    <x v="48"/>
    <x v="0"/>
    <x v="0"/>
    <x v="48"/>
  </r>
  <r>
    <x v="1401"/>
    <x v="1"/>
    <x v="2"/>
    <x v="127"/>
    <x v="17"/>
    <x v="0"/>
    <x v="1"/>
    <x v="12"/>
    <x v="555"/>
    <x v="1256"/>
    <x v="1"/>
    <x v="0"/>
    <x v="1304"/>
  </r>
  <r>
    <x v="1402"/>
    <x v="1"/>
    <x v="2"/>
    <x v="38"/>
    <x v="24"/>
    <x v="3"/>
    <x v="0"/>
    <x v="3"/>
    <x v="969"/>
    <x v="1257"/>
    <x v="0"/>
    <x v="10"/>
    <x v="1305"/>
  </r>
  <r>
    <x v="1403"/>
    <x v="1"/>
    <x v="2"/>
    <x v="38"/>
    <x v="24"/>
    <x v="3"/>
    <x v="1"/>
    <x v="10"/>
    <x v="970"/>
    <x v="1258"/>
    <x v="2"/>
    <x v="2"/>
    <x v="1306"/>
  </r>
  <r>
    <x v="1404"/>
    <x v="2"/>
    <x v="2"/>
    <x v="10"/>
    <x v="9"/>
    <x v="3"/>
    <x v="1"/>
    <x v="14"/>
    <x v="505"/>
    <x v="1259"/>
    <x v="7"/>
    <x v="2"/>
    <x v="1307"/>
  </r>
  <r>
    <x v="1405"/>
    <x v="2"/>
    <x v="2"/>
    <x v="10"/>
    <x v="9"/>
    <x v="3"/>
    <x v="0"/>
    <x v="3"/>
    <x v="832"/>
    <x v="1260"/>
    <x v="1"/>
    <x v="10"/>
    <x v="1308"/>
  </r>
  <r>
    <x v="1406"/>
    <x v="2"/>
    <x v="2"/>
    <x v="10"/>
    <x v="9"/>
    <x v="3"/>
    <x v="2"/>
    <x v="11"/>
    <x v="172"/>
    <x v="1261"/>
    <x v="0"/>
    <x v="2"/>
    <x v="1309"/>
  </r>
  <r>
    <x v="1407"/>
    <x v="1"/>
    <x v="0"/>
    <x v="20"/>
    <x v="15"/>
    <x v="3"/>
    <x v="1"/>
    <x v="6"/>
    <x v="971"/>
    <x v="1262"/>
    <x v="0"/>
    <x v="0"/>
    <x v="1310"/>
  </r>
  <r>
    <x v="1408"/>
    <x v="1"/>
    <x v="0"/>
    <x v="20"/>
    <x v="15"/>
    <x v="3"/>
    <x v="0"/>
    <x v="5"/>
    <x v="296"/>
    <x v="373"/>
    <x v="0"/>
    <x v="0"/>
    <x v="1311"/>
  </r>
  <r>
    <x v="1409"/>
    <x v="1"/>
    <x v="0"/>
    <x v="42"/>
    <x v="16"/>
    <x v="1"/>
    <x v="0"/>
    <x v="3"/>
    <x v="735"/>
    <x v="866"/>
    <x v="1"/>
    <x v="5"/>
    <x v="896"/>
  </r>
  <r>
    <x v="1410"/>
    <x v="1"/>
    <x v="2"/>
    <x v="55"/>
    <x v="5"/>
    <x v="2"/>
    <x v="1"/>
    <x v="2"/>
    <x v="429"/>
    <x v="209"/>
    <x v="0"/>
    <x v="2"/>
    <x v="210"/>
  </r>
  <r>
    <x v="1411"/>
    <x v="1"/>
    <x v="1"/>
    <x v="20"/>
    <x v="15"/>
    <x v="3"/>
    <x v="0"/>
    <x v="1"/>
    <x v="629"/>
    <x v="1263"/>
    <x v="0"/>
    <x v="9"/>
    <x v="1312"/>
  </r>
  <r>
    <x v="1412"/>
    <x v="1"/>
    <x v="1"/>
    <x v="20"/>
    <x v="15"/>
    <x v="3"/>
    <x v="0"/>
    <x v="5"/>
    <x v="480"/>
    <x v="1264"/>
    <x v="4"/>
    <x v="0"/>
    <x v="1313"/>
  </r>
  <r>
    <x v="1413"/>
    <x v="1"/>
    <x v="0"/>
    <x v="20"/>
    <x v="15"/>
    <x v="3"/>
    <x v="1"/>
    <x v="8"/>
    <x v="972"/>
    <x v="1265"/>
    <x v="3"/>
    <x v="2"/>
    <x v="1314"/>
  </r>
  <r>
    <x v="1414"/>
    <x v="0"/>
    <x v="2"/>
    <x v="116"/>
    <x v="1"/>
    <x v="1"/>
    <x v="2"/>
    <x v="11"/>
    <x v="906"/>
    <x v="765"/>
    <x v="1"/>
    <x v="0"/>
    <x v="1315"/>
  </r>
  <r>
    <x v="1415"/>
    <x v="0"/>
    <x v="2"/>
    <x v="116"/>
    <x v="1"/>
    <x v="1"/>
    <x v="0"/>
    <x v="5"/>
    <x v="973"/>
    <x v="1266"/>
    <x v="1"/>
    <x v="0"/>
    <x v="1316"/>
  </r>
  <r>
    <x v="1416"/>
    <x v="2"/>
    <x v="1"/>
    <x v="12"/>
    <x v="5"/>
    <x v="2"/>
    <x v="2"/>
    <x v="7"/>
    <x v="974"/>
    <x v="1267"/>
    <x v="3"/>
    <x v="2"/>
    <x v="1317"/>
  </r>
  <r>
    <x v="1417"/>
    <x v="2"/>
    <x v="1"/>
    <x v="12"/>
    <x v="5"/>
    <x v="2"/>
    <x v="2"/>
    <x v="11"/>
    <x v="724"/>
    <x v="1268"/>
    <x v="1"/>
    <x v="2"/>
    <x v="1318"/>
  </r>
  <r>
    <x v="1418"/>
    <x v="2"/>
    <x v="1"/>
    <x v="12"/>
    <x v="5"/>
    <x v="2"/>
    <x v="0"/>
    <x v="5"/>
    <x v="50"/>
    <x v="1269"/>
    <x v="4"/>
    <x v="7"/>
    <x v="1319"/>
  </r>
  <r>
    <x v="1419"/>
    <x v="1"/>
    <x v="1"/>
    <x v="123"/>
    <x v="16"/>
    <x v="1"/>
    <x v="1"/>
    <x v="10"/>
    <x v="975"/>
    <x v="1270"/>
    <x v="4"/>
    <x v="2"/>
    <x v="1320"/>
  </r>
  <r>
    <x v="1420"/>
    <x v="1"/>
    <x v="1"/>
    <x v="123"/>
    <x v="16"/>
    <x v="1"/>
    <x v="1"/>
    <x v="8"/>
    <x v="261"/>
    <x v="1271"/>
    <x v="0"/>
    <x v="6"/>
    <x v="1321"/>
  </r>
  <r>
    <x v="1421"/>
    <x v="1"/>
    <x v="1"/>
    <x v="123"/>
    <x v="16"/>
    <x v="1"/>
    <x v="1"/>
    <x v="9"/>
    <x v="976"/>
    <x v="1272"/>
    <x v="0"/>
    <x v="2"/>
    <x v="1322"/>
  </r>
  <r>
    <x v="1422"/>
    <x v="1"/>
    <x v="1"/>
    <x v="123"/>
    <x v="16"/>
    <x v="1"/>
    <x v="1"/>
    <x v="8"/>
    <x v="697"/>
    <x v="1273"/>
    <x v="6"/>
    <x v="6"/>
    <x v="1323"/>
  </r>
  <r>
    <x v="1423"/>
    <x v="1"/>
    <x v="1"/>
    <x v="123"/>
    <x v="16"/>
    <x v="1"/>
    <x v="1"/>
    <x v="4"/>
    <x v="352"/>
    <x v="1274"/>
    <x v="5"/>
    <x v="2"/>
    <x v="1324"/>
  </r>
  <r>
    <x v="1424"/>
    <x v="1"/>
    <x v="1"/>
    <x v="123"/>
    <x v="16"/>
    <x v="1"/>
    <x v="2"/>
    <x v="7"/>
    <x v="977"/>
    <x v="1275"/>
    <x v="2"/>
    <x v="2"/>
    <x v="1325"/>
  </r>
  <r>
    <x v="1425"/>
    <x v="1"/>
    <x v="1"/>
    <x v="123"/>
    <x v="16"/>
    <x v="1"/>
    <x v="1"/>
    <x v="4"/>
    <x v="418"/>
    <x v="1276"/>
    <x v="4"/>
    <x v="2"/>
    <x v="1326"/>
  </r>
  <r>
    <x v="1426"/>
    <x v="0"/>
    <x v="1"/>
    <x v="162"/>
    <x v="1"/>
    <x v="1"/>
    <x v="1"/>
    <x v="8"/>
    <x v="525"/>
    <x v="1277"/>
    <x v="0"/>
    <x v="2"/>
    <x v="1327"/>
  </r>
  <r>
    <x v="1427"/>
    <x v="0"/>
    <x v="1"/>
    <x v="162"/>
    <x v="1"/>
    <x v="1"/>
    <x v="1"/>
    <x v="12"/>
    <x v="111"/>
    <x v="1278"/>
    <x v="2"/>
    <x v="0"/>
    <x v="1328"/>
  </r>
  <r>
    <x v="1428"/>
    <x v="0"/>
    <x v="1"/>
    <x v="162"/>
    <x v="1"/>
    <x v="1"/>
    <x v="1"/>
    <x v="8"/>
    <x v="978"/>
    <x v="1279"/>
    <x v="2"/>
    <x v="2"/>
    <x v="1329"/>
  </r>
  <r>
    <x v="1429"/>
    <x v="0"/>
    <x v="1"/>
    <x v="162"/>
    <x v="1"/>
    <x v="1"/>
    <x v="1"/>
    <x v="2"/>
    <x v="580"/>
    <x v="1280"/>
    <x v="9"/>
    <x v="0"/>
    <x v="1330"/>
  </r>
  <r>
    <x v="1430"/>
    <x v="1"/>
    <x v="0"/>
    <x v="38"/>
    <x v="24"/>
    <x v="3"/>
    <x v="2"/>
    <x v="7"/>
    <x v="521"/>
    <x v="1281"/>
    <x v="8"/>
    <x v="10"/>
    <x v="1331"/>
  </r>
  <r>
    <x v="1431"/>
    <x v="0"/>
    <x v="0"/>
    <x v="159"/>
    <x v="19"/>
    <x v="0"/>
    <x v="1"/>
    <x v="8"/>
    <x v="979"/>
    <x v="1282"/>
    <x v="5"/>
    <x v="0"/>
    <x v="1332"/>
  </r>
  <r>
    <x v="1432"/>
    <x v="0"/>
    <x v="0"/>
    <x v="159"/>
    <x v="19"/>
    <x v="0"/>
    <x v="1"/>
    <x v="14"/>
    <x v="515"/>
    <x v="1283"/>
    <x v="7"/>
    <x v="0"/>
    <x v="1333"/>
  </r>
  <r>
    <x v="1433"/>
    <x v="0"/>
    <x v="0"/>
    <x v="159"/>
    <x v="19"/>
    <x v="0"/>
    <x v="0"/>
    <x v="1"/>
    <x v="70"/>
    <x v="1284"/>
    <x v="9"/>
    <x v="0"/>
    <x v="1334"/>
  </r>
  <r>
    <x v="1434"/>
    <x v="1"/>
    <x v="0"/>
    <x v="4"/>
    <x v="4"/>
    <x v="1"/>
    <x v="1"/>
    <x v="10"/>
    <x v="980"/>
    <x v="1285"/>
    <x v="2"/>
    <x v="0"/>
    <x v="1335"/>
  </r>
  <r>
    <x v="1435"/>
    <x v="1"/>
    <x v="0"/>
    <x v="215"/>
    <x v="24"/>
    <x v="3"/>
    <x v="1"/>
    <x v="10"/>
    <x v="981"/>
    <x v="278"/>
    <x v="5"/>
    <x v="2"/>
    <x v="282"/>
  </r>
  <r>
    <x v="1436"/>
    <x v="1"/>
    <x v="0"/>
    <x v="215"/>
    <x v="24"/>
    <x v="3"/>
    <x v="1"/>
    <x v="6"/>
    <x v="943"/>
    <x v="798"/>
    <x v="0"/>
    <x v="2"/>
    <x v="822"/>
  </r>
  <r>
    <x v="1437"/>
    <x v="3"/>
    <x v="0"/>
    <x v="112"/>
    <x v="5"/>
    <x v="2"/>
    <x v="2"/>
    <x v="11"/>
    <x v="982"/>
    <x v="429"/>
    <x v="1"/>
    <x v="2"/>
    <x v="1336"/>
  </r>
  <r>
    <x v="1438"/>
    <x v="3"/>
    <x v="0"/>
    <x v="112"/>
    <x v="5"/>
    <x v="2"/>
    <x v="0"/>
    <x v="1"/>
    <x v="483"/>
    <x v="1286"/>
    <x v="2"/>
    <x v="4"/>
    <x v="1337"/>
  </r>
  <r>
    <x v="1439"/>
    <x v="0"/>
    <x v="0"/>
    <x v="205"/>
    <x v="34"/>
    <x v="3"/>
    <x v="1"/>
    <x v="8"/>
    <x v="305"/>
    <x v="1287"/>
    <x v="2"/>
    <x v="0"/>
    <x v="1338"/>
  </r>
  <r>
    <x v="1440"/>
    <x v="0"/>
    <x v="0"/>
    <x v="205"/>
    <x v="34"/>
    <x v="3"/>
    <x v="1"/>
    <x v="10"/>
    <x v="983"/>
    <x v="793"/>
    <x v="4"/>
    <x v="0"/>
    <x v="1339"/>
  </r>
  <r>
    <x v="1441"/>
    <x v="0"/>
    <x v="0"/>
    <x v="8"/>
    <x v="1"/>
    <x v="1"/>
    <x v="1"/>
    <x v="8"/>
    <x v="709"/>
    <x v="1288"/>
    <x v="0"/>
    <x v="2"/>
    <x v="1340"/>
  </r>
  <r>
    <x v="1442"/>
    <x v="2"/>
    <x v="1"/>
    <x v="102"/>
    <x v="0"/>
    <x v="0"/>
    <x v="1"/>
    <x v="10"/>
    <x v="320"/>
    <x v="1289"/>
    <x v="0"/>
    <x v="0"/>
    <x v="1341"/>
  </r>
  <r>
    <x v="1443"/>
    <x v="1"/>
    <x v="1"/>
    <x v="34"/>
    <x v="22"/>
    <x v="1"/>
    <x v="1"/>
    <x v="4"/>
    <x v="123"/>
    <x v="1290"/>
    <x v="4"/>
    <x v="2"/>
    <x v="1342"/>
  </r>
  <r>
    <x v="1444"/>
    <x v="1"/>
    <x v="0"/>
    <x v="22"/>
    <x v="10"/>
    <x v="2"/>
    <x v="2"/>
    <x v="7"/>
    <x v="895"/>
    <x v="1291"/>
    <x v="6"/>
    <x v="2"/>
    <x v="1343"/>
  </r>
  <r>
    <x v="1445"/>
    <x v="2"/>
    <x v="2"/>
    <x v="22"/>
    <x v="10"/>
    <x v="2"/>
    <x v="1"/>
    <x v="4"/>
    <x v="233"/>
    <x v="1292"/>
    <x v="4"/>
    <x v="2"/>
    <x v="1344"/>
  </r>
  <r>
    <x v="1446"/>
    <x v="2"/>
    <x v="2"/>
    <x v="22"/>
    <x v="10"/>
    <x v="2"/>
    <x v="0"/>
    <x v="1"/>
    <x v="984"/>
    <x v="1293"/>
    <x v="3"/>
    <x v="4"/>
    <x v="1345"/>
  </r>
  <r>
    <x v="1447"/>
    <x v="2"/>
    <x v="2"/>
    <x v="22"/>
    <x v="10"/>
    <x v="2"/>
    <x v="2"/>
    <x v="7"/>
    <x v="985"/>
    <x v="737"/>
    <x v="0"/>
    <x v="2"/>
    <x v="1346"/>
  </r>
  <r>
    <x v="1448"/>
    <x v="2"/>
    <x v="1"/>
    <x v="10"/>
    <x v="9"/>
    <x v="3"/>
    <x v="1"/>
    <x v="8"/>
    <x v="986"/>
    <x v="1294"/>
    <x v="1"/>
    <x v="6"/>
    <x v="1347"/>
  </r>
  <r>
    <x v="1449"/>
    <x v="1"/>
    <x v="1"/>
    <x v="1"/>
    <x v="1"/>
    <x v="1"/>
    <x v="2"/>
    <x v="7"/>
    <x v="987"/>
    <x v="1295"/>
    <x v="1"/>
    <x v="2"/>
    <x v="1348"/>
  </r>
  <r>
    <x v="1450"/>
    <x v="2"/>
    <x v="0"/>
    <x v="42"/>
    <x v="16"/>
    <x v="1"/>
    <x v="1"/>
    <x v="8"/>
    <x v="988"/>
    <x v="1296"/>
    <x v="7"/>
    <x v="6"/>
    <x v="1349"/>
  </r>
  <r>
    <x v="1451"/>
    <x v="2"/>
    <x v="1"/>
    <x v="216"/>
    <x v="19"/>
    <x v="0"/>
    <x v="1"/>
    <x v="10"/>
    <x v="33"/>
    <x v="559"/>
    <x v="3"/>
    <x v="0"/>
    <x v="1350"/>
  </r>
  <r>
    <x v="1452"/>
    <x v="2"/>
    <x v="1"/>
    <x v="216"/>
    <x v="19"/>
    <x v="0"/>
    <x v="1"/>
    <x v="8"/>
    <x v="989"/>
    <x v="1297"/>
    <x v="1"/>
    <x v="0"/>
    <x v="1351"/>
  </r>
  <r>
    <x v="1453"/>
    <x v="2"/>
    <x v="1"/>
    <x v="216"/>
    <x v="19"/>
    <x v="0"/>
    <x v="1"/>
    <x v="8"/>
    <x v="988"/>
    <x v="1298"/>
    <x v="2"/>
    <x v="0"/>
    <x v="1352"/>
  </r>
  <r>
    <x v="1454"/>
    <x v="2"/>
    <x v="1"/>
    <x v="216"/>
    <x v="19"/>
    <x v="0"/>
    <x v="2"/>
    <x v="15"/>
    <x v="990"/>
    <x v="1299"/>
    <x v="8"/>
    <x v="0"/>
    <x v="1353"/>
  </r>
  <r>
    <x v="1455"/>
    <x v="1"/>
    <x v="2"/>
    <x v="38"/>
    <x v="32"/>
    <x v="0"/>
    <x v="1"/>
    <x v="8"/>
    <x v="991"/>
    <x v="1300"/>
    <x v="1"/>
    <x v="0"/>
    <x v="1354"/>
  </r>
  <r>
    <x v="1456"/>
    <x v="1"/>
    <x v="2"/>
    <x v="38"/>
    <x v="32"/>
    <x v="0"/>
    <x v="0"/>
    <x v="3"/>
    <x v="992"/>
    <x v="1301"/>
    <x v="1"/>
    <x v="0"/>
    <x v="1355"/>
  </r>
  <r>
    <x v="1457"/>
    <x v="1"/>
    <x v="1"/>
    <x v="217"/>
    <x v="31"/>
    <x v="3"/>
    <x v="1"/>
    <x v="8"/>
    <x v="326"/>
    <x v="1302"/>
    <x v="6"/>
    <x v="0"/>
    <x v="1356"/>
  </r>
  <r>
    <x v="1458"/>
    <x v="1"/>
    <x v="1"/>
    <x v="218"/>
    <x v="5"/>
    <x v="2"/>
    <x v="1"/>
    <x v="2"/>
    <x v="639"/>
    <x v="802"/>
    <x v="4"/>
    <x v="2"/>
    <x v="826"/>
  </r>
  <r>
    <x v="1459"/>
    <x v="3"/>
    <x v="0"/>
    <x v="209"/>
    <x v="29"/>
    <x v="3"/>
    <x v="0"/>
    <x v="5"/>
    <x v="993"/>
    <x v="1303"/>
    <x v="0"/>
    <x v="0"/>
    <x v="1357"/>
  </r>
  <r>
    <x v="1460"/>
    <x v="1"/>
    <x v="0"/>
    <x v="4"/>
    <x v="4"/>
    <x v="1"/>
    <x v="1"/>
    <x v="8"/>
    <x v="994"/>
    <x v="1304"/>
    <x v="0"/>
    <x v="2"/>
    <x v="1358"/>
  </r>
  <r>
    <x v="1461"/>
    <x v="1"/>
    <x v="0"/>
    <x v="219"/>
    <x v="30"/>
    <x v="3"/>
    <x v="0"/>
    <x v="3"/>
    <x v="616"/>
    <x v="1305"/>
    <x v="0"/>
    <x v="4"/>
    <x v="1359"/>
  </r>
  <r>
    <x v="1462"/>
    <x v="2"/>
    <x v="1"/>
    <x v="45"/>
    <x v="5"/>
    <x v="2"/>
    <x v="2"/>
    <x v="11"/>
    <x v="409"/>
    <x v="1306"/>
    <x v="0"/>
    <x v="2"/>
    <x v="1360"/>
  </r>
  <r>
    <x v="1463"/>
    <x v="2"/>
    <x v="1"/>
    <x v="45"/>
    <x v="5"/>
    <x v="2"/>
    <x v="0"/>
    <x v="1"/>
    <x v="849"/>
    <x v="1307"/>
    <x v="5"/>
    <x v="4"/>
    <x v="1361"/>
  </r>
  <r>
    <x v="1464"/>
    <x v="2"/>
    <x v="1"/>
    <x v="20"/>
    <x v="15"/>
    <x v="3"/>
    <x v="1"/>
    <x v="13"/>
    <x v="799"/>
    <x v="1308"/>
    <x v="0"/>
    <x v="0"/>
    <x v="1362"/>
  </r>
  <r>
    <x v="1465"/>
    <x v="1"/>
    <x v="0"/>
    <x v="220"/>
    <x v="16"/>
    <x v="1"/>
    <x v="0"/>
    <x v="5"/>
    <x v="766"/>
    <x v="1309"/>
    <x v="4"/>
    <x v="2"/>
    <x v="1363"/>
  </r>
  <r>
    <x v="1466"/>
    <x v="1"/>
    <x v="0"/>
    <x v="220"/>
    <x v="16"/>
    <x v="1"/>
    <x v="2"/>
    <x v="11"/>
    <x v="97"/>
    <x v="98"/>
    <x v="1"/>
    <x v="2"/>
    <x v="99"/>
  </r>
  <r>
    <x v="1467"/>
    <x v="3"/>
    <x v="2"/>
    <x v="108"/>
    <x v="2"/>
    <x v="0"/>
    <x v="2"/>
    <x v="11"/>
    <x v="657"/>
    <x v="1310"/>
    <x v="4"/>
    <x v="2"/>
    <x v="1364"/>
  </r>
  <r>
    <x v="1468"/>
    <x v="1"/>
    <x v="1"/>
    <x v="66"/>
    <x v="12"/>
    <x v="2"/>
    <x v="0"/>
    <x v="1"/>
    <x v="995"/>
    <x v="1311"/>
    <x v="1"/>
    <x v="0"/>
    <x v="1365"/>
  </r>
  <r>
    <x v="1469"/>
    <x v="1"/>
    <x v="1"/>
    <x v="66"/>
    <x v="12"/>
    <x v="2"/>
    <x v="1"/>
    <x v="8"/>
    <x v="350"/>
    <x v="1312"/>
    <x v="0"/>
    <x v="0"/>
    <x v="1366"/>
  </r>
  <r>
    <x v="1470"/>
    <x v="1"/>
    <x v="1"/>
    <x v="66"/>
    <x v="12"/>
    <x v="2"/>
    <x v="1"/>
    <x v="10"/>
    <x v="996"/>
    <x v="91"/>
    <x v="0"/>
    <x v="0"/>
    <x v="91"/>
  </r>
  <r>
    <x v="1471"/>
    <x v="0"/>
    <x v="1"/>
    <x v="10"/>
    <x v="9"/>
    <x v="3"/>
    <x v="1"/>
    <x v="6"/>
    <x v="997"/>
    <x v="1313"/>
    <x v="0"/>
    <x v="2"/>
    <x v="1367"/>
  </r>
  <r>
    <x v="1472"/>
    <x v="1"/>
    <x v="1"/>
    <x v="1"/>
    <x v="1"/>
    <x v="1"/>
    <x v="1"/>
    <x v="2"/>
    <x v="688"/>
    <x v="1314"/>
    <x v="1"/>
    <x v="0"/>
    <x v="1368"/>
  </r>
  <r>
    <x v="1473"/>
    <x v="3"/>
    <x v="0"/>
    <x v="12"/>
    <x v="5"/>
    <x v="2"/>
    <x v="0"/>
    <x v="5"/>
    <x v="998"/>
    <x v="1315"/>
    <x v="4"/>
    <x v="7"/>
    <x v="1369"/>
  </r>
  <r>
    <x v="1474"/>
    <x v="1"/>
    <x v="2"/>
    <x v="221"/>
    <x v="15"/>
    <x v="3"/>
    <x v="1"/>
    <x v="6"/>
    <x v="999"/>
    <x v="1316"/>
    <x v="5"/>
    <x v="0"/>
    <x v="1370"/>
  </r>
  <r>
    <x v="1475"/>
    <x v="1"/>
    <x v="2"/>
    <x v="221"/>
    <x v="15"/>
    <x v="3"/>
    <x v="1"/>
    <x v="8"/>
    <x v="776"/>
    <x v="1174"/>
    <x v="1"/>
    <x v="2"/>
    <x v="1217"/>
  </r>
  <r>
    <x v="1476"/>
    <x v="1"/>
    <x v="2"/>
    <x v="20"/>
    <x v="15"/>
    <x v="3"/>
    <x v="1"/>
    <x v="2"/>
    <x v="1000"/>
    <x v="1317"/>
    <x v="3"/>
    <x v="0"/>
    <x v="1371"/>
  </r>
  <r>
    <x v="1477"/>
    <x v="1"/>
    <x v="0"/>
    <x v="222"/>
    <x v="3"/>
    <x v="0"/>
    <x v="1"/>
    <x v="14"/>
    <x v="660"/>
    <x v="1318"/>
    <x v="3"/>
    <x v="2"/>
    <x v="1372"/>
  </r>
  <r>
    <x v="1478"/>
    <x v="2"/>
    <x v="0"/>
    <x v="223"/>
    <x v="1"/>
    <x v="1"/>
    <x v="2"/>
    <x v="7"/>
    <x v="433"/>
    <x v="1319"/>
    <x v="4"/>
    <x v="2"/>
    <x v="1373"/>
  </r>
  <r>
    <x v="1479"/>
    <x v="1"/>
    <x v="0"/>
    <x v="8"/>
    <x v="1"/>
    <x v="1"/>
    <x v="1"/>
    <x v="10"/>
    <x v="1001"/>
    <x v="244"/>
    <x v="4"/>
    <x v="0"/>
    <x v="245"/>
  </r>
  <r>
    <x v="1480"/>
    <x v="1"/>
    <x v="0"/>
    <x v="8"/>
    <x v="1"/>
    <x v="1"/>
    <x v="1"/>
    <x v="10"/>
    <x v="1002"/>
    <x v="1320"/>
    <x v="3"/>
    <x v="0"/>
    <x v="1374"/>
  </r>
  <r>
    <x v="1481"/>
    <x v="1"/>
    <x v="0"/>
    <x v="8"/>
    <x v="1"/>
    <x v="1"/>
    <x v="1"/>
    <x v="4"/>
    <x v="1003"/>
    <x v="1321"/>
    <x v="1"/>
    <x v="0"/>
    <x v="1375"/>
  </r>
  <r>
    <x v="1482"/>
    <x v="0"/>
    <x v="0"/>
    <x v="25"/>
    <x v="18"/>
    <x v="0"/>
    <x v="1"/>
    <x v="6"/>
    <x v="487"/>
    <x v="1277"/>
    <x v="0"/>
    <x v="2"/>
    <x v="1376"/>
  </r>
  <r>
    <x v="1483"/>
    <x v="0"/>
    <x v="0"/>
    <x v="25"/>
    <x v="18"/>
    <x v="0"/>
    <x v="1"/>
    <x v="10"/>
    <x v="1004"/>
    <x v="1322"/>
    <x v="7"/>
    <x v="2"/>
    <x v="1377"/>
  </r>
  <r>
    <x v="1484"/>
    <x v="1"/>
    <x v="1"/>
    <x v="4"/>
    <x v="4"/>
    <x v="1"/>
    <x v="2"/>
    <x v="11"/>
    <x v="1005"/>
    <x v="1323"/>
    <x v="1"/>
    <x v="0"/>
    <x v="1378"/>
  </r>
  <r>
    <x v="1485"/>
    <x v="1"/>
    <x v="0"/>
    <x v="20"/>
    <x v="15"/>
    <x v="3"/>
    <x v="1"/>
    <x v="13"/>
    <x v="128"/>
    <x v="1062"/>
    <x v="0"/>
    <x v="0"/>
    <x v="1379"/>
  </r>
  <r>
    <x v="1486"/>
    <x v="1"/>
    <x v="2"/>
    <x v="1"/>
    <x v="1"/>
    <x v="1"/>
    <x v="2"/>
    <x v="7"/>
    <x v="1006"/>
    <x v="1324"/>
    <x v="3"/>
    <x v="2"/>
    <x v="1380"/>
  </r>
  <r>
    <x v="1487"/>
    <x v="1"/>
    <x v="2"/>
    <x v="1"/>
    <x v="1"/>
    <x v="1"/>
    <x v="2"/>
    <x v="11"/>
    <x v="1007"/>
    <x v="1325"/>
    <x v="1"/>
    <x v="0"/>
    <x v="1381"/>
  </r>
  <r>
    <x v="1488"/>
    <x v="1"/>
    <x v="2"/>
    <x v="1"/>
    <x v="1"/>
    <x v="1"/>
    <x v="0"/>
    <x v="5"/>
    <x v="379"/>
    <x v="533"/>
    <x v="1"/>
    <x v="0"/>
    <x v="543"/>
  </r>
  <r>
    <x v="1489"/>
    <x v="1"/>
    <x v="0"/>
    <x v="10"/>
    <x v="9"/>
    <x v="3"/>
    <x v="1"/>
    <x v="2"/>
    <x v="812"/>
    <x v="1326"/>
    <x v="0"/>
    <x v="2"/>
    <x v="1382"/>
  </r>
  <r>
    <x v="1490"/>
    <x v="0"/>
    <x v="1"/>
    <x v="20"/>
    <x v="15"/>
    <x v="3"/>
    <x v="1"/>
    <x v="12"/>
    <x v="36"/>
    <x v="1327"/>
    <x v="4"/>
    <x v="0"/>
    <x v="1383"/>
  </r>
  <r>
    <x v="1491"/>
    <x v="1"/>
    <x v="1"/>
    <x v="20"/>
    <x v="15"/>
    <x v="3"/>
    <x v="1"/>
    <x v="10"/>
    <x v="1008"/>
    <x v="491"/>
    <x v="7"/>
    <x v="0"/>
    <x v="1384"/>
  </r>
  <r>
    <x v="1492"/>
    <x v="1"/>
    <x v="1"/>
    <x v="20"/>
    <x v="15"/>
    <x v="3"/>
    <x v="0"/>
    <x v="1"/>
    <x v="323"/>
    <x v="1328"/>
    <x v="5"/>
    <x v="9"/>
    <x v="1385"/>
  </r>
  <r>
    <x v="1493"/>
    <x v="1"/>
    <x v="1"/>
    <x v="137"/>
    <x v="4"/>
    <x v="1"/>
    <x v="0"/>
    <x v="5"/>
    <x v="762"/>
    <x v="1329"/>
    <x v="0"/>
    <x v="0"/>
    <x v="1386"/>
  </r>
  <r>
    <x v="1494"/>
    <x v="0"/>
    <x v="0"/>
    <x v="38"/>
    <x v="32"/>
    <x v="0"/>
    <x v="1"/>
    <x v="6"/>
    <x v="814"/>
    <x v="1330"/>
    <x v="1"/>
    <x v="0"/>
    <x v="1387"/>
  </r>
  <r>
    <x v="1495"/>
    <x v="1"/>
    <x v="0"/>
    <x v="224"/>
    <x v="5"/>
    <x v="2"/>
    <x v="1"/>
    <x v="6"/>
    <x v="846"/>
    <x v="1331"/>
    <x v="3"/>
    <x v="2"/>
    <x v="1388"/>
  </r>
  <r>
    <x v="1496"/>
    <x v="1"/>
    <x v="0"/>
    <x v="224"/>
    <x v="5"/>
    <x v="2"/>
    <x v="1"/>
    <x v="4"/>
    <x v="1009"/>
    <x v="1332"/>
    <x v="7"/>
    <x v="2"/>
    <x v="1389"/>
  </r>
  <r>
    <x v="1497"/>
    <x v="1"/>
    <x v="0"/>
    <x v="224"/>
    <x v="5"/>
    <x v="2"/>
    <x v="1"/>
    <x v="6"/>
    <x v="170"/>
    <x v="1333"/>
    <x v="2"/>
    <x v="2"/>
    <x v="1390"/>
  </r>
  <r>
    <x v="1498"/>
    <x v="2"/>
    <x v="2"/>
    <x v="8"/>
    <x v="1"/>
    <x v="1"/>
    <x v="1"/>
    <x v="8"/>
    <x v="109"/>
    <x v="1334"/>
    <x v="2"/>
    <x v="2"/>
    <x v="1391"/>
  </r>
  <r>
    <x v="1499"/>
    <x v="1"/>
    <x v="0"/>
    <x v="89"/>
    <x v="5"/>
    <x v="2"/>
    <x v="1"/>
    <x v="10"/>
    <x v="187"/>
    <x v="196"/>
    <x v="1"/>
    <x v="2"/>
    <x v="197"/>
  </r>
  <r>
    <x v="1500"/>
    <x v="1"/>
    <x v="0"/>
    <x v="89"/>
    <x v="5"/>
    <x v="2"/>
    <x v="1"/>
    <x v="10"/>
    <x v="1010"/>
    <x v="1335"/>
    <x v="6"/>
    <x v="2"/>
    <x v="1392"/>
  </r>
  <r>
    <x v="1501"/>
    <x v="1"/>
    <x v="0"/>
    <x v="89"/>
    <x v="5"/>
    <x v="2"/>
    <x v="1"/>
    <x v="4"/>
    <x v="898"/>
    <x v="1130"/>
    <x v="1"/>
    <x v="2"/>
    <x v="1170"/>
  </r>
  <r>
    <x v="1502"/>
    <x v="1"/>
    <x v="2"/>
    <x v="1"/>
    <x v="1"/>
    <x v="1"/>
    <x v="2"/>
    <x v="7"/>
    <x v="1011"/>
    <x v="1336"/>
    <x v="0"/>
    <x v="2"/>
    <x v="1393"/>
  </r>
  <r>
    <x v="1503"/>
    <x v="1"/>
    <x v="2"/>
    <x v="1"/>
    <x v="1"/>
    <x v="1"/>
    <x v="0"/>
    <x v="5"/>
    <x v="527"/>
    <x v="588"/>
    <x v="0"/>
    <x v="0"/>
    <x v="596"/>
  </r>
  <r>
    <x v="1504"/>
    <x v="1"/>
    <x v="2"/>
    <x v="1"/>
    <x v="1"/>
    <x v="1"/>
    <x v="1"/>
    <x v="6"/>
    <x v="59"/>
    <x v="1337"/>
    <x v="4"/>
    <x v="0"/>
    <x v="1394"/>
  </r>
  <r>
    <x v="1505"/>
    <x v="1"/>
    <x v="2"/>
    <x v="1"/>
    <x v="1"/>
    <x v="1"/>
    <x v="0"/>
    <x v="3"/>
    <x v="1012"/>
    <x v="1338"/>
    <x v="5"/>
    <x v="2"/>
    <x v="1395"/>
  </r>
  <r>
    <x v="1506"/>
    <x v="1"/>
    <x v="0"/>
    <x v="20"/>
    <x v="15"/>
    <x v="3"/>
    <x v="1"/>
    <x v="8"/>
    <x v="978"/>
    <x v="603"/>
    <x v="1"/>
    <x v="2"/>
    <x v="1396"/>
  </r>
  <r>
    <x v="1507"/>
    <x v="1"/>
    <x v="0"/>
    <x v="38"/>
    <x v="32"/>
    <x v="0"/>
    <x v="2"/>
    <x v="15"/>
    <x v="1013"/>
    <x v="1339"/>
    <x v="4"/>
    <x v="0"/>
    <x v="1397"/>
  </r>
  <r>
    <x v="1508"/>
    <x v="3"/>
    <x v="2"/>
    <x v="155"/>
    <x v="8"/>
    <x v="2"/>
    <x v="1"/>
    <x v="8"/>
    <x v="1014"/>
    <x v="1340"/>
    <x v="1"/>
    <x v="0"/>
    <x v="1398"/>
  </r>
  <r>
    <x v="1509"/>
    <x v="2"/>
    <x v="0"/>
    <x v="1"/>
    <x v="1"/>
    <x v="1"/>
    <x v="0"/>
    <x v="5"/>
    <x v="998"/>
    <x v="1341"/>
    <x v="0"/>
    <x v="0"/>
    <x v="1399"/>
  </r>
  <r>
    <x v="1510"/>
    <x v="1"/>
    <x v="1"/>
    <x v="225"/>
    <x v="1"/>
    <x v="1"/>
    <x v="1"/>
    <x v="6"/>
    <x v="281"/>
    <x v="1342"/>
    <x v="8"/>
    <x v="0"/>
    <x v="1400"/>
  </r>
  <r>
    <x v="1511"/>
    <x v="1"/>
    <x v="1"/>
    <x v="225"/>
    <x v="1"/>
    <x v="1"/>
    <x v="1"/>
    <x v="6"/>
    <x v="182"/>
    <x v="1343"/>
    <x v="6"/>
    <x v="0"/>
    <x v="1401"/>
  </r>
  <r>
    <x v="1512"/>
    <x v="1"/>
    <x v="0"/>
    <x v="61"/>
    <x v="5"/>
    <x v="2"/>
    <x v="1"/>
    <x v="4"/>
    <x v="226"/>
    <x v="1344"/>
    <x v="1"/>
    <x v="2"/>
    <x v="1402"/>
  </r>
  <r>
    <x v="1513"/>
    <x v="1"/>
    <x v="0"/>
    <x v="61"/>
    <x v="5"/>
    <x v="2"/>
    <x v="1"/>
    <x v="8"/>
    <x v="410"/>
    <x v="1345"/>
    <x v="2"/>
    <x v="3"/>
    <x v="1403"/>
  </r>
  <r>
    <x v="1514"/>
    <x v="1"/>
    <x v="0"/>
    <x v="61"/>
    <x v="5"/>
    <x v="2"/>
    <x v="1"/>
    <x v="8"/>
    <x v="674"/>
    <x v="1346"/>
    <x v="4"/>
    <x v="3"/>
    <x v="1404"/>
  </r>
  <r>
    <x v="1515"/>
    <x v="1"/>
    <x v="0"/>
    <x v="10"/>
    <x v="9"/>
    <x v="3"/>
    <x v="0"/>
    <x v="1"/>
    <x v="948"/>
    <x v="1347"/>
    <x v="7"/>
    <x v="4"/>
    <x v="1405"/>
  </r>
  <r>
    <x v="1516"/>
    <x v="0"/>
    <x v="0"/>
    <x v="226"/>
    <x v="33"/>
    <x v="1"/>
    <x v="0"/>
    <x v="3"/>
    <x v="489"/>
    <x v="1348"/>
    <x v="4"/>
    <x v="0"/>
    <x v="1406"/>
  </r>
  <r>
    <x v="1517"/>
    <x v="0"/>
    <x v="0"/>
    <x v="4"/>
    <x v="4"/>
    <x v="1"/>
    <x v="1"/>
    <x v="8"/>
    <x v="270"/>
    <x v="1349"/>
    <x v="0"/>
    <x v="2"/>
    <x v="1407"/>
  </r>
  <r>
    <x v="1518"/>
    <x v="0"/>
    <x v="0"/>
    <x v="4"/>
    <x v="4"/>
    <x v="1"/>
    <x v="1"/>
    <x v="8"/>
    <x v="554"/>
    <x v="1350"/>
    <x v="1"/>
    <x v="2"/>
    <x v="1408"/>
  </r>
  <r>
    <x v="1519"/>
    <x v="0"/>
    <x v="1"/>
    <x v="8"/>
    <x v="1"/>
    <x v="1"/>
    <x v="1"/>
    <x v="8"/>
    <x v="732"/>
    <x v="1351"/>
    <x v="3"/>
    <x v="2"/>
    <x v="1409"/>
  </r>
  <r>
    <x v="1520"/>
    <x v="1"/>
    <x v="2"/>
    <x v="22"/>
    <x v="10"/>
    <x v="2"/>
    <x v="1"/>
    <x v="6"/>
    <x v="1015"/>
    <x v="1054"/>
    <x v="2"/>
    <x v="2"/>
    <x v="1410"/>
  </r>
  <r>
    <x v="1521"/>
    <x v="1"/>
    <x v="0"/>
    <x v="93"/>
    <x v="16"/>
    <x v="1"/>
    <x v="0"/>
    <x v="5"/>
    <x v="592"/>
    <x v="1352"/>
    <x v="5"/>
    <x v="2"/>
    <x v="1411"/>
  </r>
  <r>
    <x v="1522"/>
    <x v="1"/>
    <x v="0"/>
    <x v="93"/>
    <x v="16"/>
    <x v="1"/>
    <x v="1"/>
    <x v="10"/>
    <x v="1016"/>
    <x v="549"/>
    <x v="2"/>
    <x v="2"/>
    <x v="1412"/>
  </r>
  <r>
    <x v="1523"/>
    <x v="1"/>
    <x v="0"/>
    <x v="93"/>
    <x v="16"/>
    <x v="1"/>
    <x v="1"/>
    <x v="10"/>
    <x v="334"/>
    <x v="659"/>
    <x v="8"/>
    <x v="2"/>
    <x v="1413"/>
  </r>
  <r>
    <x v="1524"/>
    <x v="1"/>
    <x v="0"/>
    <x v="93"/>
    <x v="16"/>
    <x v="1"/>
    <x v="1"/>
    <x v="4"/>
    <x v="233"/>
    <x v="1353"/>
    <x v="5"/>
    <x v="2"/>
    <x v="1414"/>
  </r>
  <r>
    <x v="1525"/>
    <x v="1"/>
    <x v="0"/>
    <x v="93"/>
    <x v="16"/>
    <x v="1"/>
    <x v="1"/>
    <x v="6"/>
    <x v="30"/>
    <x v="31"/>
    <x v="5"/>
    <x v="2"/>
    <x v="31"/>
  </r>
  <r>
    <x v="1526"/>
    <x v="1"/>
    <x v="0"/>
    <x v="227"/>
    <x v="9"/>
    <x v="3"/>
    <x v="1"/>
    <x v="6"/>
    <x v="1017"/>
    <x v="1354"/>
    <x v="0"/>
    <x v="2"/>
    <x v="1415"/>
  </r>
  <r>
    <x v="1527"/>
    <x v="1"/>
    <x v="0"/>
    <x v="227"/>
    <x v="9"/>
    <x v="3"/>
    <x v="0"/>
    <x v="5"/>
    <x v="1018"/>
    <x v="25"/>
    <x v="0"/>
    <x v="2"/>
    <x v="1416"/>
  </r>
  <r>
    <x v="1528"/>
    <x v="0"/>
    <x v="1"/>
    <x v="46"/>
    <x v="13"/>
    <x v="3"/>
    <x v="1"/>
    <x v="13"/>
    <x v="1019"/>
    <x v="1355"/>
    <x v="3"/>
    <x v="0"/>
    <x v="1417"/>
  </r>
  <r>
    <x v="1529"/>
    <x v="0"/>
    <x v="1"/>
    <x v="46"/>
    <x v="13"/>
    <x v="3"/>
    <x v="1"/>
    <x v="10"/>
    <x v="1020"/>
    <x v="550"/>
    <x v="0"/>
    <x v="0"/>
    <x v="1418"/>
  </r>
  <r>
    <x v="1530"/>
    <x v="1"/>
    <x v="1"/>
    <x v="100"/>
    <x v="2"/>
    <x v="0"/>
    <x v="1"/>
    <x v="10"/>
    <x v="1021"/>
    <x v="1356"/>
    <x v="1"/>
    <x v="2"/>
    <x v="1419"/>
  </r>
  <r>
    <x v="1531"/>
    <x v="1"/>
    <x v="0"/>
    <x v="228"/>
    <x v="16"/>
    <x v="1"/>
    <x v="1"/>
    <x v="4"/>
    <x v="1022"/>
    <x v="1357"/>
    <x v="7"/>
    <x v="2"/>
    <x v="1420"/>
  </r>
  <r>
    <x v="1532"/>
    <x v="1"/>
    <x v="0"/>
    <x v="228"/>
    <x v="16"/>
    <x v="1"/>
    <x v="1"/>
    <x v="13"/>
    <x v="204"/>
    <x v="1358"/>
    <x v="1"/>
    <x v="2"/>
    <x v="1421"/>
  </r>
  <r>
    <x v="1533"/>
    <x v="1"/>
    <x v="1"/>
    <x v="20"/>
    <x v="15"/>
    <x v="3"/>
    <x v="1"/>
    <x v="4"/>
    <x v="1023"/>
    <x v="1359"/>
    <x v="5"/>
    <x v="0"/>
    <x v="232"/>
  </r>
  <r>
    <x v="1534"/>
    <x v="1"/>
    <x v="2"/>
    <x v="229"/>
    <x v="1"/>
    <x v="1"/>
    <x v="0"/>
    <x v="0"/>
    <x v="574"/>
    <x v="1360"/>
    <x v="0"/>
    <x v="11"/>
    <x v="1422"/>
  </r>
  <r>
    <x v="1535"/>
    <x v="1"/>
    <x v="1"/>
    <x v="230"/>
    <x v="30"/>
    <x v="3"/>
    <x v="1"/>
    <x v="4"/>
    <x v="1024"/>
    <x v="1361"/>
    <x v="1"/>
    <x v="0"/>
    <x v="1423"/>
  </r>
  <r>
    <x v="1536"/>
    <x v="1"/>
    <x v="1"/>
    <x v="230"/>
    <x v="30"/>
    <x v="3"/>
    <x v="1"/>
    <x v="9"/>
    <x v="1025"/>
    <x v="1362"/>
    <x v="1"/>
    <x v="0"/>
    <x v="1424"/>
  </r>
  <r>
    <x v="1537"/>
    <x v="0"/>
    <x v="0"/>
    <x v="231"/>
    <x v="31"/>
    <x v="3"/>
    <x v="2"/>
    <x v="7"/>
    <x v="878"/>
    <x v="1363"/>
    <x v="7"/>
    <x v="0"/>
    <x v="1425"/>
  </r>
  <r>
    <x v="1538"/>
    <x v="0"/>
    <x v="0"/>
    <x v="231"/>
    <x v="31"/>
    <x v="3"/>
    <x v="1"/>
    <x v="6"/>
    <x v="359"/>
    <x v="1364"/>
    <x v="0"/>
    <x v="0"/>
    <x v="1426"/>
  </r>
  <r>
    <x v="1539"/>
    <x v="0"/>
    <x v="0"/>
    <x v="231"/>
    <x v="31"/>
    <x v="3"/>
    <x v="0"/>
    <x v="0"/>
    <x v="37"/>
    <x v="1365"/>
    <x v="1"/>
    <x v="0"/>
    <x v="1427"/>
  </r>
  <r>
    <x v="1540"/>
    <x v="0"/>
    <x v="0"/>
    <x v="231"/>
    <x v="31"/>
    <x v="3"/>
    <x v="1"/>
    <x v="8"/>
    <x v="994"/>
    <x v="1366"/>
    <x v="3"/>
    <x v="0"/>
    <x v="1428"/>
  </r>
  <r>
    <x v="1541"/>
    <x v="0"/>
    <x v="0"/>
    <x v="38"/>
    <x v="24"/>
    <x v="3"/>
    <x v="0"/>
    <x v="5"/>
    <x v="325"/>
    <x v="1367"/>
    <x v="2"/>
    <x v="2"/>
    <x v="1429"/>
  </r>
  <r>
    <x v="1542"/>
    <x v="0"/>
    <x v="0"/>
    <x v="38"/>
    <x v="24"/>
    <x v="3"/>
    <x v="1"/>
    <x v="13"/>
    <x v="839"/>
    <x v="1368"/>
    <x v="5"/>
    <x v="2"/>
    <x v="1430"/>
  </r>
  <r>
    <x v="1543"/>
    <x v="1"/>
    <x v="2"/>
    <x v="70"/>
    <x v="1"/>
    <x v="1"/>
    <x v="1"/>
    <x v="8"/>
    <x v="655"/>
    <x v="1369"/>
    <x v="1"/>
    <x v="2"/>
    <x v="1431"/>
  </r>
  <r>
    <x v="1544"/>
    <x v="1"/>
    <x v="2"/>
    <x v="70"/>
    <x v="1"/>
    <x v="1"/>
    <x v="1"/>
    <x v="10"/>
    <x v="731"/>
    <x v="1370"/>
    <x v="4"/>
    <x v="0"/>
    <x v="1432"/>
  </r>
  <r>
    <x v="1545"/>
    <x v="0"/>
    <x v="1"/>
    <x v="232"/>
    <x v="15"/>
    <x v="3"/>
    <x v="0"/>
    <x v="0"/>
    <x v="179"/>
    <x v="1371"/>
    <x v="3"/>
    <x v="2"/>
    <x v="1433"/>
  </r>
  <r>
    <x v="1546"/>
    <x v="1"/>
    <x v="1"/>
    <x v="52"/>
    <x v="5"/>
    <x v="2"/>
    <x v="1"/>
    <x v="10"/>
    <x v="913"/>
    <x v="764"/>
    <x v="4"/>
    <x v="2"/>
    <x v="785"/>
  </r>
  <r>
    <x v="1547"/>
    <x v="1"/>
    <x v="1"/>
    <x v="52"/>
    <x v="5"/>
    <x v="2"/>
    <x v="1"/>
    <x v="8"/>
    <x v="972"/>
    <x v="1372"/>
    <x v="0"/>
    <x v="3"/>
    <x v="1434"/>
  </r>
  <r>
    <x v="1548"/>
    <x v="1"/>
    <x v="1"/>
    <x v="52"/>
    <x v="5"/>
    <x v="2"/>
    <x v="1"/>
    <x v="4"/>
    <x v="1026"/>
    <x v="1373"/>
    <x v="0"/>
    <x v="2"/>
    <x v="1435"/>
  </r>
  <r>
    <x v="1549"/>
    <x v="2"/>
    <x v="0"/>
    <x v="20"/>
    <x v="15"/>
    <x v="3"/>
    <x v="2"/>
    <x v="16"/>
    <x v="883"/>
    <x v="1374"/>
    <x v="7"/>
    <x v="2"/>
    <x v="1436"/>
  </r>
  <r>
    <x v="1550"/>
    <x v="0"/>
    <x v="2"/>
    <x v="12"/>
    <x v="5"/>
    <x v="2"/>
    <x v="1"/>
    <x v="9"/>
    <x v="1027"/>
    <x v="1375"/>
    <x v="5"/>
    <x v="3"/>
    <x v="1437"/>
  </r>
  <r>
    <x v="1551"/>
    <x v="1"/>
    <x v="0"/>
    <x v="70"/>
    <x v="1"/>
    <x v="1"/>
    <x v="1"/>
    <x v="10"/>
    <x v="957"/>
    <x v="1376"/>
    <x v="0"/>
    <x v="0"/>
    <x v="1438"/>
  </r>
  <r>
    <x v="1552"/>
    <x v="2"/>
    <x v="2"/>
    <x v="233"/>
    <x v="6"/>
    <x v="2"/>
    <x v="1"/>
    <x v="2"/>
    <x v="1028"/>
    <x v="749"/>
    <x v="3"/>
    <x v="0"/>
    <x v="767"/>
  </r>
  <r>
    <x v="1553"/>
    <x v="1"/>
    <x v="0"/>
    <x v="102"/>
    <x v="0"/>
    <x v="0"/>
    <x v="1"/>
    <x v="8"/>
    <x v="691"/>
    <x v="1377"/>
    <x v="2"/>
    <x v="0"/>
    <x v="1439"/>
  </r>
  <r>
    <x v="1554"/>
    <x v="1"/>
    <x v="1"/>
    <x v="234"/>
    <x v="4"/>
    <x v="1"/>
    <x v="1"/>
    <x v="6"/>
    <x v="1029"/>
    <x v="268"/>
    <x v="1"/>
    <x v="0"/>
    <x v="1440"/>
  </r>
  <r>
    <x v="1555"/>
    <x v="1"/>
    <x v="0"/>
    <x v="85"/>
    <x v="15"/>
    <x v="3"/>
    <x v="2"/>
    <x v="11"/>
    <x v="43"/>
    <x v="1378"/>
    <x v="4"/>
    <x v="0"/>
    <x v="1441"/>
  </r>
  <r>
    <x v="1556"/>
    <x v="1"/>
    <x v="0"/>
    <x v="10"/>
    <x v="9"/>
    <x v="3"/>
    <x v="1"/>
    <x v="12"/>
    <x v="153"/>
    <x v="565"/>
    <x v="7"/>
    <x v="2"/>
    <x v="1442"/>
  </r>
  <r>
    <x v="1557"/>
    <x v="1"/>
    <x v="0"/>
    <x v="10"/>
    <x v="9"/>
    <x v="3"/>
    <x v="1"/>
    <x v="6"/>
    <x v="1030"/>
    <x v="1379"/>
    <x v="2"/>
    <x v="2"/>
    <x v="1443"/>
  </r>
  <r>
    <x v="1558"/>
    <x v="0"/>
    <x v="0"/>
    <x v="4"/>
    <x v="4"/>
    <x v="1"/>
    <x v="0"/>
    <x v="3"/>
    <x v="832"/>
    <x v="1380"/>
    <x v="0"/>
    <x v="0"/>
    <x v="1444"/>
  </r>
  <r>
    <x v="1559"/>
    <x v="1"/>
    <x v="1"/>
    <x v="4"/>
    <x v="4"/>
    <x v="1"/>
    <x v="1"/>
    <x v="8"/>
    <x v="696"/>
    <x v="1381"/>
    <x v="6"/>
    <x v="2"/>
    <x v="1445"/>
  </r>
  <r>
    <x v="1560"/>
    <x v="1"/>
    <x v="2"/>
    <x v="8"/>
    <x v="1"/>
    <x v="1"/>
    <x v="1"/>
    <x v="2"/>
    <x v="1031"/>
    <x v="1382"/>
    <x v="5"/>
    <x v="0"/>
    <x v="1446"/>
  </r>
  <r>
    <x v="1561"/>
    <x v="2"/>
    <x v="2"/>
    <x v="4"/>
    <x v="4"/>
    <x v="1"/>
    <x v="1"/>
    <x v="6"/>
    <x v="324"/>
    <x v="1105"/>
    <x v="7"/>
    <x v="0"/>
    <x v="1146"/>
  </r>
  <r>
    <x v="1562"/>
    <x v="3"/>
    <x v="0"/>
    <x v="20"/>
    <x v="15"/>
    <x v="3"/>
    <x v="0"/>
    <x v="3"/>
    <x v="3"/>
    <x v="24"/>
    <x v="2"/>
    <x v="10"/>
    <x v="1447"/>
  </r>
  <r>
    <x v="1563"/>
    <x v="3"/>
    <x v="0"/>
    <x v="10"/>
    <x v="9"/>
    <x v="3"/>
    <x v="1"/>
    <x v="10"/>
    <x v="205"/>
    <x v="1383"/>
    <x v="1"/>
    <x v="2"/>
    <x v="1448"/>
  </r>
  <r>
    <x v="1564"/>
    <x v="3"/>
    <x v="0"/>
    <x v="29"/>
    <x v="20"/>
    <x v="0"/>
    <x v="1"/>
    <x v="4"/>
    <x v="1032"/>
    <x v="1384"/>
    <x v="2"/>
    <x v="0"/>
    <x v="1449"/>
  </r>
  <r>
    <x v="1565"/>
    <x v="1"/>
    <x v="2"/>
    <x v="4"/>
    <x v="4"/>
    <x v="1"/>
    <x v="2"/>
    <x v="7"/>
    <x v="861"/>
    <x v="1385"/>
    <x v="1"/>
    <x v="2"/>
    <x v="1450"/>
  </r>
  <r>
    <x v="1566"/>
    <x v="2"/>
    <x v="0"/>
    <x v="235"/>
    <x v="5"/>
    <x v="2"/>
    <x v="2"/>
    <x v="11"/>
    <x v="1033"/>
    <x v="1386"/>
    <x v="1"/>
    <x v="2"/>
    <x v="1451"/>
  </r>
  <r>
    <x v="1567"/>
    <x v="2"/>
    <x v="0"/>
    <x v="235"/>
    <x v="5"/>
    <x v="2"/>
    <x v="1"/>
    <x v="8"/>
    <x v="1034"/>
    <x v="1387"/>
    <x v="4"/>
    <x v="3"/>
    <x v="1452"/>
  </r>
  <r>
    <x v="1568"/>
    <x v="3"/>
    <x v="0"/>
    <x v="1"/>
    <x v="1"/>
    <x v="1"/>
    <x v="1"/>
    <x v="10"/>
    <x v="447"/>
    <x v="1248"/>
    <x v="1"/>
    <x v="0"/>
    <x v="1295"/>
  </r>
  <r>
    <x v="1569"/>
    <x v="1"/>
    <x v="1"/>
    <x v="118"/>
    <x v="32"/>
    <x v="0"/>
    <x v="1"/>
    <x v="6"/>
    <x v="1035"/>
    <x v="1388"/>
    <x v="1"/>
    <x v="0"/>
    <x v="1453"/>
  </r>
  <r>
    <x v="1570"/>
    <x v="2"/>
    <x v="0"/>
    <x v="1"/>
    <x v="1"/>
    <x v="1"/>
    <x v="0"/>
    <x v="1"/>
    <x v="83"/>
    <x v="892"/>
    <x v="2"/>
    <x v="2"/>
    <x v="1454"/>
  </r>
  <r>
    <x v="1571"/>
    <x v="2"/>
    <x v="0"/>
    <x v="1"/>
    <x v="1"/>
    <x v="1"/>
    <x v="1"/>
    <x v="12"/>
    <x v="1036"/>
    <x v="1389"/>
    <x v="1"/>
    <x v="0"/>
    <x v="1455"/>
  </r>
  <r>
    <x v="1572"/>
    <x v="2"/>
    <x v="0"/>
    <x v="1"/>
    <x v="1"/>
    <x v="1"/>
    <x v="2"/>
    <x v="11"/>
    <x v="1037"/>
    <x v="810"/>
    <x v="7"/>
    <x v="0"/>
    <x v="1456"/>
  </r>
  <r>
    <x v="1573"/>
    <x v="2"/>
    <x v="0"/>
    <x v="1"/>
    <x v="1"/>
    <x v="1"/>
    <x v="0"/>
    <x v="1"/>
    <x v="468"/>
    <x v="1390"/>
    <x v="0"/>
    <x v="2"/>
    <x v="1457"/>
  </r>
  <r>
    <x v="1574"/>
    <x v="2"/>
    <x v="0"/>
    <x v="236"/>
    <x v="5"/>
    <x v="2"/>
    <x v="2"/>
    <x v="7"/>
    <x v="1038"/>
    <x v="1391"/>
    <x v="1"/>
    <x v="2"/>
    <x v="1458"/>
  </r>
  <r>
    <x v="1575"/>
    <x v="2"/>
    <x v="0"/>
    <x v="236"/>
    <x v="5"/>
    <x v="2"/>
    <x v="0"/>
    <x v="1"/>
    <x v="635"/>
    <x v="1392"/>
    <x v="2"/>
    <x v="4"/>
    <x v="1459"/>
  </r>
  <r>
    <x v="1576"/>
    <x v="1"/>
    <x v="2"/>
    <x v="34"/>
    <x v="10"/>
    <x v="2"/>
    <x v="1"/>
    <x v="4"/>
    <x v="328"/>
    <x v="1393"/>
    <x v="0"/>
    <x v="2"/>
    <x v="1460"/>
  </r>
  <r>
    <x v="1577"/>
    <x v="1"/>
    <x v="2"/>
    <x v="159"/>
    <x v="19"/>
    <x v="0"/>
    <x v="1"/>
    <x v="10"/>
    <x v="1039"/>
    <x v="1394"/>
    <x v="7"/>
    <x v="0"/>
    <x v="1461"/>
  </r>
  <r>
    <x v="1578"/>
    <x v="2"/>
    <x v="0"/>
    <x v="20"/>
    <x v="15"/>
    <x v="3"/>
    <x v="1"/>
    <x v="9"/>
    <x v="1040"/>
    <x v="1395"/>
    <x v="1"/>
    <x v="0"/>
    <x v="1462"/>
  </r>
  <r>
    <x v="1579"/>
    <x v="2"/>
    <x v="0"/>
    <x v="20"/>
    <x v="15"/>
    <x v="3"/>
    <x v="2"/>
    <x v="7"/>
    <x v="348"/>
    <x v="674"/>
    <x v="0"/>
    <x v="0"/>
    <x v="685"/>
  </r>
  <r>
    <x v="1580"/>
    <x v="2"/>
    <x v="0"/>
    <x v="20"/>
    <x v="15"/>
    <x v="3"/>
    <x v="0"/>
    <x v="3"/>
    <x v="224"/>
    <x v="1396"/>
    <x v="6"/>
    <x v="10"/>
    <x v="1463"/>
  </r>
  <r>
    <x v="1581"/>
    <x v="2"/>
    <x v="0"/>
    <x v="20"/>
    <x v="15"/>
    <x v="3"/>
    <x v="1"/>
    <x v="4"/>
    <x v="194"/>
    <x v="108"/>
    <x v="0"/>
    <x v="0"/>
    <x v="1464"/>
  </r>
  <r>
    <x v="1582"/>
    <x v="2"/>
    <x v="0"/>
    <x v="20"/>
    <x v="15"/>
    <x v="3"/>
    <x v="1"/>
    <x v="8"/>
    <x v="692"/>
    <x v="1397"/>
    <x v="0"/>
    <x v="2"/>
    <x v="1465"/>
  </r>
  <r>
    <x v="1583"/>
    <x v="2"/>
    <x v="0"/>
    <x v="20"/>
    <x v="15"/>
    <x v="3"/>
    <x v="0"/>
    <x v="5"/>
    <x v="116"/>
    <x v="116"/>
    <x v="1"/>
    <x v="0"/>
    <x v="118"/>
  </r>
  <r>
    <x v="1584"/>
    <x v="2"/>
    <x v="0"/>
    <x v="20"/>
    <x v="15"/>
    <x v="3"/>
    <x v="0"/>
    <x v="5"/>
    <x v="50"/>
    <x v="51"/>
    <x v="0"/>
    <x v="0"/>
    <x v="51"/>
  </r>
  <r>
    <x v="1585"/>
    <x v="2"/>
    <x v="0"/>
    <x v="20"/>
    <x v="15"/>
    <x v="3"/>
    <x v="2"/>
    <x v="7"/>
    <x v="470"/>
    <x v="509"/>
    <x v="2"/>
    <x v="0"/>
    <x v="520"/>
  </r>
  <r>
    <x v="1586"/>
    <x v="2"/>
    <x v="0"/>
    <x v="20"/>
    <x v="15"/>
    <x v="3"/>
    <x v="1"/>
    <x v="10"/>
    <x v="1041"/>
    <x v="140"/>
    <x v="1"/>
    <x v="0"/>
    <x v="142"/>
  </r>
  <r>
    <x v="1587"/>
    <x v="2"/>
    <x v="0"/>
    <x v="20"/>
    <x v="15"/>
    <x v="3"/>
    <x v="1"/>
    <x v="13"/>
    <x v="1042"/>
    <x v="1398"/>
    <x v="1"/>
    <x v="0"/>
    <x v="1466"/>
  </r>
  <r>
    <x v="1588"/>
    <x v="2"/>
    <x v="0"/>
    <x v="20"/>
    <x v="15"/>
    <x v="3"/>
    <x v="2"/>
    <x v="11"/>
    <x v="387"/>
    <x v="415"/>
    <x v="4"/>
    <x v="0"/>
    <x v="1467"/>
  </r>
  <r>
    <x v="1589"/>
    <x v="1"/>
    <x v="1"/>
    <x v="173"/>
    <x v="17"/>
    <x v="0"/>
    <x v="1"/>
    <x v="6"/>
    <x v="448"/>
    <x v="1399"/>
    <x v="4"/>
    <x v="0"/>
    <x v="1468"/>
  </r>
  <r>
    <x v="1590"/>
    <x v="1"/>
    <x v="1"/>
    <x v="237"/>
    <x v="5"/>
    <x v="2"/>
    <x v="1"/>
    <x v="6"/>
    <x v="1043"/>
    <x v="1400"/>
    <x v="3"/>
    <x v="2"/>
    <x v="1469"/>
  </r>
  <r>
    <x v="1591"/>
    <x v="1"/>
    <x v="1"/>
    <x v="237"/>
    <x v="5"/>
    <x v="2"/>
    <x v="1"/>
    <x v="13"/>
    <x v="132"/>
    <x v="1401"/>
    <x v="2"/>
    <x v="2"/>
    <x v="1470"/>
  </r>
  <r>
    <x v="1592"/>
    <x v="0"/>
    <x v="0"/>
    <x v="175"/>
    <x v="4"/>
    <x v="1"/>
    <x v="2"/>
    <x v="7"/>
    <x v="1044"/>
    <x v="1402"/>
    <x v="4"/>
    <x v="2"/>
    <x v="1471"/>
  </r>
  <r>
    <x v="1593"/>
    <x v="3"/>
    <x v="0"/>
    <x v="1"/>
    <x v="1"/>
    <x v="1"/>
    <x v="1"/>
    <x v="10"/>
    <x v="1045"/>
    <x v="1403"/>
    <x v="1"/>
    <x v="0"/>
    <x v="1472"/>
  </r>
  <r>
    <x v="1594"/>
    <x v="2"/>
    <x v="2"/>
    <x v="97"/>
    <x v="10"/>
    <x v="2"/>
    <x v="0"/>
    <x v="0"/>
    <x v="1046"/>
    <x v="1404"/>
    <x v="1"/>
    <x v="4"/>
    <x v="1473"/>
  </r>
  <r>
    <x v="1595"/>
    <x v="1"/>
    <x v="0"/>
    <x v="38"/>
    <x v="24"/>
    <x v="3"/>
    <x v="0"/>
    <x v="1"/>
    <x v="871"/>
    <x v="1405"/>
    <x v="0"/>
    <x v="4"/>
    <x v="1474"/>
  </r>
  <r>
    <x v="1596"/>
    <x v="2"/>
    <x v="1"/>
    <x v="20"/>
    <x v="15"/>
    <x v="3"/>
    <x v="0"/>
    <x v="5"/>
    <x v="452"/>
    <x v="1406"/>
    <x v="11"/>
    <x v="0"/>
    <x v="1475"/>
  </r>
  <r>
    <x v="1597"/>
    <x v="0"/>
    <x v="0"/>
    <x v="238"/>
    <x v="5"/>
    <x v="2"/>
    <x v="1"/>
    <x v="10"/>
    <x v="1047"/>
    <x v="1407"/>
    <x v="4"/>
    <x v="2"/>
    <x v="1476"/>
  </r>
  <r>
    <x v="1598"/>
    <x v="0"/>
    <x v="0"/>
    <x v="238"/>
    <x v="5"/>
    <x v="2"/>
    <x v="1"/>
    <x v="14"/>
    <x v="1048"/>
    <x v="1408"/>
    <x v="7"/>
    <x v="2"/>
    <x v="418"/>
  </r>
  <r>
    <x v="1599"/>
    <x v="0"/>
    <x v="0"/>
    <x v="238"/>
    <x v="5"/>
    <x v="2"/>
    <x v="1"/>
    <x v="6"/>
    <x v="290"/>
    <x v="307"/>
    <x v="4"/>
    <x v="2"/>
    <x v="311"/>
  </r>
  <r>
    <x v="1600"/>
    <x v="0"/>
    <x v="0"/>
    <x v="238"/>
    <x v="5"/>
    <x v="2"/>
    <x v="0"/>
    <x v="5"/>
    <x v="296"/>
    <x v="315"/>
    <x v="0"/>
    <x v="7"/>
    <x v="1477"/>
  </r>
  <r>
    <x v="1601"/>
    <x v="0"/>
    <x v="1"/>
    <x v="18"/>
    <x v="13"/>
    <x v="3"/>
    <x v="0"/>
    <x v="5"/>
    <x v="1049"/>
    <x v="46"/>
    <x v="0"/>
    <x v="0"/>
    <x v="1478"/>
  </r>
  <r>
    <x v="1602"/>
    <x v="1"/>
    <x v="0"/>
    <x v="214"/>
    <x v="18"/>
    <x v="0"/>
    <x v="1"/>
    <x v="6"/>
    <x v="1050"/>
    <x v="409"/>
    <x v="1"/>
    <x v="2"/>
    <x v="1479"/>
  </r>
  <r>
    <x v="1603"/>
    <x v="1"/>
    <x v="0"/>
    <x v="46"/>
    <x v="13"/>
    <x v="3"/>
    <x v="1"/>
    <x v="6"/>
    <x v="1051"/>
    <x v="1409"/>
    <x v="5"/>
    <x v="0"/>
    <x v="1480"/>
  </r>
  <r>
    <x v="1604"/>
    <x v="0"/>
    <x v="0"/>
    <x v="1"/>
    <x v="1"/>
    <x v="1"/>
    <x v="2"/>
    <x v="7"/>
    <x v="851"/>
    <x v="1410"/>
    <x v="2"/>
    <x v="2"/>
    <x v="1481"/>
  </r>
  <r>
    <x v="1605"/>
    <x v="0"/>
    <x v="0"/>
    <x v="1"/>
    <x v="1"/>
    <x v="1"/>
    <x v="1"/>
    <x v="6"/>
    <x v="1052"/>
    <x v="1411"/>
    <x v="1"/>
    <x v="0"/>
    <x v="1482"/>
  </r>
  <r>
    <x v="1606"/>
    <x v="0"/>
    <x v="0"/>
    <x v="1"/>
    <x v="1"/>
    <x v="1"/>
    <x v="1"/>
    <x v="6"/>
    <x v="1053"/>
    <x v="1412"/>
    <x v="2"/>
    <x v="0"/>
    <x v="1483"/>
  </r>
  <r>
    <x v="1607"/>
    <x v="0"/>
    <x v="0"/>
    <x v="1"/>
    <x v="1"/>
    <x v="1"/>
    <x v="1"/>
    <x v="8"/>
    <x v="347"/>
    <x v="573"/>
    <x v="7"/>
    <x v="2"/>
    <x v="1484"/>
  </r>
  <r>
    <x v="1608"/>
    <x v="0"/>
    <x v="0"/>
    <x v="1"/>
    <x v="1"/>
    <x v="1"/>
    <x v="1"/>
    <x v="10"/>
    <x v="562"/>
    <x v="20"/>
    <x v="4"/>
    <x v="0"/>
    <x v="730"/>
  </r>
  <r>
    <x v="1609"/>
    <x v="0"/>
    <x v="0"/>
    <x v="1"/>
    <x v="1"/>
    <x v="1"/>
    <x v="1"/>
    <x v="8"/>
    <x v="1054"/>
    <x v="1413"/>
    <x v="1"/>
    <x v="2"/>
    <x v="1485"/>
  </r>
  <r>
    <x v="1610"/>
    <x v="1"/>
    <x v="1"/>
    <x v="1"/>
    <x v="1"/>
    <x v="1"/>
    <x v="0"/>
    <x v="0"/>
    <x v="1046"/>
    <x v="1414"/>
    <x v="0"/>
    <x v="11"/>
    <x v="1486"/>
  </r>
  <r>
    <x v="1611"/>
    <x v="1"/>
    <x v="1"/>
    <x v="1"/>
    <x v="1"/>
    <x v="1"/>
    <x v="2"/>
    <x v="7"/>
    <x v="1055"/>
    <x v="1228"/>
    <x v="0"/>
    <x v="2"/>
    <x v="1487"/>
  </r>
  <r>
    <x v="1612"/>
    <x v="1"/>
    <x v="1"/>
    <x v="1"/>
    <x v="1"/>
    <x v="1"/>
    <x v="2"/>
    <x v="7"/>
    <x v="66"/>
    <x v="1415"/>
    <x v="0"/>
    <x v="2"/>
    <x v="1488"/>
  </r>
  <r>
    <x v="1613"/>
    <x v="1"/>
    <x v="1"/>
    <x v="182"/>
    <x v="1"/>
    <x v="1"/>
    <x v="1"/>
    <x v="4"/>
    <x v="385"/>
    <x v="1416"/>
    <x v="3"/>
    <x v="0"/>
    <x v="1489"/>
  </r>
  <r>
    <x v="1614"/>
    <x v="1"/>
    <x v="2"/>
    <x v="10"/>
    <x v="9"/>
    <x v="3"/>
    <x v="2"/>
    <x v="11"/>
    <x v="1056"/>
    <x v="368"/>
    <x v="1"/>
    <x v="2"/>
    <x v="1490"/>
  </r>
  <r>
    <x v="1615"/>
    <x v="1"/>
    <x v="2"/>
    <x v="16"/>
    <x v="11"/>
    <x v="2"/>
    <x v="1"/>
    <x v="2"/>
    <x v="547"/>
    <x v="1417"/>
    <x v="7"/>
    <x v="0"/>
    <x v="1491"/>
  </r>
  <r>
    <x v="1616"/>
    <x v="1"/>
    <x v="2"/>
    <x v="16"/>
    <x v="11"/>
    <x v="2"/>
    <x v="1"/>
    <x v="2"/>
    <x v="255"/>
    <x v="1418"/>
    <x v="4"/>
    <x v="0"/>
    <x v="1492"/>
  </r>
  <r>
    <x v="1617"/>
    <x v="1"/>
    <x v="2"/>
    <x v="16"/>
    <x v="11"/>
    <x v="2"/>
    <x v="1"/>
    <x v="6"/>
    <x v="1057"/>
    <x v="1419"/>
    <x v="1"/>
    <x v="0"/>
    <x v="1493"/>
  </r>
  <r>
    <x v="1618"/>
    <x v="0"/>
    <x v="2"/>
    <x v="20"/>
    <x v="15"/>
    <x v="3"/>
    <x v="1"/>
    <x v="4"/>
    <x v="1058"/>
    <x v="1420"/>
    <x v="0"/>
    <x v="0"/>
    <x v="1494"/>
  </r>
  <r>
    <x v="1619"/>
    <x v="0"/>
    <x v="2"/>
    <x v="20"/>
    <x v="15"/>
    <x v="3"/>
    <x v="1"/>
    <x v="10"/>
    <x v="1059"/>
    <x v="1421"/>
    <x v="7"/>
    <x v="0"/>
    <x v="1495"/>
  </r>
  <r>
    <x v="1620"/>
    <x v="1"/>
    <x v="0"/>
    <x v="239"/>
    <x v="4"/>
    <x v="1"/>
    <x v="0"/>
    <x v="5"/>
    <x v="1060"/>
    <x v="1422"/>
    <x v="0"/>
    <x v="0"/>
    <x v="1496"/>
  </r>
  <r>
    <x v="1621"/>
    <x v="1"/>
    <x v="0"/>
    <x v="239"/>
    <x v="4"/>
    <x v="1"/>
    <x v="1"/>
    <x v="2"/>
    <x v="508"/>
    <x v="1423"/>
    <x v="8"/>
    <x v="0"/>
    <x v="1497"/>
  </r>
  <r>
    <x v="1622"/>
    <x v="1"/>
    <x v="0"/>
    <x v="239"/>
    <x v="4"/>
    <x v="1"/>
    <x v="1"/>
    <x v="8"/>
    <x v="497"/>
    <x v="1424"/>
    <x v="0"/>
    <x v="2"/>
    <x v="1498"/>
  </r>
  <r>
    <x v="1623"/>
    <x v="1"/>
    <x v="0"/>
    <x v="239"/>
    <x v="4"/>
    <x v="1"/>
    <x v="2"/>
    <x v="11"/>
    <x v="1061"/>
    <x v="1425"/>
    <x v="0"/>
    <x v="0"/>
    <x v="1499"/>
  </r>
  <r>
    <x v="1624"/>
    <x v="1"/>
    <x v="0"/>
    <x v="1"/>
    <x v="1"/>
    <x v="1"/>
    <x v="2"/>
    <x v="7"/>
    <x v="974"/>
    <x v="1426"/>
    <x v="2"/>
    <x v="2"/>
    <x v="1500"/>
  </r>
  <r>
    <x v="1625"/>
    <x v="1"/>
    <x v="0"/>
    <x v="1"/>
    <x v="1"/>
    <x v="1"/>
    <x v="2"/>
    <x v="11"/>
    <x v="1062"/>
    <x v="1427"/>
    <x v="1"/>
    <x v="0"/>
    <x v="1501"/>
  </r>
  <r>
    <x v="1626"/>
    <x v="1"/>
    <x v="2"/>
    <x v="20"/>
    <x v="15"/>
    <x v="3"/>
    <x v="1"/>
    <x v="9"/>
    <x v="549"/>
    <x v="1428"/>
    <x v="2"/>
    <x v="0"/>
    <x v="1502"/>
  </r>
  <r>
    <x v="1627"/>
    <x v="1"/>
    <x v="0"/>
    <x v="240"/>
    <x v="28"/>
    <x v="0"/>
    <x v="0"/>
    <x v="1"/>
    <x v="860"/>
    <x v="1429"/>
    <x v="5"/>
    <x v="0"/>
    <x v="1503"/>
  </r>
  <r>
    <x v="1628"/>
    <x v="0"/>
    <x v="0"/>
    <x v="138"/>
    <x v="24"/>
    <x v="3"/>
    <x v="0"/>
    <x v="5"/>
    <x v="1063"/>
    <x v="1430"/>
    <x v="2"/>
    <x v="2"/>
    <x v="1504"/>
  </r>
  <r>
    <x v="1629"/>
    <x v="0"/>
    <x v="0"/>
    <x v="138"/>
    <x v="24"/>
    <x v="3"/>
    <x v="1"/>
    <x v="8"/>
    <x v="709"/>
    <x v="1431"/>
    <x v="5"/>
    <x v="6"/>
    <x v="1505"/>
  </r>
  <r>
    <x v="1630"/>
    <x v="3"/>
    <x v="0"/>
    <x v="138"/>
    <x v="24"/>
    <x v="3"/>
    <x v="1"/>
    <x v="4"/>
    <x v="1064"/>
    <x v="1432"/>
    <x v="1"/>
    <x v="2"/>
    <x v="1506"/>
  </r>
  <r>
    <x v="1631"/>
    <x v="3"/>
    <x v="0"/>
    <x v="138"/>
    <x v="24"/>
    <x v="3"/>
    <x v="1"/>
    <x v="10"/>
    <x v="482"/>
    <x v="1433"/>
    <x v="0"/>
    <x v="2"/>
    <x v="1507"/>
  </r>
  <r>
    <x v="1632"/>
    <x v="3"/>
    <x v="0"/>
    <x v="138"/>
    <x v="24"/>
    <x v="3"/>
    <x v="1"/>
    <x v="10"/>
    <x v="498"/>
    <x v="564"/>
    <x v="0"/>
    <x v="2"/>
    <x v="572"/>
  </r>
  <r>
    <x v="1633"/>
    <x v="3"/>
    <x v="0"/>
    <x v="138"/>
    <x v="24"/>
    <x v="3"/>
    <x v="1"/>
    <x v="4"/>
    <x v="946"/>
    <x v="1434"/>
    <x v="0"/>
    <x v="2"/>
    <x v="1508"/>
  </r>
  <r>
    <x v="1634"/>
    <x v="3"/>
    <x v="0"/>
    <x v="138"/>
    <x v="24"/>
    <x v="3"/>
    <x v="2"/>
    <x v="11"/>
    <x v="478"/>
    <x v="519"/>
    <x v="0"/>
    <x v="2"/>
    <x v="530"/>
  </r>
  <r>
    <x v="1635"/>
    <x v="1"/>
    <x v="0"/>
    <x v="241"/>
    <x v="21"/>
    <x v="1"/>
    <x v="1"/>
    <x v="10"/>
    <x v="777"/>
    <x v="12"/>
    <x v="1"/>
    <x v="2"/>
    <x v="12"/>
  </r>
  <r>
    <x v="1636"/>
    <x v="1"/>
    <x v="0"/>
    <x v="241"/>
    <x v="21"/>
    <x v="1"/>
    <x v="1"/>
    <x v="4"/>
    <x v="747"/>
    <x v="1435"/>
    <x v="2"/>
    <x v="2"/>
    <x v="1509"/>
  </r>
  <r>
    <x v="1637"/>
    <x v="1"/>
    <x v="0"/>
    <x v="241"/>
    <x v="21"/>
    <x v="1"/>
    <x v="2"/>
    <x v="7"/>
    <x v="1065"/>
    <x v="1436"/>
    <x v="4"/>
    <x v="2"/>
    <x v="1510"/>
  </r>
  <r>
    <x v="1638"/>
    <x v="1"/>
    <x v="0"/>
    <x v="176"/>
    <x v="40"/>
    <x v="3"/>
    <x v="1"/>
    <x v="10"/>
    <x v="1066"/>
    <x v="542"/>
    <x v="1"/>
    <x v="0"/>
    <x v="551"/>
  </r>
  <r>
    <x v="1639"/>
    <x v="1"/>
    <x v="0"/>
    <x v="176"/>
    <x v="40"/>
    <x v="3"/>
    <x v="1"/>
    <x v="8"/>
    <x v="544"/>
    <x v="1329"/>
    <x v="0"/>
    <x v="0"/>
    <x v="1511"/>
  </r>
  <r>
    <x v="1640"/>
    <x v="1"/>
    <x v="0"/>
    <x v="176"/>
    <x v="40"/>
    <x v="3"/>
    <x v="1"/>
    <x v="10"/>
    <x v="69"/>
    <x v="1437"/>
    <x v="0"/>
    <x v="0"/>
    <x v="1512"/>
  </r>
  <r>
    <x v="1641"/>
    <x v="1"/>
    <x v="0"/>
    <x v="176"/>
    <x v="40"/>
    <x v="3"/>
    <x v="0"/>
    <x v="5"/>
    <x v="93"/>
    <x v="1438"/>
    <x v="1"/>
    <x v="0"/>
    <x v="1513"/>
  </r>
  <r>
    <x v="1642"/>
    <x v="1"/>
    <x v="1"/>
    <x v="242"/>
    <x v="10"/>
    <x v="2"/>
    <x v="1"/>
    <x v="13"/>
    <x v="128"/>
    <x v="1439"/>
    <x v="0"/>
    <x v="2"/>
    <x v="1514"/>
  </r>
  <r>
    <x v="1643"/>
    <x v="2"/>
    <x v="1"/>
    <x v="4"/>
    <x v="4"/>
    <x v="1"/>
    <x v="1"/>
    <x v="4"/>
    <x v="404"/>
    <x v="1440"/>
    <x v="1"/>
    <x v="0"/>
    <x v="1515"/>
  </r>
  <r>
    <x v="1644"/>
    <x v="2"/>
    <x v="1"/>
    <x v="4"/>
    <x v="4"/>
    <x v="1"/>
    <x v="2"/>
    <x v="16"/>
    <x v="1067"/>
    <x v="1441"/>
    <x v="3"/>
    <x v="0"/>
    <x v="1516"/>
  </r>
  <r>
    <x v="1645"/>
    <x v="2"/>
    <x v="1"/>
    <x v="4"/>
    <x v="4"/>
    <x v="1"/>
    <x v="1"/>
    <x v="10"/>
    <x v="1068"/>
    <x v="1442"/>
    <x v="0"/>
    <x v="0"/>
    <x v="1517"/>
  </r>
  <r>
    <x v="1646"/>
    <x v="2"/>
    <x v="2"/>
    <x v="10"/>
    <x v="9"/>
    <x v="3"/>
    <x v="2"/>
    <x v="11"/>
    <x v="177"/>
    <x v="1443"/>
    <x v="0"/>
    <x v="2"/>
    <x v="1518"/>
  </r>
  <r>
    <x v="1647"/>
    <x v="2"/>
    <x v="2"/>
    <x v="10"/>
    <x v="9"/>
    <x v="3"/>
    <x v="1"/>
    <x v="13"/>
    <x v="1069"/>
    <x v="1444"/>
    <x v="0"/>
    <x v="2"/>
    <x v="1519"/>
  </r>
  <r>
    <x v="1648"/>
    <x v="0"/>
    <x v="0"/>
    <x v="10"/>
    <x v="9"/>
    <x v="3"/>
    <x v="1"/>
    <x v="8"/>
    <x v="1070"/>
    <x v="1445"/>
    <x v="5"/>
    <x v="6"/>
    <x v="1520"/>
  </r>
  <r>
    <x v="1649"/>
    <x v="0"/>
    <x v="0"/>
    <x v="10"/>
    <x v="9"/>
    <x v="3"/>
    <x v="2"/>
    <x v="7"/>
    <x v="1071"/>
    <x v="1446"/>
    <x v="7"/>
    <x v="10"/>
    <x v="1521"/>
  </r>
  <r>
    <x v="1650"/>
    <x v="3"/>
    <x v="1"/>
    <x v="8"/>
    <x v="1"/>
    <x v="1"/>
    <x v="1"/>
    <x v="10"/>
    <x v="1072"/>
    <x v="1447"/>
    <x v="0"/>
    <x v="0"/>
    <x v="1522"/>
  </r>
  <r>
    <x v="1651"/>
    <x v="3"/>
    <x v="1"/>
    <x v="8"/>
    <x v="1"/>
    <x v="1"/>
    <x v="1"/>
    <x v="10"/>
    <x v="1073"/>
    <x v="523"/>
    <x v="0"/>
    <x v="0"/>
    <x v="534"/>
  </r>
  <r>
    <x v="1652"/>
    <x v="2"/>
    <x v="0"/>
    <x v="4"/>
    <x v="4"/>
    <x v="1"/>
    <x v="1"/>
    <x v="4"/>
    <x v="86"/>
    <x v="1448"/>
    <x v="5"/>
    <x v="0"/>
    <x v="1523"/>
  </r>
  <r>
    <x v="1653"/>
    <x v="2"/>
    <x v="0"/>
    <x v="4"/>
    <x v="4"/>
    <x v="1"/>
    <x v="2"/>
    <x v="11"/>
    <x v="463"/>
    <x v="613"/>
    <x v="4"/>
    <x v="0"/>
    <x v="622"/>
  </r>
  <r>
    <x v="1654"/>
    <x v="2"/>
    <x v="0"/>
    <x v="4"/>
    <x v="4"/>
    <x v="1"/>
    <x v="1"/>
    <x v="13"/>
    <x v="1074"/>
    <x v="1449"/>
    <x v="0"/>
    <x v="0"/>
    <x v="1524"/>
  </r>
  <r>
    <x v="1655"/>
    <x v="2"/>
    <x v="0"/>
    <x v="4"/>
    <x v="4"/>
    <x v="1"/>
    <x v="1"/>
    <x v="8"/>
    <x v="1075"/>
    <x v="583"/>
    <x v="0"/>
    <x v="2"/>
    <x v="1525"/>
  </r>
  <r>
    <x v="1656"/>
    <x v="2"/>
    <x v="0"/>
    <x v="4"/>
    <x v="4"/>
    <x v="1"/>
    <x v="1"/>
    <x v="4"/>
    <x v="903"/>
    <x v="1450"/>
    <x v="1"/>
    <x v="0"/>
    <x v="1526"/>
  </r>
  <r>
    <x v="1657"/>
    <x v="2"/>
    <x v="0"/>
    <x v="158"/>
    <x v="6"/>
    <x v="2"/>
    <x v="0"/>
    <x v="5"/>
    <x v="527"/>
    <x v="1451"/>
    <x v="3"/>
    <x v="0"/>
    <x v="1527"/>
  </r>
  <r>
    <x v="1658"/>
    <x v="1"/>
    <x v="0"/>
    <x v="1"/>
    <x v="1"/>
    <x v="1"/>
    <x v="2"/>
    <x v="7"/>
    <x v="1076"/>
    <x v="1452"/>
    <x v="1"/>
    <x v="2"/>
    <x v="1528"/>
  </r>
  <r>
    <x v="1659"/>
    <x v="1"/>
    <x v="0"/>
    <x v="4"/>
    <x v="4"/>
    <x v="1"/>
    <x v="1"/>
    <x v="8"/>
    <x v="803"/>
    <x v="1295"/>
    <x v="1"/>
    <x v="2"/>
    <x v="1529"/>
  </r>
  <r>
    <x v="1660"/>
    <x v="1"/>
    <x v="0"/>
    <x v="4"/>
    <x v="4"/>
    <x v="1"/>
    <x v="1"/>
    <x v="8"/>
    <x v="838"/>
    <x v="1163"/>
    <x v="0"/>
    <x v="2"/>
    <x v="1530"/>
  </r>
  <r>
    <x v="1661"/>
    <x v="1"/>
    <x v="1"/>
    <x v="10"/>
    <x v="9"/>
    <x v="3"/>
    <x v="2"/>
    <x v="7"/>
    <x v="937"/>
    <x v="1453"/>
    <x v="2"/>
    <x v="10"/>
    <x v="1531"/>
  </r>
  <r>
    <x v="1662"/>
    <x v="1"/>
    <x v="1"/>
    <x v="10"/>
    <x v="9"/>
    <x v="3"/>
    <x v="1"/>
    <x v="8"/>
    <x v="1077"/>
    <x v="1454"/>
    <x v="1"/>
    <x v="6"/>
    <x v="1532"/>
  </r>
  <r>
    <x v="1663"/>
    <x v="0"/>
    <x v="0"/>
    <x v="61"/>
    <x v="5"/>
    <x v="2"/>
    <x v="1"/>
    <x v="4"/>
    <x v="471"/>
    <x v="1455"/>
    <x v="2"/>
    <x v="2"/>
    <x v="1533"/>
  </r>
  <r>
    <x v="1664"/>
    <x v="0"/>
    <x v="0"/>
    <x v="61"/>
    <x v="5"/>
    <x v="2"/>
    <x v="2"/>
    <x v="11"/>
    <x v="695"/>
    <x v="1456"/>
    <x v="1"/>
    <x v="2"/>
    <x v="1534"/>
  </r>
  <r>
    <x v="1665"/>
    <x v="0"/>
    <x v="0"/>
    <x v="61"/>
    <x v="5"/>
    <x v="2"/>
    <x v="1"/>
    <x v="13"/>
    <x v="1078"/>
    <x v="1457"/>
    <x v="1"/>
    <x v="2"/>
    <x v="1535"/>
  </r>
  <r>
    <x v="1666"/>
    <x v="0"/>
    <x v="0"/>
    <x v="61"/>
    <x v="5"/>
    <x v="2"/>
    <x v="2"/>
    <x v="11"/>
    <x v="1079"/>
    <x v="1458"/>
    <x v="0"/>
    <x v="2"/>
    <x v="1536"/>
  </r>
  <r>
    <x v="1667"/>
    <x v="0"/>
    <x v="0"/>
    <x v="61"/>
    <x v="5"/>
    <x v="2"/>
    <x v="1"/>
    <x v="10"/>
    <x v="1080"/>
    <x v="1356"/>
    <x v="1"/>
    <x v="2"/>
    <x v="1419"/>
  </r>
  <r>
    <x v="1668"/>
    <x v="0"/>
    <x v="0"/>
    <x v="61"/>
    <x v="5"/>
    <x v="2"/>
    <x v="1"/>
    <x v="6"/>
    <x v="628"/>
    <x v="1231"/>
    <x v="1"/>
    <x v="2"/>
    <x v="1276"/>
  </r>
  <r>
    <x v="1669"/>
    <x v="1"/>
    <x v="0"/>
    <x v="20"/>
    <x v="15"/>
    <x v="3"/>
    <x v="0"/>
    <x v="3"/>
    <x v="411"/>
    <x v="1459"/>
    <x v="4"/>
    <x v="10"/>
    <x v="1537"/>
  </r>
  <r>
    <x v="1670"/>
    <x v="1"/>
    <x v="0"/>
    <x v="12"/>
    <x v="5"/>
    <x v="2"/>
    <x v="2"/>
    <x v="7"/>
    <x v="1081"/>
    <x v="1460"/>
    <x v="1"/>
    <x v="2"/>
    <x v="1538"/>
  </r>
  <r>
    <x v="1671"/>
    <x v="2"/>
    <x v="1"/>
    <x v="226"/>
    <x v="33"/>
    <x v="1"/>
    <x v="2"/>
    <x v="11"/>
    <x v="821"/>
    <x v="1461"/>
    <x v="0"/>
    <x v="0"/>
    <x v="1539"/>
  </r>
  <r>
    <x v="1672"/>
    <x v="1"/>
    <x v="0"/>
    <x v="243"/>
    <x v="5"/>
    <x v="2"/>
    <x v="2"/>
    <x v="7"/>
    <x v="66"/>
    <x v="68"/>
    <x v="4"/>
    <x v="2"/>
    <x v="68"/>
  </r>
  <r>
    <x v="1673"/>
    <x v="2"/>
    <x v="0"/>
    <x v="244"/>
    <x v="17"/>
    <x v="0"/>
    <x v="1"/>
    <x v="2"/>
    <x v="508"/>
    <x v="1462"/>
    <x v="0"/>
    <x v="0"/>
    <x v="1540"/>
  </r>
  <r>
    <x v="1674"/>
    <x v="1"/>
    <x v="1"/>
    <x v="12"/>
    <x v="5"/>
    <x v="2"/>
    <x v="0"/>
    <x v="5"/>
    <x v="897"/>
    <x v="1463"/>
    <x v="0"/>
    <x v="7"/>
    <x v="1541"/>
  </r>
  <r>
    <x v="1675"/>
    <x v="1"/>
    <x v="1"/>
    <x v="12"/>
    <x v="5"/>
    <x v="2"/>
    <x v="1"/>
    <x v="8"/>
    <x v="1034"/>
    <x v="1464"/>
    <x v="1"/>
    <x v="3"/>
    <x v="1542"/>
  </r>
  <r>
    <x v="1676"/>
    <x v="1"/>
    <x v="0"/>
    <x v="8"/>
    <x v="1"/>
    <x v="1"/>
    <x v="1"/>
    <x v="4"/>
    <x v="54"/>
    <x v="1465"/>
    <x v="1"/>
    <x v="0"/>
    <x v="1543"/>
  </r>
  <r>
    <x v="1677"/>
    <x v="1"/>
    <x v="0"/>
    <x v="8"/>
    <x v="1"/>
    <x v="1"/>
    <x v="1"/>
    <x v="10"/>
    <x v="99"/>
    <x v="1466"/>
    <x v="1"/>
    <x v="0"/>
    <x v="1544"/>
  </r>
  <r>
    <x v="1678"/>
    <x v="1"/>
    <x v="1"/>
    <x v="10"/>
    <x v="9"/>
    <x v="3"/>
    <x v="1"/>
    <x v="4"/>
    <x v="865"/>
    <x v="1467"/>
    <x v="7"/>
    <x v="2"/>
    <x v="1545"/>
  </r>
  <r>
    <x v="1679"/>
    <x v="1"/>
    <x v="1"/>
    <x v="10"/>
    <x v="9"/>
    <x v="3"/>
    <x v="2"/>
    <x v="7"/>
    <x v="826"/>
    <x v="1468"/>
    <x v="1"/>
    <x v="10"/>
    <x v="1546"/>
  </r>
  <r>
    <x v="1680"/>
    <x v="1"/>
    <x v="1"/>
    <x v="10"/>
    <x v="9"/>
    <x v="3"/>
    <x v="0"/>
    <x v="5"/>
    <x v="1082"/>
    <x v="1469"/>
    <x v="0"/>
    <x v="2"/>
    <x v="1547"/>
  </r>
  <r>
    <x v="1681"/>
    <x v="1"/>
    <x v="1"/>
    <x v="10"/>
    <x v="9"/>
    <x v="3"/>
    <x v="2"/>
    <x v="15"/>
    <x v="1083"/>
    <x v="1470"/>
    <x v="4"/>
    <x v="6"/>
    <x v="1548"/>
  </r>
  <r>
    <x v="1682"/>
    <x v="0"/>
    <x v="0"/>
    <x v="1"/>
    <x v="1"/>
    <x v="1"/>
    <x v="1"/>
    <x v="10"/>
    <x v="640"/>
    <x v="1471"/>
    <x v="7"/>
    <x v="0"/>
    <x v="1549"/>
  </r>
  <r>
    <x v="1683"/>
    <x v="1"/>
    <x v="1"/>
    <x v="8"/>
    <x v="1"/>
    <x v="1"/>
    <x v="0"/>
    <x v="5"/>
    <x v="627"/>
    <x v="1472"/>
    <x v="1"/>
    <x v="0"/>
    <x v="1550"/>
  </r>
  <r>
    <x v="1684"/>
    <x v="2"/>
    <x v="1"/>
    <x v="10"/>
    <x v="9"/>
    <x v="3"/>
    <x v="1"/>
    <x v="9"/>
    <x v="1084"/>
    <x v="1473"/>
    <x v="0"/>
    <x v="2"/>
    <x v="1551"/>
  </r>
  <r>
    <x v="1685"/>
    <x v="2"/>
    <x v="1"/>
    <x v="10"/>
    <x v="9"/>
    <x v="3"/>
    <x v="1"/>
    <x v="8"/>
    <x v="914"/>
    <x v="1474"/>
    <x v="0"/>
    <x v="6"/>
    <x v="1552"/>
  </r>
  <r>
    <x v="1686"/>
    <x v="2"/>
    <x v="1"/>
    <x v="10"/>
    <x v="9"/>
    <x v="3"/>
    <x v="1"/>
    <x v="8"/>
    <x v="1085"/>
    <x v="1475"/>
    <x v="0"/>
    <x v="6"/>
    <x v="1553"/>
  </r>
  <r>
    <x v="1687"/>
    <x v="2"/>
    <x v="0"/>
    <x v="10"/>
    <x v="9"/>
    <x v="3"/>
    <x v="1"/>
    <x v="10"/>
    <x v="738"/>
    <x v="564"/>
    <x v="0"/>
    <x v="2"/>
    <x v="572"/>
  </r>
  <r>
    <x v="1688"/>
    <x v="2"/>
    <x v="0"/>
    <x v="10"/>
    <x v="9"/>
    <x v="3"/>
    <x v="0"/>
    <x v="5"/>
    <x v="622"/>
    <x v="722"/>
    <x v="0"/>
    <x v="2"/>
    <x v="739"/>
  </r>
  <r>
    <x v="1689"/>
    <x v="1"/>
    <x v="0"/>
    <x v="10"/>
    <x v="9"/>
    <x v="3"/>
    <x v="0"/>
    <x v="3"/>
    <x v="10"/>
    <x v="1476"/>
    <x v="5"/>
    <x v="10"/>
    <x v="1554"/>
  </r>
  <r>
    <x v="1690"/>
    <x v="1"/>
    <x v="0"/>
    <x v="245"/>
    <x v="14"/>
    <x v="2"/>
    <x v="1"/>
    <x v="10"/>
    <x v="1059"/>
    <x v="1477"/>
    <x v="2"/>
    <x v="0"/>
    <x v="1555"/>
  </r>
  <r>
    <x v="1691"/>
    <x v="1"/>
    <x v="0"/>
    <x v="245"/>
    <x v="14"/>
    <x v="2"/>
    <x v="1"/>
    <x v="8"/>
    <x v="73"/>
    <x v="1478"/>
    <x v="2"/>
    <x v="0"/>
    <x v="1556"/>
  </r>
  <r>
    <x v="1692"/>
    <x v="1"/>
    <x v="0"/>
    <x v="38"/>
    <x v="24"/>
    <x v="3"/>
    <x v="0"/>
    <x v="5"/>
    <x v="493"/>
    <x v="1479"/>
    <x v="2"/>
    <x v="2"/>
    <x v="1557"/>
  </r>
  <r>
    <x v="1693"/>
    <x v="0"/>
    <x v="2"/>
    <x v="243"/>
    <x v="5"/>
    <x v="2"/>
    <x v="2"/>
    <x v="11"/>
    <x v="1086"/>
    <x v="1480"/>
    <x v="0"/>
    <x v="2"/>
    <x v="1558"/>
  </r>
  <r>
    <x v="1694"/>
    <x v="0"/>
    <x v="2"/>
    <x v="246"/>
    <x v="30"/>
    <x v="3"/>
    <x v="2"/>
    <x v="11"/>
    <x v="1087"/>
    <x v="1481"/>
    <x v="4"/>
    <x v="0"/>
    <x v="1559"/>
  </r>
  <r>
    <x v="1695"/>
    <x v="0"/>
    <x v="2"/>
    <x v="246"/>
    <x v="30"/>
    <x v="3"/>
    <x v="1"/>
    <x v="8"/>
    <x v="308"/>
    <x v="1482"/>
    <x v="1"/>
    <x v="0"/>
    <x v="1560"/>
  </r>
  <r>
    <x v="1696"/>
    <x v="0"/>
    <x v="2"/>
    <x v="246"/>
    <x v="30"/>
    <x v="3"/>
    <x v="2"/>
    <x v="7"/>
    <x v="66"/>
    <x v="1483"/>
    <x v="0"/>
    <x v="0"/>
    <x v="1561"/>
  </r>
  <r>
    <x v="1697"/>
    <x v="1"/>
    <x v="0"/>
    <x v="1"/>
    <x v="1"/>
    <x v="1"/>
    <x v="1"/>
    <x v="9"/>
    <x v="650"/>
    <x v="1484"/>
    <x v="0"/>
    <x v="0"/>
    <x v="1562"/>
  </r>
  <r>
    <x v="1698"/>
    <x v="1"/>
    <x v="0"/>
    <x v="1"/>
    <x v="1"/>
    <x v="1"/>
    <x v="1"/>
    <x v="2"/>
    <x v="1088"/>
    <x v="749"/>
    <x v="3"/>
    <x v="0"/>
    <x v="767"/>
  </r>
  <r>
    <x v="1699"/>
    <x v="0"/>
    <x v="0"/>
    <x v="4"/>
    <x v="4"/>
    <x v="1"/>
    <x v="0"/>
    <x v="3"/>
    <x v="832"/>
    <x v="1485"/>
    <x v="5"/>
    <x v="0"/>
    <x v="1563"/>
  </r>
  <r>
    <x v="1700"/>
    <x v="0"/>
    <x v="0"/>
    <x v="20"/>
    <x v="15"/>
    <x v="3"/>
    <x v="1"/>
    <x v="8"/>
    <x v="776"/>
    <x v="930"/>
    <x v="0"/>
    <x v="2"/>
    <x v="963"/>
  </r>
  <r>
    <x v="1701"/>
    <x v="0"/>
    <x v="0"/>
    <x v="20"/>
    <x v="15"/>
    <x v="3"/>
    <x v="0"/>
    <x v="1"/>
    <x v="468"/>
    <x v="1486"/>
    <x v="6"/>
    <x v="9"/>
    <x v="1564"/>
  </r>
  <r>
    <x v="1702"/>
    <x v="0"/>
    <x v="0"/>
    <x v="20"/>
    <x v="15"/>
    <x v="3"/>
    <x v="1"/>
    <x v="10"/>
    <x v="33"/>
    <x v="746"/>
    <x v="0"/>
    <x v="0"/>
    <x v="1565"/>
  </r>
  <r>
    <x v="1703"/>
    <x v="1"/>
    <x v="2"/>
    <x v="70"/>
    <x v="1"/>
    <x v="1"/>
    <x v="1"/>
    <x v="13"/>
    <x v="128"/>
    <x v="1487"/>
    <x v="2"/>
    <x v="0"/>
    <x v="1566"/>
  </r>
  <r>
    <x v="1704"/>
    <x v="3"/>
    <x v="0"/>
    <x v="220"/>
    <x v="16"/>
    <x v="1"/>
    <x v="1"/>
    <x v="8"/>
    <x v="824"/>
    <x v="1488"/>
    <x v="1"/>
    <x v="6"/>
    <x v="1567"/>
  </r>
  <r>
    <x v="1705"/>
    <x v="1"/>
    <x v="0"/>
    <x v="10"/>
    <x v="9"/>
    <x v="3"/>
    <x v="1"/>
    <x v="8"/>
    <x v="612"/>
    <x v="1489"/>
    <x v="0"/>
    <x v="6"/>
    <x v="1568"/>
  </r>
  <r>
    <x v="1706"/>
    <x v="1"/>
    <x v="0"/>
    <x v="8"/>
    <x v="1"/>
    <x v="1"/>
    <x v="1"/>
    <x v="2"/>
    <x v="1089"/>
    <x v="1490"/>
    <x v="5"/>
    <x v="0"/>
    <x v="1569"/>
  </r>
  <r>
    <x v="1707"/>
    <x v="1"/>
    <x v="0"/>
    <x v="8"/>
    <x v="1"/>
    <x v="1"/>
    <x v="2"/>
    <x v="7"/>
    <x v="910"/>
    <x v="1491"/>
    <x v="0"/>
    <x v="2"/>
    <x v="1570"/>
  </r>
  <r>
    <x v="1708"/>
    <x v="1"/>
    <x v="0"/>
    <x v="8"/>
    <x v="1"/>
    <x v="1"/>
    <x v="1"/>
    <x v="10"/>
    <x v="1090"/>
    <x v="1492"/>
    <x v="0"/>
    <x v="0"/>
    <x v="1571"/>
  </r>
  <r>
    <x v="1709"/>
    <x v="1"/>
    <x v="0"/>
    <x v="8"/>
    <x v="1"/>
    <x v="1"/>
    <x v="0"/>
    <x v="1"/>
    <x v="51"/>
    <x v="1493"/>
    <x v="7"/>
    <x v="2"/>
    <x v="1572"/>
  </r>
  <r>
    <x v="1710"/>
    <x v="1"/>
    <x v="0"/>
    <x v="8"/>
    <x v="1"/>
    <x v="1"/>
    <x v="1"/>
    <x v="6"/>
    <x v="182"/>
    <x v="190"/>
    <x v="2"/>
    <x v="0"/>
    <x v="191"/>
  </r>
  <r>
    <x v="1711"/>
    <x v="1"/>
    <x v="0"/>
    <x v="8"/>
    <x v="1"/>
    <x v="1"/>
    <x v="1"/>
    <x v="9"/>
    <x v="167"/>
    <x v="1494"/>
    <x v="9"/>
    <x v="0"/>
    <x v="1573"/>
  </r>
  <r>
    <x v="1712"/>
    <x v="1"/>
    <x v="0"/>
    <x v="12"/>
    <x v="5"/>
    <x v="2"/>
    <x v="1"/>
    <x v="10"/>
    <x v="1091"/>
    <x v="1495"/>
    <x v="5"/>
    <x v="2"/>
    <x v="1574"/>
  </r>
  <r>
    <x v="1713"/>
    <x v="0"/>
    <x v="0"/>
    <x v="22"/>
    <x v="10"/>
    <x v="2"/>
    <x v="0"/>
    <x v="3"/>
    <x v="189"/>
    <x v="1496"/>
    <x v="3"/>
    <x v="5"/>
    <x v="1575"/>
  </r>
  <r>
    <x v="1714"/>
    <x v="1"/>
    <x v="0"/>
    <x v="8"/>
    <x v="1"/>
    <x v="1"/>
    <x v="0"/>
    <x v="0"/>
    <x v="1092"/>
    <x v="1497"/>
    <x v="0"/>
    <x v="11"/>
    <x v="1576"/>
  </r>
  <r>
    <x v="1715"/>
    <x v="1"/>
    <x v="0"/>
    <x v="20"/>
    <x v="15"/>
    <x v="3"/>
    <x v="1"/>
    <x v="8"/>
    <x v="308"/>
    <x v="327"/>
    <x v="0"/>
    <x v="2"/>
    <x v="332"/>
  </r>
  <r>
    <x v="1716"/>
    <x v="1"/>
    <x v="0"/>
    <x v="20"/>
    <x v="15"/>
    <x v="3"/>
    <x v="1"/>
    <x v="9"/>
    <x v="535"/>
    <x v="1498"/>
    <x v="2"/>
    <x v="0"/>
    <x v="1577"/>
  </r>
  <r>
    <x v="1717"/>
    <x v="1"/>
    <x v="0"/>
    <x v="20"/>
    <x v="15"/>
    <x v="3"/>
    <x v="1"/>
    <x v="4"/>
    <x v="72"/>
    <x v="1499"/>
    <x v="2"/>
    <x v="0"/>
    <x v="232"/>
  </r>
  <r>
    <x v="1718"/>
    <x v="1"/>
    <x v="0"/>
    <x v="20"/>
    <x v="15"/>
    <x v="3"/>
    <x v="0"/>
    <x v="5"/>
    <x v="1093"/>
    <x v="1500"/>
    <x v="4"/>
    <x v="0"/>
    <x v="1578"/>
  </r>
  <r>
    <x v="1719"/>
    <x v="1"/>
    <x v="0"/>
    <x v="20"/>
    <x v="15"/>
    <x v="3"/>
    <x v="0"/>
    <x v="5"/>
    <x v="527"/>
    <x v="1501"/>
    <x v="8"/>
    <x v="0"/>
    <x v="1579"/>
  </r>
  <r>
    <x v="1720"/>
    <x v="1"/>
    <x v="0"/>
    <x v="20"/>
    <x v="15"/>
    <x v="3"/>
    <x v="1"/>
    <x v="8"/>
    <x v="528"/>
    <x v="1502"/>
    <x v="4"/>
    <x v="2"/>
    <x v="1580"/>
  </r>
  <r>
    <x v="1721"/>
    <x v="1"/>
    <x v="0"/>
    <x v="22"/>
    <x v="10"/>
    <x v="2"/>
    <x v="2"/>
    <x v="7"/>
    <x v="830"/>
    <x v="1306"/>
    <x v="0"/>
    <x v="2"/>
    <x v="1581"/>
  </r>
  <r>
    <x v="1722"/>
    <x v="1"/>
    <x v="0"/>
    <x v="22"/>
    <x v="10"/>
    <x v="2"/>
    <x v="2"/>
    <x v="11"/>
    <x v="1094"/>
    <x v="1310"/>
    <x v="4"/>
    <x v="2"/>
    <x v="1582"/>
  </r>
  <r>
    <x v="1723"/>
    <x v="1"/>
    <x v="0"/>
    <x v="22"/>
    <x v="10"/>
    <x v="2"/>
    <x v="0"/>
    <x v="0"/>
    <x v="1095"/>
    <x v="1404"/>
    <x v="1"/>
    <x v="4"/>
    <x v="1583"/>
  </r>
  <r>
    <x v="1724"/>
    <x v="2"/>
    <x v="0"/>
    <x v="10"/>
    <x v="9"/>
    <x v="3"/>
    <x v="1"/>
    <x v="9"/>
    <x v="1096"/>
    <x v="1503"/>
    <x v="1"/>
    <x v="2"/>
    <x v="1584"/>
  </r>
  <r>
    <x v="1725"/>
    <x v="2"/>
    <x v="0"/>
    <x v="10"/>
    <x v="9"/>
    <x v="3"/>
    <x v="1"/>
    <x v="9"/>
    <x v="1097"/>
    <x v="1504"/>
    <x v="0"/>
    <x v="2"/>
    <x v="1585"/>
  </r>
  <r>
    <x v="1726"/>
    <x v="2"/>
    <x v="0"/>
    <x v="10"/>
    <x v="9"/>
    <x v="3"/>
    <x v="1"/>
    <x v="9"/>
    <x v="1098"/>
    <x v="1505"/>
    <x v="4"/>
    <x v="2"/>
    <x v="1586"/>
  </r>
  <r>
    <x v="1727"/>
    <x v="0"/>
    <x v="1"/>
    <x v="65"/>
    <x v="24"/>
    <x v="3"/>
    <x v="0"/>
    <x v="3"/>
    <x v="1099"/>
    <x v="1506"/>
    <x v="2"/>
    <x v="10"/>
    <x v="1587"/>
  </r>
  <r>
    <x v="1728"/>
    <x v="3"/>
    <x v="0"/>
    <x v="24"/>
    <x v="17"/>
    <x v="0"/>
    <x v="2"/>
    <x v="11"/>
    <x v="1061"/>
    <x v="1507"/>
    <x v="4"/>
    <x v="0"/>
    <x v="1588"/>
  </r>
  <r>
    <x v="1729"/>
    <x v="3"/>
    <x v="0"/>
    <x v="24"/>
    <x v="17"/>
    <x v="0"/>
    <x v="1"/>
    <x v="2"/>
    <x v="708"/>
    <x v="1508"/>
    <x v="1"/>
    <x v="0"/>
    <x v="1589"/>
  </r>
  <r>
    <x v="1730"/>
    <x v="1"/>
    <x v="1"/>
    <x v="115"/>
    <x v="3"/>
    <x v="0"/>
    <x v="1"/>
    <x v="10"/>
    <x v="1100"/>
    <x v="1509"/>
    <x v="8"/>
    <x v="2"/>
    <x v="1590"/>
  </r>
  <r>
    <x v="1731"/>
    <x v="1"/>
    <x v="1"/>
    <x v="115"/>
    <x v="3"/>
    <x v="0"/>
    <x v="1"/>
    <x v="10"/>
    <x v="129"/>
    <x v="1433"/>
    <x v="0"/>
    <x v="2"/>
    <x v="1507"/>
  </r>
  <r>
    <x v="1732"/>
    <x v="1"/>
    <x v="0"/>
    <x v="61"/>
    <x v="5"/>
    <x v="2"/>
    <x v="1"/>
    <x v="4"/>
    <x v="426"/>
    <x v="1081"/>
    <x v="1"/>
    <x v="2"/>
    <x v="1121"/>
  </r>
  <r>
    <x v="1733"/>
    <x v="1"/>
    <x v="0"/>
    <x v="61"/>
    <x v="5"/>
    <x v="2"/>
    <x v="1"/>
    <x v="6"/>
    <x v="281"/>
    <x v="1510"/>
    <x v="4"/>
    <x v="2"/>
    <x v="1591"/>
  </r>
  <r>
    <x v="1734"/>
    <x v="0"/>
    <x v="0"/>
    <x v="108"/>
    <x v="3"/>
    <x v="0"/>
    <x v="1"/>
    <x v="9"/>
    <x v="1101"/>
    <x v="1511"/>
    <x v="0"/>
    <x v="2"/>
    <x v="1592"/>
  </r>
  <r>
    <x v="1735"/>
    <x v="0"/>
    <x v="0"/>
    <x v="108"/>
    <x v="3"/>
    <x v="0"/>
    <x v="2"/>
    <x v="7"/>
    <x v="888"/>
    <x v="1115"/>
    <x v="2"/>
    <x v="2"/>
    <x v="1593"/>
  </r>
  <r>
    <x v="1736"/>
    <x v="0"/>
    <x v="0"/>
    <x v="108"/>
    <x v="3"/>
    <x v="0"/>
    <x v="1"/>
    <x v="6"/>
    <x v="6"/>
    <x v="973"/>
    <x v="1"/>
    <x v="2"/>
    <x v="1594"/>
  </r>
  <r>
    <x v="1737"/>
    <x v="1"/>
    <x v="1"/>
    <x v="8"/>
    <x v="1"/>
    <x v="1"/>
    <x v="1"/>
    <x v="4"/>
    <x v="471"/>
    <x v="975"/>
    <x v="1"/>
    <x v="0"/>
    <x v="1011"/>
  </r>
  <r>
    <x v="1738"/>
    <x v="1"/>
    <x v="1"/>
    <x v="8"/>
    <x v="1"/>
    <x v="1"/>
    <x v="2"/>
    <x v="11"/>
    <x v="1033"/>
    <x v="1512"/>
    <x v="0"/>
    <x v="0"/>
    <x v="1595"/>
  </r>
  <r>
    <x v="1739"/>
    <x v="1"/>
    <x v="1"/>
    <x v="8"/>
    <x v="1"/>
    <x v="1"/>
    <x v="2"/>
    <x v="11"/>
    <x v="1102"/>
    <x v="1513"/>
    <x v="2"/>
    <x v="0"/>
    <x v="1596"/>
  </r>
  <r>
    <x v="1740"/>
    <x v="1"/>
    <x v="2"/>
    <x v="70"/>
    <x v="1"/>
    <x v="1"/>
    <x v="1"/>
    <x v="2"/>
    <x v="941"/>
    <x v="1514"/>
    <x v="8"/>
    <x v="0"/>
    <x v="1597"/>
  </r>
  <r>
    <x v="1741"/>
    <x v="1"/>
    <x v="0"/>
    <x v="10"/>
    <x v="9"/>
    <x v="3"/>
    <x v="1"/>
    <x v="10"/>
    <x v="1103"/>
    <x v="562"/>
    <x v="4"/>
    <x v="2"/>
    <x v="570"/>
  </r>
  <r>
    <x v="1742"/>
    <x v="1"/>
    <x v="0"/>
    <x v="10"/>
    <x v="9"/>
    <x v="3"/>
    <x v="0"/>
    <x v="5"/>
    <x v="1063"/>
    <x v="1515"/>
    <x v="0"/>
    <x v="2"/>
    <x v="1598"/>
  </r>
  <r>
    <x v="1743"/>
    <x v="1"/>
    <x v="0"/>
    <x v="10"/>
    <x v="9"/>
    <x v="3"/>
    <x v="1"/>
    <x v="4"/>
    <x v="700"/>
    <x v="1516"/>
    <x v="0"/>
    <x v="2"/>
    <x v="1599"/>
  </r>
  <r>
    <x v="1744"/>
    <x v="1"/>
    <x v="0"/>
    <x v="10"/>
    <x v="9"/>
    <x v="3"/>
    <x v="2"/>
    <x v="11"/>
    <x v="551"/>
    <x v="1517"/>
    <x v="3"/>
    <x v="2"/>
    <x v="1600"/>
  </r>
  <r>
    <x v="1745"/>
    <x v="2"/>
    <x v="0"/>
    <x v="30"/>
    <x v="15"/>
    <x v="3"/>
    <x v="1"/>
    <x v="6"/>
    <x v="159"/>
    <x v="523"/>
    <x v="0"/>
    <x v="0"/>
    <x v="1601"/>
  </r>
  <r>
    <x v="1746"/>
    <x v="0"/>
    <x v="0"/>
    <x v="108"/>
    <x v="3"/>
    <x v="0"/>
    <x v="1"/>
    <x v="8"/>
    <x v="605"/>
    <x v="1518"/>
    <x v="8"/>
    <x v="6"/>
    <x v="1602"/>
  </r>
  <r>
    <x v="1747"/>
    <x v="0"/>
    <x v="0"/>
    <x v="108"/>
    <x v="3"/>
    <x v="0"/>
    <x v="1"/>
    <x v="10"/>
    <x v="33"/>
    <x v="1519"/>
    <x v="1"/>
    <x v="2"/>
    <x v="1603"/>
  </r>
  <r>
    <x v="1748"/>
    <x v="1"/>
    <x v="2"/>
    <x v="12"/>
    <x v="5"/>
    <x v="2"/>
    <x v="1"/>
    <x v="10"/>
    <x v="723"/>
    <x v="564"/>
    <x v="0"/>
    <x v="2"/>
    <x v="572"/>
  </r>
  <r>
    <x v="1749"/>
    <x v="1"/>
    <x v="2"/>
    <x v="12"/>
    <x v="5"/>
    <x v="2"/>
    <x v="1"/>
    <x v="6"/>
    <x v="1017"/>
    <x v="876"/>
    <x v="1"/>
    <x v="2"/>
    <x v="1604"/>
  </r>
  <r>
    <x v="1750"/>
    <x v="1"/>
    <x v="2"/>
    <x v="52"/>
    <x v="5"/>
    <x v="2"/>
    <x v="0"/>
    <x v="3"/>
    <x v="1104"/>
    <x v="1520"/>
    <x v="0"/>
    <x v="4"/>
    <x v="1605"/>
  </r>
  <r>
    <x v="1751"/>
    <x v="2"/>
    <x v="0"/>
    <x v="182"/>
    <x v="1"/>
    <x v="1"/>
    <x v="0"/>
    <x v="5"/>
    <x v="283"/>
    <x v="1521"/>
    <x v="0"/>
    <x v="0"/>
    <x v="1606"/>
  </r>
  <r>
    <x v="1752"/>
    <x v="2"/>
    <x v="1"/>
    <x v="8"/>
    <x v="1"/>
    <x v="1"/>
    <x v="1"/>
    <x v="4"/>
    <x v="817"/>
    <x v="1522"/>
    <x v="6"/>
    <x v="0"/>
    <x v="1607"/>
  </r>
  <r>
    <x v="1753"/>
    <x v="2"/>
    <x v="1"/>
    <x v="8"/>
    <x v="1"/>
    <x v="1"/>
    <x v="1"/>
    <x v="10"/>
    <x v="1072"/>
    <x v="1447"/>
    <x v="0"/>
    <x v="0"/>
    <x v="1522"/>
  </r>
  <r>
    <x v="1754"/>
    <x v="2"/>
    <x v="1"/>
    <x v="8"/>
    <x v="1"/>
    <x v="1"/>
    <x v="1"/>
    <x v="10"/>
    <x v="1105"/>
    <x v="18"/>
    <x v="0"/>
    <x v="0"/>
    <x v="1608"/>
  </r>
  <r>
    <x v="1755"/>
    <x v="0"/>
    <x v="2"/>
    <x v="5"/>
    <x v="5"/>
    <x v="2"/>
    <x v="1"/>
    <x v="10"/>
    <x v="833"/>
    <x v="1523"/>
    <x v="10"/>
    <x v="2"/>
    <x v="1609"/>
  </r>
  <r>
    <x v="1756"/>
    <x v="0"/>
    <x v="2"/>
    <x v="5"/>
    <x v="5"/>
    <x v="2"/>
    <x v="2"/>
    <x v="7"/>
    <x v="1106"/>
    <x v="1524"/>
    <x v="5"/>
    <x v="2"/>
    <x v="1610"/>
  </r>
  <r>
    <x v="1757"/>
    <x v="2"/>
    <x v="2"/>
    <x v="12"/>
    <x v="5"/>
    <x v="2"/>
    <x v="1"/>
    <x v="8"/>
    <x v="994"/>
    <x v="1525"/>
    <x v="5"/>
    <x v="3"/>
    <x v="1611"/>
  </r>
  <r>
    <x v="1758"/>
    <x v="1"/>
    <x v="0"/>
    <x v="12"/>
    <x v="5"/>
    <x v="2"/>
    <x v="2"/>
    <x v="11"/>
    <x v="821"/>
    <x v="1526"/>
    <x v="0"/>
    <x v="2"/>
    <x v="1612"/>
  </r>
  <r>
    <x v="1759"/>
    <x v="1"/>
    <x v="0"/>
    <x v="10"/>
    <x v="9"/>
    <x v="3"/>
    <x v="1"/>
    <x v="6"/>
    <x v="359"/>
    <x v="1527"/>
    <x v="1"/>
    <x v="2"/>
    <x v="1613"/>
  </r>
  <r>
    <x v="1760"/>
    <x v="1"/>
    <x v="0"/>
    <x v="70"/>
    <x v="1"/>
    <x v="1"/>
    <x v="0"/>
    <x v="0"/>
    <x v="1107"/>
    <x v="1528"/>
    <x v="4"/>
    <x v="11"/>
    <x v="1614"/>
  </r>
  <r>
    <x v="1761"/>
    <x v="1"/>
    <x v="0"/>
    <x v="70"/>
    <x v="1"/>
    <x v="1"/>
    <x v="1"/>
    <x v="8"/>
    <x v="1108"/>
    <x v="1529"/>
    <x v="5"/>
    <x v="2"/>
    <x v="1615"/>
  </r>
  <r>
    <x v="1762"/>
    <x v="1"/>
    <x v="0"/>
    <x v="70"/>
    <x v="1"/>
    <x v="1"/>
    <x v="0"/>
    <x v="0"/>
    <x v="1109"/>
    <x v="1530"/>
    <x v="1"/>
    <x v="11"/>
    <x v="1616"/>
  </r>
  <r>
    <x v="1763"/>
    <x v="1"/>
    <x v="2"/>
    <x v="244"/>
    <x v="17"/>
    <x v="0"/>
    <x v="1"/>
    <x v="14"/>
    <x v="354"/>
    <x v="1531"/>
    <x v="0"/>
    <x v="0"/>
    <x v="1617"/>
  </r>
  <r>
    <x v="1764"/>
    <x v="1"/>
    <x v="2"/>
    <x v="244"/>
    <x v="17"/>
    <x v="0"/>
    <x v="1"/>
    <x v="2"/>
    <x v="617"/>
    <x v="1532"/>
    <x v="7"/>
    <x v="0"/>
    <x v="1618"/>
  </r>
  <r>
    <x v="1765"/>
    <x v="1"/>
    <x v="2"/>
    <x v="244"/>
    <x v="17"/>
    <x v="0"/>
    <x v="0"/>
    <x v="5"/>
    <x v="1110"/>
    <x v="1533"/>
    <x v="6"/>
    <x v="0"/>
    <x v="1619"/>
  </r>
  <r>
    <x v="1766"/>
    <x v="1"/>
    <x v="2"/>
    <x v="244"/>
    <x v="17"/>
    <x v="0"/>
    <x v="1"/>
    <x v="2"/>
    <x v="1111"/>
    <x v="766"/>
    <x v="0"/>
    <x v="0"/>
    <x v="787"/>
  </r>
  <r>
    <x v="1767"/>
    <x v="1"/>
    <x v="0"/>
    <x v="247"/>
    <x v="3"/>
    <x v="0"/>
    <x v="1"/>
    <x v="8"/>
    <x v="48"/>
    <x v="1534"/>
    <x v="4"/>
    <x v="6"/>
    <x v="1620"/>
  </r>
  <r>
    <x v="1768"/>
    <x v="1"/>
    <x v="0"/>
    <x v="247"/>
    <x v="3"/>
    <x v="0"/>
    <x v="1"/>
    <x v="8"/>
    <x v="142"/>
    <x v="1535"/>
    <x v="2"/>
    <x v="6"/>
    <x v="1621"/>
  </r>
  <r>
    <x v="1769"/>
    <x v="1"/>
    <x v="1"/>
    <x v="61"/>
    <x v="5"/>
    <x v="2"/>
    <x v="1"/>
    <x v="14"/>
    <x v="327"/>
    <x v="1536"/>
    <x v="4"/>
    <x v="2"/>
    <x v="1622"/>
  </r>
  <r>
    <x v="1770"/>
    <x v="1"/>
    <x v="1"/>
    <x v="61"/>
    <x v="5"/>
    <x v="2"/>
    <x v="1"/>
    <x v="8"/>
    <x v="44"/>
    <x v="1537"/>
    <x v="3"/>
    <x v="3"/>
    <x v="1623"/>
  </r>
  <r>
    <x v="1771"/>
    <x v="0"/>
    <x v="1"/>
    <x v="22"/>
    <x v="10"/>
    <x v="2"/>
    <x v="1"/>
    <x v="4"/>
    <x v="847"/>
    <x v="1538"/>
    <x v="0"/>
    <x v="2"/>
    <x v="1624"/>
  </r>
  <r>
    <x v="1772"/>
    <x v="0"/>
    <x v="1"/>
    <x v="22"/>
    <x v="10"/>
    <x v="2"/>
    <x v="2"/>
    <x v="11"/>
    <x v="198"/>
    <x v="1539"/>
    <x v="5"/>
    <x v="2"/>
    <x v="1625"/>
  </r>
  <r>
    <x v="1773"/>
    <x v="1"/>
    <x v="1"/>
    <x v="248"/>
    <x v="39"/>
    <x v="3"/>
    <x v="1"/>
    <x v="8"/>
    <x v="1112"/>
    <x v="1540"/>
    <x v="0"/>
    <x v="0"/>
    <x v="1626"/>
  </r>
  <r>
    <x v="1774"/>
    <x v="1"/>
    <x v="1"/>
    <x v="248"/>
    <x v="39"/>
    <x v="3"/>
    <x v="1"/>
    <x v="4"/>
    <x v="1113"/>
    <x v="1541"/>
    <x v="6"/>
    <x v="0"/>
    <x v="1627"/>
  </r>
  <r>
    <x v="1775"/>
    <x v="1"/>
    <x v="1"/>
    <x v="248"/>
    <x v="39"/>
    <x v="3"/>
    <x v="1"/>
    <x v="6"/>
    <x v="1114"/>
    <x v="1542"/>
    <x v="0"/>
    <x v="0"/>
    <x v="1628"/>
  </r>
  <r>
    <x v="1776"/>
    <x v="1"/>
    <x v="1"/>
    <x v="248"/>
    <x v="39"/>
    <x v="3"/>
    <x v="1"/>
    <x v="2"/>
    <x v="812"/>
    <x v="983"/>
    <x v="7"/>
    <x v="0"/>
    <x v="1020"/>
  </r>
  <r>
    <x v="1777"/>
    <x v="1"/>
    <x v="0"/>
    <x v="1"/>
    <x v="1"/>
    <x v="1"/>
    <x v="1"/>
    <x v="10"/>
    <x v="1115"/>
    <x v="1543"/>
    <x v="6"/>
    <x v="0"/>
    <x v="1629"/>
  </r>
  <r>
    <x v="1778"/>
    <x v="1"/>
    <x v="0"/>
    <x v="1"/>
    <x v="1"/>
    <x v="1"/>
    <x v="1"/>
    <x v="6"/>
    <x v="425"/>
    <x v="457"/>
    <x v="2"/>
    <x v="0"/>
    <x v="467"/>
  </r>
  <r>
    <x v="1779"/>
    <x v="1"/>
    <x v="0"/>
    <x v="20"/>
    <x v="15"/>
    <x v="3"/>
    <x v="2"/>
    <x v="11"/>
    <x v="806"/>
    <x v="1544"/>
    <x v="1"/>
    <x v="0"/>
    <x v="1630"/>
  </r>
  <r>
    <x v="1780"/>
    <x v="1"/>
    <x v="0"/>
    <x v="20"/>
    <x v="15"/>
    <x v="3"/>
    <x v="1"/>
    <x v="4"/>
    <x v="226"/>
    <x v="1545"/>
    <x v="7"/>
    <x v="0"/>
    <x v="1631"/>
  </r>
  <r>
    <x v="1781"/>
    <x v="1"/>
    <x v="1"/>
    <x v="47"/>
    <x v="31"/>
    <x v="3"/>
    <x v="1"/>
    <x v="10"/>
    <x v="1116"/>
    <x v="1546"/>
    <x v="0"/>
    <x v="0"/>
    <x v="1632"/>
  </r>
  <r>
    <x v="1782"/>
    <x v="1"/>
    <x v="1"/>
    <x v="47"/>
    <x v="31"/>
    <x v="3"/>
    <x v="1"/>
    <x v="8"/>
    <x v="798"/>
    <x v="1547"/>
    <x v="1"/>
    <x v="0"/>
    <x v="1633"/>
  </r>
  <r>
    <x v="1783"/>
    <x v="1"/>
    <x v="1"/>
    <x v="158"/>
    <x v="6"/>
    <x v="2"/>
    <x v="1"/>
    <x v="10"/>
    <x v="1072"/>
    <x v="1548"/>
    <x v="4"/>
    <x v="0"/>
    <x v="1634"/>
  </r>
  <r>
    <x v="1784"/>
    <x v="1"/>
    <x v="1"/>
    <x v="158"/>
    <x v="6"/>
    <x v="2"/>
    <x v="2"/>
    <x v="11"/>
    <x v="953"/>
    <x v="1549"/>
    <x v="5"/>
    <x v="0"/>
    <x v="1635"/>
  </r>
  <r>
    <x v="1785"/>
    <x v="1"/>
    <x v="1"/>
    <x v="158"/>
    <x v="6"/>
    <x v="2"/>
    <x v="1"/>
    <x v="8"/>
    <x v="857"/>
    <x v="1550"/>
    <x v="8"/>
    <x v="0"/>
    <x v="1636"/>
  </r>
  <r>
    <x v="1786"/>
    <x v="1"/>
    <x v="1"/>
    <x v="158"/>
    <x v="6"/>
    <x v="2"/>
    <x v="2"/>
    <x v="7"/>
    <x v="1117"/>
    <x v="285"/>
    <x v="1"/>
    <x v="0"/>
    <x v="1637"/>
  </r>
  <r>
    <x v="1787"/>
    <x v="1"/>
    <x v="1"/>
    <x v="249"/>
    <x v="6"/>
    <x v="2"/>
    <x v="2"/>
    <x v="7"/>
    <x v="813"/>
    <x v="1551"/>
    <x v="1"/>
    <x v="0"/>
    <x v="1638"/>
  </r>
  <r>
    <x v="1788"/>
    <x v="1"/>
    <x v="1"/>
    <x v="249"/>
    <x v="6"/>
    <x v="2"/>
    <x v="2"/>
    <x v="7"/>
    <x v="752"/>
    <x v="1552"/>
    <x v="0"/>
    <x v="0"/>
    <x v="1639"/>
  </r>
  <r>
    <x v="1789"/>
    <x v="1"/>
    <x v="1"/>
    <x v="249"/>
    <x v="6"/>
    <x v="2"/>
    <x v="2"/>
    <x v="11"/>
    <x v="1118"/>
    <x v="1553"/>
    <x v="2"/>
    <x v="0"/>
    <x v="1640"/>
  </r>
  <r>
    <x v="1790"/>
    <x v="1"/>
    <x v="0"/>
    <x v="20"/>
    <x v="15"/>
    <x v="3"/>
    <x v="1"/>
    <x v="10"/>
    <x v="593"/>
    <x v="1554"/>
    <x v="7"/>
    <x v="0"/>
    <x v="1641"/>
  </r>
  <r>
    <x v="1791"/>
    <x v="2"/>
    <x v="0"/>
    <x v="6"/>
    <x v="6"/>
    <x v="2"/>
    <x v="0"/>
    <x v="1"/>
    <x v="1119"/>
    <x v="1555"/>
    <x v="8"/>
    <x v="0"/>
    <x v="1642"/>
  </r>
  <r>
    <x v="1792"/>
    <x v="2"/>
    <x v="0"/>
    <x v="6"/>
    <x v="6"/>
    <x v="2"/>
    <x v="1"/>
    <x v="6"/>
    <x v="1120"/>
    <x v="1556"/>
    <x v="4"/>
    <x v="0"/>
    <x v="1643"/>
  </r>
  <r>
    <x v="1793"/>
    <x v="1"/>
    <x v="1"/>
    <x v="12"/>
    <x v="5"/>
    <x v="2"/>
    <x v="1"/>
    <x v="4"/>
    <x v="117"/>
    <x v="1557"/>
    <x v="0"/>
    <x v="2"/>
    <x v="1644"/>
  </r>
  <r>
    <x v="1794"/>
    <x v="1"/>
    <x v="2"/>
    <x v="250"/>
    <x v="41"/>
    <x v="2"/>
    <x v="1"/>
    <x v="6"/>
    <x v="907"/>
    <x v="1558"/>
    <x v="1"/>
    <x v="0"/>
    <x v="1645"/>
  </r>
  <r>
    <x v="1795"/>
    <x v="2"/>
    <x v="2"/>
    <x v="20"/>
    <x v="15"/>
    <x v="3"/>
    <x v="1"/>
    <x v="4"/>
    <x v="855"/>
    <x v="1559"/>
    <x v="8"/>
    <x v="0"/>
    <x v="1646"/>
  </r>
  <r>
    <x v="1796"/>
    <x v="2"/>
    <x v="2"/>
    <x v="20"/>
    <x v="15"/>
    <x v="3"/>
    <x v="2"/>
    <x v="7"/>
    <x v="1121"/>
    <x v="1560"/>
    <x v="1"/>
    <x v="0"/>
    <x v="1647"/>
  </r>
  <r>
    <x v="1797"/>
    <x v="2"/>
    <x v="2"/>
    <x v="20"/>
    <x v="15"/>
    <x v="3"/>
    <x v="1"/>
    <x v="8"/>
    <x v="8"/>
    <x v="1561"/>
    <x v="5"/>
    <x v="2"/>
    <x v="1648"/>
  </r>
  <r>
    <x v="1798"/>
    <x v="1"/>
    <x v="0"/>
    <x v="49"/>
    <x v="1"/>
    <x v="1"/>
    <x v="0"/>
    <x v="5"/>
    <x v="484"/>
    <x v="1562"/>
    <x v="2"/>
    <x v="0"/>
    <x v="1649"/>
  </r>
  <r>
    <x v="1799"/>
    <x v="0"/>
    <x v="0"/>
    <x v="61"/>
    <x v="5"/>
    <x v="2"/>
    <x v="1"/>
    <x v="13"/>
    <x v="204"/>
    <x v="1516"/>
    <x v="4"/>
    <x v="2"/>
    <x v="1650"/>
  </r>
  <r>
    <x v="1800"/>
    <x v="0"/>
    <x v="0"/>
    <x v="61"/>
    <x v="5"/>
    <x v="2"/>
    <x v="1"/>
    <x v="10"/>
    <x v="1122"/>
    <x v="1563"/>
    <x v="1"/>
    <x v="2"/>
    <x v="1651"/>
  </r>
  <r>
    <x v="1801"/>
    <x v="1"/>
    <x v="2"/>
    <x v="109"/>
    <x v="4"/>
    <x v="1"/>
    <x v="0"/>
    <x v="5"/>
    <x v="998"/>
    <x v="1564"/>
    <x v="7"/>
    <x v="0"/>
    <x v="1652"/>
  </r>
  <r>
    <x v="1802"/>
    <x v="0"/>
    <x v="0"/>
    <x v="10"/>
    <x v="9"/>
    <x v="3"/>
    <x v="1"/>
    <x v="8"/>
    <x v="440"/>
    <x v="1565"/>
    <x v="7"/>
    <x v="6"/>
    <x v="1653"/>
  </r>
  <r>
    <x v="1803"/>
    <x v="0"/>
    <x v="0"/>
    <x v="10"/>
    <x v="9"/>
    <x v="3"/>
    <x v="1"/>
    <x v="14"/>
    <x v="466"/>
    <x v="1566"/>
    <x v="3"/>
    <x v="2"/>
    <x v="1654"/>
  </r>
  <r>
    <x v="1804"/>
    <x v="0"/>
    <x v="0"/>
    <x v="10"/>
    <x v="9"/>
    <x v="3"/>
    <x v="2"/>
    <x v="11"/>
    <x v="1123"/>
    <x v="1567"/>
    <x v="0"/>
    <x v="2"/>
    <x v="1655"/>
  </r>
  <r>
    <x v="1805"/>
    <x v="2"/>
    <x v="1"/>
    <x v="1"/>
    <x v="1"/>
    <x v="1"/>
    <x v="2"/>
    <x v="7"/>
    <x v="877"/>
    <x v="1568"/>
    <x v="3"/>
    <x v="2"/>
    <x v="1656"/>
  </r>
  <r>
    <x v="1806"/>
    <x v="2"/>
    <x v="1"/>
    <x v="1"/>
    <x v="1"/>
    <x v="1"/>
    <x v="1"/>
    <x v="10"/>
    <x v="510"/>
    <x v="1569"/>
    <x v="3"/>
    <x v="0"/>
    <x v="1657"/>
  </r>
  <r>
    <x v="1807"/>
    <x v="2"/>
    <x v="1"/>
    <x v="1"/>
    <x v="1"/>
    <x v="1"/>
    <x v="2"/>
    <x v="11"/>
    <x v="478"/>
    <x v="1570"/>
    <x v="3"/>
    <x v="0"/>
    <x v="1658"/>
  </r>
  <r>
    <x v="1808"/>
    <x v="2"/>
    <x v="1"/>
    <x v="251"/>
    <x v="26"/>
    <x v="2"/>
    <x v="2"/>
    <x v="7"/>
    <x v="1124"/>
    <x v="1571"/>
    <x v="3"/>
    <x v="0"/>
    <x v="1659"/>
  </r>
  <r>
    <x v="1809"/>
    <x v="1"/>
    <x v="1"/>
    <x v="22"/>
    <x v="10"/>
    <x v="2"/>
    <x v="0"/>
    <x v="5"/>
    <x v="1125"/>
    <x v="1572"/>
    <x v="3"/>
    <x v="7"/>
    <x v="1660"/>
  </r>
  <r>
    <x v="1810"/>
    <x v="1"/>
    <x v="1"/>
    <x v="22"/>
    <x v="10"/>
    <x v="2"/>
    <x v="1"/>
    <x v="10"/>
    <x v="1126"/>
    <x v="1573"/>
    <x v="1"/>
    <x v="2"/>
    <x v="1661"/>
  </r>
  <r>
    <x v="1811"/>
    <x v="0"/>
    <x v="0"/>
    <x v="193"/>
    <x v="17"/>
    <x v="0"/>
    <x v="0"/>
    <x v="3"/>
    <x v="121"/>
    <x v="1574"/>
    <x v="3"/>
    <x v="0"/>
    <x v="1662"/>
  </r>
  <r>
    <x v="1812"/>
    <x v="1"/>
    <x v="0"/>
    <x v="46"/>
    <x v="24"/>
    <x v="3"/>
    <x v="0"/>
    <x v="5"/>
    <x v="275"/>
    <x v="293"/>
    <x v="2"/>
    <x v="2"/>
    <x v="1663"/>
  </r>
  <r>
    <x v="1813"/>
    <x v="1"/>
    <x v="0"/>
    <x v="46"/>
    <x v="24"/>
    <x v="3"/>
    <x v="0"/>
    <x v="5"/>
    <x v="397"/>
    <x v="1575"/>
    <x v="0"/>
    <x v="2"/>
    <x v="1664"/>
  </r>
  <r>
    <x v="1814"/>
    <x v="1"/>
    <x v="1"/>
    <x v="1"/>
    <x v="1"/>
    <x v="1"/>
    <x v="0"/>
    <x v="3"/>
    <x v="224"/>
    <x v="1576"/>
    <x v="1"/>
    <x v="2"/>
    <x v="1665"/>
  </r>
  <r>
    <x v="1815"/>
    <x v="3"/>
    <x v="0"/>
    <x v="4"/>
    <x v="4"/>
    <x v="1"/>
    <x v="1"/>
    <x v="2"/>
    <x v="1127"/>
    <x v="1577"/>
    <x v="0"/>
    <x v="0"/>
    <x v="1666"/>
  </r>
  <r>
    <x v="1816"/>
    <x v="3"/>
    <x v="0"/>
    <x v="4"/>
    <x v="4"/>
    <x v="1"/>
    <x v="1"/>
    <x v="6"/>
    <x v="183"/>
    <x v="1578"/>
    <x v="0"/>
    <x v="0"/>
    <x v="1667"/>
  </r>
  <r>
    <x v="1817"/>
    <x v="0"/>
    <x v="0"/>
    <x v="1"/>
    <x v="1"/>
    <x v="1"/>
    <x v="1"/>
    <x v="2"/>
    <x v="1128"/>
    <x v="746"/>
    <x v="0"/>
    <x v="0"/>
    <x v="763"/>
  </r>
  <r>
    <x v="1818"/>
    <x v="1"/>
    <x v="0"/>
    <x v="22"/>
    <x v="10"/>
    <x v="2"/>
    <x v="1"/>
    <x v="9"/>
    <x v="1129"/>
    <x v="1579"/>
    <x v="0"/>
    <x v="3"/>
    <x v="1668"/>
  </r>
  <r>
    <x v="1819"/>
    <x v="1"/>
    <x v="0"/>
    <x v="22"/>
    <x v="10"/>
    <x v="2"/>
    <x v="0"/>
    <x v="5"/>
    <x v="1130"/>
    <x v="1580"/>
    <x v="0"/>
    <x v="7"/>
    <x v="1669"/>
  </r>
  <r>
    <x v="1820"/>
    <x v="1"/>
    <x v="1"/>
    <x v="22"/>
    <x v="10"/>
    <x v="2"/>
    <x v="1"/>
    <x v="9"/>
    <x v="1131"/>
    <x v="1581"/>
    <x v="5"/>
    <x v="3"/>
    <x v="1670"/>
  </r>
  <r>
    <x v="1821"/>
    <x v="1"/>
    <x v="1"/>
    <x v="22"/>
    <x v="10"/>
    <x v="2"/>
    <x v="1"/>
    <x v="13"/>
    <x v="52"/>
    <x v="1536"/>
    <x v="4"/>
    <x v="2"/>
    <x v="1671"/>
  </r>
  <r>
    <x v="1822"/>
    <x v="1"/>
    <x v="1"/>
    <x v="22"/>
    <x v="10"/>
    <x v="2"/>
    <x v="0"/>
    <x v="1"/>
    <x v="1132"/>
    <x v="1582"/>
    <x v="1"/>
    <x v="4"/>
    <x v="1672"/>
  </r>
  <r>
    <x v="1823"/>
    <x v="1"/>
    <x v="1"/>
    <x v="22"/>
    <x v="10"/>
    <x v="2"/>
    <x v="1"/>
    <x v="10"/>
    <x v="1133"/>
    <x v="1183"/>
    <x v="7"/>
    <x v="2"/>
    <x v="1673"/>
  </r>
  <r>
    <x v="1824"/>
    <x v="1"/>
    <x v="0"/>
    <x v="252"/>
    <x v="21"/>
    <x v="1"/>
    <x v="1"/>
    <x v="8"/>
    <x v="858"/>
    <x v="1583"/>
    <x v="12"/>
    <x v="6"/>
    <x v="1674"/>
  </r>
  <r>
    <x v="1825"/>
    <x v="1"/>
    <x v="0"/>
    <x v="252"/>
    <x v="21"/>
    <x v="1"/>
    <x v="0"/>
    <x v="5"/>
    <x v="345"/>
    <x v="1584"/>
    <x v="4"/>
    <x v="2"/>
    <x v="1675"/>
  </r>
  <r>
    <x v="1826"/>
    <x v="1"/>
    <x v="0"/>
    <x v="252"/>
    <x v="21"/>
    <x v="1"/>
    <x v="0"/>
    <x v="5"/>
    <x v="1134"/>
    <x v="1585"/>
    <x v="7"/>
    <x v="2"/>
    <x v="1676"/>
  </r>
  <r>
    <x v="1827"/>
    <x v="0"/>
    <x v="2"/>
    <x v="253"/>
    <x v="3"/>
    <x v="0"/>
    <x v="2"/>
    <x v="7"/>
    <x v="1135"/>
    <x v="1586"/>
    <x v="1"/>
    <x v="2"/>
    <x v="1677"/>
  </r>
  <r>
    <x v="1828"/>
    <x v="0"/>
    <x v="1"/>
    <x v="203"/>
    <x v="32"/>
    <x v="0"/>
    <x v="1"/>
    <x v="10"/>
    <x v="711"/>
    <x v="790"/>
    <x v="5"/>
    <x v="0"/>
    <x v="814"/>
  </r>
  <r>
    <x v="1829"/>
    <x v="1"/>
    <x v="0"/>
    <x v="138"/>
    <x v="24"/>
    <x v="3"/>
    <x v="2"/>
    <x v="7"/>
    <x v="1136"/>
    <x v="1587"/>
    <x v="0"/>
    <x v="10"/>
    <x v="1678"/>
  </r>
  <r>
    <x v="1830"/>
    <x v="3"/>
    <x v="2"/>
    <x v="254"/>
    <x v="26"/>
    <x v="2"/>
    <x v="2"/>
    <x v="7"/>
    <x v="1137"/>
    <x v="1588"/>
    <x v="8"/>
    <x v="0"/>
    <x v="1679"/>
  </r>
  <r>
    <x v="1831"/>
    <x v="3"/>
    <x v="2"/>
    <x v="254"/>
    <x v="26"/>
    <x v="2"/>
    <x v="0"/>
    <x v="3"/>
    <x v="735"/>
    <x v="1589"/>
    <x v="7"/>
    <x v="0"/>
    <x v="1680"/>
  </r>
  <r>
    <x v="1832"/>
    <x v="1"/>
    <x v="1"/>
    <x v="53"/>
    <x v="3"/>
    <x v="0"/>
    <x v="0"/>
    <x v="1"/>
    <x v="860"/>
    <x v="725"/>
    <x v="1"/>
    <x v="2"/>
    <x v="1681"/>
  </r>
  <r>
    <x v="1833"/>
    <x v="1"/>
    <x v="1"/>
    <x v="89"/>
    <x v="5"/>
    <x v="2"/>
    <x v="2"/>
    <x v="15"/>
    <x v="1138"/>
    <x v="1590"/>
    <x v="1"/>
    <x v="10"/>
    <x v="1682"/>
  </r>
  <r>
    <x v="1834"/>
    <x v="1"/>
    <x v="1"/>
    <x v="89"/>
    <x v="5"/>
    <x v="2"/>
    <x v="1"/>
    <x v="10"/>
    <x v="1139"/>
    <x v="1591"/>
    <x v="3"/>
    <x v="2"/>
    <x v="1683"/>
  </r>
  <r>
    <x v="1835"/>
    <x v="2"/>
    <x v="0"/>
    <x v="255"/>
    <x v="29"/>
    <x v="3"/>
    <x v="1"/>
    <x v="6"/>
    <x v="18"/>
    <x v="1592"/>
    <x v="2"/>
    <x v="0"/>
    <x v="1684"/>
  </r>
  <r>
    <x v="1836"/>
    <x v="0"/>
    <x v="1"/>
    <x v="185"/>
    <x v="32"/>
    <x v="0"/>
    <x v="1"/>
    <x v="9"/>
    <x v="160"/>
    <x v="1593"/>
    <x v="3"/>
    <x v="0"/>
    <x v="1685"/>
  </r>
  <r>
    <x v="1837"/>
    <x v="1"/>
    <x v="1"/>
    <x v="35"/>
    <x v="3"/>
    <x v="0"/>
    <x v="1"/>
    <x v="2"/>
    <x v="2"/>
    <x v="1594"/>
    <x v="1"/>
    <x v="2"/>
    <x v="1686"/>
  </r>
  <r>
    <x v="1838"/>
    <x v="1"/>
    <x v="1"/>
    <x v="35"/>
    <x v="3"/>
    <x v="0"/>
    <x v="0"/>
    <x v="5"/>
    <x v="93"/>
    <x v="1595"/>
    <x v="4"/>
    <x v="2"/>
    <x v="1687"/>
  </r>
  <r>
    <x v="1839"/>
    <x v="1"/>
    <x v="1"/>
    <x v="35"/>
    <x v="3"/>
    <x v="0"/>
    <x v="1"/>
    <x v="9"/>
    <x v="1140"/>
    <x v="1596"/>
    <x v="7"/>
    <x v="2"/>
    <x v="1688"/>
  </r>
  <r>
    <x v="1840"/>
    <x v="1"/>
    <x v="1"/>
    <x v="35"/>
    <x v="3"/>
    <x v="0"/>
    <x v="1"/>
    <x v="10"/>
    <x v="127"/>
    <x v="128"/>
    <x v="0"/>
    <x v="2"/>
    <x v="130"/>
  </r>
  <r>
    <x v="1841"/>
    <x v="1"/>
    <x v="1"/>
    <x v="256"/>
    <x v="0"/>
    <x v="0"/>
    <x v="0"/>
    <x v="1"/>
    <x v="1141"/>
    <x v="1597"/>
    <x v="7"/>
    <x v="0"/>
    <x v="1689"/>
  </r>
  <r>
    <x v="1842"/>
    <x v="0"/>
    <x v="1"/>
    <x v="52"/>
    <x v="5"/>
    <x v="2"/>
    <x v="1"/>
    <x v="2"/>
    <x v="300"/>
    <x v="110"/>
    <x v="4"/>
    <x v="2"/>
    <x v="1690"/>
  </r>
  <r>
    <x v="1843"/>
    <x v="0"/>
    <x v="1"/>
    <x v="52"/>
    <x v="5"/>
    <x v="2"/>
    <x v="0"/>
    <x v="5"/>
    <x v="1142"/>
    <x v="1598"/>
    <x v="0"/>
    <x v="7"/>
    <x v="1691"/>
  </r>
  <r>
    <x v="1844"/>
    <x v="1"/>
    <x v="0"/>
    <x v="4"/>
    <x v="4"/>
    <x v="1"/>
    <x v="2"/>
    <x v="11"/>
    <x v="25"/>
    <x v="26"/>
    <x v="1"/>
    <x v="0"/>
    <x v="26"/>
  </r>
  <r>
    <x v="1845"/>
    <x v="0"/>
    <x v="2"/>
    <x v="176"/>
    <x v="40"/>
    <x v="3"/>
    <x v="1"/>
    <x v="10"/>
    <x v="129"/>
    <x v="1599"/>
    <x v="5"/>
    <x v="0"/>
    <x v="1692"/>
  </r>
  <r>
    <x v="1846"/>
    <x v="0"/>
    <x v="2"/>
    <x v="176"/>
    <x v="40"/>
    <x v="3"/>
    <x v="0"/>
    <x v="5"/>
    <x v="1143"/>
    <x v="1024"/>
    <x v="0"/>
    <x v="0"/>
    <x v="1693"/>
  </r>
  <r>
    <x v="1847"/>
    <x v="3"/>
    <x v="1"/>
    <x v="1"/>
    <x v="1"/>
    <x v="1"/>
    <x v="0"/>
    <x v="1"/>
    <x v="291"/>
    <x v="1600"/>
    <x v="1"/>
    <x v="2"/>
    <x v="1694"/>
  </r>
  <r>
    <x v="1848"/>
    <x v="3"/>
    <x v="1"/>
    <x v="1"/>
    <x v="1"/>
    <x v="1"/>
    <x v="1"/>
    <x v="8"/>
    <x v="307"/>
    <x v="1601"/>
    <x v="0"/>
    <x v="2"/>
    <x v="1695"/>
  </r>
  <r>
    <x v="1849"/>
    <x v="0"/>
    <x v="0"/>
    <x v="257"/>
    <x v="14"/>
    <x v="2"/>
    <x v="1"/>
    <x v="4"/>
    <x v="1144"/>
    <x v="1602"/>
    <x v="7"/>
    <x v="0"/>
    <x v="1696"/>
  </r>
  <r>
    <x v="1850"/>
    <x v="0"/>
    <x v="0"/>
    <x v="257"/>
    <x v="14"/>
    <x v="2"/>
    <x v="2"/>
    <x v="11"/>
    <x v="577"/>
    <x v="1603"/>
    <x v="2"/>
    <x v="0"/>
    <x v="1697"/>
  </r>
  <r>
    <x v="1851"/>
    <x v="0"/>
    <x v="0"/>
    <x v="257"/>
    <x v="14"/>
    <x v="2"/>
    <x v="1"/>
    <x v="10"/>
    <x v="1145"/>
    <x v="1604"/>
    <x v="2"/>
    <x v="0"/>
    <x v="1698"/>
  </r>
  <r>
    <x v="1852"/>
    <x v="0"/>
    <x v="0"/>
    <x v="257"/>
    <x v="14"/>
    <x v="2"/>
    <x v="1"/>
    <x v="12"/>
    <x v="374"/>
    <x v="1605"/>
    <x v="3"/>
    <x v="0"/>
    <x v="1699"/>
  </r>
  <r>
    <x v="1853"/>
    <x v="0"/>
    <x v="0"/>
    <x v="257"/>
    <x v="14"/>
    <x v="2"/>
    <x v="1"/>
    <x v="10"/>
    <x v="1146"/>
    <x v="620"/>
    <x v="0"/>
    <x v="0"/>
    <x v="630"/>
  </r>
  <r>
    <x v="1854"/>
    <x v="0"/>
    <x v="0"/>
    <x v="257"/>
    <x v="14"/>
    <x v="2"/>
    <x v="1"/>
    <x v="4"/>
    <x v="86"/>
    <x v="1606"/>
    <x v="2"/>
    <x v="0"/>
    <x v="1700"/>
  </r>
  <r>
    <x v="1855"/>
    <x v="1"/>
    <x v="1"/>
    <x v="1"/>
    <x v="1"/>
    <x v="1"/>
    <x v="1"/>
    <x v="6"/>
    <x v="772"/>
    <x v="1607"/>
    <x v="1"/>
    <x v="0"/>
    <x v="1701"/>
  </r>
  <r>
    <x v="1856"/>
    <x v="0"/>
    <x v="1"/>
    <x v="12"/>
    <x v="5"/>
    <x v="2"/>
    <x v="1"/>
    <x v="4"/>
    <x v="903"/>
    <x v="1608"/>
    <x v="2"/>
    <x v="2"/>
    <x v="1702"/>
  </r>
  <r>
    <x v="1857"/>
    <x v="0"/>
    <x v="1"/>
    <x v="12"/>
    <x v="5"/>
    <x v="2"/>
    <x v="1"/>
    <x v="8"/>
    <x v="1147"/>
    <x v="1609"/>
    <x v="4"/>
    <x v="3"/>
    <x v="1703"/>
  </r>
  <r>
    <x v="1858"/>
    <x v="2"/>
    <x v="1"/>
    <x v="39"/>
    <x v="29"/>
    <x v="3"/>
    <x v="1"/>
    <x v="9"/>
    <x v="14"/>
    <x v="1610"/>
    <x v="0"/>
    <x v="0"/>
    <x v="1704"/>
  </r>
  <r>
    <x v="1859"/>
    <x v="2"/>
    <x v="1"/>
    <x v="39"/>
    <x v="29"/>
    <x v="3"/>
    <x v="2"/>
    <x v="7"/>
    <x v="1148"/>
    <x v="1611"/>
    <x v="7"/>
    <x v="0"/>
    <x v="1705"/>
  </r>
  <r>
    <x v="1860"/>
    <x v="2"/>
    <x v="0"/>
    <x v="20"/>
    <x v="15"/>
    <x v="3"/>
    <x v="0"/>
    <x v="0"/>
    <x v="1149"/>
    <x v="1612"/>
    <x v="0"/>
    <x v="2"/>
    <x v="1706"/>
  </r>
  <r>
    <x v="1861"/>
    <x v="2"/>
    <x v="0"/>
    <x v="20"/>
    <x v="15"/>
    <x v="3"/>
    <x v="2"/>
    <x v="7"/>
    <x v="174"/>
    <x v="669"/>
    <x v="4"/>
    <x v="0"/>
    <x v="1010"/>
  </r>
  <r>
    <x v="1862"/>
    <x v="3"/>
    <x v="0"/>
    <x v="52"/>
    <x v="5"/>
    <x v="2"/>
    <x v="1"/>
    <x v="4"/>
    <x v="178"/>
    <x v="1613"/>
    <x v="4"/>
    <x v="2"/>
    <x v="1707"/>
  </r>
  <r>
    <x v="1863"/>
    <x v="1"/>
    <x v="1"/>
    <x v="34"/>
    <x v="22"/>
    <x v="1"/>
    <x v="0"/>
    <x v="3"/>
    <x v="309"/>
    <x v="1614"/>
    <x v="2"/>
    <x v="5"/>
    <x v="1708"/>
  </r>
  <r>
    <x v="1864"/>
    <x v="1"/>
    <x v="1"/>
    <x v="34"/>
    <x v="22"/>
    <x v="1"/>
    <x v="0"/>
    <x v="5"/>
    <x v="1150"/>
    <x v="1615"/>
    <x v="1"/>
    <x v="2"/>
    <x v="1709"/>
  </r>
  <r>
    <x v="1865"/>
    <x v="3"/>
    <x v="1"/>
    <x v="46"/>
    <x v="24"/>
    <x v="3"/>
    <x v="2"/>
    <x v="7"/>
    <x v="1151"/>
    <x v="1616"/>
    <x v="1"/>
    <x v="10"/>
    <x v="1710"/>
  </r>
  <r>
    <x v="1866"/>
    <x v="2"/>
    <x v="1"/>
    <x v="0"/>
    <x v="33"/>
    <x v="1"/>
    <x v="0"/>
    <x v="5"/>
    <x v="793"/>
    <x v="1617"/>
    <x v="2"/>
    <x v="0"/>
    <x v="1711"/>
  </r>
  <r>
    <x v="1867"/>
    <x v="1"/>
    <x v="2"/>
    <x v="10"/>
    <x v="9"/>
    <x v="3"/>
    <x v="1"/>
    <x v="10"/>
    <x v="1152"/>
    <x v="278"/>
    <x v="5"/>
    <x v="2"/>
    <x v="282"/>
  </r>
  <r>
    <x v="1868"/>
    <x v="1"/>
    <x v="2"/>
    <x v="10"/>
    <x v="9"/>
    <x v="3"/>
    <x v="1"/>
    <x v="4"/>
    <x v="1153"/>
    <x v="1618"/>
    <x v="0"/>
    <x v="2"/>
    <x v="1712"/>
  </r>
  <r>
    <x v="1869"/>
    <x v="0"/>
    <x v="0"/>
    <x v="4"/>
    <x v="4"/>
    <x v="1"/>
    <x v="1"/>
    <x v="10"/>
    <x v="711"/>
    <x v="90"/>
    <x v="7"/>
    <x v="0"/>
    <x v="90"/>
  </r>
  <r>
    <x v="1870"/>
    <x v="1"/>
    <x v="1"/>
    <x v="8"/>
    <x v="1"/>
    <x v="1"/>
    <x v="1"/>
    <x v="6"/>
    <x v="1154"/>
    <x v="1619"/>
    <x v="2"/>
    <x v="0"/>
    <x v="1713"/>
  </r>
  <r>
    <x v="1871"/>
    <x v="1"/>
    <x v="1"/>
    <x v="8"/>
    <x v="1"/>
    <x v="1"/>
    <x v="0"/>
    <x v="1"/>
    <x v="445"/>
    <x v="480"/>
    <x v="0"/>
    <x v="2"/>
    <x v="490"/>
  </r>
  <r>
    <x v="1872"/>
    <x v="1"/>
    <x v="1"/>
    <x v="8"/>
    <x v="1"/>
    <x v="1"/>
    <x v="0"/>
    <x v="3"/>
    <x v="1155"/>
    <x v="1620"/>
    <x v="7"/>
    <x v="2"/>
    <x v="1714"/>
  </r>
  <r>
    <x v="1873"/>
    <x v="1"/>
    <x v="0"/>
    <x v="258"/>
    <x v="4"/>
    <x v="1"/>
    <x v="0"/>
    <x v="3"/>
    <x v="1156"/>
    <x v="559"/>
    <x v="7"/>
    <x v="0"/>
    <x v="1715"/>
  </r>
  <r>
    <x v="1874"/>
    <x v="1"/>
    <x v="2"/>
    <x v="38"/>
    <x v="24"/>
    <x v="3"/>
    <x v="1"/>
    <x v="10"/>
    <x v="33"/>
    <x v="1621"/>
    <x v="0"/>
    <x v="2"/>
    <x v="1716"/>
  </r>
  <r>
    <x v="1875"/>
    <x v="1"/>
    <x v="0"/>
    <x v="85"/>
    <x v="15"/>
    <x v="3"/>
    <x v="0"/>
    <x v="0"/>
    <x v="587"/>
    <x v="1622"/>
    <x v="7"/>
    <x v="2"/>
    <x v="1717"/>
  </r>
  <r>
    <x v="1876"/>
    <x v="1"/>
    <x v="0"/>
    <x v="52"/>
    <x v="5"/>
    <x v="2"/>
    <x v="2"/>
    <x v="7"/>
    <x v="470"/>
    <x v="554"/>
    <x v="1"/>
    <x v="2"/>
    <x v="1718"/>
  </r>
  <r>
    <x v="1877"/>
    <x v="1"/>
    <x v="0"/>
    <x v="1"/>
    <x v="1"/>
    <x v="1"/>
    <x v="0"/>
    <x v="1"/>
    <x v="809"/>
    <x v="1623"/>
    <x v="4"/>
    <x v="2"/>
    <x v="1719"/>
  </r>
  <r>
    <x v="1878"/>
    <x v="1"/>
    <x v="0"/>
    <x v="1"/>
    <x v="1"/>
    <x v="1"/>
    <x v="2"/>
    <x v="7"/>
    <x v="203"/>
    <x v="215"/>
    <x v="1"/>
    <x v="2"/>
    <x v="216"/>
  </r>
  <r>
    <x v="1879"/>
    <x v="1"/>
    <x v="1"/>
    <x v="108"/>
    <x v="2"/>
    <x v="0"/>
    <x v="1"/>
    <x v="8"/>
    <x v="979"/>
    <x v="1624"/>
    <x v="6"/>
    <x v="6"/>
    <x v="1720"/>
  </r>
  <r>
    <x v="1880"/>
    <x v="3"/>
    <x v="0"/>
    <x v="20"/>
    <x v="15"/>
    <x v="3"/>
    <x v="1"/>
    <x v="12"/>
    <x v="153"/>
    <x v="1625"/>
    <x v="1"/>
    <x v="0"/>
    <x v="1721"/>
  </r>
  <r>
    <x v="1881"/>
    <x v="3"/>
    <x v="0"/>
    <x v="20"/>
    <x v="15"/>
    <x v="3"/>
    <x v="0"/>
    <x v="1"/>
    <x v="64"/>
    <x v="1626"/>
    <x v="3"/>
    <x v="9"/>
    <x v="1722"/>
  </r>
  <r>
    <x v="1882"/>
    <x v="3"/>
    <x v="0"/>
    <x v="20"/>
    <x v="15"/>
    <x v="3"/>
    <x v="1"/>
    <x v="4"/>
    <x v="426"/>
    <x v="1627"/>
    <x v="4"/>
    <x v="0"/>
    <x v="1723"/>
  </r>
  <r>
    <x v="1883"/>
    <x v="1"/>
    <x v="2"/>
    <x v="10"/>
    <x v="9"/>
    <x v="3"/>
    <x v="1"/>
    <x v="10"/>
    <x v="961"/>
    <x v="1628"/>
    <x v="3"/>
    <x v="2"/>
    <x v="1724"/>
  </r>
  <r>
    <x v="1884"/>
    <x v="0"/>
    <x v="0"/>
    <x v="259"/>
    <x v="5"/>
    <x v="2"/>
    <x v="1"/>
    <x v="2"/>
    <x v="1157"/>
    <x v="1629"/>
    <x v="0"/>
    <x v="2"/>
    <x v="1725"/>
  </r>
  <r>
    <x v="1885"/>
    <x v="0"/>
    <x v="0"/>
    <x v="8"/>
    <x v="1"/>
    <x v="1"/>
    <x v="0"/>
    <x v="5"/>
    <x v="1158"/>
    <x v="1630"/>
    <x v="1"/>
    <x v="0"/>
    <x v="1726"/>
  </r>
  <r>
    <x v="1886"/>
    <x v="2"/>
    <x v="2"/>
    <x v="146"/>
    <x v="2"/>
    <x v="0"/>
    <x v="1"/>
    <x v="13"/>
    <x v="128"/>
    <x v="1631"/>
    <x v="0"/>
    <x v="2"/>
    <x v="1727"/>
  </r>
  <r>
    <x v="1887"/>
    <x v="2"/>
    <x v="2"/>
    <x v="146"/>
    <x v="2"/>
    <x v="0"/>
    <x v="1"/>
    <x v="8"/>
    <x v="889"/>
    <x v="1632"/>
    <x v="8"/>
    <x v="6"/>
    <x v="1728"/>
  </r>
  <r>
    <x v="1888"/>
    <x v="2"/>
    <x v="0"/>
    <x v="54"/>
    <x v="24"/>
    <x v="3"/>
    <x v="1"/>
    <x v="9"/>
    <x v="513"/>
    <x v="1633"/>
    <x v="4"/>
    <x v="2"/>
    <x v="1729"/>
  </r>
  <r>
    <x v="1889"/>
    <x v="2"/>
    <x v="0"/>
    <x v="54"/>
    <x v="24"/>
    <x v="3"/>
    <x v="0"/>
    <x v="3"/>
    <x v="342"/>
    <x v="1634"/>
    <x v="1"/>
    <x v="10"/>
    <x v="1730"/>
  </r>
  <r>
    <x v="1890"/>
    <x v="1"/>
    <x v="1"/>
    <x v="101"/>
    <x v="1"/>
    <x v="1"/>
    <x v="1"/>
    <x v="10"/>
    <x v="523"/>
    <x v="233"/>
    <x v="0"/>
    <x v="0"/>
    <x v="234"/>
  </r>
  <r>
    <x v="1891"/>
    <x v="1"/>
    <x v="1"/>
    <x v="101"/>
    <x v="1"/>
    <x v="1"/>
    <x v="1"/>
    <x v="6"/>
    <x v="1159"/>
    <x v="1635"/>
    <x v="7"/>
    <x v="0"/>
    <x v="1731"/>
  </r>
  <r>
    <x v="1892"/>
    <x v="0"/>
    <x v="0"/>
    <x v="260"/>
    <x v="2"/>
    <x v="0"/>
    <x v="1"/>
    <x v="12"/>
    <x v="153"/>
    <x v="1636"/>
    <x v="7"/>
    <x v="2"/>
    <x v="1732"/>
  </r>
  <r>
    <x v="1893"/>
    <x v="1"/>
    <x v="0"/>
    <x v="261"/>
    <x v="21"/>
    <x v="1"/>
    <x v="1"/>
    <x v="10"/>
    <x v="1160"/>
    <x v="1637"/>
    <x v="7"/>
    <x v="2"/>
    <x v="1733"/>
  </r>
  <r>
    <x v="1894"/>
    <x v="2"/>
    <x v="0"/>
    <x v="262"/>
    <x v="17"/>
    <x v="0"/>
    <x v="1"/>
    <x v="6"/>
    <x v="1161"/>
    <x v="1638"/>
    <x v="1"/>
    <x v="0"/>
    <x v="1734"/>
  </r>
  <r>
    <x v="1895"/>
    <x v="1"/>
    <x v="0"/>
    <x v="263"/>
    <x v="37"/>
    <x v="1"/>
    <x v="1"/>
    <x v="8"/>
    <x v="569"/>
    <x v="1639"/>
    <x v="0"/>
    <x v="2"/>
    <x v="1735"/>
  </r>
  <r>
    <x v="1896"/>
    <x v="2"/>
    <x v="0"/>
    <x v="31"/>
    <x v="11"/>
    <x v="2"/>
    <x v="1"/>
    <x v="8"/>
    <x v="1162"/>
    <x v="1640"/>
    <x v="0"/>
    <x v="0"/>
    <x v="1736"/>
  </r>
  <r>
    <x v="1897"/>
    <x v="0"/>
    <x v="0"/>
    <x v="100"/>
    <x v="2"/>
    <x v="0"/>
    <x v="1"/>
    <x v="12"/>
    <x v="1163"/>
    <x v="1641"/>
    <x v="0"/>
    <x v="2"/>
    <x v="1737"/>
  </r>
  <r>
    <x v="1898"/>
    <x v="0"/>
    <x v="0"/>
    <x v="100"/>
    <x v="2"/>
    <x v="0"/>
    <x v="1"/>
    <x v="8"/>
    <x v="1164"/>
    <x v="1642"/>
    <x v="4"/>
    <x v="6"/>
    <x v="1738"/>
  </r>
  <r>
    <x v="1899"/>
    <x v="0"/>
    <x v="0"/>
    <x v="100"/>
    <x v="2"/>
    <x v="0"/>
    <x v="0"/>
    <x v="3"/>
    <x v="438"/>
    <x v="1643"/>
    <x v="1"/>
    <x v="1"/>
    <x v="1739"/>
  </r>
  <r>
    <x v="1900"/>
    <x v="0"/>
    <x v="0"/>
    <x v="159"/>
    <x v="20"/>
    <x v="0"/>
    <x v="1"/>
    <x v="4"/>
    <x v="903"/>
    <x v="1644"/>
    <x v="5"/>
    <x v="0"/>
    <x v="1740"/>
  </r>
  <r>
    <x v="1901"/>
    <x v="2"/>
    <x v="2"/>
    <x v="66"/>
    <x v="12"/>
    <x v="2"/>
    <x v="2"/>
    <x v="7"/>
    <x v="1165"/>
    <x v="1645"/>
    <x v="0"/>
    <x v="0"/>
    <x v="1741"/>
  </r>
  <r>
    <x v="1902"/>
    <x v="2"/>
    <x v="1"/>
    <x v="24"/>
    <x v="21"/>
    <x v="1"/>
    <x v="1"/>
    <x v="10"/>
    <x v="644"/>
    <x v="1183"/>
    <x v="7"/>
    <x v="2"/>
    <x v="1673"/>
  </r>
  <r>
    <x v="1903"/>
    <x v="2"/>
    <x v="1"/>
    <x v="24"/>
    <x v="21"/>
    <x v="1"/>
    <x v="0"/>
    <x v="1"/>
    <x v="1166"/>
    <x v="1646"/>
    <x v="0"/>
    <x v="2"/>
    <x v="1742"/>
  </r>
  <r>
    <x v="1904"/>
    <x v="2"/>
    <x v="1"/>
    <x v="24"/>
    <x v="21"/>
    <x v="1"/>
    <x v="2"/>
    <x v="11"/>
    <x v="929"/>
    <x v="1647"/>
    <x v="0"/>
    <x v="2"/>
    <x v="1743"/>
  </r>
  <r>
    <x v="1905"/>
    <x v="2"/>
    <x v="1"/>
    <x v="245"/>
    <x v="14"/>
    <x v="2"/>
    <x v="1"/>
    <x v="4"/>
    <x v="418"/>
    <x v="1648"/>
    <x v="8"/>
    <x v="0"/>
    <x v="1744"/>
  </r>
  <r>
    <x v="1906"/>
    <x v="1"/>
    <x v="1"/>
    <x v="264"/>
    <x v="2"/>
    <x v="0"/>
    <x v="1"/>
    <x v="8"/>
    <x v="1167"/>
    <x v="1649"/>
    <x v="0"/>
    <x v="6"/>
    <x v="1745"/>
  </r>
  <r>
    <x v="1907"/>
    <x v="1"/>
    <x v="1"/>
    <x v="264"/>
    <x v="2"/>
    <x v="0"/>
    <x v="1"/>
    <x v="8"/>
    <x v="491"/>
    <x v="1650"/>
    <x v="5"/>
    <x v="6"/>
    <x v="1746"/>
  </r>
  <r>
    <x v="1908"/>
    <x v="2"/>
    <x v="1"/>
    <x v="1"/>
    <x v="1"/>
    <x v="1"/>
    <x v="0"/>
    <x v="5"/>
    <x v="1168"/>
    <x v="1651"/>
    <x v="4"/>
    <x v="0"/>
    <x v="1747"/>
  </r>
  <r>
    <x v="1909"/>
    <x v="1"/>
    <x v="0"/>
    <x v="147"/>
    <x v="15"/>
    <x v="3"/>
    <x v="0"/>
    <x v="5"/>
    <x v="1169"/>
    <x v="1652"/>
    <x v="0"/>
    <x v="0"/>
    <x v="1748"/>
  </r>
  <r>
    <x v="1910"/>
    <x v="1"/>
    <x v="1"/>
    <x v="1"/>
    <x v="1"/>
    <x v="1"/>
    <x v="2"/>
    <x v="11"/>
    <x v="463"/>
    <x v="642"/>
    <x v="1"/>
    <x v="0"/>
    <x v="653"/>
  </r>
  <r>
    <x v="1911"/>
    <x v="0"/>
    <x v="1"/>
    <x v="12"/>
    <x v="5"/>
    <x v="2"/>
    <x v="1"/>
    <x v="10"/>
    <x v="1170"/>
    <x v="1653"/>
    <x v="3"/>
    <x v="2"/>
    <x v="1749"/>
  </r>
  <r>
    <x v="1912"/>
    <x v="0"/>
    <x v="1"/>
    <x v="12"/>
    <x v="5"/>
    <x v="2"/>
    <x v="2"/>
    <x v="15"/>
    <x v="1171"/>
    <x v="1654"/>
    <x v="1"/>
    <x v="10"/>
    <x v="1750"/>
  </r>
  <r>
    <x v="1913"/>
    <x v="2"/>
    <x v="0"/>
    <x v="185"/>
    <x v="32"/>
    <x v="0"/>
    <x v="2"/>
    <x v="11"/>
    <x v="247"/>
    <x v="180"/>
    <x v="2"/>
    <x v="0"/>
    <x v="1751"/>
  </r>
  <r>
    <x v="1914"/>
    <x v="1"/>
    <x v="2"/>
    <x v="199"/>
    <x v="2"/>
    <x v="0"/>
    <x v="1"/>
    <x v="2"/>
    <x v="1172"/>
    <x v="878"/>
    <x v="0"/>
    <x v="2"/>
    <x v="910"/>
  </r>
  <r>
    <x v="1915"/>
    <x v="1"/>
    <x v="2"/>
    <x v="199"/>
    <x v="2"/>
    <x v="0"/>
    <x v="1"/>
    <x v="6"/>
    <x v="772"/>
    <x v="1655"/>
    <x v="1"/>
    <x v="2"/>
    <x v="1752"/>
  </r>
  <r>
    <x v="1916"/>
    <x v="1"/>
    <x v="2"/>
    <x v="199"/>
    <x v="2"/>
    <x v="0"/>
    <x v="1"/>
    <x v="2"/>
    <x v="639"/>
    <x v="1656"/>
    <x v="1"/>
    <x v="2"/>
    <x v="1753"/>
  </r>
  <r>
    <x v="1917"/>
    <x v="1"/>
    <x v="0"/>
    <x v="47"/>
    <x v="31"/>
    <x v="3"/>
    <x v="1"/>
    <x v="6"/>
    <x v="373"/>
    <x v="1657"/>
    <x v="2"/>
    <x v="0"/>
    <x v="1754"/>
  </r>
  <r>
    <x v="1918"/>
    <x v="0"/>
    <x v="2"/>
    <x v="66"/>
    <x v="12"/>
    <x v="2"/>
    <x v="2"/>
    <x v="7"/>
    <x v="1173"/>
    <x v="1658"/>
    <x v="0"/>
    <x v="0"/>
    <x v="1755"/>
  </r>
  <r>
    <x v="1919"/>
    <x v="2"/>
    <x v="1"/>
    <x v="232"/>
    <x v="15"/>
    <x v="3"/>
    <x v="1"/>
    <x v="8"/>
    <x v="1174"/>
    <x v="1659"/>
    <x v="2"/>
    <x v="2"/>
    <x v="1756"/>
  </r>
  <r>
    <x v="1920"/>
    <x v="2"/>
    <x v="1"/>
    <x v="232"/>
    <x v="15"/>
    <x v="3"/>
    <x v="0"/>
    <x v="1"/>
    <x v="1175"/>
    <x v="1660"/>
    <x v="0"/>
    <x v="9"/>
    <x v="1757"/>
  </r>
  <r>
    <x v="1921"/>
    <x v="1"/>
    <x v="1"/>
    <x v="265"/>
    <x v="9"/>
    <x v="3"/>
    <x v="1"/>
    <x v="4"/>
    <x v="683"/>
    <x v="1661"/>
    <x v="0"/>
    <x v="2"/>
    <x v="1758"/>
  </r>
  <r>
    <x v="1922"/>
    <x v="0"/>
    <x v="1"/>
    <x v="81"/>
    <x v="5"/>
    <x v="2"/>
    <x v="2"/>
    <x v="7"/>
    <x v="1176"/>
    <x v="1662"/>
    <x v="6"/>
    <x v="2"/>
    <x v="1759"/>
  </r>
  <r>
    <x v="1923"/>
    <x v="0"/>
    <x v="1"/>
    <x v="81"/>
    <x v="5"/>
    <x v="2"/>
    <x v="1"/>
    <x v="6"/>
    <x v="398"/>
    <x v="1663"/>
    <x v="1"/>
    <x v="2"/>
    <x v="1760"/>
  </r>
  <r>
    <x v="1924"/>
    <x v="0"/>
    <x v="0"/>
    <x v="70"/>
    <x v="1"/>
    <x v="1"/>
    <x v="1"/>
    <x v="10"/>
    <x v="334"/>
    <x v="1664"/>
    <x v="1"/>
    <x v="0"/>
    <x v="1761"/>
  </r>
  <r>
    <x v="1925"/>
    <x v="1"/>
    <x v="1"/>
    <x v="8"/>
    <x v="1"/>
    <x v="1"/>
    <x v="2"/>
    <x v="11"/>
    <x v="295"/>
    <x v="1665"/>
    <x v="0"/>
    <x v="0"/>
    <x v="1762"/>
  </r>
  <r>
    <x v="1926"/>
    <x v="1"/>
    <x v="0"/>
    <x v="1"/>
    <x v="1"/>
    <x v="1"/>
    <x v="2"/>
    <x v="7"/>
    <x v="1177"/>
    <x v="1666"/>
    <x v="1"/>
    <x v="2"/>
    <x v="1763"/>
  </r>
  <r>
    <x v="1927"/>
    <x v="2"/>
    <x v="0"/>
    <x v="60"/>
    <x v="22"/>
    <x v="1"/>
    <x v="1"/>
    <x v="10"/>
    <x v="417"/>
    <x v="1667"/>
    <x v="0"/>
    <x v="2"/>
    <x v="1764"/>
  </r>
  <r>
    <x v="1928"/>
    <x v="0"/>
    <x v="2"/>
    <x v="4"/>
    <x v="4"/>
    <x v="1"/>
    <x v="1"/>
    <x v="10"/>
    <x v="1178"/>
    <x v="90"/>
    <x v="7"/>
    <x v="0"/>
    <x v="90"/>
  </r>
  <r>
    <x v="1929"/>
    <x v="0"/>
    <x v="2"/>
    <x v="4"/>
    <x v="4"/>
    <x v="1"/>
    <x v="1"/>
    <x v="4"/>
    <x v="244"/>
    <x v="1668"/>
    <x v="7"/>
    <x v="0"/>
    <x v="1765"/>
  </r>
  <r>
    <x v="1930"/>
    <x v="0"/>
    <x v="2"/>
    <x v="4"/>
    <x v="4"/>
    <x v="1"/>
    <x v="2"/>
    <x v="7"/>
    <x v="895"/>
    <x v="1669"/>
    <x v="1"/>
    <x v="2"/>
    <x v="1766"/>
  </r>
  <r>
    <x v="1931"/>
    <x v="0"/>
    <x v="0"/>
    <x v="48"/>
    <x v="16"/>
    <x v="1"/>
    <x v="2"/>
    <x v="7"/>
    <x v="1179"/>
    <x v="1670"/>
    <x v="7"/>
    <x v="2"/>
    <x v="1767"/>
  </r>
  <r>
    <x v="1932"/>
    <x v="0"/>
    <x v="0"/>
    <x v="240"/>
    <x v="28"/>
    <x v="0"/>
    <x v="0"/>
    <x v="0"/>
    <x v="1180"/>
    <x v="1671"/>
    <x v="1"/>
    <x v="0"/>
    <x v="1768"/>
  </r>
  <r>
    <x v="1933"/>
    <x v="0"/>
    <x v="0"/>
    <x v="240"/>
    <x v="28"/>
    <x v="0"/>
    <x v="0"/>
    <x v="5"/>
    <x v="50"/>
    <x v="1672"/>
    <x v="2"/>
    <x v="0"/>
    <x v="1769"/>
  </r>
  <r>
    <x v="1934"/>
    <x v="1"/>
    <x v="1"/>
    <x v="8"/>
    <x v="1"/>
    <x v="1"/>
    <x v="1"/>
    <x v="10"/>
    <x v="1146"/>
    <x v="1673"/>
    <x v="2"/>
    <x v="0"/>
    <x v="1770"/>
  </r>
  <r>
    <x v="1935"/>
    <x v="1"/>
    <x v="1"/>
    <x v="8"/>
    <x v="1"/>
    <x v="1"/>
    <x v="2"/>
    <x v="11"/>
    <x v="1181"/>
    <x v="1674"/>
    <x v="8"/>
    <x v="0"/>
    <x v="1771"/>
  </r>
  <r>
    <x v="1936"/>
    <x v="0"/>
    <x v="2"/>
    <x v="8"/>
    <x v="1"/>
    <x v="1"/>
    <x v="0"/>
    <x v="5"/>
    <x v="869"/>
    <x v="1675"/>
    <x v="1"/>
    <x v="0"/>
    <x v="1772"/>
  </r>
  <r>
    <x v="1937"/>
    <x v="1"/>
    <x v="0"/>
    <x v="266"/>
    <x v="22"/>
    <x v="1"/>
    <x v="1"/>
    <x v="8"/>
    <x v="1182"/>
    <x v="1676"/>
    <x v="0"/>
    <x v="6"/>
    <x v="1773"/>
  </r>
  <r>
    <x v="1938"/>
    <x v="1"/>
    <x v="0"/>
    <x v="266"/>
    <x v="22"/>
    <x v="1"/>
    <x v="1"/>
    <x v="4"/>
    <x v="1183"/>
    <x v="1400"/>
    <x v="3"/>
    <x v="2"/>
    <x v="1774"/>
  </r>
  <r>
    <x v="1939"/>
    <x v="1"/>
    <x v="0"/>
    <x v="266"/>
    <x v="22"/>
    <x v="1"/>
    <x v="1"/>
    <x v="8"/>
    <x v="24"/>
    <x v="1677"/>
    <x v="4"/>
    <x v="6"/>
    <x v="1775"/>
  </r>
  <r>
    <x v="1940"/>
    <x v="1"/>
    <x v="0"/>
    <x v="266"/>
    <x v="22"/>
    <x v="1"/>
    <x v="0"/>
    <x v="1"/>
    <x v="158"/>
    <x v="1678"/>
    <x v="1"/>
    <x v="2"/>
    <x v="1776"/>
  </r>
  <r>
    <x v="1941"/>
    <x v="2"/>
    <x v="1"/>
    <x v="94"/>
    <x v="10"/>
    <x v="2"/>
    <x v="1"/>
    <x v="2"/>
    <x v="199"/>
    <x v="660"/>
    <x v="4"/>
    <x v="2"/>
    <x v="671"/>
  </r>
  <r>
    <x v="1942"/>
    <x v="2"/>
    <x v="1"/>
    <x v="94"/>
    <x v="10"/>
    <x v="2"/>
    <x v="1"/>
    <x v="4"/>
    <x v="457"/>
    <x v="1194"/>
    <x v="0"/>
    <x v="2"/>
    <x v="1239"/>
  </r>
  <r>
    <x v="1943"/>
    <x v="2"/>
    <x v="1"/>
    <x v="94"/>
    <x v="10"/>
    <x v="2"/>
    <x v="1"/>
    <x v="8"/>
    <x v="749"/>
    <x v="1679"/>
    <x v="6"/>
    <x v="3"/>
    <x v="1777"/>
  </r>
  <r>
    <x v="1944"/>
    <x v="1"/>
    <x v="1"/>
    <x v="238"/>
    <x v="5"/>
    <x v="2"/>
    <x v="2"/>
    <x v="11"/>
    <x v="1007"/>
    <x v="1680"/>
    <x v="4"/>
    <x v="2"/>
    <x v="1778"/>
  </r>
  <r>
    <x v="1945"/>
    <x v="1"/>
    <x v="1"/>
    <x v="238"/>
    <x v="5"/>
    <x v="2"/>
    <x v="1"/>
    <x v="10"/>
    <x v="1133"/>
    <x v="564"/>
    <x v="0"/>
    <x v="2"/>
    <x v="572"/>
  </r>
  <r>
    <x v="1946"/>
    <x v="1"/>
    <x v="1"/>
    <x v="20"/>
    <x v="15"/>
    <x v="3"/>
    <x v="1"/>
    <x v="6"/>
    <x v="332"/>
    <x v="796"/>
    <x v="0"/>
    <x v="0"/>
    <x v="1779"/>
  </r>
  <r>
    <x v="1947"/>
    <x v="1"/>
    <x v="1"/>
    <x v="20"/>
    <x v="15"/>
    <x v="3"/>
    <x v="0"/>
    <x v="5"/>
    <x v="1125"/>
    <x v="1043"/>
    <x v="0"/>
    <x v="0"/>
    <x v="1780"/>
  </r>
  <r>
    <x v="1948"/>
    <x v="1"/>
    <x v="1"/>
    <x v="20"/>
    <x v="15"/>
    <x v="3"/>
    <x v="0"/>
    <x v="3"/>
    <x v="411"/>
    <x v="1681"/>
    <x v="7"/>
    <x v="10"/>
    <x v="1781"/>
  </r>
  <r>
    <x v="1949"/>
    <x v="1"/>
    <x v="1"/>
    <x v="20"/>
    <x v="15"/>
    <x v="3"/>
    <x v="1"/>
    <x v="9"/>
    <x v="95"/>
    <x v="1682"/>
    <x v="7"/>
    <x v="0"/>
    <x v="1782"/>
  </r>
  <r>
    <x v="1950"/>
    <x v="1"/>
    <x v="1"/>
    <x v="20"/>
    <x v="15"/>
    <x v="3"/>
    <x v="1"/>
    <x v="8"/>
    <x v="917"/>
    <x v="1683"/>
    <x v="8"/>
    <x v="2"/>
    <x v="1783"/>
  </r>
  <r>
    <x v="1951"/>
    <x v="1"/>
    <x v="1"/>
    <x v="20"/>
    <x v="15"/>
    <x v="3"/>
    <x v="2"/>
    <x v="7"/>
    <x v="780"/>
    <x v="934"/>
    <x v="1"/>
    <x v="0"/>
    <x v="967"/>
  </r>
  <r>
    <x v="1952"/>
    <x v="1"/>
    <x v="1"/>
    <x v="20"/>
    <x v="15"/>
    <x v="3"/>
    <x v="1"/>
    <x v="2"/>
    <x v="1031"/>
    <x v="1382"/>
    <x v="5"/>
    <x v="0"/>
    <x v="1446"/>
  </r>
  <r>
    <x v="1953"/>
    <x v="1"/>
    <x v="1"/>
    <x v="20"/>
    <x v="15"/>
    <x v="3"/>
    <x v="0"/>
    <x v="1"/>
    <x v="464"/>
    <x v="1684"/>
    <x v="2"/>
    <x v="9"/>
    <x v="968"/>
  </r>
  <r>
    <x v="1954"/>
    <x v="1"/>
    <x v="1"/>
    <x v="20"/>
    <x v="15"/>
    <x v="3"/>
    <x v="1"/>
    <x v="6"/>
    <x v="1184"/>
    <x v="1685"/>
    <x v="1"/>
    <x v="0"/>
    <x v="1784"/>
  </r>
  <r>
    <x v="1955"/>
    <x v="1"/>
    <x v="1"/>
    <x v="20"/>
    <x v="15"/>
    <x v="3"/>
    <x v="2"/>
    <x v="11"/>
    <x v="1185"/>
    <x v="1686"/>
    <x v="0"/>
    <x v="0"/>
    <x v="1785"/>
  </r>
  <r>
    <x v="1956"/>
    <x v="1"/>
    <x v="1"/>
    <x v="20"/>
    <x v="15"/>
    <x v="3"/>
    <x v="2"/>
    <x v="11"/>
    <x v="202"/>
    <x v="768"/>
    <x v="1"/>
    <x v="0"/>
    <x v="789"/>
  </r>
  <r>
    <x v="1957"/>
    <x v="1"/>
    <x v="1"/>
    <x v="20"/>
    <x v="15"/>
    <x v="3"/>
    <x v="1"/>
    <x v="10"/>
    <x v="1105"/>
    <x v="861"/>
    <x v="4"/>
    <x v="0"/>
    <x v="1786"/>
  </r>
  <r>
    <x v="1958"/>
    <x v="0"/>
    <x v="0"/>
    <x v="24"/>
    <x v="25"/>
    <x v="2"/>
    <x v="1"/>
    <x v="8"/>
    <x v="804"/>
    <x v="1687"/>
    <x v="1"/>
    <x v="0"/>
    <x v="1787"/>
  </r>
  <r>
    <x v="1959"/>
    <x v="0"/>
    <x v="0"/>
    <x v="24"/>
    <x v="25"/>
    <x v="2"/>
    <x v="1"/>
    <x v="9"/>
    <x v="1186"/>
    <x v="1688"/>
    <x v="1"/>
    <x v="0"/>
    <x v="1788"/>
  </r>
  <r>
    <x v="1960"/>
    <x v="0"/>
    <x v="0"/>
    <x v="24"/>
    <x v="25"/>
    <x v="2"/>
    <x v="2"/>
    <x v="11"/>
    <x v="1079"/>
    <x v="1689"/>
    <x v="2"/>
    <x v="0"/>
    <x v="1789"/>
  </r>
  <r>
    <x v="1961"/>
    <x v="0"/>
    <x v="0"/>
    <x v="24"/>
    <x v="25"/>
    <x v="2"/>
    <x v="2"/>
    <x v="11"/>
    <x v="1187"/>
    <x v="1690"/>
    <x v="5"/>
    <x v="0"/>
    <x v="1790"/>
  </r>
  <r>
    <x v="1962"/>
    <x v="0"/>
    <x v="0"/>
    <x v="24"/>
    <x v="25"/>
    <x v="2"/>
    <x v="1"/>
    <x v="8"/>
    <x v="1188"/>
    <x v="1691"/>
    <x v="1"/>
    <x v="0"/>
    <x v="1791"/>
  </r>
  <r>
    <x v="1963"/>
    <x v="0"/>
    <x v="0"/>
    <x v="24"/>
    <x v="25"/>
    <x v="2"/>
    <x v="1"/>
    <x v="10"/>
    <x v="1016"/>
    <x v="1692"/>
    <x v="2"/>
    <x v="0"/>
    <x v="1792"/>
  </r>
  <r>
    <x v="1964"/>
    <x v="0"/>
    <x v="0"/>
    <x v="24"/>
    <x v="25"/>
    <x v="2"/>
    <x v="1"/>
    <x v="4"/>
    <x v="621"/>
    <x v="1693"/>
    <x v="1"/>
    <x v="0"/>
    <x v="1793"/>
  </r>
  <r>
    <x v="1965"/>
    <x v="0"/>
    <x v="0"/>
    <x v="24"/>
    <x v="25"/>
    <x v="2"/>
    <x v="1"/>
    <x v="9"/>
    <x v="1189"/>
    <x v="1694"/>
    <x v="0"/>
    <x v="0"/>
    <x v="1794"/>
  </r>
  <r>
    <x v="1966"/>
    <x v="1"/>
    <x v="0"/>
    <x v="267"/>
    <x v="30"/>
    <x v="3"/>
    <x v="2"/>
    <x v="7"/>
    <x v="539"/>
    <x v="1695"/>
    <x v="1"/>
    <x v="0"/>
    <x v="1795"/>
  </r>
  <r>
    <x v="1967"/>
    <x v="1"/>
    <x v="0"/>
    <x v="267"/>
    <x v="30"/>
    <x v="3"/>
    <x v="1"/>
    <x v="14"/>
    <x v="1190"/>
    <x v="1696"/>
    <x v="2"/>
    <x v="0"/>
    <x v="1796"/>
  </r>
  <r>
    <x v="1968"/>
    <x v="1"/>
    <x v="0"/>
    <x v="267"/>
    <x v="30"/>
    <x v="3"/>
    <x v="1"/>
    <x v="10"/>
    <x v="163"/>
    <x v="1697"/>
    <x v="1"/>
    <x v="0"/>
    <x v="1797"/>
  </r>
  <r>
    <x v="1969"/>
    <x v="1"/>
    <x v="0"/>
    <x v="251"/>
    <x v="26"/>
    <x v="2"/>
    <x v="2"/>
    <x v="11"/>
    <x v="172"/>
    <x v="411"/>
    <x v="4"/>
    <x v="0"/>
    <x v="1798"/>
  </r>
  <r>
    <x v="1970"/>
    <x v="1"/>
    <x v="2"/>
    <x v="22"/>
    <x v="10"/>
    <x v="2"/>
    <x v="1"/>
    <x v="6"/>
    <x v="1114"/>
    <x v="1698"/>
    <x v="1"/>
    <x v="2"/>
    <x v="1799"/>
  </r>
  <r>
    <x v="1971"/>
    <x v="1"/>
    <x v="2"/>
    <x v="22"/>
    <x v="10"/>
    <x v="2"/>
    <x v="2"/>
    <x v="11"/>
    <x v="172"/>
    <x v="178"/>
    <x v="3"/>
    <x v="2"/>
    <x v="179"/>
  </r>
  <r>
    <x v="1972"/>
    <x v="1"/>
    <x v="0"/>
    <x v="22"/>
    <x v="10"/>
    <x v="2"/>
    <x v="1"/>
    <x v="8"/>
    <x v="1191"/>
    <x v="1699"/>
    <x v="4"/>
    <x v="3"/>
    <x v="1800"/>
  </r>
  <r>
    <x v="1973"/>
    <x v="1"/>
    <x v="0"/>
    <x v="22"/>
    <x v="10"/>
    <x v="2"/>
    <x v="1"/>
    <x v="13"/>
    <x v="802"/>
    <x v="1700"/>
    <x v="0"/>
    <x v="2"/>
    <x v="1801"/>
  </r>
  <r>
    <x v="1974"/>
    <x v="1"/>
    <x v="0"/>
    <x v="22"/>
    <x v="10"/>
    <x v="2"/>
    <x v="2"/>
    <x v="11"/>
    <x v="1192"/>
    <x v="1701"/>
    <x v="1"/>
    <x v="2"/>
    <x v="1802"/>
  </r>
  <r>
    <x v="1975"/>
    <x v="0"/>
    <x v="1"/>
    <x v="122"/>
    <x v="19"/>
    <x v="0"/>
    <x v="1"/>
    <x v="4"/>
    <x v="197"/>
    <x v="1702"/>
    <x v="1"/>
    <x v="0"/>
    <x v="1803"/>
  </r>
  <r>
    <x v="1976"/>
    <x v="0"/>
    <x v="1"/>
    <x v="122"/>
    <x v="19"/>
    <x v="0"/>
    <x v="2"/>
    <x v="7"/>
    <x v="1193"/>
    <x v="1703"/>
    <x v="2"/>
    <x v="0"/>
    <x v="1804"/>
  </r>
  <r>
    <x v="1977"/>
    <x v="0"/>
    <x v="1"/>
    <x v="122"/>
    <x v="19"/>
    <x v="0"/>
    <x v="0"/>
    <x v="1"/>
    <x v="1194"/>
    <x v="1704"/>
    <x v="5"/>
    <x v="0"/>
    <x v="1805"/>
  </r>
  <r>
    <x v="1978"/>
    <x v="1"/>
    <x v="0"/>
    <x v="127"/>
    <x v="21"/>
    <x v="1"/>
    <x v="1"/>
    <x v="6"/>
    <x v="1195"/>
    <x v="798"/>
    <x v="0"/>
    <x v="2"/>
    <x v="822"/>
  </r>
  <r>
    <x v="1979"/>
    <x v="3"/>
    <x v="0"/>
    <x v="220"/>
    <x v="16"/>
    <x v="1"/>
    <x v="0"/>
    <x v="1"/>
    <x v="284"/>
    <x v="1705"/>
    <x v="4"/>
    <x v="2"/>
    <x v="1806"/>
  </r>
  <r>
    <x v="1980"/>
    <x v="3"/>
    <x v="0"/>
    <x v="220"/>
    <x v="16"/>
    <x v="1"/>
    <x v="1"/>
    <x v="4"/>
    <x v="231"/>
    <x v="1706"/>
    <x v="4"/>
    <x v="2"/>
    <x v="1807"/>
  </r>
  <r>
    <x v="1981"/>
    <x v="0"/>
    <x v="1"/>
    <x v="38"/>
    <x v="32"/>
    <x v="0"/>
    <x v="1"/>
    <x v="8"/>
    <x v="620"/>
    <x v="1062"/>
    <x v="0"/>
    <x v="0"/>
    <x v="1808"/>
  </r>
  <r>
    <x v="1982"/>
    <x v="1"/>
    <x v="0"/>
    <x v="268"/>
    <x v="26"/>
    <x v="2"/>
    <x v="2"/>
    <x v="7"/>
    <x v="1196"/>
    <x v="1707"/>
    <x v="4"/>
    <x v="0"/>
    <x v="1809"/>
  </r>
  <r>
    <x v="1983"/>
    <x v="0"/>
    <x v="1"/>
    <x v="71"/>
    <x v="1"/>
    <x v="1"/>
    <x v="1"/>
    <x v="9"/>
    <x v="650"/>
    <x v="1708"/>
    <x v="5"/>
    <x v="0"/>
    <x v="1810"/>
  </r>
  <r>
    <x v="1984"/>
    <x v="0"/>
    <x v="1"/>
    <x v="71"/>
    <x v="1"/>
    <x v="1"/>
    <x v="0"/>
    <x v="5"/>
    <x v="222"/>
    <x v="1709"/>
    <x v="1"/>
    <x v="0"/>
    <x v="1811"/>
  </r>
  <r>
    <x v="1985"/>
    <x v="0"/>
    <x v="1"/>
    <x v="71"/>
    <x v="1"/>
    <x v="1"/>
    <x v="1"/>
    <x v="10"/>
    <x v="1059"/>
    <x v="1710"/>
    <x v="4"/>
    <x v="0"/>
    <x v="1812"/>
  </r>
  <r>
    <x v="1986"/>
    <x v="2"/>
    <x v="0"/>
    <x v="38"/>
    <x v="24"/>
    <x v="3"/>
    <x v="2"/>
    <x v="16"/>
    <x v="306"/>
    <x v="1711"/>
    <x v="4"/>
    <x v="10"/>
    <x v="1813"/>
  </r>
  <r>
    <x v="1987"/>
    <x v="1"/>
    <x v="0"/>
    <x v="24"/>
    <x v="25"/>
    <x v="2"/>
    <x v="1"/>
    <x v="8"/>
    <x v="1197"/>
    <x v="1712"/>
    <x v="1"/>
    <x v="0"/>
    <x v="1814"/>
  </r>
  <r>
    <x v="1988"/>
    <x v="1"/>
    <x v="0"/>
    <x v="24"/>
    <x v="25"/>
    <x v="2"/>
    <x v="0"/>
    <x v="3"/>
    <x v="1198"/>
    <x v="1713"/>
    <x v="3"/>
    <x v="0"/>
    <x v="1815"/>
  </r>
  <r>
    <x v="1989"/>
    <x v="1"/>
    <x v="0"/>
    <x v="24"/>
    <x v="25"/>
    <x v="2"/>
    <x v="1"/>
    <x v="12"/>
    <x v="753"/>
    <x v="1714"/>
    <x v="1"/>
    <x v="0"/>
    <x v="1816"/>
  </r>
  <r>
    <x v="1990"/>
    <x v="1"/>
    <x v="0"/>
    <x v="24"/>
    <x v="25"/>
    <x v="2"/>
    <x v="1"/>
    <x v="10"/>
    <x v="1199"/>
    <x v="1715"/>
    <x v="1"/>
    <x v="0"/>
    <x v="1817"/>
  </r>
  <r>
    <x v="1991"/>
    <x v="1"/>
    <x v="0"/>
    <x v="10"/>
    <x v="9"/>
    <x v="3"/>
    <x v="1"/>
    <x v="8"/>
    <x v="917"/>
    <x v="1716"/>
    <x v="4"/>
    <x v="6"/>
    <x v="1818"/>
  </r>
  <r>
    <x v="1992"/>
    <x v="1"/>
    <x v="2"/>
    <x v="24"/>
    <x v="21"/>
    <x v="1"/>
    <x v="1"/>
    <x v="2"/>
    <x v="429"/>
    <x v="1717"/>
    <x v="5"/>
    <x v="2"/>
    <x v="1819"/>
  </r>
  <r>
    <x v="1993"/>
    <x v="1"/>
    <x v="2"/>
    <x v="24"/>
    <x v="21"/>
    <x v="1"/>
    <x v="1"/>
    <x v="6"/>
    <x v="1200"/>
    <x v="759"/>
    <x v="0"/>
    <x v="2"/>
    <x v="1820"/>
  </r>
  <r>
    <x v="1994"/>
    <x v="1"/>
    <x v="2"/>
    <x v="24"/>
    <x v="21"/>
    <x v="1"/>
    <x v="1"/>
    <x v="13"/>
    <x v="1201"/>
    <x v="1718"/>
    <x v="1"/>
    <x v="2"/>
    <x v="1821"/>
  </r>
  <r>
    <x v="1995"/>
    <x v="0"/>
    <x v="0"/>
    <x v="12"/>
    <x v="5"/>
    <x v="2"/>
    <x v="1"/>
    <x v="9"/>
    <x v="1202"/>
    <x v="1719"/>
    <x v="2"/>
    <x v="3"/>
    <x v="1822"/>
  </r>
  <r>
    <x v="1996"/>
    <x v="0"/>
    <x v="0"/>
    <x v="12"/>
    <x v="5"/>
    <x v="2"/>
    <x v="0"/>
    <x v="5"/>
    <x v="493"/>
    <x v="1720"/>
    <x v="4"/>
    <x v="7"/>
    <x v="1823"/>
  </r>
  <r>
    <x v="1997"/>
    <x v="2"/>
    <x v="1"/>
    <x v="269"/>
    <x v="17"/>
    <x v="0"/>
    <x v="1"/>
    <x v="2"/>
    <x v="547"/>
    <x v="1721"/>
    <x v="4"/>
    <x v="0"/>
    <x v="1824"/>
  </r>
  <r>
    <x v="1998"/>
    <x v="2"/>
    <x v="1"/>
    <x v="269"/>
    <x v="17"/>
    <x v="0"/>
    <x v="2"/>
    <x v="7"/>
    <x v="297"/>
    <x v="1722"/>
    <x v="7"/>
    <x v="0"/>
    <x v="18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8">
  <r>
    <x v="0"/>
    <x v="0"/>
    <x v="0"/>
    <x v="0"/>
    <x v="0"/>
    <x v="0"/>
    <n v="2034"/>
    <n v="2160"/>
    <x v="0"/>
    <x v="0"/>
    <n v="6007.95"/>
    <n v="34045.050000000003"/>
  </r>
  <r>
    <x v="1"/>
    <x v="1"/>
    <x v="1"/>
    <x v="1"/>
    <x v="0"/>
    <x v="1"/>
    <n v="3978"/>
    <n v="4230"/>
    <x v="1"/>
    <x v="1"/>
    <n v="13959"/>
    <n v="79101"/>
  </r>
  <r>
    <x v="2"/>
    <x v="0"/>
    <x v="0"/>
    <x v="1"/>
    <x v="0"/>
    <x v="2"/>
    <n v="3978"/>
    <n v="4230"/>
    <x v="2"/>
    <x v="2"/>
    <n v="17131.5"/>
    <n v="97078.5"/>
  </r>
  <r>
    <x v="3"/>
    <x v="2"/>
    <x v="2"/>
    <x v="2"/>
    <x v="0"/>
    <x v="2"/>
    <n v="5832"/>
    <n v="6210"/>
    <x v="3"/>
    <x v="3"/>
    <n v="25150.5"/>
    <n v="142519.5"/>
  </r>
  <r>
    <x v="4"/>
    <x v="3"/>
    <x v="1"/>
    <x v="3"/>
    <x v="1"/>
    <x v="3"/>
    <n v="3582"/>
    <n v="3870"/>
    <x v="4"/>
    <x v="4"/>
    <n v="6966"/>
    <n v="39474"/>
  </r>
  <r>
    <x v="5"/>
    <x v="3"/>
    <x v="1"/>
    <x v="4"/>
    <x v="0"/>
    <x v="4"/>
    <n v="3978"/>
    <n v="4230"/>
    <x v="5"/>
    <x v="5"/>
    <n v="11421"/>
    <n v="64719"/>
  </r>
  <r>
    <x v="6"/>
    <x v="4"/>
    <x v="3"/>
    <x v="4"/>
    <x v="0"/>
    <x v="0"/>
    <n v="3978"/>
    <n v="4230"/>
    <x v="6"/>
    <x v="6"/>
    <n v="5076"/>
    <n v="28764"/>
  </r>
  <r>
    <x v="7"/>
    <x v="5"/>
    <x v="4"/>
    <x v="5"/>
    <x v="0"/>
    <x v="5"/>
    <n v="4482"/>
    <n v="4770"/>
    <x v="7"/>
    <x v="7"/>
    <n v="16456.5"/>
    <n v="93253.5"/>
  </r>
  <r>
    <x v="8"/>
    <x v="4"/>
    <x v="3"/>
    <x v="6"/>
    <x v="0"/>
    <x v="5"/>
    <n v="3546"/>
    <n v="3780"/>
    <x v="8"/>
    <x v="8"/>
    <n v="13041"/>
    <n v="73899"/>
  </r>
  <r>
    <x v="9"/>
    <x v="0"/>
    <x v="0"/>
    <x v="5"/>
    <x v="0"/>
    <x v="6"/>
    <n v="4482"/>
    <n v="4770"/>
    <x v="9"/>
    <x v="9"/>
    <n v="17887.5"/>
    <n v="101362.5"/>
  </r>
  <r>
    <x v="10"/>
    <x v="6"/>
    <x v="4"/>
    <x v="2"/>
    <x v="0"/>
    <x v="7"/>
    <n v="5832"/>
    <n v="6210"/>
    <x v="10"/>
    <x v="10"/>
    <n v="22356"/>
    <n v="126684"/>
  </r>
  <r>
    <x v="11"/>
    <x v="2"/>
    <x v="2"/>
    <x v="6"/>
    <x v="0"/>
    <x v="8"/>
    <n v="3546"/>
    <n v="3780"/>
    <x v="11"/>
    <x v="11"/>
    <n v="1134"/>
    <n v="6426"/>
  </r>
  <r>
    <x v="12"/>
    <x v="4"/>
    <x v="3"/>
    <x v="4"/>
    <x v="0"/>
    <x v="9"/>
    <n v="3978"/>
    <n v="4230"/>
    <x v="12"/>
    <x v="12"/>
    <n v="13324.5"/>
    <n v="75505.5"/>
  </r>
  <r>
    <x v="13"/>
    <x v="6"/>
    <x v="4"/>
    <x v="5"/>
    <x v="0"/>
    <x v="5"/>
    <n v="4482"/>
    <n v="4770"/>
    <x v="7"/>
    <x v="7"/>
    <n v="16456.5"/>
    <n v="93253.5"/>
  </r>
  <r>
    <x v="14"/>
    <x v="6"/>
    <x v="4"/>
    <x v="7"/>
    <x v="1"/>
    <x v="7"/>
    <n v="3924"/>
    <n v="4230"/>
    <x v="13"/>
    <x v="13"/>
    <n v="15228"/>
    <n v="86292"/>
  </r>
  <r>
    <x v="15"/>
    <x v="6"/>
    <x v="4"/>
    <x v="8"/>
    <x v="0"/>
    <x v="6"/>
    <n v="2952"/>
    <n v="3150"/>
    <x v="14"/>
    <x v="14"/>
    <n v="11812.5"/>
    <n v="66937.5"/>
  </r>
  <r>
    <x v="16"/>
    <x v="1"/>
    <x v="1"/>
    <x v="9"/>
    <x v="0"/>
    <x v="10"/>
    <n v="3726"/>
    <n v="3960"/>
    <x v="15"/>
    <x v="15"/>
    <n v="10098"/>
    <n v="57222"/>
  </r>
  <r>
    <x v="17"/>
    <x v="3"/>
    <x v="1"/>
    <x v="10"/>
    <x v="0"/>
    <x v="6"/>
    <n v="3042"/>
    <n v="3240"/>
    <x v="16"/>
    <x v="16"/>
    <n v="12150"/>
    <n v="68850"/>
  </r>
  <r>
    <x v="18"/>
    <x v="2"/>
    <x v="2"/>
    <x v="10"/>
    <x v="0"/>
    <x v="4"/>
    <n v="3042"/>
    <n v="3240"/>
    <x v="17"/>
    <x v="17"/>
    <n v="8748"/>
    <n v="49572"/>
  </r>
  <r>
    <x v="19"/>
    <x v="4"/>
    <x v="3"/>
    <x v="11"/>
    <x v="1"/>
    <x v="6"/>
    <n v="7506"/>
    <n v="8100"/>
    <x v="18"/>
    <x v="18"/>
    <n v="30375"/>
    <n v="172125"/>
  </r>
  <r>
    <x v="20"/>
    <x v="1"/>
    <x v="1"/>
    <x v="1"/>
    <x v="0"/>
    <x v="10"/>
    <n v="3978"/>
    <n v="4230"/>
    <x v="19"/>
    <x v="19"/>
    <n v="10786.5"/>
    <n v="61123.5"/>
  </r>
  <r>
    <x v="21"/>
    <x v="7"/>
    <x v="2"/>
    <x v="8"/>
    <x v="0"/>
    <x v="11"/>
    <n v="2952"/>
    <n v="3150"/>
    <x v="20"/>
    <x v="20"/>
    <n v="1417.5"/>
    <n v="8032.5"/>
  </r>
  <r>
    <x v="22"/>
    <x v="6"/>
    <x v="4"/>
    <x v="3"/>
    <x v="1"/>
    <x v="10"/>
    <n v="3582"/>
    <n v="3870"/>
    <x v="21"/>
    <x v="21"/>
    <n v="9868.5"/>
    <n v="55921.5"/>
  </r>
  <r>
    <x v="23"/>
    <x v="5"/>
    <x v="4"/>
    <x v="0"/>
    <x v="0"/>
    <x v="12"/>
    <n v="2034"/>
    <n v="2160"/>
    <x v="22"/>
    <x v="22"/>
    <n v="324"/>
    <n v="1836"/>
  </r>
  <r>
    <x v="24"/>
    <x v="6"/>
    <x v="4"/>
    <x v="12"/>
    <x v="0"/>
    <x v="6"/>
    <n v="5148"/>
    <n v="5490"/>
    <x v="23"/>
    <x v="23"/>
    <n v="20587.5"/>
    <n v="116662.5"/>
  </r>
  <r>
    <x v="25"/>
    <x v="2"/>
    <x v="2"/>
    <x v="13"/>
    <x v="0"/>
    <x v="1"/>
    <n v="3384"/>
    <n v="3600"/>
    <x v="24"/>
    <x v="24"/>
    <n v="11880"/>
    <n v="67320"/>
  </r>
  <r>
    <x v="26"/>
    <x v="7"/>
    <x v="2"/>
    <x v="14"/>
    <x v="0"/>
    <x v="13"/>
    <n v="3546"/>
    <n v="3780"/>
    <x v="25"/>
    <x v="25"/>
    <n v="6237"/>
    <n v="35343"/>
  </r>
  <r>
    <x v="27"/>
    <x v="1"/>
    <x v="1"/>
    <x v="4"/>
    <x v="0"/>
    <x v="14"/>
    <n v="3978"/>
    <n v="4230"/>
    <x v="26"/>
    <x v="26"/>
    <n v="8883"/>
    <n v="50337"/>
  </r>
  <r>
    <x v="28"/>
    <x v="7"/>
    <x v="2"/>
    <x v="8"/>
    <x v="0"/>
    <x v="0"/>
    <n v="2952"/>
    <n v="3150"/>
    <x v="27"/>
    <x v="27"/>
    <n v="3780"/>
    <n v="21420"/>
  </r>
  <r>
    <x v="29"/>
    <x v="4"/>
    <x v="3"/>
    <x v="4"/>
    <x v="0"/>
    <x v="15"/>
    <n v="3978"/>
    <n v="4230"/>
    <x v="28"/>
    <x v="28"/>
    <n v="9517.5"/>
    <n v="53932.5"/>
  </r>
  <r>
    <x v="30"/>
    <x v="5"/>
    <x v="4"/>
    <x v="6"/>
    <x v="0"/>
    <x v="16"/>
    <n v="3546"/>
    <n v="3780"/>
    <x v="29"/>
    <x v="29"/>
    <n v="11340"/>
    <n v="64260"/>
  </r>
  <r>
    <x v="31"/>
    <x v="7"/>
    <x v="2"/>
    <x v="15"/>
    <x v="0"/>
    <x v="17"/>
    <n v="2196"/>
    <n v="2340"/>
    <x v="30"/>
    <x v="30"/>
    <n v="1755"/>
    <n v="9945"/>
  </r>
  <r>
    <x v="32"/>
    <x v="6"/>
    <x v="4"/>
    <x v="7"/>
    <x v="1"/>
    <x v="8"/>
    <n v="3924"/>
    <n v="4230"/>
    <x v="31"/>
    <x v="31"/>
    <n v="1269"/>
    <n v="7191"/>
  </r>
  <r>
    <x v="33"/>
    <x v="3"/>
    <x v="1"/>
    <x v="12"/>
    <x v="0"/>
    <x v="5"/>
    <n v="5148"/>
    <n v="5490"/>
    <x v="32"/>
    <x v="32"/>
    <n v="18940.5"/>
    <n v="107329.5"/>
  </r>
  <r>
    <x v="34"/>
    <x v="3"/>
    <x v="1"/>
    <x v="14"/>
    <x v="0"/>
    <x v="16"/>
    <n v="3546"/>
    <n v="3780"/>
    <x v="29"/>
    <x v="29"/>
    <n v="11340"/>
    <n v="64260"/>
  </r>
  <r>
    <x v="35"/>
    <x v="2"/>
    <x v="2"/>
    <x v="6"/>
    <x v="0"/>
    <x v="5"/>
    <n v="3546"/>
    <n v="3780"/>
    <x v="8"/>
    <x v="8"/>
    <n v="13041"/>
    <n v="73899"/>
  </r>
  <r>
    <x v="36"/>
    <x v="6"/>
    <x v="4"/>
    <x v="10"/>
    <x v="0"/>
    <x v="17"/>
    <n v="3042"/>
    <n v="3240"/>
    <x v="33"/>
    <x v="33"/>
    <n v="2430"/>
    <n v="13770"/>
  </r>
  <r>
    <x v="37"/>
    <x v="8"/>
    <x v="0"/>
    <x v="16"/>
    <x v="0"/>
    <x v="18"/>
    <n v="2106"/>
    <n v="2250"/>
    <x v="34"/>
    <x v="34"/>
    <n v="5400"/>
    <n v="30600"/>
  </r>
  <r>
    <x v="38"/>
    <x v="9"/>
    <x v="3"/>
    <x v="9"/>
    <x v="0"/>
    <x v="19"/>
    <n v="3726"/>
    <n v="3960"/>
    <x v="35"/>
    <x v="35"/>
    <n v="4158"/>
    <n v="23562"/>
  </r>
  <r>
    <x v="39"/>
    <x v="1"/>
    <x v="1"/>
    <x v="12"/>
    <x v="0"/>
    <x v="10"/>
    <n v="5148"/>
    <n v="5490"/>
    <x v="1"/>
    <x v="36"/>
    <n v="13999.5"/>
    <n v="79330.5"/>
  </r>
  <r>
    <x v="40"/>
    <x v="5"/>
    <x v="4"/>
    <x v="0"/>
    <x v="0"/>
    <x v="16"/>
    <n v="2034"/>
    <n v="2160"/>
    <x v="36"/>
    <x v="37"/>
    <n v="6480"/>
    <n v="36720"/>
  </r>
  <r>
    <x v="41"/>
    <x v="0"/>
    <x v="0"/>
    <x v="11"/>
    <x v="1"/>
    <x v="1"/>
    <n v="7506"/>
    <n v="8100"/>
    <x v="37"/>
    <x v="38"/>
    <n v="26730"/>
    <n v="151470"/>
  </r>
  <r>
    <x v="42"/>
    <x v="1"/>
    <x v="1"/>
    <x v="14"/>
    <x v="0"/>
    <x v="8"/>
    <n v="3546"/>
    <n v="3780"/>
    <x v="11"/>
    <x v="11"/>
    <n v="1134"/>
    <n v="6426"/>
  </r>
  <r>
    <x v="43"/>
    <x v="0"/>
    <x v="0"/>
    <x v="13"/>
    <x v="0"/>
    <x v="19"/>
    <n v="3384"/>
    <n v="3600"/>
    <x v="38"/>
    <x v="27"/>
    <n v="3780"/>
    <n v="21420"/>
  </r>
  <r>
    <x v="44"/>
    <x v="1"/>
    <x v="1"/>
    <x v="3"/>
    <x v="1"/>
    <x v="4"/>
    <n v="3582"/>
    <n v="3870"/>
    <x v="39"/>
    <x v="39"/>
    <n v="10449"/>
    <n v="59211"/>
  </r>
  <r>
    <x v="45"/>
    <x v="1"/>
    <x v="1"/>
    <x v="9"/>
    <x v="0"/>
    <x v="20"/>
    <n v="3726"/>
    <n v="3960"/>
    <x v="40"/>
    <x v="40"/>
    <n v="11286"/>
    <n v="63954"/>
  </r>
  <r>
    <x v="46"/>
    <x v="9"/>
    <x v="3"/>
    <x v="8"/>
    <x v="0"/>
    <x v="11"/>
    <n v="2952"/>
    <n v="3150"/>
    <x v="20"/>
    <x v="20"/>
    <n v="1417.5"/>
    <n v="8032.5"/>
  </r>
  <r>
    <x v="47"/>
    <x v="7"/>
    <x v="2"/>
    <x v="7"/>
    <x v="1"/>
    <x v="17"/>
    <n v="3924"/>
    <n v="4230"/>
    <x v="41"/>
    <x v="41"/>
    <n v="3172.5"/>
    <n v="17977.5"/>
  </r>
  <r>
    <x v="48"/>
    <x v="2"/>
    <x v="2"/>
    <x v="6"/>
    <x v="0"/>
    <x v="14"/>
    <n v="3546"/>
    <n v="3780"/>
    <x v="42"/>
    <x v="42"/>
    <n v="7938"/>
    <n v="44982"/>
  </r>
  <r>
    <x v="49"/>
    <x v="1"/>
    <x v="1"/>
    <x v="0"/>
    <x v="0"/>
    <x v="21"/>
    <n v="2034"/>
    <n v="2160"/>
    <x v="43"/>
    <x v="43"/>
    <n v="4212"/>
    <n v="23868"/>
  </r>
  <r>
    <x v="50"/>
    <x v="3"/>
    <x v="1"/>
    <x v="10"/>
    <x v="0"/>
    <x v="22"/>
    <n v="3042"/>
    <n v="3240"/>
    <x v="44"/>
    <x v="44"/>
    <n v="1944"/>
    <n v="11016"/>
  </r>
  <r>
    <x v="51"/>
    <x v="5"/>
    <x v="4"/>
    <x v="5"/>
    <x v="0"/>
    <x v="11"/>
    <n v="4482"/>
    <n v="4770"/>
    <x v="45"/>
    <x v="45"/>
    <n v="2146.5"/>
    <n v="12163.5"/>
  </r>
  <r>
    <x v="52"/>
    <x v="4"/>
    <x v="3"/>
    <x v="1"/>
    <x v="0"/>
    <x v="21"/>
    <n v="3978"/>
    <n v="4230"/>
    <x v="46"/>
    <x v="46"/>
    <n v="8248.5"/>
    <n v="46741.5"/>
  </r>
  <r>
    <x v="53"/>
    <x v="9"/>
    <x v="3"/>
    <x v="0"/>
    <x v="0"/>
    <x v="6"/>
    <n v="2034"/>
    <n v="2160"/>
    <x v="47"/>
    <x v="47"/>
    <n v="8100"/>
    <n v="45900"/>
  </r>
  <r>
    <x v="54"/>
    <x v="2"/>
    <x v="2"/>
    <x v="6"/>
    <x v="0"/>
    <x v="5"/>
    <n v="2196"/>
    <n v="2340"/>
    <x v="48"/>
    <x v="48"/>
    <n v="5103"/>
    <n v="28917"/>
  </r>
  <r>
    <x v="55"/>
    <x v="3"/>
    <x v="1"/>
    <x v="1"/>
    <x v="0"/>
    <x v="21"/>
    <n v="3978"/>
    <n v="4230"/>
    <x v="49"/>
    <x v="49"/>
    <n v="6979.5"/>
    <n v="39550.5"/>
  </r>
  <r>
    <x v="56"/>
    <x v="0"/>
    <x v="0"/>
    <x v="16"/>
    <x v="0"/>
    <x v="2"/>
    <n v="3978"/>
    <n v="4230"/>
    <x v="50"/>
    <x v="50"/>
    <n v="8437.5"/>
    <n v="47812.5"/>
  </r>
  <r>
    <x v="57"/>
    <x v="8"/>
    <x v="0"/>
    <x v="12"/>
    <x v="0"/>
    <x v="2"/>
    <n v="5832"/>
    <n v="6210"/>
    <x v="51"/>
    <x v="51"/>
    <n v="9882"/>
    <n v="55998"/>
  </r>
  <r>
    <x v="58"/>
    <x v="6"/>
    <x v="4"/>
    <x v="10"/>
    <x v="0"/>
    <x v="2"/>
    <n v="3546"/>
    <n v="3780"/>
    <x v="52"/>
    <x v="52"/>
    <n v="3888"/>
    <n v="22032"/>
  </r>
  <r>
    <x v="59"/>
    <x v="7"/>
    <x v="2"/>
    <x v="6"/>
    <x v="0"/>
    <x v="3"/>
    <n v="3582"/>
    <n v="3870"/>
    <x v="53"/>
    <x v="53"/>
    <n v="567"/>
    <n v="3213"/>
  </r>
  <r>
    <x v="60"/>
    <x v="6"/>
    <x v="4"/>
    <x v="2"/>
    <x v="0"/>
    <x v="3"/>
    <n v="5148"/>
    <n v="5490"/>
    <x v="54"/>
    <x v="54"/>
    <n v="10246.5"/>
    <n v="58063.5"/>
  </r>
  <r>
    <x v="61"/>
    <x v="7"/>
    <x v="2"/>
    <x v="13"/>
    <x v="0"/>
    <x v="5"/>
    <n v="3546"/>
    <n v="3780"/>
    <x v="55"/>
    <x v="55"/>
    <n v="9180"/>
    <n v="52020"/>
  </r>
  <r>
    <x v="62"/>
    <x v="6"/>
    <x v="4"/>
    <x v="14"/>
    <x v="0"/>
    <x v="7"/>
    <n v="5832"/>
    <n v="6210"/>
    <x v="56"/>
    <x v="56"/>
    <n v="11907"/>
    <n v="67473"/>
  </r>
  <r>
    <x v="63"/>
    <x v="1"/>
    <x v="1"/>
    <x v="4"/>
    <x v="0"/>
    <x v="23"/>
    <n v="3978"/>
    <n v="4230"/>
    <x v="19"/>
    <x v="19"/>
    <n v="10786.5"/>
    <n v="61123.5"/>
  </r>
  <r>
    <x v="64"/>
    <x v="6"/>
    <x v="4"/>
    <x v="11"/>
    <x v="1"/>
    <x v="16"/>
    <n v="3726"/>
    <n v="3960"/>
    <x v="18"/>
    <x v="18"/>
    <n v="30375"/>
    <n v="172125"/>
  </r>
  <r>
    <x v="65"/>
    <x v="8"/>
    <x v="0"/>
    <x v="5"/>
    <x v="0"/>
    <x v="5"/>
    <n v="4482"/>
    <n v="4770"/>
    <x v="57"/>
    <x v="57"/>
    <n v="7155"/>
    <n v="40545"/>
  </r>
  <r>
    <x v="66"/>
    <x v="5"/>
    <x v="4"/>
    <x v="15"/>
    <x v="0"/>
    <x v="9"/>
    <n v="3978"/>
    <n v="4230"/>
    <x v="58"/>
    <x v="58"/>
    <n v="7722"/>
    <n v="43758"/>
  </r>
  <r>
    <x v="67"/>
    <x v="2"/>
    <x v="2"/>
    <x v="11"/>
    <x v="1"/>
    <x v="15"/>
    <n v="3924"/>
    <n v="4230"/>
    <x v="59"/>
    <x v="59"/>
    <n v="19440"/>
    <n v="110160"/>
  </r>
  <r>
    <x v="68"/>
    <x v="3"/>
    <x v="1"/>
    <x v="9"/>
    <x v="0"/>
    <x v="4"/>
    <n v="3042"/>
    <n v="3240"/>
    <x v="60"/>
    <x v="24"/>
    <n v="11880"/>
    <n v="67320"/>
  </r>
  <r>
    <x v="69"/>
    <x v="9"/>
    <x v="3"/>
    <x v="8"/>
    <x v="0"/>
    <x v="10"/>
    <n v="3978"/>
    <n v="4230"/>
    <x v="61"/>
    <x v="60"/>
    <n v="10867.5"/>
    <n v="61582.5"/>
  </r>
  <r>
    <x v="70"/>
    <x v="2"/>
    <x v="2"/>
    <x v="12"/>
    <x v="0"/>
    <x v="10"/>
    <n v="3582"/>
    <n v="3870"/>
    <x v="62"/>
    <x v="61"/>
    <n v="15646.5"/>
    <n v="88663.5"/>
  </r>
  <r>
    <x v="71"/>
    <x v="4"/>
    <x v="3"/>
    <x v="10"/>
    <x v="0"/>
    <x v="8"/>
    <n v="3978"/>
    <n v="4230"/>
    <x v="63"/>
    <x v="62"/>
    <n v="11178"/>
    <n v="63342"/>
  </r>
  <r>
    <x v="72"/>
    <x v="4"/>
    <x v="3"/>
    <x v="4"/>
    <x v="0"/>
    <x v="13"/>
    <n v="3546"/>
    <n v="3780"/>
    <x v="64"/>
    <x v="41"/>
    <n v="3172.5"/>
    <n v="17977.5"/>
  </r>
  <r>
    <x v="73"/>
    <x v="6"/>
    <x v="4"/>
    <x v="16"/>
    <x v="0"/>
    <x v="13"/>
    <n v="2034"/>
    <n v="2160"/>
    <x v="65"/>
    <x v="63"/>
    <n v="5062.5"/>
    <n v="28687.5"/>
  </r>
  <r>
    <x v="74"/>
    <x v="1"/>
    <x v="1"/>
    <x v="6"/>
    <x v="0"/>
    <x v="12"/>
    <n v="3546"/>
    <n v="3780"/>
    <x v="25"/>
    <x v="25"/>
    <n v="6237"/>
    <n v="35343"/>
  </r>
  <r>
    <x v="75"/>
    <x v="4"/>
    <x v="3"/>
    <x v="9"/>
    <x v="0"/>
    <x v="16"/>
    <n v="3546"/>
    <n v="3780"/>
    <x v="66"/>
    <x v="64"/>
    <n v="4752"/>
    <n v="26928"/>
  </r>
  <r>
    <x v="76"/>
    <x v="9"/>
    <x v="3"/>
    <x v="2"/>
    <x v="0"/>
    <x v="17"/>
    <n v="2196"/>
    <n v="2340"/>
    <x v="67"/>
    <x v="65"/>
    <n v="2794.5"/>
    <n v="15835.5"/>
  </r>
  <r>
    <x v="77"/>
    <x v="1"/>
    <x v="1"/>
    <x v="12"/>
    <x v="0"/>
    <x v="16"/>
    <n v="3546"/>
    <n v="3780"/>
    <x v="68"/>
    <x v="66"/>
    <n v="11529"/>
    <n v="65331"/>
  </r>
  <r>
    <x v="78"/>
    <x v="7"/>
    <x v="2"/>
    <x v="4"/>
    <x v="0"/>
    <x v="1"/>
    <n v="5148"/>
    <n v="5490"/>
    <x v="1"/>
    <x v="1"/>
    <n v="13959"/>
    <n v="79101"/>
  </r>
  <r>
    <x v="79"/>
    <x v="4"/>
    <x v="3"/>
    <x v="8"/>
    <x v="0"/>
    <x v="22"/>
    <n v="3978"/>
    <n v="4230"/>
    <x v="20"/>
    <x v="20"/>
    <n v="1417.5"/>
    <n v="8032.5"/>
  </r>
  <r>
    <x v="80"/>
    <x v="5"/>
    <x v="4"/>
    <x v="15"/>
    <x v="0"/>
    <x v="18"/>
    <n v="2106"/>
    <n v="2250"/>
    <x v="69"/>
    <x v="43"/>
    <n v="4212"/>
    <n v="23868"/>
  </r>
  <r>
    <x v="81"/>
    <x v="8"/>
    <x v="0"/>
    <x v="13"/>
    <x v="0"/>
    <x v="24"/>
    <n v="2034"/>
    <n v="2160"/>
    <x v="70"/>
    <x v="47"/>
    <n v="8100"/>
    <n v="45900"/>
  </r>
  <r>
    <x v="82"/>
    <x v="8"/>
    <x v="0"/>
    <x v="7"/>
    <x v="1"/>
    <x v="19"/>
    <n v="3726"/>
    <n v="3960"/>
    <x v="71"/>
    <x v="19"/>
    <n v="10786.5"/>
    <n v="61123.5"/>
  </r>
  <r>
    <x v="83"/>
    <x v="8"/>
    <x v="0"/>
    <x v="11"/>
    <x v="1"/>
    <x v="1"/>
    <n v="2952"/>
    <n v="3150"/>
    <x v="37"/>
    <x v="38"/>
    <n v="26730"/>
    <n v="151470"/>
  </r>
  <r>
    <x v="84"/>
    <x v="7"/>
    <x v="2"/>
    <x v="5"/>
    <x v="0"/>
    <x v="19"/>
    <n v="3546"/>
    <n v="3780"/>
    <x v="72"/>
    <x v="67"/>
    <n v="4293"/>
    <n v="24327"/>
  </r>
  <r>
    <x v="85"/>
    <x v="2"/>
    <x v="2"/>
    <x v="10"/>
    <x v="0"/>
    <x v="14"/>
    <n v="3546"/>
    <n v="3780"/>
    <x v="73"/>
    <x v="68"/>
    <n v="486"/>
    <n v="2754"/>
  </r>
  <r>
    <x v="86"/>
    <x v="9"/>
    <x v="3"/>
    <x v="9"/>
    <x v="0"/>
    <x v="8"/>
    <n v="3546"/>
    <n v="3780"/>
    <x v="66"/>
    <x v="64"/>
    <n v="4752"/>
    <n v="26928"/>
  </r>
  <r>
    <x v="87"/>
    <x v="0"/>
    <x v="0"/>
    <x v="2"/>
    <x v="0"/>
    <x v="1"/>
    <n v="2106"/>
    <n v="2250"/>
    <x v="74"/>
    <x v="62"/>
    <n v="11178"/>
    <n v="63342"/>
  </r>
  <r>
    <x v="88"/>
    <x v="4"/>
    <x v="3"/>
    <x v="4"/>
    <x v="0"/>
    <x v="3"/>
    <n v="3582"/>
    <n v="3870"/>
    <x v="75"/>
    <x v="69"/>
    <n v="1903.5"/>
    <n v="10786.5"/>
  </r>
  <r>
    <x v="89"/>
    <x v="5"/>
    <x v="4"/>
    <x v="7"/>
    <x v="1"/>
    <x v="7"/>
    <n v="3978"/>
    <n v="4230"/>
    <x v="76"/>
    <x v="70"/>
    <n v="2538"/>
    <n v="14382"/>
  </r>
  <r>
    <x v="90"/>
    <x v="7"/>
    <x v="2"/>
    <x v="16"/>
    <x v="0"/>
    <x v="17"/>
    <n v="3924"/>
    <n v="4230"/>
    <x v="77"/>
    <x v="71"/>
    <n v="1687.5"/>
    <n v="9562.5"/>
  </r>
  <r>
    <x v="91"/>
    <x v="3"/>
    <x v="1"/>
    <x v="12"/>
    <x v="0"/>
    <x v="8"/>
    <n v="5832"/>
    <n v="6210"/>
    <x v="78"/>
    <x v="72"/>
    <n v="16470"/>
    <n v="93330"/>
  </r>
  <r>
    <x v="92"/>
    <x v="4"/>
    <x v="3"/>
    <x v="15"/>
    <x v="0"/>
    <x v="21"/>
    <n v="2034"/>
    <n v="2160"/>
    <x v="79"/>
    <x v="73"/>
    <n v="2106"/>
    <n v="11934"/>
  </r>
  <r>
    <x v="93"/>
    <x v="3"/>
    <x v="1"/>
    <x v="2"/>
    <x v="0"/>
    <x v="22"/>
    <n v="3042"/>
    <n v="3240"/>
    <x v="54"/>
    <x v="54"/>
    <n v="10246.5"/>
    <n v="58063.5"/>
  </r>
  <r>
    <x v="94"/>
    <x v="0"/>
    <x v="0"/>
    <x v="9"/>
    <x v="0"/>
    <x v="11"/>
    <n v="4482"/>
    <n v="4770"/>
    <x v="80"/>
    <x v="74"/>
    <n v="12474"/>
    <n v="70686"/>
  </r>
  <r>
    <x v="95"/>
    <x v="0"/>
    <x v="0"/>
    <x v="5"/>
    <x v="0"/>
    <x v="9"/>
    <n v="3582"/>
    <n v="3870"/>
    <x v="81"/>
    <x v="75"/>
    <n v="11448"/>
    <n v="64872"/>
  </r>
  <r>
    <x v="96"/>
    <x v="8"/>
    <x v="0"/>
    <x v="5"/>
    <x v="0"/>
    <x v="1"/>
    <n v="3978"/>
    <n v="4230"/>
    <x v="82"/>
    <x v="76"/>
    <n v="1431"/>
    <n v="8109"/>
  </r>
  <r>
    <x v="97"/>
    <x v="1"/>
    <x v="1"/>
    <x v="10"/>
    <x v="0"/>
    <x v="2"/>
    <n v="3978"/>
    <n v="4230"/>
    <x v="83"/>
    <x v="77"/>
    <n v="5346"/>
    <n v="30294"/>
  </r>
  <r>
    <x v="98"/>
    <x v="5"/>
    <x v="4"/>
    <x v="3"/>
    <x v="1"/>
    <x v="2"/>
    <n v="3546"/>
    <n v="3780"/>
    <x v="84"/>
    <x v="78"/>
    <n v="3483"/>
    <n v="19737"/>
  </r>
  <r>
    <x v="99"/>
    <x v="4"/>
    <x v="3"/>
    <x v="13"/>
    <x v="0"/>
    <x v="4"/>
    <n v="3978"/>
    <n v="4230"/>
    <x v="85"/>
    <x v="79"/>
    <n v="7020"/>
    <n v="39780"/>
  </r>
  <r>
    <x v="100"/>
    <x v="1"/>
    <x v="1"/>
    <x v="8"/>
    <x v="0"/>
    <x v="3"/>
    <n v="5148"/>
    <n v="5490"/>
    <x v="86"/>
    <x v="80"/>
    <n v="2362.5"/>
    <n v="13387.5"/>
  </r>
  <r>
    <x v="101"/>
    <x v="3"/>
    <x v="1"/>
    <x v="0"/>
    <x v="0"/>
    <x v="16"/>
    <n v="4482"/>
    <n v="4770"/>
    <x v="87"/>
    <x v="81"/>
    <n v="5832"/>
    <n v="33048"/>
  </r>
  <r>
    <x v="102"/>
    <x v="1"/>
    <x v="1"/>
    <x v="9"/>
    <x v="0"/>
    <x v="18"/>
    <n v="3978"/>
    <n v="4230"/>
    <x v="88"/>
    <x v="82"/>
    <n v="13662"/>
    <n v="77418"/>
  </r>
  <r>
    <x v="103"/>
    <x v="2"/>
    <x v="2"/>
    <x v="3"/>
    <x v="1"/>
    <x v="22"/>
    <n v="5148"/>
    <n v="5490"/>
    <x v="21"/>
    <x v="21"/>
    <n v="9868.5"/>
    <n v="55921.5"/>
  </r>
  <r>
    <x v="104"/>
    <x v="3"/>
    <x v="1"/>
    <x v="9"/>
    <x v="0"/>
    <x v="16"/>
    <n v="3726"/>
    <n v="3960"/>
    <x v="89"/>
    <x v="83"/>
    <n v="594"/>
    <n v="3366"/>
  </r>
  <r>
    <x v="105"/>
    <x v="5"/>
    <x v="4"/>
    <x v="11"/>
    <x v="1"/>
    <x v="10"/>
    <n v="3726"/>
    <n v="3960"/>
    <x v="90"/>
    <x v="84"/>
    <n v="20655"/>
    <n v="117045"/>
  </r>
  <r>
    <x v="106"/>
    <x v="4"/>
    <x v="3"/>
    <x v="1"/>
    <x v="0"/>
    <x v="22"/>
    <n v="3582"/>
    <n v="3870"/>
    <x v="64"/>
    <x v="41"/>
    <n v="3172.5"/>
    <n v="17977.5"/>
  </r>
  <r>
    <x v="107"/>
    <x v="6"/>
    <x v="4"/>
    <x v="14"/>
    <x v="0"/>
    <x v="6"/>
    <n v="3042"/>
    <n v="3240"/>
    <x v="91"/>
    <x v="85"/>
    <n v="3969"/>
    <n v="22491"/>
  </r>
  <r>
    <x v="108"/>
    <x v="0"/>
    <x v="0"/>
    <x v="13"/>
    <x v="0"/>
    <x v="19"/>
    <n v="3042"/>
    <n v="3240"/>
    <x v="92"/>
    <x v="86"/>
    <n v="4320"/>
    <n v="24480"/>
  </r>
  <r>
    <x v="109"/>
    <x v="5"/>
    <x v="4"/>
    <x v="10"/>
    <x v="0"/>
    <x v="5"/>
    <n v="2196"/>
    <n v="2340"/>
    <x v="93"/>
    <x v="87"/>
    <n v="2916"/>
    <n v="16524"/>
  </r>
  <r>
    <x v="110"/>
    <x v="4"/>
    <x v="3"/>
    <x v="13"/>
    <x v="0"/>
    <x v="12"/>
    <n v="2034"/>
    <n v="2160"/>
    <x v="70"/>
    <x v="47"/>
    <n v="8100"/>
    <n v="45900"/>
  </r>
  <r>
    <x v="111"/>
    <x v="9"/>
    <x v="3"/>
    <x v="10"/>
    <x v="0"/>
    <x v="8"/>
    <n v="3978"/>
    <n v="4230"/>
    <x v="94"/>
    <x v="88"/>
    <n v="10692"/>
    <n v="60588"/>
  </r>
  <r>
    <x v="112"/>
    <x v="8"/>
    <x v="0"/>
    <x v="5"/>
    <x v="0"/>
    <x v="13"/>
    <n v="2034"/>
    <n v="2160"/>
    <x v="95"/>
    <x v="89"/>
    <n v="5008.5"/>
    <n v="28381.5"/>
  </r>
  <r>
    <x v="113"/>
    <x v="2"/>
    <x v="2"/>
    <x v="5"/>
    <x v="0"/>
    <x v="12"/>
    <n v="3546"/>
    <n v="3780"/>
    <x v="96"/>
    <x v="90"/>
    <n v="12879"/>
    <n v="72981"/>
  </r>
  <r>
    <x v="114"/>
    <x v="9"/>
    <x v="3"/>
    <x v="3"/>
    <x v="1"/>
    <x v="17"/>
    <n v="2196"/>
    <n v="2340"/>
    <x v="84"/>
    <x v="78"/>
    <n v="3483"/>
    <n v="19737"/>
  </r>
  <r>
    <x v="115"/>
    <x v="6"/>
    <x v="4"/>
    <x v="11"/>
    <x v="1"/>
    <x v="15"/>
    <n v="3978"/>
    <n v="4230"/>
    <x v="97"/>
    <x v="91"/>
    <n v="4860"/>
    <n v="27540"/>
  </r>
  <r>
    <x v="116"/>
    <x v="3"/>
    <x v="1"/>
    <x v="15"/>
    <x v="0"/>
    <x v="7"/>
    <n v="2106"/>
    <n v="2250"/>
    <x v="98"/>
    <x v="92"/>
    <n v="4914"/>
    <n v="27846"/>
  </r>
  <r>
    <x v="117"/>
    <x v="5"/>
    <x v="4"/>
    <x v="8"/>
    <x v="0"/>
    <x v="5"/>
    <n v="5148"/>
    <n v="5490"/>
    <x v="99"/>
    <x v="93"/>
    <n v="10395"/>
    <n v="58905"/>
  </r>
  <r>
    <x v="118"/>
    <x v="2"/>
    <x v="2"/>
    <x v="13"/>
    <x v="0"/>
    <x v="16"/>
    <n v="3546"/>
    <n v="3780"/>
    <x v="100"/>
    <x v="94"/>
    <n v="1080"/>
    <n v="6120"/>
  </r>
  <r>
    <x v="119"/>
    <x v="3"/>
    <x v="1"/>
    <x v="13"/>
    <x v="0"/>
    <x v="17"/>
    <n v="3042"/>
    <n v="3240"/>
    <x v="38"/>
    <x v="27"/>
    <n v="3780"/>
    <n v="21420"/>
  </r>
  <r>
    <x v="120"/>
    <x v="7"/>
    <x v="2"/>
    <x v="9"/>
    <x v="0"/>
    <x v="4"/>
    <n v="3924"/>
    <n v="4230"/>
    <x v="35"/>
    <x v="35"/>
    <n v="4158"/>
    <n v="23562"/>
  </r>
  <r>
    <x v="121"/>
    <x v="6"/>
    <x v="4"/>
    <x v="13"/>
    <x v="0"/>
    <x v="18"/>
    <n v="2106"/>
    <n v="2250"/>
    <x v="101"/>
    <x v="95"/>
    <n v="13500"/>
    <n v="76500"/>
  </r>
  <r>
    <x v="122"/>
    <x v="9"/>
    <x v="3"/>
    <x v="16"/>
    <x v="0"/>
    <x v="1"/>
    <n v="2952"/>
    <n v="3150"/>
    <x v="102"/>
    <x v="96"/>
    <n v="6750"/>
    <n v="38250"/>
  </r>
  <r>
    <x v="123"/>
    <x v="8"/>
    <x v="0"/>
    <x v="14"/>
    <x v="0"/>
    <x v="16"/>
    <n v="2034"/>
    <n v="2160"/>
    <x v="103"/>
    <x v="74"/>
    <n v="12474"/>
    <n v="70686"/>
  </r>
  <r>
    <x v="124"/>
    <x v="9"/>
    <x v="3"/>
    <x v="9"/>
    <x v="0"/>
    <x v="8"/>
    <n v="3546"/>
    <n v="3780"/>
    <x v="104"/>
    <x v="97"/>
    <n v="9504"/>
    <n v="53856"/>
  </r>
  <r>
    <x v="125"/>
    <x v="5"/>
    <x v="4"/>
    <x v="15"/>
    <x v="0"/>
    <x v="7"/>
    <n v="3726"/>
    <n v="3960"/>
    <x v="105"/>
    <x v="98"/>
    <n v="1404"/>
    <n v="7956"/>
  </r>
  <r>
    <x v="126"/>
    <x v="0"/>
    <x v="0"/>
    <x v="5"/>
    <x v="0"/>
    <x v="13"/>
    <n v="2106"/>
    <n v="2250"/>
    <x v="72"/>
    <x v="67"/>
    <n v="4293"/>
    <n v="24327"/>
  </r>
  <r>
    <x v="127"/>
    <x v="5"/>
    <x v="4"/>
    <x v="11"/>
    <x v="1"/>
    <x v="1"/>
    <n v="2106"/>
    <n v="2250"/>
    <x v="106"/>
    <x v="99"/>
    <n v="17010"/>
    <n v="96390"/>
  </r>
  <r>
    <x v="128"/>
    <x v="9"/>
    <x v="3"/>
    <x v="13"/>
    <x v="0"/>
    <x v="19"/>
    <n v="3924"/>
    <n v="4230"/>
    <x v="55"/>
    <x v="55"/>
    <n v="9180"/>
    <n v="52020"/>
  </r>
  <r>
    <x v="129"/>
    <x v="4"/>
    <x v="3"/>
    <x v="15"/>
    <x v="0"/>
    <x v="5"/>
    <n v="3582"/>
    <n v="3870"/>
    <x v="107"/>
    <x v="79"/>
    <n v="7020"/>
    <n v="39780"/>
  </r>
  <r>
    <x v="130"/>
    <x v="7"/>
    <x v="2"/>
    <x v="15"/>
    <x v="0"/>
    <x v="11"/>
    <n v="2952"/>
    <n v="3150"/>
    <x v="108"/>
    <x v="100"/>
    <n v="6318"/>
    <n v="35802"/>
  </r>
  <r>
    <x v="131"/>
    <x v="6"/>
    <x v="4"/>
    <x v="11"/>
    <x v="1"/>
    <x v="17"/>
    <n v="3924"/>
    <n v="4230"/>
    <x v="97"/>
    <x v="91"/>
    <n v="4860"/>
    <n v="27540"/>
  </r>
  <r>
    <x v="132"/>
    <x v="8"/>
    <x v="0"/>
    <x v="11"/>
    <x v="1"/>
    <x v="8"/>
    <n v="5832"/>
    <n v="6210"/>
    <x v="109"/>
    <x v="101"/>
    <n v="21870"/>
    <n v="123930"/>
  </r>
  <r>
    <x v="133"/>
    <x v="9"/>
    <x v="3"/>
    <x v="3"/>
    <x v="1"/>
    <x v="21"/>
    <n v="2034"/>
    <n v="2160"/>
    <x v="110"/>
    <x v="102"/>
    <n v="8707.5"/>
    <n v="49342.5"/>
  </r>
  <r>
    <x v="134"/>
    <x v="7"/>
    <x v="2"/>
    <x v="6"/>
    <x v="0"/>
    <x v="9"/>
    <n v="3042"/>
    <n v="3240"/>
    <x v="42"/>
    <x v="42"/>
    <n v="7938"/>
    <n v="44982"/>
  </r>
  <r>
    <x v="135"/>
    <x v="0"/>
    <x v="0"/>
    <x v="14"/>
    <x v="0"/>
    <x v="18"/>
    <n v="3726"/>
    <n v="3960"/>
    <x v="111"/>
    <x v="103"/>
    <n v="10773"/>
    <n v="61047"/>
  </r>
  <r>
    <x v="136"/>
    <x v="3"/>
    <x v="1"/>
    <x v="7"/>
    <x v="1"/>
    <x v="12"/>
    <n v="5148"/>
    <n v="5490"/>
    <x v="71"/>
    <x v="19"/>
    <n v="10786.5"/>
    <n v="61123.5"/>
  </r>
  <r>
    <x v="137"/>
    <x v="7"/>
    <x v="2"/>
    <x v="2"/>
    <x v="0"/>
    <x v="6"/>
    <n v="2034"/>
    <n v="2160"/>
    <x v="74"/>
    <x v="62"/>
    <n v="11178"/>
    <n v="63342"/>
  </r>
  <r>
    <x v="138"/>
    <x v="5"/>
    <x v="4"/>
    <x v="1"/>
    <x v="0"/>
    <x v="18"/>
    <n v="3978"/>
    <n v="4230"/>
    <x v="112"/>
    <x v="104"/>
    <n v="12690"/>
    <n v="71910"/>
  </r>
  <r>
    <x v="139"/>
    <x v="6"/>
    <x v="4"/>
    <x v="0"/>
    <x v="0"/>
    <x v="21"/>
    <n v="3978"/>
    <n v="4230"/>
    <x v="113"/>
    <x v="105"/>
    <n v="7128"/>
    <n v="40392"/>
  </r>
  <r>
    <x v="140"/>
    <x v="4"/>
    <x v="3"/>
    <x v="9"/>
    <x v="0"/>
    <x v="2"/>
    <n v="5832"/>
    <n v="6210"/>
    <x v="114"/>
    <x v="88"/>
    <n v="10692"/>
    <n v="60588"/>
  </r>
  <r>
    <x v="141"/>
    <x v="1"/>
    <x v="1"/>
    <x v="4"/>
    <x v="0"/>
    <x v="4"/>
    <n v="3978"/>
    <n v="4230"/>
    <x v="115"/>
    <x v="106"/>
    <n v="7614"/>
    <n v="43146"/>
  </r>
  <r>
    <x v="142"/>
    <x v="5"/>
    <x v="4"/>
    <x v="8"/>
    <x v="0"/>
    <x v="25"/>
    <n v="2106"/>
    <n v="2250"/>
    <x v="20"/>
    <x v="20"/>
    <n v="1417.5"/>
    <n v="8032.5"/>
  </r>
  <r>
    <x v="143"/>
    <x v="1"/>
    <x v="1"/>
    <x v="9"/>
    <x v="0"/>
    <x v="5"/>
    <n v="4482"/>
    <n v="4770"/>
    <x v="104"/>
    <x v="97"/>
    <n v="9504"/>
    <n v="53856"/>
  </r>
  <r>
    <x v="144"/>
    <x v="6"/>
    <x v="4"/>
    <x v="2"/>
    <x v="0"/>
    <x v="22"/>
    <n v="2034"/>
    <n v="2160"/>
    <x v="116"/>
    <x v="107"/>
    <n v="15835.5"/>
    <n v="89734.5"/>
  </r>
  <r>
    <x v="145"/>
    <x v="6"/>
    <x v="4"/>
    <x v="12"/>
    <x v="0"/>
    <x v="18"/>
    <n v="3978"/>
    <n v="4230"/>
    <x v="117"/>
    <x v="108"/>
    <n v="13176"/>
    <n v="74664"/>
  </r>
  <r>
    <x v="146"/>
    <x v="2"/>
    <x v="2"/>
    <x v="7"/>
    <x v="1"/>
    <x v="23"/>
    <n v="3978"/>
    <n v="4230"/>
    <x v="13"/>
    <x v="13"/>
    <n v="15228"/>
    <n v="86292"/>
  </r>
  <r>
    <x v="147"/>
    <x v="1"/>
    <x v="1"/>
    <x v="3"/>
    <x v="1"/>
    <x v="8"/>
    <n v="3546"/>
    <n v="3780"/>
    <x v="118"/>
    <x v="109"/>
    <n v="4063.5"/>
    <n v="23026.5"/>
  </r>
  <r>
    <x v="148"/>
    <x v="5"/>
    <x v="4"/>
    <x v="1"/>
    <x v="0"/>
    <x v="3"/>
    <n v="3042"/>
    <n v="3240"/>
    <x v="119"/>
    <x v="70"/>
    <n v="2538"/>
    <n v="14382"/>
  </r>
  <r>
    <x v="149"/>
    <x v="4"/>
    <x v="3"/>
    <x v="10"/>
    <x v="0"/>
    <x v="6"/>
    <n v="2952"/>
    <n v="3150"/>
    <x v="120"/>
    <x v="110"/>
    <n v="6804"/>
    <n v="38556"/>
  </r>
  <r>
    <x v="150"/>
    <x v="6"/>
    <x v="4"/>
    <x v="16"/>
    <x v="0"/>
    <x v="9"/>
    <n v="3978"/>
    <n v="4230"/>
    <x v="121"/>
    <x v="111"/>
    <n v="337.5"/>
    <n v="1912.5"/>
  </r>
  <r>
    <x v="151"/>
    <x v="9"/>
    <x v="3"/>
    <x v="3"/>
    <x v="1"/>
    <x v="1"/>
    <n v="4482"/>
    <n v="4770"/>
    <x v="122"/>
    <x v="112"/>
    <n v="13351.5"/>
    <n v="75658.5"/>
  </r>
  <r>
    <x v="152"/>
    <x v="4"/>
    <x v="3"/>
    <x v="0"/>
    <x v="0"/>
    <x v="25"/>
    <n v="3546"/>
    <n v="3780"/>
    <x v="123"/>
    <x v="113"/>
    <n v="3240"/>
    <n v="18360"/>
  </r>
  <r>
    <x v="153"/>
    <x v="6"/>
    <x v="4"/>
    <x v="1"/>
    <x v="0"/>
    <x v="6"/>
    <n v="3042"/>
    <n v="3240"/>
    <x v="6"/>
    <x v="6"/>
    <n v="5076"/>
    <n v="28764"/>
  </r>
  <r>
    <x v="154"/>
    <x v="4"/>
    <x v="3"/>
    <x v="10"/>
    <x v="0"/>
    <x v="24"/>
    <n v="3978"/>
    <n v="4230"/>
    <x v="124"/>
    <x v="114"/>
    <n v="7776"/>
    <n v="44064"/>
  </r>
  <r>
    <x v="155"/>
    <x v="5"/>
    <x v="4"/>
    <x v="6"/>
    <x v="0"/>
    <x v="6"/>
    <n v="7506"/>
    <n v="8100"/>
    <x v="91"/>
    <x v="85"/>
    <n v="3969"/>
    <n v="22491"/>
  </r>
  <r>
    <x v="156"/>
    <x v="9"/>
    <x v="3"/>
    <x v="14"/>
    <x v="0"/>
    <x v="19"/>
    <n v="3042"/>
    <n v="3240"/>
    <x v="125"/>
    <x v="115"/>
    <n v="8505"/>
    <n v="48195"/>
  </r>
  <r>
    <x v="157"/>
    <x v="3"/>
    <x v="1"/>
    <x v="14"/>
    <x v="0"/>
    <x v="10"/>
    <n v="3582"/>
    <n v="3870"/>
    <x v="126"/>
    <x v="110"/>
    <n v="6804"/>
    <n v="38556"/>
  </r>
  <r>
    <x v="158"/>
    <x v="0"/>
    <x v="0"/>
    <x v="9"/>
    <x v="0"/>
    <x v="1"/>
    <n v="3978"/>
    <n v="4230"/>
    <x v="127"/>
    <x v="116"/>
    <n v="8316"/>
    <n v="47124"/>
  </r>
  <r>
    <x v="159"/>
    <x v="3"/>
    <x v="1"/>
    <x v="13"/>
    <x v="0"/>
    <x v="6"/>
    <n v="5148"/>
    <n v="5490"/>
    <x v="128"/>
    <x v="34"/>
    <n v="5400"/>
    <n v="30600"/>
  </r>
  <r>
    <x v="160"/>
    <x v="5"/>
    <x v="4"/>
    <x v="4"/>
    <x v="0"/>
    <x v="1"/>
    <n v="3384"/>
    <n v="3600"/>
    <x v="6"/>
    <x v="6"/>
    <n v="5076"/>
    <n v="28764"/>
  </r>
  <r>
    <x v="161"/>
    <x v="4"/>
    <x v="3"/>
    <x v="7"/>
    <x v="1"/>
    <x v="13"/>
    <n v="3582"/>
    <n v="3870"/>
    <x v="41"/>
    <x v="41"/>
    <n v="3172.5"/>
    <n v="17977.5"/>
  </r>
  <r>
    <x v="162"/>
    <x v="5"/>
    <x v="4"/>
    <x v="3"/>
    <x v="1"/>
    <x v="14"/>
    <n v="3978"/>
    <n v="4230"/>
    <x v="129"/>
    <x v="117"/>
    <n v="12771"/>
    <n v="72369"/>
  </r>
  <r>
    <x v="163"/>
    <x v="9"/>
    <x v="3"/>
    <x v="7"/>
    <x v="1"/>
    <x v="13"/>
    <n v="2034"/>
    <n v="2160"/>
    <x v="130"/>
    <x v="118"/>
    <n v="5710.5"/>
    <n v="32359.5"/>
  </r>
  <r>
    <x v="164"/>
    <x v="2"/>
    <x v="2"/>
    <x v="15"/>
    <x v="0"/>
    <x v="7"/>
    <n v="3546"/>
    <n v="3780"/>
    <x v="98"/>
    <x v="92"/>
    <n v="4914"/>
    <n v="27846"/>
  </r>
  <r>
    <x v="165"/>
    <x v="2"/>
    <x v="2"/>
    <x v="7"/>
    <x v="1"/>
    <x v="15"/>
    <n v="3978"/>
    <n v="4230"/>
    <x v="131"/>
    <x v="119"/>
    <n v="4441.5"/>
    <n v="25168.5"/>
  </r>
  <r>
    <x v="166"/>
    <x v="1"/>
    <x v="1"/>
    <x v="8"/>
    <x v="0"/>
    <x v="5"/>
    <n v="3546"/>
    <n v="3780"/>
    <x v="132"/>
    <x v="120"/>
    <n v="4725"/>
    <n v="26775"/>
  </r>
  <r>
    <x v="167"/>
    <x v="2"/>
    <x v="2"/>
    <x v="9"/>
    <x v="0"/>
    <x v="1"/>
    <n v="5148"/>
    <n v="5490"/>
    <x v="133"/>
    <x v="77"/>
    <n v="5346"/>
    <n v="30294"/>
  </r>
  <r>
    <x v="168"/>
    <x v="1"/>
    <x v="1"/>
    <x v="10"/>
    <x v="0"/>
    <x v="20"/>
    <n v="3978"/>
    <n v="4230"/>
    <x v="120"/>
    <x v="110"/>
    <n v="6804"/>
    <n v="38556"/>
  </r>
  <r>
    <x v="169"/>
    <x v="0"/>
    <x v="0"/>
    <x v="16"/>
    <x v="0"/>
    <x v="15"/>
    <n v="3042"/>
    <n v="3240"/>
    <x v="134"/>
    <x v="121"/>
    <n v="675"/>
    <n v="3825"/>
  </r>
  <r>
    <x v="170"/>
    <x v="9"/>
    <x v="3"/>
    <x v="2"/>
    <x v="0"/>
    <x v="24"/>
    <n v="2034"/>
    <n v="2160"/>
    <x v="135"/>
    <x v="122"/>
    <n v="7452"/>
    <n v="42228"/>
  </r>
  <r>
    <x v="171"/>
    <x v="0"/>
    <x v="0"/>
    <x v="10"/>
    <x v="0"/>
    <x v="10"/>
    <n v="5148"/>
    <n v="5490"/>
    <x v="136"/>
    <x v="123"/>
    <n v="10206"/>
    <n v="57834"/>
  </r>
  <r>
    <x v="172"/>
    <x v="5"/>
    <x v="4"/>
    <x v="8"/>
    <x v="0"/>
    <x v="17"/>
    <n v="2196"/>
    <n v="2340"/>
    <x v="99"/>
    <x v="93"/>
    <n v="10395"/>
    <n v="58905"/>
  </r>
  <r>
    <x v="173"/>
    <x v="0"/>
    <x v="0"/>
    <x v="9"/>
    <x v="0"/>
    <x v="23"/>
    <n v="3924"/>
    <n v="4230"/>
    <x v="133"/>
    <x v="77"/>
    <n v="5346"/>
    <n v="30294"/>
  </r>
  <r>
    <x v="174"/>
    <x v="5"/>
    <x v="4"/>
    <x v="11"/>
    <x v="1"/>
    <x v="8"/>
    <n v="3546"/>
    <n v="3780"/>
    <x v="137"/>
    <x v="124"/>
    <n v="14580"/>
    <n v="82620"/>
  </r>
  <r>
    <x v="175"/>
    <x v="2"/>
    <x v="2"/>
    <x v="5"/>
    <x v="0"/>
    <x v="24"/>
    <n v="3546"/>
    <n v="3780"/>
    <x v="138"/>
    <x v="125"/>
    <n v="6439.5"/>
    <n v="36490.5"/>
  </r>
  <r>
    <x v="176"/>
    <x v="8"/>
    <x v="0"/>
    <x v="12"/>
    <x v="0"/>
    <x v="19"/>
    <n v="3924"/>
    <n v="4230"/>
    <x v="32"/>
    <x v="32"/>
    <n v="18940.5"/>
    <n v="107329.5"/>
  </r>
  <r>
    <x v="177"/>
    <x v="1"/>
    <x v="1"/>
    <x v="1"/>
    <x v="0"/>
    <x v="4"/>
    <n v="3582"/>
    <n v="3870"/>
    <x v="139"/>
    <x v="119"/>
    <n v="4441.5"/>
    <n v="25168.5"/>
  </r>
  <r>
    <x v="178"/>
    <x v="9"/>
    <x v="3"/>
    <x v="14"/>
    <x v="0"/>
    <x v="11"/>
    <n v="2952"/>
    <n v="3150"/>
    <x v="140"/>
    <x v="123"/>
    <n v="10206"/>
    <n v="57834"/>
  </r>
  <r>
    <x v="179"/>
    <x v="8"/>
    <x v="0"/>
    <x v="7"/>
    <x v="1"/>
    <x v="7"/>
    <n v="3978"/>
    <n v="4230"/>
    <x v="141"/>
    <x v="126"/>
    <n v="12055.5"/>
    <n v="68314.5"/>
  </r>
  <r>
    <x v="180"/>
    <x v="1"/>
    <x v="1"/>
    <x v="13"/>
    <x v="0"/>
    <x v="6"/>
    <n v="2034"/>
    <n v="2160"/>
    <x v="142"/>
    <x v="127"/>
    <n v="12420"/>
    <n v="70380"/>
  </r>
  <r>
    <x v="181"/>
    <x v="0"/>
    <x v="0"/>
    <x v="7"/>
    <x v="1"/>
    <x v="17"/>
    <n v="3924"/>
    <n v="4230"/>
    <x v="41"/>
    <x v="41"/>
    <n v="3172.5"/>
    <n v="17977.5"/>
  </r>
  <r>
    <x v="182"/>
    <x v="6"/>
    <x v="4"/>
    <x v="10"/>
    <x v="0"/>
    <x v="23"/>
    <n v="2034"/>
    <n v="2160"/>
    <x v="120"/>
    <x v="110"/>
    <n v="6804"/>
    <n v="38556"/>
  </r>
  <r>
    <x v="183"/>
    <x v="2"/>
    <x v="2"/>
    <x v="1"/>
    <x v="0"/>
    <x v="21"/>
    <n v="2034"/>
    <n v="2160"/>
    <x v="115"/>
    <x v="106"/>
    <n v="7614"/>
    <n v="43146"/>
  </r>
  <r>
    <x v="184"/>
    <x v="5"/>
    <x v="4"/>
    <x v="7"/>
    <x v="1"/>
    <x v="11"/>
    <n v="4482"/>
    <n v="4770"/>
    <x v="143"/>
    <x v="49"/>
    <n v="6979.5"/>
    <n v="39550.5"/>
  </r>
  <r>
    <x v="185"/>
    <x v="6"/>
    <x v="4"/>
    <x v="5"/>
    <x v="0"/>
    <x v="18"/>
    <n v="3978"/>
    <n v="4230"/>
    <x v="9"/>
    <x v="9"/>
    <n v="17887.5"/>
    <n v="101362.5"/>
  </r>
  <r>
    <x v="186"/>
    <x v="3"/>
    <x v="1"/>
    <x v="6"/>
    <x v="0"/>
    <x v="2"/>
    <n v="3042"/>
    <n v="3240"/>
    <x v="25"/>
    <x v="25"/>
    <n v="6237"/>
    <n v="35343"/>
  </r>
  <r>
    <x v="187"/>
    <x v="9"/>
    <x v="3"/>
    <x v="15"/>
    <x v="0"/>
    <x v="0"/>
    <n v="3978"/>
    <n v="4230"/>
    <x v="144"/>
    <x v="128"/>
    <n v="5616"/>
    <n v="31824"/>
  </r>
  <r>
    <x v="188"/>
    <x v="7"/>
    <x v="2"/>
    <x v="9"/>
    <x v="0"/>
    <x v="9"/>
    <n v="2034"/>
    <n v="2160"/>
    <x v="60"/>
    <x v="24"/>
    <n v="11880"/>
    <n v="67320"/>
  </r>
  <r>
    <x v="189"/>
    <x v="2"/>
    <x v="2"/>
    <x v="5"/>
    <x v="0"/>
    <x v="3"/>
    <n v="5148"/>
    <n v="5490"/>
    <x v="145"/>
    <x v="129"/>
    <n v="15025.5"/>
    <n v="85144.5"/>
  </r>
  <r>
    <x v="190"/>
    <x v="1"/>
    <x v="1"/>
    <x v="14"/>
    <x v="0"/>
    <x v="25"/>
    <n v="2106"/>
    <n v="2250"/>
    <x v="146"/>
    <x v="130"/>
    <n v="9639"/>
    <n v="54621"/>
  </r>
  <r>
    <x v="191"/>
    <x v="5"/>
    <x v="4"/>
    <x v="15"/>
    <x v="0"/>
    <x v="7"/>
    <n v="5832"/>
    <n v="6210"/>
    <x v="147"/>
    <x v="131"/>
    <n v="1053"/>
    <n v="5967"/>
  </r>
  <r>
    <x v="192"/>
    <x v="8"/>
    <x v="0"/>
    <x v="14"/>
    <x v="0"/>
    <x v="7"/>
    <n v="5832"/>
    <n v="6210"/>
    <x v="126"/>
    <x v="110"/>
    <n v="6804"/>
    <n v="38556"/>
  </r>
  <r>
    <x v="193"/>
    <x v="5"/>
    <x v="4"/>
    <x v="16"/>
    <x v="0"/>
    <x v="16"/>
    <n v="3726"/>
    <n v="3960"/>
    <x v="148"/>
    <x v="132"/>
    <n v="4387.5"/>
    <n v="24862.5"/>
  </r>
  <r>
    <x v="194"/>
    <x v="6"/>
    <x v="4"/>
    <x v="2"/>
    <x v="0"/>
    <x v="5"/>
    <n v="3546"/>
    <n v="3780"/>
    <x v="116"/>
    <x v="107"/>
    <n v="15835.5"/>
    <n v="89734.5"/>
  </r>
  <r>
    <x v="195"/>
    <x v="7"/>
    <x v="2"/>
    <x v="12"/>
    <x v="0"/>
    <x v="6"/>
    <n v="2952"/>
    <n v="3150"/>
    <x v="23"/>
    <x v="23"/>
    <n v="20587.5"/>
    <n v="116662.5"/>
  </r>
  <r>
    <x v="196"/>
    <x v="3"/>
    <x v="1"/>
    <x v="6"/>
    <x v="0"/>
    <x v="22"/>
    <n v="3582"/>
    <n v="3870"/>
    <x v="126"/>
    <x v="110"/>
    <n v="6804"/>
    <n v="38556"/>
  </r>
  <r>
    <x v="197"/>
    <x v="6"/>
    <x v="4"/>
    <x v="1"/>
    <x v="0"/>
    <x v="25"/>
    <n v="3546"/>
    <n v="3780"/>
    <x v="149"/>
    <x v="31"/>
    <n v="1269"/>
    <n v="7191"/>
  </r>
  <r>
    <x v="198"/>
    <x v="5"/>
    <x v="4"/>
    <x v="4"/>
    <x v="0"/>
    <x v="24"/>
    <n v="3978"/>
    <n v="4230"/>
    <x v="150"/>
    <x v="133"/>
    <n v="10152"/>
    <n v="57528"/>
  </r>
  <r>
    <x v="199"/>
    <x v="6"/>
    <x v="4"/>
    <x v="5"/>
    <x v="0"/>
    <x v="6"/>
    <n v="7506"/>
    <n v="8100"/>
    <x v="151"/>
    <x v="134"/>
    <n v="715.5"/>
    <n v="4054.5"/>
  </r>
  <r>
    <x v="200"/>
    <x v="3"/>
    <x v="1"/>
    <x v="13"/>
    <x v="0"/>
    <x v="10"/>
    <n v="3978"/>
    <n v="4230"/>
    <x v="152"/>
    <x v="135"/>
    <n v="1620"/>
    <n v="9180"/>
  </r>
  <r>
    <x v="201"/>
    <x v="6"/>
    <x v="4"/>
    <x v="5"/>
    <x v="0"/>
    <x v="5"/>
    <n v="2196"/>
    <n v="2340"/>
    <x v="96"/>
    <x v="90"/>
    <n v="12879"/>
    <n v="72981"/>
  </r>
  <r>
    <x v="202"/>
    <x v="9"/>
    <x v="3"/>
    <x v="3"/>
    <x v="1"/>
    <x v="1"/>
    <n v="3384"/>
    <n v="3600"/>
    <x v="153"/>
    <x v="136"/>
    <n v="11029.5"/>
    <n v="62500.5"/>
  </r>
  <r>
    <x v="203"/>
    <x v="9"/>
    <x v="3"/>
    <x v="12"/>
    <x v="0"/>
    <x v="13"/>
    <n v="3546"/>
    <n v="3780"/>
    <x v="154"/>
    <x v="137"/>
    <n v="3294"/>
    <n v="18666"/>
  </r>
  <r>
    <x v="204"/>
    <x v="7"/>
    <x v="2"/>
    <x v="4"/>
    <x v="0"/>
    <x v="7"/>
    <n v="3546"/>
    <n v="3780"/>
    <x v="12"/>
    <x v="12"/>
    <n v="13324.5"/>
    <n v="75505.5"/>
  </r>
  <r>
    <x v="205"/>
    <x v="0"/>
    <x v="0"/>
    <x v="8"/>
    <x v="0"/>
    <x v="15"/>
    <n v="3978"/>
    <n v="4230"/>
    <x v="155"/>
    <x v="138"/>
    <n v="5197.5"/>
    <n v="29452.5"/>
  </r>
  <r>
    <x v="206"/>
    <x v="5"/>
    <x v="4"/>
    <x v="7"/>
    <x v="1"/>
    <x v="8"/>
    <n v="3924"/>
    <n v="4230"/>
    <x v="156"/>
    <x v="106"/>
    <n v="7614"/>
    <n v="43146"/>
  </r>
  <r>
    <x v="207"/>
    <x v="3"/>
    <x v="1"/>
    <x v="1"/>
    <x v="0"/>
    <x v="16"/>
    <n v="3546"/>
    <n v="3780"/>
    <x v="157"/>
    <x v="139"/>
    <n v="6345"/>
    <n v="35955"/>
  </r>
  <r>
    <x v="208"/>
    <x v="5"/>
    <x v="4"/>
    <x v="15"/>
    <x v="0"/>
    <x v="1"/>
    <n v="5148"/>
    <n v="5490"/>
    <x v="158"/>
    <x v="140"/>
    <n v="3159"/>
    <n v="17901"/>
  </r>
  <r>
    <x v="209"/>
    <x v="2"/>
    <x v="2"/>
    <x v="16"/>
    <x v="0"/>
    <x v="3"/>
    <n v="3978"/>
    <n v="4230"/>
    <x v="148"/>
    <x v="132"/>
    <n v="4387.5"/>
    <n v="24862.5"/>
  </r>
  <r>
    <x v="210"/>
    <x v="0"/>
    <x v="0"/>
    <x v="16"/>
    <x v="0"/>
    <x v="4"/>
    <n v="3924"/>
    <n v="4230"/>
    <x v="159"/>
    <x v="141"/>
    <n v="2700"/>
    <n v="15300"/>
  </r>
  <r>
    <x v="211"/>
    <x v="0"/>
    <x v="0"/>
    <x v="13"/>
    <x v="0"/>
    <x v="18"/>
    <n v="2106"/>
    <n v="2250"/>
    <x v="38"/>
    <x v="27"/>
    <n v="3780"/>
    <n v="21420"/>
  </r>
  <r>
    <x v="212"/>
    <x v="6"/>
    <x v="4"/>
    <x v="7"/>
    <x v="1"/>
    <x v="19"/>
    <n v="3726"/>
    <n v="3960"/>
    <x v="160"/>
    <x v="1"/>
    <n v="13959"/>
    <n v="79101"/>
  </r>
  <r>
    <x v="213"/>
    <x v="2"/>
    <x v="2"/>
    <x v="9"/>
    <x v="0"/>
    <x v="16"/>
    <n v="2034"/>
    <n v="2160"/>
    <x v="161"/>
    <x v="142"/>
    <n v="14256"/>
    <n v="80784"/>
  </r>
  <r>
    <x v="214"/>
    <x v="6"/>
    <x v="4"/>
    <x v="1"/>
    <x v="0"/>
    <x v="17"/>
    <n v="2196"/>
    <n v="2340"/>
    <x v="28"/>
    <x v="28"/>
    <n v="9517.5"/>
    <n v="53932.5"/>
  </r>
  <r>
    <x v="215"/>
    <x v="7"/>
    <x v="2"/>
    <x v="10"/>
    <x v="0"/>
    <x v="14"/>
    <n v="3546"/>
    <n v="3780"/>
    <x v="93"/>
    <x v="87"/>
    <n v="2916"/>
    <n v="16524"/>
  </r>
  <r>
    <x v="216"/>
    <x v="2"/>
    <x v="2"/>
    <x v="0"/>
    <x v="0"/>
    <x v="23"/>
    <n v="4482"/>
    <n v="4770"/>
    <x v="0"/>
    <x v="143"/>
    <n v="2592"/>
    <n v="14688"/>
  </r>
  <r>
    <x v="217"/>
    <x v="2"/>
    <x v="2"/>
    <x v="0"/>
    <x v="0"/>
    <x v="24"/>
    <n v="3546"/>
    <n v="3780"/>
    <x v="87"/>
    <x v="81"/>
    <n v="5832"/>
    <n v="33048"/>
  </r>
  <r>
    <x v="218"/>
    <x v="9"/>
    <x v="3"/>
    <x v="5"/>
    <x v="0"/>
    <x v="19"/>
    <n v="3924"/>
    <n v="4230"/>
    <x v="57"/>
    <x v="57"/>
    <n v="7155"/>
    <n v="40545"/>
  </r>
  <r>
    <x v="219"/>
    <x v="6"/>
    <x v="4"/>
    <x v="11"/>
    <x v="1"/>
    <x v="11"/>
    <n v="2952"/>
    <n v="3150"/>
    <x v="162"/>
    <x v="144"/>
    <n v="24300"/>
    <n v="137700"/>
  </r>
  <r>
    <x v="220"/>
    <x v="9"/>
    <x v="3"/>
    <x v="3"/>
    <x v="1"/>
    <x v="14"/>
    <n v="3546"/>
    <n v="3780"/>
    <x v="163"/>
    <x v="145"/>
    <n v="2322"/>
    <n v="13158"/>
  </r>
  <r>
    <x v="221"/>
    <x v="3"/>
    <x v="1"/>
    <x v="1"/>
    <x v="0"/>
    <x v="21"/>
    <n v="2034"/>
    <n v="2160"/>
    <x v="19"/>
    <x v="19"/>
    <n v="10786.5"/>
    <n v="61123.5"/>
  </r>
  <r>
    <x v="222"/>
    <x v="6"/>
    <x v="4"/>
    <x v="4"/>
    <x v="0"/>
    <x v="18"/>
    <n v="3726"/>
    <n v="3960"/>
    <x v="115"/>
    <x v="106"/>
    <n v="7614"/>
    <n v="43146"/>
  </r>
  <r>
    <x v="223"/>
    <x v="7"/>
    <x v="2"/>
    <x v="14"/>
    <x v="0"/>
    <x v="15"/>
    <n v="2106"/>
    <n v="2250"/>
    <x v="164"/>
    <x v="146"/>
    <n v="1701"/>
    <n v="9639"/>
  </r>
  <r>
    <x v="224"/>
    <x v="4"/>
    <x v="3"/>
    <x v="8"/>
    <x v="0"/>
    <x v="18"/>
    <n v="3978"/>
    <n v="4230"/>
    <x v="165"/>
    <x v="147"/>
    <n v="9922.5"/>
    <n v="56227.5"/>
  </r>
  <r>
    <x v="225"/>
    <x v="2"/>
    <x v="2"/>
    <x v="1"/>
    <x v="0"/>
    <x v="2"/>
    <n v="3042"/>
    <n v="3240"/>
    <x v="28"/>
    <x v="28"/>
    <n v="9517.5"/>
    <n v="53932.5"/>
  </r>
  <r>
    <x v="226"/>
    <x v="4"/>
    <x v="3"/>
    <x v="0"/>
    <x v="0"/>
    <x v="2"/>
    <n v="3978"/>
    <n v="4230"/>
    <x v="166"/>
    <x v="122"/>
    <n v="7452"/>
    <n v="42228"/>
  </r>
  <r>
    <x v="227"/>
    <x v="1"/>
    <x v="1"/>
    <x v="13"/>
    <x v="0"/>
    <x v="2"/>
    <n v="5832"/>
    <n v="6210"/>
    <x v="167"/>
    <x v="148"/>
    <n v="9720"/>
    <n v="55080"/>
  </r>
  <r>
    <x v="228"/>
    <x v="5"/>
    <x v="4"/>
    <x v="2"/>
    <x v="0"/>
    <x v="3"/>
    <n v="3582"/>
    <n v="3870"/>
    <x v="10"/>
    <x v="10"/>
    <n v="22356"/>
    <n v="126684"/>
  </r>
  <r>
    <x v="229"/>
    <x v="4"/>
    <x v="3"/>
    <x v="0"/>
    <x v="0"/>
    <x v="0"/>
    <n v="3978"/>
    <n v="4230"/>
    <x v="168"/>
    <x v="87"/>
    <n v="2916"/>
    <n v="16524"/>
  </r>
  <r>
    <x v="230"/>
    <x v="1"/>
    <x v="1"/>
    <x v="16"/>
    <x v="0"/>
    <x v="5"/>
    <n v="4482"/>
    <n v="4770"/>
    <x v="169"/>
    <x v="149"/>
    <n v="3037.5"/>
    <n v="17212.5"/>
  </r>
  <r>
    <x v="231"/>
    <x v="8"/>
    <x v="0"/>
    <x v="14"/>
    <x v="0"/>
    <x v="5"/>
    <n v="3546"/>
    <n v="3780"/>
    <x v="8"/>
    <x v="8"/>
    <n v="13041"/>
    <n v="73899"/>
  </r>
  <r>
    <x v="232"/>
    <x v="1"/>
    <x v="1"/>
    <x v="16"/>
    <x v="0"/>
    <x v="16"/>
    <n v="4482"/>
    <n v="4770"/>
    <x v="170"/>
    <x v="80"/>
    <n v="2362.5"/>
    <n v="13387.5"/>
  </r>
  <r>
    <x v="233"/>
    <x v="6"/>
    <x v="4"/>
    <x v="12"/>
    <x v="0"/>
    <x v="7"/>
    <n v="3978"/>
    <n v="4230"/>
    <x v="171"/>
    <x v="150"/>
    <n v="12352.5"/>
    <n v="69997.5"/>
  </r>
  <r>
    <x v="234"/>
    <x v="3"/>
    <x v="1"/>
    <x v="11"/>
    <x v="1"/>
    <x v="18"/>
    <n v="3978"/>
    <n v="4230"/>
    <x v="172"/>
    <x v="151"/>
    <n v="7290"/>
    <n v="41310"/>
  </r>
  <r>
    <x v="235"/>
    <x v="5"/>
    <x v="4"/>
    <x v="9"/>
    <x v="0"/>
    <x v="22"/>
    <n v="5148"/>
    <n v="5490"/>
    <x v="40"/>
    <x v="40"/>
    <n v="11286"/>
    <n v="63954"/>
  </r>
  <r>
    <x v="236"/>
    <x v="7"/>
    <x v="2"/>
    <x v="5"/>
    <x v="0"/>
    <x v="16"/>
    <n v="3726"/>
    <n v="3960"/>
    <x v="81"/>
    <x v="75"/>
    <n v="11448"/>
    <n v="64872"/>
  </r>
  <r>
    <x v="237"/>
    <x v="2"/>
    <x v="2"/>
    <x v="9"/>
    <x v="0"/>
    <x v="5"/>
    <n v="4482"/>
    <n v="4770"/>
    <x v="173"/>
    <x v="152"/>
    <n v="1188"/>
    <n v="6732"/>
  </r>
  <r>
    <x v="238"/>
    <x v="5"/>
    <x v="4"/>
    <x v="12"/>
    <x v="0"/>
    <x v="9"/>
    <n v="3978"/>
    <n v="4230"/>
    <x v="174"/>
    <x v="153"/>
    <n v="4941"/>
    <n v="27999"/>
  </r>
  <r>
    <x v="239"/>
    <x v="9"/>
    <x v="3"/>
    <x v="5"/>
    <x v="0"/>
    <x v="15"/>
    <n v="3924"/>
    <n v="4230"/>
    <x v="175"/>
    <x v="154"/>
    <n v="13594.5"/>
    <n v="77035.5"/>
  </r>
  <r>
    <x v="240"/>
    <x v="7"/>
    <x v="2"/>
    <x v="7"/>
    <x v="1"/>
    <x v="6"/>
    <n v="3042"/>
    <n v="3240"/>
    <x v="176"/>
    <x v="5"/>
    <n v="11421"/>
    <n v="64719"/>
  </r>
  <r>
    <x v="241"/>
    <x v="1"/>
    <x v="1"/>
    <x v="11"/>
    <x v="1"/>
    <x v="4"/>
    <n v="3042"/>
    <n v="3240"/>
    <x v="177"/>
    <x v="155"/>
    <n v="23085"/>
    <n v="130815"/>
  </r>
  <r>
    <x v="242"/>
    <x v="3"/>
    <x v="1"/>
    <x v="7"/>
    <x v="1"/>
    <x v="6"/>
    <n v="7506"/>
    <n v="8100"/>
    <x v="76"/>
    <x v="70"/>
    <n v="2538"/>
    <n v="14382"/>
  </r>
  <r>
    <x v="243"/>
    <x v="1"/>
    <x v="1"/>
    <x v="10"/>
    <x v="0"/>
    <x v="21"/>
    <n v="2034"/>
    <n v="2160"/>
    <x v="178"/>
    <x v="156"/>
    <n v="972"/>
    <n v="5508"/>
  </r>
  <r>
    <x v="244"/>
    <x v="9"/>
    <x v="3"/>
    <x v="5"/>
    <x v="0"/>
    <x v="12"/>
    <n v="2034"/>
    <n v="2160"/>
    <x v="138"/>
    <x v="125"/>
    <n v="6439.5"/>
    <n v="36490.5"/>
  </r>
  <r>
    <x v="245"/>
    <x v="0"/>
    <x v="0"/>
    <x v="14"/>
    <x v="0"/>
    <x v="6"/>
    <n v="5148"/>
    <n v="5490"/>
    <x v="179"/>
    <x v="157"/>
    <n v="4536"/>
    <n v="25704"/>
  </r>
  <r>
    <x v="246"/>
    <x v="9"/>
    <x v="3"/>
    <x v="10"/>
    <x v="0"/>
    <x v="1"/>
    <n v="3384"/>
    <n v="3600"/>
    <x v="180"/>
    <x v="158"/>
    <n v="11664"/>
    <n v="66096"/>
  </r>
  <r>
    <x v="247"/>
    <x v="6"/>
    <x v="4"/>
    <x v="5"/>
    <x v="0"/>
    <x v="12"/>
    <n v="7506"/>
    <n v="8100"/>
    <x v="57"/>
    <x v="57"/>
    <n v="7155"/>
    <n v="40545"/>
  </r>
  <r>
    <x v="248"/>
    <x v="6"/>
    <x v="4"/>
    <x v="8"/>
    <x v="0"/>
    <x v="0"/>
    <n v="2952"/>
    <n v="3150"/>
    <x v="181"/>
    <x v="115"/>
    <n v="8505"/>
    <n v="48195"/>
  </r>
  <r>
    <x v="249"/>
    <x v="9"/>
    <x v="3"/>
    <x v="1"/>
    <x v="0"/>
    <x v="12"/>
    <n v="3546"/>
    <n v="3780"/>
    <x v="182"/>
    <x v="159"/>
    <n v="634.5"/>
    <n v="3595.5"/>
  </r>
  <r>
    <x v="250"/>
    <x v="0"/>
    <x v="0"/>
    <x v="11"/>
    <x v="1"/>
    <x v="15"/>
    <n v="3978"/>
    <n v="4230"/>
    <x v="177"/>
    <x v="155"/>
    <n v="23085"/>
    <n v="130815"/>
  </r>
  <r>
    <x v="251"/>
    <x v="0"/>
    <x v="0"/>
    <x v="8"/>
    <x v="0"/>
    <x v="12"/>
    <n v="5148"/>
    <n v="5490"/>
    <x v="183"/>
    <x v="160"/>
    <n v="5670"/>
    <n v="32130"/>
  </r>
  <r>
    <x v="252"/>
    <x v="6"/>
    <x v="4"/>
    <x v="15"/>
    <x v="0"/>
    <x v="8"/>
    <n v="3924"/>
    <n v="4230"/>
    <x v="184"/>
    <x v="161"/>
    <n v="2457"/>
    <n v="13923"/>
  </r>
  <r>
    <x v="253"/>
    <x v="5"/>
    <x v="4"/>
    <x v="16"/>
    <x v="0"/>
    <x v="7"/>
    <n v="2106"/>
    <n v="2250"/>
    <x v="34"/>
    <x v="34"/>
    <n v="5400"/>
    <n v="30600"/>
  </r>
  <r>
    <x v="254"/>
    <x v="6"/>
    <x v="4"/>
    <x v="12"/>
    <x v="0"/>
    <x v="24"/>
    <n v="3384"/>
    <n v="3600"/>
    <x v="94"/>
    <x v="162"/>
    <n v="10705.5"/>
    <n v="60664.5"/>
  </r>
  <r>
    <x v="255"/>
    <x v="0"/>
    <x v="0"/>
    <x v="1"/>
    <x v="0"/>
    <x v="4"/>
    <n v="3924"/>
    <n v="4230"/>
    <x v="12"/>
    <x v="12"/>
    <n v="13324.5"/>
    <n v="75505.5"/>
  </r>
  <r>
    <x v="256"/>
    <x v="0"/>
    <x v="0"/>
    <x v="3"/>
    <x v="1"/>
    <x v="24"/>
    <n v="2034"/>
    <n v="2160"/>
    <x v="185"/>
    <x v="163"/>
    <n v="4644"/>
    <n v="26316"/>
  </r>
  <r>
    <x v="257"/>
    <x v="7"/>
    <x v="2"/>
    <x v="2"/>
    <x v="0"/>
    <x v="9"/>
    <n v="4482"/>
    <n v="4770"/>
    <x v="186"/>
    <x v="164"/>
    <n v="9315"/>
    <n v="52785"/>
  </r>
  <r>
    <x v="258"/>
    <x v="2"/>
    <x v="2"/>
    <x v="14"/>
    <x v="0"/>
    <x v="19"/>
    <n v="3546"/>
    <n v="3780"/>
    <x v="91"/>
    <x v="85"/>
    <n v="3969"/>
    <n v="22491"/>
  </r>
  <r>
    <x v="259"/>
    <x v="8"/>
    <x v="0"/>
    <x v="7"/>
    <x v="1"/>
    <x v="16"/>
    <n v="2034"/>
    <n v="2160"/>
    <x v="187"/>
    <x v="139"/>
    <n v="6345"/>
    <n v="35955"/>
  </r>
  <r>
    <x v="260"/>
    <x v="5"/>
    <x v="4"/>
    <x v="9"/>
    <x v="0"/>
    <x v="1"/>
    <n v="7506"/>
    <n v="8100"/>
    <x v="188"/>
    <x v="165"/>
    <n v="5940"/>
    <n v="33660"/>
  </r>
  <r>
    <x v="261"/>
    <x v="7"/>
    <x v="2"/>
    <x v="1"/>
    <x v="0"/>
    <x v="23"/>
    <n v="3924"/>
    <n v="4230"/>
    <x v="46"/>
    <x v="46"/>
    <n v="8248.5"/>
    <n v="46741.5"/>
  </r>
  <r>
    <x v="262"/>
    <x v="6"/>
    <x v="4"/>
    <x v="8"/>
    <x v="0"/>
    <x v="7"/>
    <n v="3726"/>
    <n v="3960"/>
    <x v="86"/>
    <x v="80"/>
    <n v="2362.5"/>
    <n v="13387.5"/>
  </r>
  <r>
    <x v="263"/>
    <x v="1"/>
    <x v="1"/>
    <x v="14"/>
    <x v="0"/>
    <x v="5"/>
    <n v="3582"/>
    <n v="3870"/>
    <x v="140"/>
    <x v="123"/>
    <n v="10206"/>
    <n v="57834"/>
  </r>
  <r>
    <x v="264"/>
    <x v="0"/>
    <x v="0"/>
    <x v="8"/>
    <x v="0"/>
    <x v="7"/>
    <n v="3978"/>
    <n v="4230"/>
    <x v="86"/>
    <x v="80"/>
    <n v="2362.5"/>
    <n v="13387.5"/>
  </r>
  <r>
    <x v="265"/>
    <x v="2"/>
    <x v="2"/>
    <x v="1"/>
    <x v="0"/>
    <x v="23"/>
    <n v="2034"/>
    <n v="2160"/>
    <x v="46"/>
    <x v="46"/>
    <n v="8248.5"/>
    <n v="46741.5"/>
  </r>
  <r>
    <x v="266"/>
    <x v="1"/>
    <x v="1"/>
    <x v="6"/>
    <x v="0"/>
    <x v="11"/>
    <n v="4482"/>
    <n v="4770"/>
    <x v="189"/>
    <x v="166"/>
    <n v="2835"/>
    <n v="16065"/>
  </r>
  <r>
    <x v="267"/>
    <x v="7"/>
    <x v="2"/>
    <x v="10"/>
    <x v="0"/>
    <x v="17"/>
    <n v="3978"/>
    <n v="4230"/>
    <x v="44"/>
    <x v="44"/>
    <n v="1944"/>
    <n v="11016"/>
  </r>
  <r>
    <x v="268"/>
    <x v="2"/>
    <x v="2"/>
    <x v="1"/>
    <x v="0"/>
    <x v="5"/>
    <n v="2196"/>
    <n v="2340"/>
    <x v="190"/>
    <x v="167"/>
    <n v="15862.5"/>
    <n v="89887.5"/>
  </r>
  <r>
    <x v="269"/>
    <x v="6"/>
    <x v="4"/>
    <x v="14"/>
    <x v="0"/>
    <x v="2"/>
    <n v="3978"/>
    <n v="4230"/>
    <x v="191"/>
    <x v="168"/>
    <n v="2268"/>
    <n v="12852"/>
  </r>
  <r>
    <x v="270"/>
    <x v="3"/>
    <x v="1"/>
    <x v="4"/>
    <x v="0"/>
    <x v="2"/>
    <n v="3546"/>
    <n v="3780"/>
    <x v="157"/>
    <x v="139"/>
    <n v="6345"/>
    <n v="35955"/>
  </r>
  <r>
    <x v="271"/>
    <x v="5"/>
    <x v="4"/>
    <x v="15"/>
    <x v="0"/>
    <x v="9"/>
    <n v="2034"/>
    <n v="2160"/>
    <x v="107"/>
    <x v="79"/>
    <n v="7020"/>
    <n v="39780"/>
  </r>
  <r>
    <x v="272"/>
    <x v="9"/>
    <x v="3"/>
    <x v="16"/>
    <x v="0"/>
    <x v="3"/>
    <n v="5148"/>
    <n v="5490"/>
    <x v="192"/>
    <x v="169"/>
    <n v="7762.5"/>
    <n v="43987.5"/>
  </r>
  <r>
    <x v="273"/>
    <x v="6"/>
    <x v="4"/>
    <x v="4"/>
    <x v="0"/>
    <x v="5"/>
    <n v="3546"/>
    <n v="3780"/>
    <x v="149"/>
    <x v="31"/>
    <n v="1269"/>
    <n v="7191"/>
  </r>
  <r>
    <x v="274"/>
    <x v="8"/>
    <x v="0"/>
    <x v="12"/>
    <x v="0"/>
    <x v="7"/>
    <n v="5832"/>
    <n v="6210"/>
    <x v="117"/>
    <x v="108"/>
    <n v="13176"/>
    <n v="74664"/>
  </r>
  <r>
    <x v="275"/>
    <x v="2"/>
    <x v="2"/>
    <x v="10"/>
    <x v="0"/>
    <x v="21"/>
    <n v="5832"/>
    <n v="6210"/>
    <x v="52"/>
    <x v="52"/>
    <n v="3888"/>
    <n v="22032"/>
  </r>
  <r>
    <x v="276"/>
    <x v="3"/>
    <x v="1"/>
    <x v="8"/>
    <x v="0"/>
    <x v="3"/>
    <n v="3042"/>
    <n v="3240"/>
    <x v="86"/>
    <x v="80"/>
    <n v="2362.5"/>
    <n v="13387.5"/>
  </r>
  <r>
    <x v="277"/>
    <x v="2"/>
    <x v="2"/>
    <x v="2"/>
    <x v="0"/>
    <x v="6"/>
    <n v="2952"/>
    <n v="3150"/>
    <x v="193"/>
    <x v="170"/>
    <n v="16767"/>
    <n v="95013"/>
  </r>
  <r>
    <x v="278"/>
    <x v="0"/>
    <x v="0"/>
    <x v="8"/>
    <x v="0"/>
    <x v="15"/>
    <n v="3924"/>
    <n v="4230"/>
    <x v="181"/>
    <x v="115"/>
    <n v="8505"/>
    <n v="48195"/>
  </r>
  <r>
    <x v="279"/>
    <x v="6"/>
    <x v="4"/>
    <x v="13"/>
    <x v="0"/>
    <x v="24"/>
    <n v="3978"/>
    <n v="4230"/>
    <x v="167"/>
    <x v="148"/>
    <n v="9720"/>
    <n v="55080"/>
  </r>
  <r>
    <x v="280"/>
    <x v="4"/>
    <x v="3"/>
    <x v="11"/>
    <x v="1"/>
    <x v="0"/>
    <n v="5148"/>
    <n v="5490"/>
    <x v="194"/>
    <x v="171"/>
    <n v="29160"/>
    <n v="165240"/>
  </r>
  <r>
    <x v="281"/>
    <x v="5"/>
    <x v="4"/>
    <x v="13"/>
    <x v="0"/>
    <x v="19"/>
    <n v="3042"/>
    <n v="3240"/>
    <x v="38"/>
    <x v="27"/>
    <n v="3780"/>
    <n v="21420"/>
  </r>
  <r>
    <x v="282"/>
    <x v="3"/>
    <x v="1"/>
    <x v="9"/>
    <x v="0"/>
    <x v="10"/>
    <n v="3978"/>
    <n v="4230"/>
    <x v="104"/>
    <x v="97"/>
    <n v="9504"/>
    <n v="53856"/>
  </r>
  <r>
    <x v="283"/>
    <x v="7"/>
    <x v="2"/>
    <x v="11"/>
    <x v="1"/>
    <x v="5"/>
    <n v="2196"/>
    <n v="2340"/>
    <x v="195"/>
    <x v="172"/>
    <n v="27945"/>
    <n v="158355"/>
  </r>
  <r>
    <x v="284"/>
    <x v="7"/>
    <x v="2"/>
    <x v="16"/>
    <x v="0"/>
    <x v="1"/>
    <n v="3384"/>
    <n v="3600"/>
    <x v="50"/>
    <x v="50"/>
    <n v="8437.5"/>
    <n v="47812.5"/>
  </r>
  <r>
    <x v="285"/>
    <x v="1"/>
    <x v="1"/>
    <x v="9"/>
    <x v="0"/>
    <x v="13"/>
    <n v="3546"/>
    <n v="3780"/>
    <x v="196"/>
    <x v="173"/>
    <n v="1782"/>
    <n v="10098"/>
  </r>
  <r>
    <x v="286"/>
    <x v="2"/>
    <x v="2"/>
    <x v="2"/>
    <x v="0"/>
    <x v="14"/>
    <n v="3978"/>
    <n v="4230"/>
    <x v="197"/>
    <x v="174"/>
    <n v="6520.5"/>
    <n v="36949.5"/>
  </r>
  <r>
    <x v="287"/>
    <x v="2"/>
    <x v="2"/>
    <x v="1"/>
    <x v="0"/>
    <x v="12"/>
    <n v="3546"/>
    <n v="3780"/>
    <x v="119"/>
    <x v="70"/>
    <n v="2538"/>
    <n v="14382"/>
  </r>
  <r>
    <x v="288"/>
    <x v="9"/>
    <x v="3"/>
    <x v="5"/>
    <x v="0"/>
    <x v="7"/>
    <n v="3546"/>
    <n v="3780"/>
    <x v="82"/>
    <x v="76"/>
    <n v="1431"/>
    <n v="8109"/>
  </r>
  <r>
    <x v="289"/>
    <x v="6"/>
    <x v="4"/>
    <x v="4"/>
    <x v="0"/>
    <x v="12"/>
    <n v="5148"/>
    <n v="5490"/>
    <x v="198"/>
    <x v="175"/>
    <n v="14593.5"/>
    <n v="82696.5"/>
  </r>
  <r>
    <x v="290"/>
    <x v="3"/>
    <x v="1"/>
    <x v="8"/>
    <x v="0"/>
    <x v="17"/>
    <n v="2196"/>
    <n v="2340"/>
    <x v="20"/>
    <x v="20"/>
    <n v="1417.5"/>
    <n v="8032.5"/>
  </r>
  <r>
    <x v="291"/>
    <x v="3"/>
    <x v="1"/>
    <x v="9"/>
    <x v="0"/>
    <x v="15"/>
    <n v="3978"/>
    <n v="4230"/>
    <x v="114"/>
    <x v="88"/>
    <n v="10692"/>
    <n v="60588"/>
  </r>
  <r>
    <x v="292"/>
    <x v="6"/>
    <x v="4"/>
    <x v="16"/>
    <x v="0"/>
    <x v="5"/>
    <n v="5148"/>
    <n v="5490"/>
    <x v="134"/>
    <x v="121"/>
    <n v="675"/>
    <n v="3825"/>
  </r>
  <r>
    <x v="293"/>
    <x v="5"/>
    <x v="4"/>
    <x v="7"/>
    <x v="1"/>
    <x v="5"/>
    <n v="3546"/>
    <n v="3780"/>
    <x v="31"/>
    <x v="31"/>
    <n v="1269"/>
    <n v="7191"/>
  </r>
  <r>
    <x v="294"/>
    <x v="7"/>
    <x v="2"/>
    <x v="0"/>
    <x v="0"/>
    <x v="1"/>
    <n v="5148"/>
    <n v="5490"/>
    <x v="36"/>
    <x v="37"/>
    <n v="6480"/>
    <n v="36720"/>
  </r>
  <r>
    <x v="295"/>
    <x v="8"/>
    <x v="0"/>
    <x v="14"/>
    <x v="0"/>
    <x v="3"/>
    <n v="3978"/>
    <n v="4230"/>
    <x v="11"/>
    <x v="11"/>
    <n v="1134"/>
    <n v="6426"/>
  </r>
  <r>
    <x v="296"/>
    <x v="4"/>
    <x v="3"/>
    <x v="12"/>
    <x v="0"/>
    <x v="15"/>
    <n v="3042"/>
    <n v="3240"/>
    <x v="117"/>
    <x v="108"/>
    <n v="13176"/>
    <n v="74664"/>
  </r>
  <r>
    <x v="297"/>
    <x v="6"/>
    <x v="4"/>
    <x v="1"/>
    <x v="0"/>
    <x v="9"/>
    <n v="4482"/>
    <n v="4770"/>
    <x v="190"/>
    <x v="167"/>
    <n v="15862.5"/>
    <n v="89887.5"/>
  </r>
  <r>
    <x v="298"/>
    <x v="6"/>
    <x v="4"/>
    <x v="6"/>
    <x v="0"/>
    <x v="19"/>
    <n v="3546"/>
    <n v="3780"/>
    <x v="199"/>
    <x v="176"/>
    <n v="13608"/>
    <n v="77112"/>
  </r>
  <r>
    <x v="299"/>
    <x v="3"/>
    <x v="1"/>
    <x v="7"/>
    <x v="1"/>
    <x v="14"/>
    <n v="3546"/>
    <n v="3780"/>
    <x v="141"/>
    <x v="126"/>
    <n v="12055.5"/>
    <n v="68314.5"/>
  </r>
  <r>
    <x v="300"/>
    <x v="4"/>
    <x v="3"/>
    <x v="1"/>
    <x v="0"/>
    <x v="23"/>
    <n v="3924"/>
    <n v="4230"/>
    <x v="112"/>
    <x v="104"/>
    <n v="12690"/>
    <n v="71910"/>
  </r>
  <r>
    <x v="301"/>
    <x v="4"/>
    <x v="3"/>
    <x v="4"/>
    <x v="0"/>
    <x v="24"/>
    <n v="3546"/>
    <n v="3780"/>
    <x v="49"/>
    <x v="49"/>
    <n v="6979.5"/>
    <n v="39550.5"/>
  </r>
  <r>
    <x v="302"/>
    <x v="5"/>
    <x v="4"/>
    <x v="1"/>
    <x v="0"/>
    <x v="19"/>
    <n v="3924"/>
    <n v="4230"/>
    <x v="28"/>
    <x v="28"/>
    <n v="9517.5"/>
    <n v="53932.5"/>
  </r>
  <r>
    <x v="303"/>
    <x v="9"/>
    <x v="3"/>
    <x v="6"/>
    <x v="0"/>
    <x v="3"/>
    <n v="3582"/>
    <n v="3870"/>
    <x v="199"/>
    <x v="176"/>
    <n v="13608"/>
    <n v="77112"/>
  </r>
  <r>
    <x v="304"/>
    <x v="3"/>
    <x v="1"/>
    <x v="12"/>
    <x v="0"/>
    <x v="17"/>
    <n v="3924"/>
    <n v="4230"/>
    <x v="200"/>
    <x v="177"/>
    <n v="14823"/>
    <n v="83997"/>
  </r>
  <r>
    <x v="305"/>
    <x v="8"/>
    <x v="0"/>
    <x v="10"/>
    <x v="0"/>
    <x v="14"/>
    <n v="3546"/>
    <n v="3780"/>
    <x v="201"/>
    <x v="151"/>
    <n v="7290"/>
    <n v="41310"/>
  </r>
  <r>
    <x v="306"/>
    <x v="7"/>
    <x v="2"/>
    <x v="5"/>
    <x v="0"/>
    <x v="18"/>
    <n v="3726"/>
    <n v="3960"/>
    <x v="81"/>
    <x v="75"/>
    <n v="11448"/>
    <n v="64872"/>
  </r>
  <r>
    <x v="307"/>
    <x v="9"/>
    <x v="3"/>
    <x v="9"/>
    <x v="0"/>
    <x v="15"/>
    <n v="2106"/>
    <n v="2250"/>
    <x v="80"/>
    <x v="74"/>
    <n v="12474"/>
    <n v="70686"/>
  </r>
  <r>
    <x v="308"/>
    <x v="8"/>
    <x v="0"/>
    <x v="15"/>
    <x v="0"/>
    <x v="18"/>
    <n v="3978"/>
    <n v="4230"/>
    <x v="202"/>
    <x v="178"/>
    <n v="8775"/>
    <n v="49725"/>
  </r>
  <r>
    <x v="309"/>
    <x v="7"/>
    <x v="2"/>
    <x v="10"/>
    <x v="0"/>
    <x v="21"/>
    <n v="3978"/>
    <n v="4230"/>
    <x v="203"/>
    <x v="91"/>
    <n v="4860"/>
    <n v="27540"/>
  </r>
  <r>
    <x v="310"/>
    <x v="2"/>
    <x v="2"/>
    <x v="5"/>
    <x v="0"/>
    <x v="2"/>
    <n v="3978"/>
    <n v="4230"/>
    <x v="204"/>
    <x v="179"/>
    <n v="9301.5"/>
    <n v="52708.5"/>
  </r>
  <r>
    <x v="311"/>
    <x v="8"/>
    <x v="0"/>
    <x v="14"/>
    <x v="0"/>
    <x v="2"/>
    <n v="2196"/>
    <n v="2340"/>
    <x v="103"/>
    <x v="74"/>
    <n v="12474"/>
    <n v="70686"/>
  </r>
  <r>
    <x v="312"/>
    <x v="6"/>
    <x v="4"/>
    <x v="13"/>
    <x v="0"/>
    <x v="4"/>
    <n v="3978"/>
    <n v="4230"/>
    <x v="205"/>
    <x v="113"/>
    <n v="3240"/>
    <n v="18360"/>
  </r>
  <r>
    <x v="313"/>
    <x v="2"/>
    <x v="2"/>
    <x v="16"/>
    <x v="0"/>
    <x v="3"/>
    <n v="5148"/>
    <n v="5490"/>
    <x v="206"/>
    <x v="180"/>
    <n v="7087.5"/>
    <n v="40162.5"/>
  </r>
  <r>
    <x v="314"/>
    <x v="1"/>
    <x v="1"/>
    <x v="4"/>
    <x v="0"/>
    <x v="5"/>
    <n v="3546"/>
    <n v="3780"/>
    <x v="149"/>
    <x v="31"/>
    <n v="1269"/>
    <n v="7191"/>
  </r>
  <r>
    <x v="315"/>
    <x v="2"/>
    <x v="2"/>
    <x v="8"/>
    <x v="0"/>
    <x v="22"/>
    <n v="2034"/>
    <n v="2160"/>
    <x v="207"/>
    <x v="181"/>
    <n v="6615"/>
    <n v="37485"/>
  </r>
  <r>
    <x v="316"/>
    <x v="2"/>
    <x v="2"/>
    <x v="5"/>
    <x v="0"/>
    <x v="7"/>
    <n v="3978"/>
    <n v="4230"/>
    <x v="208"/>
    <x v="182"/>
    <n v="17172"/>
    <n v="97308"/>
  </r>
  <r>
    <x v="317"/>
    <x v="6"/>
    <x v="4"/>
    <x v="5"/>
    <x v="0"/>
    <x v="22"/>
    <n v="5148"/>
    <n v="5490"/>
    <x v="82"/>
    <x v="76"/>
    <n v="1431"/>
    <n v="8109"/>
  </r>
  <r>
    <x v="318"/>
    <x v="3"/>
    <x v="1"/>
    <x v="6"/>
    <x v="0"/>
    <x v="9"/>
    <n v="2034"/>
    <n v="2160"/>
    <x v="125"/>
    <x v="115"/>
    <n v="8505"/>
    <n v="48195"/>
  </r>
  <r>
    <x v="319"/>
    <x v="8"/>
    <x v="0"/>
    <x v="4"/>
    <x v="0"/>
    <x v="9"/>
    <n v="3978"/>
    <n v="4230"/>
    <x v="209"/>
    <x v="126"/>
    <n v="12055.5"/>
    <n v="68314.5"/>
  </r>
  <r>
    <x v="320"/>
    <x v="3"/>
    <x v="1"/>
    <x v="12"/>
    <x v="0"/>
    <x v="6"/>
    <n v="2952"/>
    <n v="3150"/>
    <x v="210"/>
    <x v="183"/>
    <n v="2470.5"/>
    <n v="13999.5"/>
  </r>
  <r>
    <x v="321"/>
    <x v="7"/>
    <x v="2"/>
    <x v="14"/>
    <x v="0"/>
    <x v="10"/>
    <n v="3726"/>
    <n v="3960"/>
    <x v="211"/>
    <x v="184"/>
    <n v="9072"/>
    <n v="51408"/>
  </r>
  <r>
    <x v="322"/>
    <x v="7"/>
    <x v="2"/>
    <x v="9"/>
    <x v="0"/>
    <x v="22"/>
    <n v="3582"/>
    <n v="3870"/>
    <x v="212"/>
    <x v="185"/>
    <n v="14850"/>
    <n v="84150"/>
  </r>
  <r>
    <x v="323"/>
    <x v="7"/>
    <x v="2"/>
    <x v="9"/>
    <x v="0"/>
    <x v="25"/>
    <n v="3546"/>
    <n v="3780"/>
    <x v="192"/>
    <x v="58"/>
    <n v="7722"/>
    <n v="43758"/>
  </r>
  <r>
    <x v="324"/>
    <x v="1"/>
    <x v="1"/>
    <x v="11"/>
    <x v="1"/>
    <x v="6"/>
    <n v="3042"/>
    <n v="3240"/>
    <x v="213"/>
    <x v="186"/>
    <n v="25515"/>
    <n v="144585"/>
  </r>
  <r>
    <x v="325"/>
    <x v="8"/>
    <x v="0"/>
    <x v="6"/>
    <x v="0"/>
    <x v="0"/>
    <n v="5148"/>
    <n v="5490"/>
    <x v="11"/>
    <x v="11"/>
    <n v="1134"/>
    <n v="6426"/>
  </r>
  <r>
    <x v="326"/>
    <x v="8"/>
    <x v="0"/>
    <x v="7"/>
    <x v="1"/>
    <x v="4"/>
    <n v="3042"/>
    <n v="3240"/>
    <x v="143"/>
    <x v="49"/>
    <n v="6979.5"/>
    <n v="39550.5"/>
  </r>
  <r>
    <x v="327"/>
    <x v="5"/>
    <x v="4"/>
    <x v="16"/>
    <x v="0"/>
    <x v="19"/>
    <n v="3042"/>
    <n v="3240"/>
    <x v="214"/>
    <x v="187"/>
    <n v="7425"/>
    <n v="42075"/>
  </r>
  <r>
    <x v="328"/>
    <x v="8"/>
    <x v="0"/>
    <x v="9"/>
    <x v="0"/>
    <x v="10"/>
    <n v="3582"/>
    <n v="3870"/>
    <x v="88"/>
    <x v="82"/>
    <n v="13662"/>
    <n v="77418"/>
  </r>
  <r>
    <x v="329"/>
    <x v="0"/>
    <x v="0"/>
    <x v="2"/>
    <x v="0"/>
    <x v="1"/>
    <n v="3978"/>
    <n v="4230"/>
    <x v="215"/>
    <x v="188"/>
    <n v="12109.5"/>
    <n v="68620.5"/>
  </r>
  <r>
    <x v="330"/>
    <x v="5"/>
    <x v="4"/>
    <x v="16"/>
    <x v="0"/>
    <x v="12"/>
    <n v="7506"/>
    <n v="8100"/>
    <x v="216"/>
    <x v="189"/>
    <n v="1350"/>
    <n v="7650"/>
  </r>
  <r>
    <x v="331"/>
    <x v="9"/>
    <x v="3"/>
    <x v="16"/>
    <x v="0"/>
    <x v="0"/>
    <n v="2952"/>
    <n v="3150"/>
    <x v="77"/>
    <x v="71"/>
    <n v="1687.5"/>
    <n v="9562.5"/>
  </r>
  <r>
    <x v="332"/>
    <x v="1"/>
    <x v="1"/>
    <x v="6"/>
    <x v="0"/>
    <x v="16"/>
    <n v="3546"/>
    <n v="3780"/>
    <x v="56"/>
    <x v="56"/>
    <n v="11907"/>
    <n v="67473"/>
  </r>
  <r>
    <x v="333"/>
    <x v="7"/>
    <x v="2"/>
    <x v="12"/>
    <x v="0"/>
    <x v="15"/>
    <n v="3978"/>
    <n v="4230"/>
    <x v="217"/>
    <x v="190"/>
    <n v="4117.5"/>
    <n v="23332.5"/>
  </r>
  <r>
    <x v="334"/>
    <x v="1"/>
    <x v="1"/>
    <x v="1"/>
    <x v="0"/>
    <x v="24"/>
    <n v="3384"/>
    <n v="3600"/>
    <x v="119"/>
    <x v="70"/>
    <n v="2538"/>
    <n v="14382"/>
  </r>
  <r>
    <x v="335"/>
    <x v="2"/>
    <x v="2"/>
    <x v="11"/>
    <x v="1"/>
    <x v="20"/>
    <n v="3978"/>
    <n v="4230"/>
    <x v="218"/>
    <x v="191"/>
    <n v="6075"/>
    <n v="34425"/>
  </r>
  <r>
    <x v="336"/>
    <x v="0"/>
    <x v="0"/>
    <x v="2"/>
    <x v="0"/>
    <x v="4"/>
    <n v="3924"/>
    <n v="4230"/>
    <x v="219"/>
    <x v="192"/>
    <n v="4657.5"/>
    <n v="26392.5"/>
  </r>
  <r>
    <x v="337"/>
    <x v="9"/>
    <x v="3"/>
    <x v="7"/>
    <x v="1"/>
    <x v="22"/>
    <n v="3978"/>
    <n v="4230"/>
    <x v="13"/>
    <x v="13"/>
    <n v="15228"/>
    <n v="86292"/>
  </r>
  <r>
    <x v="338"/>
    <x v="7"/>
    <x v="2"/>
    <x v="0"/>
    <x v="0"/>
    <x v="15"/>
    <n v="3384"/>
    <n v="3600"/>
    <x v="220"/>
    <x v="193"/>
    <n v="1296"/>
    <n v="7344"/>
  </r>
  <r>
    <x v="339"/>
    <x v="8"/>
    <x v="0"/>
    <x v="14"/>
    <x v="0"/>
    <x v="16"/>
    <n v="2034"/>
    <n v="2160"/>
    <x v="179"/>
    <x v="157"/>
    <n v="4536"/>
    <n v="25704"/>
  </r>
  <r>
    <x v="340"/>
    <x v="3"/>
    <x v="1"/>
    <x v="16"/>
    <x v="0"/>
    <x v="23"/>
    <n v="3546"/>
    <n v="3780"/>
    <x v="221"/>
    <x v="194"/>
    <n v="4050"/>
    <n v="22950"/>
  </r>
  <r>
    <x v="341"/>
    <x v="1"/>
    <x v="1"/>
    <x v="6"/>
    <x v="0"/>
    <x v="1"/>
    <n v="7506"/>
    <n v="8100"/>
    <x v="222"/>
    <x v="195"/>
    <n v="7371"/>
    <n v="41769"/>
  </r>
  <r>
    <x v="342"/>
    <x v="2"/>
    <x v="2"/>
    <x v="12"/>
    <x v="0"/>
    <x v="7"/>
    <n v="3726"/>
    <n v="3960"/>
    <x v="214"/>
    <x v="196"/>
    <n v="7411.5"/>
    <n v="41998.5"/>
  </r>
  <r>
    <x v="343"/>
    <x v="7"/>
    <x v="2"/>
    <x v="9"/>
    <x v="0"/>
    <x v="24"/>
    <n v="3546"/>
    <n v="3780"/>
    <x v="223"/>
    <x v="197"/>
    <n v="6534"/>
    <n v="37026"/>
  </r>
  <r>
    <x v="344"/>
    <x v="4"/>
    <x v="3"/>
    <x v="5"/>
    <x v="0"/>
    <x v="4"/>
    <n v="3582"/>
    <n v="3870"/>
    <x v="9"/>
    <x v="9"/>
    <n v="17887.5"/>
    <n v="101362.5"/>
  </r>
  <r>
    <x v="345"/>
    <x v="8"/>
    <x v="0"/>
    <x v="7"/>
    <x v="1"/>
    <x v="11"/>
    <n v="2952"/>
    <n v="3150"/>
    <x v="13"/>
    <x v="13"/>
    <n v="15228"/>
    <n v="86292"/>
  </r>
  <r>
    <x v="346"/>
    <x v="5"/>
    <x v="4"/>
    <x v="1"/>
    <x v="0"/>
    <x v="17"/>
    <n v="3924"/>
    <n v="4230"/>
    <x v="150"/>
    <x v="133"/>
    <n v="10152"/>
    <n v="57528"/>
  </r>
  <r>
    <x v="347"/>
    <x v="8"/>
    <x v="0"/>
    <x v="7"/>
    <x v="1"/>
    <x v="14"/>
    <n v="3546"/>
    <n v="3780"/>
    <x v="224"/>
    <x v="133"/>
    <n v="10152"/>
    <n v="57528"/>
  </r>
  <r>
    <x v="348"/>
    <x v="9"/>
    <x v="3"/>
    <x v="6"/>
    <x v="0"/>
    <x v="21"/>
    <n v="2034"/>
    <n v="2160"/>
    <x v="225"/>
    <x v="198"/>
    <n v="3402"/>
    <n v="19278"/>
  </r>
  <r>
    <x v="349"/>
    <x v="7"/>
    <x v="2"/>
    <x v="15"/>
    <x v="0"/>
    <x v="18"/>
    <n v="3726"/>
    <n v="3960"/>
    <x v="108"/>
    <x v="100"/>
    <n v="6318"/>
    <n v="35802"/>
  </r>
  <r>
    <x v="350"/>
    <x v="3"/>
    <x v="1"/>
    <x v="11"/>
    <x v="1"/>
    <x v="11"/>
    <n v="4482"/>
    <n v="4770"/>
    <x v="226"/>
    <x v="199"/>
    <n v="13365"/>
    <n v="75735"/>
  </r>
  <r>
    <x v="351"/>
    <x v="6"/>
    <x v="4"/>
    <x v="8"/>
    <x v="0"/>
    <x v="21"/>
    <n v="3978"/>
    <n v="4230"/>
    <x v="227"/>
    <x v="200"/>
    <n v="472.5"/>
    <n v="2677.5"/>
  </r>
  <r>
    <x v="352"/>
    <x v="0"/>
    <x v="0"/>
    <x v="0"/>
    <x v="0"/>
    <x v="6"/>
    <n v="2034"/>
    <n v="2160"/>
    <x v="22"/>
    <x v="22"/>
    <n v="324"/>
    <n v="1836"/>
  </r>
  <r>
    <x v="353"/>
    <x v="8"/>
    <x v="0"/>
    <x v="16"/>
    <x v="0"/>
    <x v="5"/>
    <n v="2196"/>
    <n v="2340"/>
    <x v="228"/>
    <x v="201"/>
    <n v="3712.5"/>
    <n v="21037.5"/>
  </r>
  <r>
    <x v="354"/>
    <x v="3"/>
    <x v="1"/>
    <x v="14"/>
    <x v="0"/>
    <x v="2"/>
    <n v="3978"/>
    <n v="4230"/>
    <x v="225"/>
    <x v="198"/>
    <n v="3402"/>
    <n v="19278"/>
  </r>
  <r>
    <x v="355"/>
    <x v="0"/>
    <x v="0"/>
    <x v="0"/>
    <x v="0"/>
    <x v="2"/>
    <n v="5832"/>
    <n v="6210"/>
    <x v="229"/>
    <x v="91"/>
    <n v="4860"/>
    <n v="27540"/>
  </r>
  <r>
    <x v="356"/>
    <x v="4"/>
    <x v="3"/>
    <x v="12"/>
    <x v="0"/>
    <x v="3"/>
    <n v="3582"/>
    <n v="3870"/>
    <x v="230"/>
    <x v="202"/>
    <n v="8235"/>
    <n v="46665"/>
  </r>
  <r>
    <x v="357"/>
    <x v="5"/>
    <x v="4"/>
    <x v="7"/>
    <x v="1"/>
    <x v="0"/>
    <n v="3978"/>
    <n v="4230"/>
    <x v="187"/>
    <x v="139"/>
    <n v="6345"/>
    <n v="35955"/>
  </r>
  <r>
    <x v="358"/>
    <x v="1"/>
    <x v="1"/>
    <x v="12"/>
    <x v="0"/>
    <x v="9"/>
    <n v="2034"/>
    <n v="2160"/>
    <x v="200"/>
    <x v="177"/>
    <n v="14823"/>
    <n v="83997"/>
  </r>
  <r>
    <x v="359"/>
    <x v="9"/>
    <x v="3"/>
    <x v="0"/>
    <x v="0"/>
    <x v="3"/>
    <n v="5148"/>
    <n v="5490"/>
    <x v="231"/>
    <x v="203"/>
    <n v="648"/>
    <n v="3672"/>
  </r>
  <r>
    <x v="360"/>
    <x v="3"/>
    <x v="1"/>
    <x v="13"/>
    <x v="0"/>
    <x v="5"/>
    <n v="3546"/>
    <n v="3780"/>
    <x v="101"/>
    <x v="95"/>
    <n v="13500"/>
    <n v="76500"/>
  </r>
  <r>
    <x v="361"/>
    <x v="7"/>
    <x v="2"/>
    <x v="7"/>
    <x v="1"/>
    <x v="6"/>
    <n v="4482"/>
    <n v="4770"/>
    <x v="187"/>
    <x v="139"/>
    <n v="6345"/>
    <n v="35955"/>
  </r>
  <r>
    <x v="362"/>
    <x v="2"/>
    <x v="2"/>
    <x v="14"/>
    <x v="0"/>
    <x v="18"/>
    <n v="3978"/>
    <n v="4230"/>
    <x v="48"/>
    <x v="48"/>
    <n v="5103"/>
    <n v="28917"/>
  </r>
  <r>
    <x v="363"/>
    <x v="2"/>
    <x v="2"/>
    <x v="14"/>
    <x v="0"/>
    <x v="8"/>
    <n v="3546"/>
    <n v="3780"/>
    <x v="222"/>
    <x v="195"/>
    <n v="7371"/>
    <n v="41769"/>
  </r>
  <r>
    <x v="364"/>
    <x v="0"/>
    <x v="0"/>
    <x v="4"/>
    <x v="0"/>
    <x v="16"/>
    <n v="3726"/>
    <n v="3960"/>
    <x v="112"/>
    <x v="104"/>
    <n v="12690"/>
    <n v="71910"/>
  </r>
  <r>
    <x v="365"/>
    <x v="9"/>
    <x v="3"/>
    <x v="12"/>
    <x v="0"/>
    <x v="9"/>
    <n v="3978"/>
    <n v="4230"/>
    <x v="232"/>
    <x v="204"/>
    <n v="19764"/>
    <n v="111996"/>
  </r>
  <r>
    <x v="366"/>
    <x v="1"/>
    <x v="1"/>
    <x v="8"/>
    <x v="0"/>
    <x v="5"/>
    <n v="4482"/>
    <n v="4770"/>
    <x v="233"/>
    <x v="205"/>
    <n v="945"/>
    <n v="5355"/>
  </r>
  <r>
    <x v="367"/>
    <x v="6"/>
    <x v="4"/>
    <x v="9"/>
    <x v="0"/>
    <x v="7"/>
    <n v="3924"/>
    <n v="4230"/>
    <x v="234"/>
    <x v="206"/>
    <n v="3564"/>
    <n v="20196"/>
  </r>
  <r>
    <x v="368"/>
    <x v="3"/>
    <x v="1"/>
    <x v="11"/>
    <x v="1"/>
    <x v="13"/>
    <n v="4482"/>
    <n v="4770"/>
    <x v="109"/>
    <x v="101"/>
    <n v="21870"/>
    <n v="123930"/>
  </r>
  <r>
    <x v="369"/>
    <x v="4"/>
    <x v="3"/>
    <x v="0"/>
    <x v="0"/>
    <x v="15"/>
    <n v="3924"/>
    <n v="4230"/>
    <x v="43"/>
    <x v="43"/>
    <n v="4212"/>
    <n v="23868"/>
  </r>
  <r>
    <x v="370"/>
    <x v="4"/>
    <x v="3"/>
    <x v="7"/>
    <x v="1"/>
    <x v="25"/>
    <n v="3546"/>
    <n v="3780"/>
    <x v="41"/>
    <x v="41"/>
    <n v="3172.5"/>
    <n v="17977.5"/>
  </r>
  <r>
    <x v="371"/>
    <x v="7"/>
    <x v="2"/>
    <x v="11"/>
    <x v="1"/>
    <x v="24"/>
    <n v="3978"/>
    <n v="4230"/>
    <x v="109"/>
    <x v="101"/>
    <n v="21870"/>
    <n v="123930"/>
  </r>
  <r>
    <x v="372"/>
    <x v="6"/>
    <x v="4"/>
    <x v="11"/>
    <x v="1"/>
    <x v="4"/>
    <n v="3042"/>
    <n v="3240"/>
    <x v="137"/>
    <x v="124"/>
    <n v="14580"/>
    <n v="82620"/>
  </r>
  <r>
    <x v="373"/>
    <x v="7"/>
    <x v="2"/>
    <x v="9"/>
    <x v="0"/>
    <x v="11"/>
    <n v="2952"/>
    <n v="3150"/>
    <x v="114"/>
    <x v="88"/>
    <n v="10692"/>
    <n v="60588"/>
  </r>
  <r>
    <x v="374"/>
    <x v="9"/>
    <x v="3"/>
    <x v="4"/>
    <x v="0"/>
    <x v="10"/>
    <n v="3582"/>
    <n v="3870"/>
    <x v="115"/>
    <x v="106"/>
    <n v="7614"/>
    <n v="43146"/>
  </r>
  <r>
    <x v="375"/>
    <x v="6"/>
    <x v="4"/>
    <x v="11"/>
    <x v="1"/>
    <x v="12"/>
    <n v="2034"/>
    <n v="2160"/>
    <x v="162"/>
    <x v="144"/>
    <n v="24300"/>
    <n v="137700"/>
  </r>
  <r>
    <x v="376"/>
    <x v="1"/>
    <x v="1"/>
    <x v="16"/>
    <x v="0"/>
    <x v="1"/>
    <n v="3384"/>
    <n v="3600"/>
    <x v="235"/>
    <x v="207"/>
    <n v="1012.5"/>
    <n v="5737.5"/>
  </r>
  <r>
    <x v="377"/>
    <x v="8"/>
    <x v="0"/>
    <x v="13"/>
    <x v="0"/>
    <x v="13"/>
    <n v="3546"/>
    <n v="3780"/>
    <x v="38"/>
    <x v="27"/>
    <n v="3780"/>
    <n v="21420"/>
  </r>
  <r>
    <x v="378"/>
    <x v="3"/>
    <x v="1"/>
    <x v="7"/>
    <x v="1"/>
    <x v="14"/>
    <n v="3978"/>
    <n v="4230"/>
    <x v="236"/>
    <x v="46"/>
    <n v="8248.5"/>
    <n v="46741.5"/>
  </r>
  <r>
    <x v="379"/>
    <x v="4"/>
    <x v="3"/>
    <x v="15"/>
    <x v="0"/>
    <x v="13"/>
    <n v="2034"/>
    <n v="2160"/>
    <x v="147"/>
    <x v="131"/>
    <n v="1053"/>
    <n v="5967"/>
  </r>
  <r>
    <x v="380"/>
    <x v="5"/>
    <x v="4"/>
    <x v="8"/>
    <x v="0"/>
    <x v="7"/>
    <n v="3546"/>
    <n v="3780"/>
    <x v="27"/>
    <x v="27"/>
    <n v="3780"/>
    <n v="21420"/>
  </r>
  <r>
    <x v="381"/>
    <x v="9"/>
    <x v="3"/>
    <x v="10"/>
    <x v="0"/>
    <x v="17"/>
    <n v="2196"/>
    <n v="2340"/>
    <x v="94"/>
    <x v="88"/>
    <n v="10692"/>
    <n v="60588"/>
  </r>
  <r>
    <x v="382"/>
    <x v="0"/>
    <x v="0"/>
    <x v="8"/>
    <x v="0"/>
    <x v="16"/>
    <n v="3546"/>
    <n v="3780"/>
    <x v="237"/>
    <x v="208"/>
    <n v="8032.5"/>
    <n v="45517.5"/>
  </r>
  <r>
    <x v="383"/>
    <x v="5"/>
    <x v="4"/>
    <x v="15"/>
    <x v="0"/>
    <x v="5"/>
    <n v="3546"/>
    <n v="3780"/>
    <x v="144"/>
    <x v="128"/>
    <n v="5616"/>
    <n v="31824"/>
  </r>
  <r>
    <x v="384"/>
    <x v="0"/>
    <x v="0"/>
    <x v="6"/>
    <x v="0"/>
    <x v="1"/>
    <n v="5148"/>
    <n v="5490"/>
    <x v="53"/>
    <x v="53"/>
    <n v="567"/>
    <n v="3213"/>
  </r>
  <r>
    <x v="385"/>
    <x v="4"/>
    <x v="3"/>
    <x v="15"/>
    <x v="0"/>
    <x v="17"/>
    <n v="3042"/>
    <n v="3240"/>
    <x v="238"/>
    <x v="209"/>
    <n v="8424"/>
    <n v="47736"/>
  </r>
  <r>
    <x v="386"/>
    <x v="9"/>
    <x v="3"/>
    <x v="9"/>
    <x v="0"/>
    <x v="20"/>
    <n v="3978"/>
    <n v="4230"/>
    <x v="188"/>
    <x v="165"/>
    <n v="5940"/>
    <n v="33660"/>
  </r>
  <r>
    <x v="387"/>
    <x v="6"/>
    <x v="4"/>
    <x v="10"/>
    <x v="0"/>
    <x v="4"/>
    <n v="3924"/>
    <n v="4230"/>
    <x v="201"/>
    <x v="151"/>
    <n v="7290"/>
    <n v="41310"/>
  </r>
  <r>
    <x v="388"/>
    <x v="4"/>
    <x v="3"/>
    <x v="11"/>
    <x v="1"/>
    <x v="12"/>
    <n v="2952"/>
    <n v="3150"/>
    <x v="213"/>
    <x v="186"/>
    <n v="25515"/>
    <n v="144585"/>
  </r>
  <r>
    <x v="389"/>
    <x v="4"/>
    <x v="3"/>
    <x v="14"/>
    <x v="0"/>
    <x v="24"/>
    <n v="2034"/>
    <n v="2160"/>
    <x v="239"/>
    <x v="210"/>
    <n v="14175"/>
    <n v="80325"/>
  </r>
  <r>
    <x v="390"/>
    <x v="8"/>
    <x v="0"/>
    <x v="11"/>
    <x v="1"/>
    <x v="19"/>
    <n v="3726"/>
    <n v="3960"/>
    <x v="106"/>
    <x v="99"/>
    <n v="17010"/>
    <n v="96390"/>
  </r>
  <r>
    <x v="391"/>
    <x v="3"/>
    <x v="1"/>
    <x v="6"/>
    <x v="0"/>
    <x v="19"/>
    <n v="3546"/>
    <n v="3780"/>
    <x v="164"/>
    <x v="146"/>
    <n v="1701"/>
    <n v="9639"/>
  </r>
  <r>
    <x v="392"/>
    <x v="7"/>
    <x v="2"/>
    <x v="7"/>
    <x v="1"/>
    <x v="23"/>
    <n v="3546"/>
    <n v="3780"/>
    <x v="160"/>
    <x v="1"/>
    <n v="13959"/>
    <n v="79101"/>
  </r>
  <r>
    <x v="393"/>
    <x v="7"/>
    <x v="2"/>
    <x v="4"/>
    <x v="0"/>
    <x v="8"/>
    <n v="3546"/>
    <n v="3780"/>
    <x v="112"/>
    <x v="104"/>
    <n v="12690"/>
    <n v="71910"/>
  </r>
  <r>
    <x v="394"/>
    <x v="5"/>
    <x v="4"/>
    <x v="14"/>
    <x v="0"/>
    <x v="1"/>
    <n v="2106"/>
    <n v="2250"/>
    <x v="111"/>
    <x v="103"/>
    <n v="10773"/>
    <n v="61047"/>
  </r>
  <r>
    <x v="395"/>
    <x v="8"/>
    <x v="0"/>
    <x v="16"/>
    <x v="0"/>
    <x v="3"/>
    <n v="3582"/>
    <n v="3870"/>
    <x v="121"/>
    <x v="111"/>
    <n v="337.5"/>
    <n v="1912.5"/>
  </r>
  <r>
    <x v="396"/>
    <x v="3"/>
    <x v="1"/>
    <x v="1"/>
    <x v="0"/>
    <x v="11"/>
    <n v="2952"/>
    <n v="3150"/>
    <x v="75"/>
    <x v="69"/>
    <n v="1903.5"/>
    <n v="10786.5"/>
  </r>
  <r>
    <x v="397"/>
    <x v="7"/>
    <x v="2"/>
    <x v="15"/>
    <x v="0"/>
    <x v="6"/>
    <n v="2034"/>
    <n v="2160"/>
    <x v="58"/>
    <x v="58"/>
    <n v="7722"/>
    <n v="43758"/>
  </r>
  <r>
    <x v="398"/>
    <x v="8"/>
    <x v="0"/>
    <x v="14"/>
    <x v="0"/>
    <x v="8"/>
    <n v="5832"/>
    <n v="6210"/>
    <x v="103"/>
    <x v="74"/>
    <n v="12474"/>
    <n v="70686"/>
  </r>
  <r>
    <x v="399"/>
    <x v="4"/>
    <x v="3"/>
    <x v="15"/>
    <x v="0"/>
    <x v="21"/>
    <n v="2034"/>
    <n v="2160"/>
    <x v="240"/>
    <x v="211"/>
    <n v="4563"/>
    <n v="25857"/>
  </r>
  <r>
    <x v="400"/>
    <x v="3"/>
    <x v="1"/>
    <x v="7"/>
    <x v="1"/>
    <x v="9"/>
    <n v="3042"/>
    <n v="3240"/>
    <x v="241"/>
    <x v="212"/>
    <n v="3807"/>
    <n v="21573"/>
  </r>
  <r>
    <x v="401"/>
    <x v="5"/>
    <x v="4"/>
    <x v="2"/>
    <x v="0"/>
    <x v="24"/>
    <n v="2196"/>
    <n v="2340"/>
    <x v="242"/>
    <x v="213"/>
    <n v="8383.5"/>
    <n v="47506.5"/>
  </r>
  <r>
    <x v="402"/>
    <x v="0"/>
    <x v="0"/>
    <x v="11"/>
    <x v="1"/>
    <x v="11"/>
    <n v="4482"/>
    <n v="4770"/>
    <x v="213"/>
    <x v="186"/>
    <n v="25515"/>
    <n v="144585"/>
  </r>
  <r>
    <x v="403"/>
    <x v="2"/>
    <x v="2"/>
    <x v="13"/>
    <x v="0"/>
    <x v="12"/>
    <n v="5148"/>
    <n v="5490"/>
    <x v="128"/>
    <x v="34"/>
    <n v="5400"/>
    <n v="30600"/>
  </r>
  <r>
    <x v="404"/>
    <x v="5"/>
    <x v="4"/>
    <x v="1"/>
    <x v="0"/>
    <x v="17"/>
    <n v="3978"/>
    <n v="4230"/>
    <x v="12"/>
    <x v="12"/>
    <n v="13324.5"/>
    <n v="75505.5"/>
  </r>
  <r>
    <x v="405"/>
    <x v="1"/>
    <x v="1"/>
    <x v="5"/>
    <x v="0"/>
    <x v="5"/>
    <n v="2196"/>
    <n v="2340"/>
    <x v="82"/>
    <x v="76"/>
    <n v="1431"/>
    <n v="8109"/>
  </r>
  <r>
    <x v="406"/>
    <x v="7"/>
    <x v="2"/>
    <x v="0"/>
    <x v="0"/>
    <x v="21"/>
    <n v="3978"/>
    <n v="4230"/>
    <x v="47"/>
    <x v="47"/>
    <n v="8100"/>
    <n v="45900"/>
  </r>
  <r>
    <x v="407"/>
    <x v="1"/>
    <x v="1"/>
    <x v="7"/>
    <x v="1"/>
    <x v="2"/>
    <n v="3978"/>
    <n v="4230"/>
    <x v="243"/>
    <x v="175"/>
    <n v="14593.5"/>
    <n v="82696.5"/>
  </r>
  <r>
    <x v="408"/>
    <x v="3"/>
    <x v="1"/>
    <x v="1"/>
    <x v="0"/>
    <x v="2"/>
    <n v="5832"/>
    <n v="6210"/>
    <x v="28"/>
    <x v="28"/>
    <n v="9517.5"/>
    <n v="53932.5"/>
  </r>
  <r>
    <x v="409"/>
    <x v="6"/>
    <x v="4"/>
    <x v="14"/>
    <x v="0"/>
    <x v="4"/>
    <n v="3978"/>
    <n v="4230"/>
    <x v="225"/>
    <x v="198"/>
    <n v="3402"/>
    <n v="19278"/>
  </r>
  <r>
    <x v="410"/>
    <x v="3"/>
    <x v="1"/>
    <x v="12"/>
    <x v="0"/>
    <x v="0"/>
    <n v="3978"/>
    <n v="4230"/>
    <x v="244"/>
    <x v="214"/>
    <n v="17293.5"/>
    <n v="97996.5"/>
  </r>
  <r>
    <x v="411"/>
    <x v="3"/>
    <x v="1"/>
    <x v="11"/>
    <x v="1"/>
    <x v="9"/>
    <n v="2034"/>
    <n v="2160"/>
    <x v="194"/>
    <x v="171"/>
    <n v="29160"/>
    <n v="165240"/>
  </r>
  <r>
    <x v="412"/>
    <x v="8"/>
    <x v="0"/>
    <x v="9"/>
    <x v="0"/>
    <x v="25"/>
    <n v="2106"/>
    <n v="2250"/>
    <x v="104"/>
    <x v="97"/>
    <n v="9504"/>
    <n v="53856"/>
  </r>
  <r>
    <x v="413"/>
    <x v="1"/>
    <x v="1"/>
    <x v="8"/>
    <x v="0"/>
    <x v="16"/>
    <n v="4482"/>
    <n v="4770"/>
    <x v="237"/>
    <x v="208"/>
    <n v="8032.5"/>
    <n v="45517.5"/>
  </r>
  <r>
    <x v="414"/>
    <x v="1"/>
    <x v="1"/>
    <x v="5"/>
    <x v="0"/>
    <x v="7"/>
    <n v="5832"/>
    <n v="6210"/>
    <x v="245"/>
    <x v="215"/>
    <n v="12163.5"/>
    <n v="68926.5"/>
  </r>
  <r>
    <x v="415"/>
    <x v="5"/>
    <x v="4"/>
    <x v="9"/>
    <x v="0"/>
    <x v="23"/>
    <n v="3978"/>
    <n v="4230"/>
    <x v="246"/>
    <x v="216"/>
    <n v="8910"/>
    <n v="50490"/>
  </r>
  <r>
    <x v="416"/>
    <x v="5"/>
    <x v="4"/>
    <x v="15"/>
    <x v="0"/>
    <x v="7"/>
    <n v="5832"/>
    <n v="6210"/>
    <x v="105"/>
    <x v="98"/>
    <n v="1404"/>
    <n v="7956"/>
  </r>
  <r>
    <x v="417"/>
    <x v="3"/>
    <x v="1"/>
    <x v="0"/>
    <x v="0"/>
    <x v="5"/>
    <n v="4482"/>
    <n v="4770"/>
    <x v="43"/>
    <x v="43"/>
    <n v="4212"/>
    <n v="23868"/>
  </r>
  <r>
    <x v="418"/>
    <x v="5"/>
    <x v="4"/>
    <x v="11"/>
    <x v="1"/>
    <x v="10"/>
    <n v="3726"/>
    <n v="3960"/>
    <x v="247"/>
    <x v="217"/>
    <n v="1215"/>
    <n v="6885"/>
  </r>
  <r>
    <x v="419"/>
    <x v="0"/>
    <x v="0"/>
    <x v="12"/>
    <x v="0"/>
    <x v="13"/>
    <n v="4482"/>
    <n v="4770"/>
    <x v="248"/>
    <x v="218"/>
    <n v="6588"/>
    <n v="37332"/>
  </r>
  <r>
    <x v="420"/>
    <x v="6"/>
    <x v="4"/>
    <x v="12"/>
    <x v="0"/>
    <x v="22"/>
    <n v="3582"/>
    <n v="3870"/>
    <x v="214"/>
    <x v="196"/>
    <n v="7411.5"/>
    <n v="41998.5"/>
  </r>
  <r>
    <x v="421"/>
    <x v="8"/>
    <x v="0"/>
    <x v="13"/>
    <x v="0"/>
    <x v="15"/>
    <n v="3924"/>
    <n v="4230"/>
    <x v="152"/>
    <x v="135"/>
    <n v="1620"/>
    <n v="9180"/>
  </r>
  <r>
    <x v="422"/>
    <x v="2"/>
    <x v="2"/>
    <x v="8"/>
    <x v="0"/>
    <x v="25"/>
    <n v="3546"/>
    <n v="3780"/>
    <x v="249"/>
    <x v="219"/>
    <n v="6142.5"/>
    <n v="34807.5"/>
  </r>
  <r>
    <x v="423"/>
    <x v="2"/>
    <x v="2"/>
    <x v="13"/>
    <x v="0"/>
    <x v="24"/>
    <n v="3978"/>
    <n v="4230"/>
    <x v="205"/>
    <x v="113"/>
    <n v="3240"/>
    <n v="18360"/>
  </r>
  <r>
    <x v="424"/>
    <x v="9"/>
    <x v="3"/>
    <x v="8"/>
    <x v="0"/>
    <x v="4"/>
    <n v="3042"/>
    <n v="3240"/>
    <x v="181"/>
    <x v="115"/>
    <n v="8505"/>
    <n v="48195"/>
  </r>
  <r>
    <x v="425"/>
    <x v="6"/>
    <x v="4"/>
    <x v="7"/>
    <x v="1"/>
    <x v="6"/>
    <n v="7506"/>
    <n v="8100"/>
    <x v="13"/>
    <x v="13"/>
    <n v="15228"/>
    <n v="86292"/>
  </r>
  <r>
    <x v="426"/>
    <x v="1"/>
    <x v="1"/>
    <x v="12"/>
    <x v="0"/>
    <x v="10"/>
    <n v="3582"/>
    <n v="3870"/>
    <x v="32"/>
    <x v="32"/>
    <n v="18940.5"/>
    <n v="107329.5"/>
  </r>
  <r>
    <x v="427"/>
    <x v="8"/>
    <x v="0"/>
    <x v="9"/>
    <x v="0"/>
    <x v="6"/>
    <n v="5148"/>
    <n v="5490"/>
    <x v="40"/>
    <x v="40"/>
    <n v="11286"/>
    <n v="63954"/>
  </r>
  <r>
    <x v="428"/>
    <x v="7"/>
    <x v="2"/>
    <x v="8"/>
    <x v="0"/>
    <x v="8"/>
    <n v="3978"/>
    <n v="4230"/>
    <x v="132"/>
    <x v="120"/>
    <n v="4725"/>
    <n v="26775"/>
  </r>
  <r>
    <x v="429"/>
    <x v="1"/>
    <x v="1"/>
    <x v="12"/>
    <x v="0"/>
    <x v="13"/>
    <n v="3582"/>
    <n v="3870"/>
    <x v="232"/>
    <x v="204"/>
    <n v="19764"/>
    <n v="111996"/>
  </r>
  <r>
    <x v="430"/>
    <x v="9"/>
    <x v="3"/>
    <x v="14"/>
    <x v="0"/>
    <x v="13"/>
    <n v="3546"/>
    <n v="3780"/>
    <x v="250"/>
    <x v="160"/>
    <n v="5670"/>
    <n v="32130"/>
  </r>
  <r>
    <x v="431"/>
    <x v="1"/>
    <x v="1"/>
    <x v="15"/>
    <x v="0"/>
    <x v="0"/>
    <n v="2952"/>
    <n v="3150"/>
    <x v="105"/>
    <x v="98"/>
    <n v="1404"/>
    <n v="7956"/>
  </r>
  <r>
    <x v="432"/>
    <x v="7"/>
    <x v="2"/>
    <x v="15"/>
    <x v="0"/>
    <x v="15"/>
    <n v="3978"/>
    <n v="4230"/>
    <x v="107"/>
    <x v="79"/>
    <n v="7020"/>
    <n v="39780"/>
  </r>
  <r>
    <x v="433"/>
    <x v="6"/>
    <x v="4"/>
    <x v="9"/>
    <x v="0"/>
    <x v="16"/>
    <n v="3546"/>
    <n v="3780"/>
    <x v="246"/>
    <x v="216"/>
    <n v="8910"/>
    <n v="50490"/>
  </r>
  <r>
    <x v="434"/>
    <x v="4"/>
    <x v="3"/>
    <x v="12"/>
    <x v="0"/>
    <x v="12"/>
    <n v="5148"/>
    <n v="5490"/>
    <x v="251"/>
    <x v="220"/>
    <n v="18117"/>
    <n v="102663"/>
  </r>
  <r>
    <x v="435"/>
    <x v="0"/>
    <x v="0"/>
    <x v="14"/>
    <x v="0"/>
    <x v="8"/>
    <n v="3924"/>
    <n v="4230"/>
    <x v="222"/>
    <x v="195"/>
    <n v="7371"/>
    <n v="41769"/>
  </r>
  <r>
    <x v="436"/>
    <x v="9"/>
    <x v="3"/>
    <x v="13"/>
    <x v="0"/>
    <x v="7"/>
    <n v="2106"/>
    <n v="2250"/>
    <x v="101"/>
    <x v="95"/>
    <n v="13500"/>
    <n v="76500"/>
  </r>
  <r>
    <x v="437"/>
    <x v="1"/>
    <x v="1"/>
    <x v="13"/>
    <x v="0"/>
    <x v="5"/>
    <n v="5148"/>
    <n v="5490"/>
    <x v="252"/>
    <x v="37"/>
    <n v="6480"/>
    <n v="36720"/>
  </r>
  <r>
    <x v="438"/>
    <x v="1"/>
    <x v="1"/>
    <x v="13"/>
    <x v="0"/>
    <x v="16"/>
    <n v="3546"/>
    <n v="3780"/>
    <x v="101"/>
    <x v="95"/>
    <n v="13500"/>
    <n v="76500"/>
  </r>
  <r>
    <x v="439"/>
    <x v="1"/>
    <x v="1"/>
    <x v="0"/>
    <x v="0"/>
    <x v="1"/>
    <n v="5148"/>
    <n v="5490"/>
    <x v="36"/>
    <x v="37"/>
    <n v="6480"/>
    <n v="36720"/>
  </r>
  <r>
    <x v="440"/>
    <x v="0"/>
    <x v="0"/>
    <x v="13"/>
    <x v="0"/>
    <x v="20"/>
    <n v="3978"/>
    <n v="4230"/>
    <x v="38"/>
    <x v="27"/>
    <n v="3780"/>
    <n v="21420"/>
  </r>
  <r>
    <x v="441"/>
    <x v="7"/>
    <x v="2"/>
    <x v="3"/>
    <x v="1"/>
    <x v="22"/>
    <n v="3978"/>
    <n v="4230"/>
    <x v="253"/>
    <x v="221"/>
    <n v="580.5"/>
    <n v="3289.5"/>
  </r>
  <r>
    <x v="442"/>
    <x v="8"/>
    <x v="0"/>
    <x v="14"/>
    <x v="0"/>
    <x v="9"/>
    <n v="4482"/>
    <n v="4770"/>
    <x v="222"/>
    <x v="195"/>
    <n v="7371"/>
    <n v="41769"/>
  </r>
  <r>
    <x v="443"/>
    <x v="5"/>
    <x v="4"/>
    <x v="10"/>
    <x v="0"/>
    <x v="14"/>
    <n v="3546"/>
    <n v="3780"/>
    <x v="254"/>
    <x v="148"/>
    <n v="9720"/>
    <n v="55080"/>
  </r>
  <r>
    <x v="444"/>
    <x v="6"/>
    <x v="4"/>
    <x v="4"/>
    <x v="0"/>
    <x v="23"/>
    <n v="4482"/>
    <n v="4770"/>
    <x v="28"/>
    <x v="28"/>
    <n v="9517.5"/>
    <n v="53932.5"/>
  </r>
  <r>
    <x v="445"/>
    <x v="5"/>
    <x v="4"/>
    <x v="3"/>
    <x v="1"/>
    <x v="8"/>
    <n v="3546"/>
    <n v="3780"/>
    <x v="39"/>
    <x v="39"/>
    <n v="10449"/>
    <n v="59211"/>
  </r>
  <r>
    <x v="446"/>
    <x v="5"/>
    <x v="4"/>
    <x v="0"/>
    <x v="0"/>
    <x v="19"/>
    <n v="3384"/>
    <n v="3600"/>
    <x v="47"/>
    <x v="47"/>
    <n v="8100"/>
    <n v="45900"/>
  </r>
  <r>
    <x v="447"/>
    <x v="2"/>
    <x v="2"/>
    <x v="8"/>
    <x v="0"/>
    <x v="4"/>
    <n v="3582"/>
    <n v="3870"/>
    <x v="14"/>
    <x v="14"/>
    <n v="11812.5"/>
    <n v="66937.5"/>
  </r>
  <r>
    <x v="448"/>
    <x v="3"/>
    <x v="1"/>
    <x v="14"/>
    <x v="0"/>
    <x v="11"/>
    <n v="2952"/>
    <n v="3150"/>
    <x v="48"/>
    <x v="48"/>
    <n v="5103"/>
    <n v="28917"/>
  </r>
  <r>
    <x v="449"/>
    <x v="8"/>
    <x v="0"/>
    <x v="7"/>
    <x v="1"/>
    <x v="8"/>
    <n v="5832"/>
    <n v="6210"/>
    <x v="76"/>
    <x v="70"/>
    <n v="2538"/>
    <n v="14382"/>
  </r>
  <r>
    <x v="450"/>
    <x v="0"/>
    <x v="0"/>
    <x v="11"/>
    <x v="1"/>
    <x v="22"/>
    <n v="3042"/>
    <n v="3240"/>
    <x v="137"/>
    <x v="124"/>
    <n v="14580"/>
    <n v="82620"/>
  </r>
  <r>
    <x v="451"/>
    <x v="3"/>
    <x v="1"/>
    <x v="14"/>
    <x v="0"/>
    <x v="15"/>
    <n v="2106"/>
    <n v="2250"/>
    <x v="48"/>
    <x v="48"/>
    <n v="5103"/>
    <n v="28917"/>
  </r>
  <r>
    <x v="452"/>
    <x v="6"/>
    <x v="4"/>
    <x v="3"/>
    <x v="1"/>
    <x v="6"/>
    <n v="2034"/>
    <n v="2160"/>
    <x v="255"/>
    <x v="222"/>
    <n v="11610"/>
    <n v="65790"/>
  </r>
  <r>
    <x v="453"/>
    <x v="6"/>
    <x v="4"/>
    <x v="7"/>
    <x v="1"/>
    <x v="5"/>
    <n v="2196"/>
    <n v="2340"/>
    <x v="143"/>
    <x v="49"/>
    <n v="6979.5"/>
    <n v="39550.5"/>
  </r>
  <r>
    <x v="454"/>
    <x v="2"/>
    <x v="2"/>
    <x v="16"/>
    <x v="0"/>
    <x v="2"/>
    <n v="3978"/>
    <n v="4230"/>
    <x v="148"/>
    <x v="132"/>
    <n v="4387.5"/>
    <n v="24862.5"/>
  </r>
  <r>
    <x v="455"/>
    <x v="2"/>
    <x v="2"/>
    <x v="7"/>
    <x v="1"/>
    <x v="2"/>
    <n v="3546"/>
    <n v="3780"/>
    <x v="143"/>
    <x v="49"/>
    <n v="6979.5"/>
    <n v="39550.5"/>
  </r>
  <r>
    <x v="456"/>
    <x v="2"/>
    <x v="2"/>
    <x v="13"/>
    <x v="0"/>
    <x v="9"/>
    <n v="2034"/>
    <n v="2160"/>
    <x v="100"/>
    <x v="94"/>
    <n v="1080"/>
    <n v="6120"/>
  </r>
  <r>
    <x v="457"/>
    <x v="9"/>
    <x v="3"/>
    <x v="0"/>
    <x v="0"/>
    <x v="5"/>
    <n v="4482"/>
    <n v="4770"/>
    <x v="43"/>
    <x v="43"/>
    <n v="4212"/>
    <n v="23868"/>
  </r>
  <r>
    <x v="458"/>
    <x v="8"/>
    <x v="0"/>
    <x v="13"/>
    <x v="0"/>
    <x v="16"/>
    <n v="4482"/>
    <n v="4770"/>
    <x v="100"/>
    <x v="94"/>
    <n v="1080"/>
    <n v="6120"/>
  </r>
  <r>
    <x v="459"/>
    <x v="0"/>
    <x v="0"/>
    <x v="10"/>
    <x v="0"/>
    <x v="22"/>
    <n v="2034"/>
    <n v="2160"/>
    <x v="256"/>
    <x v="223"/>
    <n v="9234"/>
    <n v="52326"/>
  </r>
  <r>
    <x v="460"/>
    <x v="8"/>
    <x v="0"/>
    <x v="8"/>
    <x v="0"/>
    <x v="7"/>
    <n v="3978"/>
    <n v="4230"/>
    <x v="165"/>
    <x v="147"/>
    <n v="9922.5"/>
    <n v="56227.5"/>
  </r>
  <r>
    <x v="461"/>
    <x v="8"/>
    <x v="0"/>
    <x v="4"/>
    <x v="0"/>
    <x v="22"/>
    <n v="5148"/>
    <n v="5490"/>
    <x v="64"/>
    <x v="41"/>
    <n v="3172.5"/>
    <n v="17977.5"/>
  </r>
  <r>
    <x v="462"/>
    <x v="7"/>
    <x v="2"/>
    <x v="14"/>
    <x v="0"/>
    <x v="9"/>
    <n v="2034"/>
    <n v="2160"/>
    <x v="225"/>
    <x v="198"/>
    <n v="3402"/>
    <n v="19278"/>
  </r>
  <r>
    <x v="463"/>
    <x v="0"/>
    <x v="0"/>
    <x v="12"/>
    <x v="0"/>
    <x v="9"/>
    <n v="3978"/>
    <n v="4230"/>
    <x v="257"/>
    <x v="224"/>
    <n v="1647"/>
    <n v="9333"/>
  </r>
  <r>
    <x v="464"/>
    <x v="4"/>
    <x v="3"/>
    <x v="6"/>
    <x v="0"/>
    <x v="5"/>
    <n v="4482"/>
    <n v="4770"/>
    <x v="103"/>
    <x v="74"/>
    <n v="12474"/>
    <n v="70686"/>
  </r>
  <r>
    <x v="465"/>
    <x v="6"/>
    <x v="4"/>
    <x v="11"/>
    <x v="1"/>
    <x v="6"/>
    <n v="2952"/>
    <n v="3150"/>
    <x v="258"/>
    <x v="33"/>
    <n v="2430"/>
    <n v="13770"/>
  </r>
  <r>
    <x v="466"/>
    <x v="8"/>
    <x v="0"/>
    <x v="6"/>
    <x v="0"/>
    <x v="22"/>
    <n v="3582"/>
    <n v="3870"/>
    <x v="111"/>
    <x v="103"/>
    <n v="10773"/>
    <n v="61047"/>
  </r>
  <r>
    <x v="467"/>
    <x v="3"/>
    <x v="1"/>
    <x v="12"/>
    <x v="0"/>
    <x v="25"/>
    <n v="3546"/>
    <n v="3780"/>
    <x v="174"/>
    <x v="153"/>
    <n v="4941"/>
    <n v="27999"/>
  </r>
  <r>
    <x v="468"/>
    <x v="7"/>
    <x v="2"/>
    <x v="4"/>
    <x v="0"/>
    <x v="0"/>
    <n v="5148"/>
    <n v="5490"/>
    <x v="198"/>
    <x v="175"/>
    <n v="14593.5"/>
    <n v="82696.5"/>
  </r>
  <r>
    <x v="469"/>
    <x v="8"/>
    <x v="0"/>
    <x v="10"/>
    <x v="0"/>
    <x v="11"/>
    <n v="2952"/>
    <n v="3150"/>
    <x v="259"/>
    <x v="198"/>
    <n v="3402"/>
    <n v="19278"/>
  </r>
  <r>
    <x v="470"/>
    <x v="5"/>
    <x v="4"/>
    <x v="16"/>
    <x v="0"/>
    <x v="21"/>
    <n v="2034"/>
    <n v="2160"/>
    <x v="170"/>
    <x v="80"/>
    <n v="2362.5"/>
    <n v="13387.5"/>
  </r>
  <r>
    <x v="471"/>
    <x v="4"/>
    <x v="3"/>
    <x v="0"/>
    <x v="0"/>
    <x v="1"/>
    <n v="3978"/>
    <n v="4230"/>
    <x v="260"/>
    <x v="52"/>
    <n v="3888"/>
    <n v="22032"/>
  </r>
  <r>
    <x v="472"/>
    <x v="2"/>
    <x v="2"/>
    <x v="16"/>
    <x v="0"/>
    <x v="5"/>
    <n v="2196"/>
    <n v="2340"/>
    <x v="221"/>
    <x v="194"/>
    <n v="4050"/>
    <n v="22950"/>
  </r>
  <r>
    <x v="473"/>
    <x v="6"/>
    <x v="4"/>
    <x v="0"/>
    <x v="0"/>
    <x v="13"/>
    <n v="3582"/>
    <n v="3870"/>
    <x v="36"/>
    <x v="37"/>
    <n v="6480"/>
    <n v="36720"/>
  </r>
  <r>
    <x v="474"/>
    <x v="6"/>
    <x v="4"/>
    <x v="14"/>
    <x v="0"/>
    <x v="13"/>
    <n v="2034"/>
    <n v="2160"/>
    <x v="250"/>
    <x v="160"/>
    <n v="5670"/>
    <n v="32130"/>
  </r>
  <r>
    <x v="475"/>
    <x v="1"/>
    <x v="1"/>
    <x v="5"/>
    <x v="0"/>
    <x v="12"/>
    <n v="3546"/>
    <n v="3780"/>
    <x v="204"/>
    <x v="179"/>
    <n v="9301.5"/>
    <n v="52708.5"/>
  </r>
  <r>
    <x v="476"/>
    <x v="0"/>
    <x v="0"/>
    <x v="6"/>
    <x v="0"/>
    <x v="16"/>
    <n v="3546"/>
    <n v="3780"/>
    <x v="222"/>
    <x v="195"/>
    <n v="7371"/>
    <n v="41769"/>
  </r>
  <r>
    <x v="477"/>
    <x v="0"/>
    <x v="0"/>
    <x v="2"/>
    <x v="0"/>
    <x v="8"/>
    <n v="3924"/>
    <n v="4230"/>
    <x v="116"/>
    <x v="107"/>
    <n v="15835.5"/>
    <n v="89734.5"/>
  </r>
  <r>
    <x v="478"/>
    <x v="0"/>
    <x v="0"/>
    <x v="2"/>
    <x v="0"/>
    <x v="16"/>
    <n v="3546"/>
    <n v="3780"/>
    <x v="197"/>
    <x v="174"/>
    <n v="6520.5"/>
    <n v="36949.5"/>
  </r>
  <r>
    <x v="479"/>
    <x v="3"/>
    <x v="1"/>
    <x v="7"/>
    <x v="1"/>
    <x v="3"/>
    <n v="3978"/>
    <n v="4230"/>
    <x v="261"/>
    <x v="104"/>
    <n v="12690"/>
    <n v="71910"/>
  </r>
  <r>
    <x v="480"/>
    <x v="7"/>
    <x v="2"/>
    <x v="0"/>
    <x v="0"/>
    <x v="22"/>
    <n v="3978"/>
    <n v="4230"/>
    <x v="229"/>
    <x v="91"/>
    <n v="4860"/>
    <n v="27540"/>
  </r>
  <r>
    <x v="481"/>
    <x v="6"/>
    <x v="4"/>
    <x v="12"/>
    <x v="0"/>
    <x v="9"/>
    <n v="4482"/>
    <n v="4770"/>
    <x v="210"/>
    <x v="183"/>
    <n v="2470.5"/>
    <n v="13999.5"/>
  </r>
  <r>
    <x v="482"/>
    <x v="5"/>
    <x v="4"/>
    <x v="16"/>
    <x v="0"/>
    <x v="1"/>
    <n v="2952"/>
    <n v="3150"/>
    <x v="262"/>
    <x v="225"/>
    <n v="2025"/>
    <n v="11475"/>
  </r>
  <r>
    <x v="483"/>
    <x v="0"/>
    <x v="0"/>
    <x v="5"/>
    <x v="0"/>
    <x v="14"/>
    <n v="3546"/>
    <n v="3780"/>
    <x v="263"/>
    <x v="226"/>
    <n v="8586"/>
    <n v="48654"/>
  </r>
  <r>
    <x v="484"/>
    <x v="0"/>
    <x v="0"/>
    <x v="13"/>
    <x v="0"/>
    <x v="23"/>
    <n v="3924"/>
    <n v="4230"/>
    <x v="264"/>
    <x v="227"/>
    <n v="12960"/>
    <n v="73440"/>
  </r>
  <r>
    <x v="485"/>
    <x v="5"/>
    <x v="4"/>
    <x v="9"/>
    <x v="0"/>
    <x v="7"/>
    <n v="3726"/>
    <n v="3960"/>
    <x v="89"/>
    <x v="83"/>
    <n v="594"/>
    <n v="3366"/>
  </r>
  <r>
    <x v="486"/>
    <x v="3"/>
    <x v="1"/>
    <x v="10"/>
    <x v="0"/>
    <x v="1"/>
    <n v="2106"/>
    <n v="2250"/>
    <x v="180"/>
    <x v="158"/>
    <n v="11664"/>
    <n v="66096"/>
  </r>
  <r>
    <x v="487"/>
    <x v="8"/>
    <x v="0"/>
    <x v="5"/>
    <x v="0"/>
    <x v="3"/>
    <n v="3582"/>
    <n v="3870"/>
    <x v="96"/>
    <x v="90"/>
    <n v="12879"/>
    <n v="72981"/>
  </r>
  <r>
    <x v="488"/>
    <x v="4"/>
    <x v="3"/>
    <x v="14"/>
    <x v="0"/>
    <x v="20"/>
    <n v="3726"/>
    <n v="3960"/>
    <x v="25"/>
    <x v="25"/>
    <n v="6237"/>
    <n v="35343"/>
  </r>
  <r>
    <x v="489"/>
    <x v="4"/>
    <x v="3"/>
    <x v="2"/>
    <x v="0"/>
    <x v="7"/>
    <n v="3978"/>
    <n v="4230"/>
    <x v="265"/>
    <x v="8"/>
    <n v="13041"/>
    <n v="73899"/>
  </r>
  <r>
    <x v="490"/>
    <x v="1"/>
    <x v="1"/>
    <x v="7"/>
    <x v="1"/>
    <x v="17"/>
    <n v="3924"/>
    <n v="4230"/>
    <x v="266"/>
    <x v="12"/>
    <n v="13324.5"/>
    <n v="75505.5"/>
  </r>
  <r>
    <x v="491"/>
    <x v="2"/>
    <x v="2"/>
    <x v="2"/>
    <x v="0"/>
    <x v="8"/>
    <n v="5832"/>
    <n v="6210"/>
    <x v="74"/>
    <x v="62"/>
    <n v="11178"/>
    <n v="63342"/>
  </r>
  <r>
    <x v="492"/>
    <x v="3"/>
    <x v="1"/>
    <x v="7"/>
    <x v="1"/>
    <x v="9"/>
    <n v="3042"/>
    <n v="3240"/>
    <x v="143"/>
    <x v="49"/>
    <n v="6979.5"/>
    <n v="39550.5"/>
  </r>
  <r>
    <x v="493"/>
    <x v="4"/>
    <x v="3"/>
    <x v="14"/>
    <x v="0"/>
    <x v="11"/>
    <n v="4482"/>
    <n v="4770"/>
    <x v="111"/>
    <x v="103"/>
    <n v="10773"/>
    <n v="61047"/>
  </r>
  <r>
    <x v="494"/>
    <x v="3"/>
    <x v="1"/>
    <x v="7"/>
    <x v="1"/>
    <x v="0"/>
    <n v="2034"/>
    <n v="2160"/>
    <x v="267"/>
    <x v="69"/>
    <n v="1903.5"/>
    <n v="10786.5"/>
  </r>
  <r>
    <x v="495"/>
    <x v="3"/>
    <x v="1"/>
    <x v="13"/>
    <x v="0"/>
    <x v="21"/>
    <n v="3978"/>
    <n v="4230"/>
    <x v="205"/>
    <x v="113"/>
    <n v="3240"/>
    <n v="18360"/>
  </r>
  <r>
    <x v="496"/>
    <x v="1"/>
    <x v="1"/>
    <x v="11"/>
    <x v="1"/>
    <x v="2"/>
    <n v="3978"/>
    <n v="4230"/>
    <x v="268"/>
    <x v="148"/>
    <n v="9720"/>
    <n v="55080"/>
  </r>
  <r>
    <x v="497"/>
    <x v="5"/>
    <x v="4"/>
    <x v="7"/>
    <x v="1"/>
    <x v="2"/>
    <n v="2196"/>
    <n v="2340"/>
    <x v="31"/>
    <x v="31"/>
    <n v="1269"/>
    <n v="7191"/>
  </r>
  <r>
    <x v="498"/>
    <x v="6"/>
    <x v="4"/>
    <x v="0"/>
    <x v="0"/>
    <x v="4"/>
    <n v="3978"/>
    <n v="4230"/>
    <x v="269"/>
    <x v="44"/>
    <n v="1944"/>
    <n v="11016"/>
  </r>
  <r>
    <x v="499"/>
    <x v="3"/>
    <x v="1"/>
    <x v="4"/>
    <x v="0"/>
    <x v="0"/>
    <n v="3978"/>
    <n v="4230"/>
    <x v="112"/>
    <x v="104"/>
    <n v="12690"/>
    <n v="71910"/>
  </r>
  <r>
    <x v="500"/>
    <x v="4"/>
    <x v="3"/>
    <x v="0"/>
    <x v="0"/>
    <x v="6"/>
    <n v="3042"/>
    <n v="3240"/>
    <x v="270"/>
    <x v="135"/>
    <n v="1620"/>
    <n v="9180"/>
  </r>
  <r>
    <x v="501"/>
    <x v="2"/>
    <x v="2"/>
    <x v="16"/>
    <x v="0"/>
    <x v="3"/>
    <n v="5148"/>
    <n v="5490"/>
    <x v="134"/>
    <x v="121"/>
    <n v="675"/>
    <n v="3825"/>
  </r>
  <r>
    <x v="502"/>
    <x v="7"/>
    <x v="2"/>
    <x v="2"/>
    <x v="0"/>
    <x v="25"/>
    <n v="2106"/>
    <n v="2250"/>
    <x v="67"/>
    <x v="65"/>
    <n v="2794.5"/>
    <n v="15835.5"/>
  </r>
  <r>
    <x v="503"/>
    <x v="7"/>
    <x v="2"/>
    <x v="4"/>
    <x v="0"/>
    <x v="16"/>
    <n v="4482"/>
    <n v="4770"/>
    <x v="112"/>
    <x v="104"/>
    <n v="12690"/>
    <n v="71910"/>
  </r>
  <r>
    <x v="504"/>
    <x v="1"/>
    <x v="1"/>
    <x v="1"/>
    <x v="0"/>
    <x v="22"/>
    <n v="2034"/>
    <n v="2160"/>
    <x v="271"/>
    <x v="13"/>
    <n v="15228"/>
    <n v="86292"/>
  </r>
  <r>
    <x v="505"/>
    <x v="2"/>
    <x v="2"/>
    <x v="16"/>
    <x v="0"/>
    <x v="23"/>
    <n v="3978"/>
    <n v="4230"/>
    <x v="148"/>
    <x v="132"/>
    <n v="4387.5"/>
    <n v="24862.5"/>
  </r>
  <r>
    <x v="506"/>
    <x v="4"/>
    <x v="3"/>
    <x v="13"/>
    <x v="0"/>
    <x v="9"/>
    <n v="2034"/>
    <n v="2160"/>
    <x v="142"/>
    <x v="127"/>
    <n v="12420"/>
    <n v="70380"/>
  </r>
  <r>
    <x v="507"/>
    <x v="1"/>
    <x v="1"/>
    <x v="1"/>
    <x v="0"/>
    <x v="9"/>
    <n v="3978"/>
    <n v="4230"/>
    <x v="1"/>
    <x v="1"/>
    <n v="13959"/>
    <n v="79101"/>
  </r>
  <r>
    <x v="508"/>
    <x v="4"/>
    <x v="3"/>
    <x v="2"/>
    <x v="0"/>
    <x v="5"/>
    <n v="3546"/>
    <n v="3780"/>
    <x v="272"/>
    <x v="228"/>
    <n v="23287.5"/>
    <n v="131962.5"/>
  </r>
  <r>
    <x v="509"/>
    <x v="9"/>
    <x v="3"/>
    <x v="3"/>
    <x v="1"/>
    <x v="7"/>
    <n v="3924"/>
    <n v="4230"/>
    <x v="273"/>
    <x v="229"/>
    <n v="2902.5"/>
    <n v="16447.5"/>
  </r>
  <r>
    <x v="510"/>
    <x v="0"/>
    <x v="0"/>
    <x v="14"/>
    <x v="0"/>
    <x v="10"/>
    <n v="3726"/>
    <n v="3960"/>
    <x v="250"/>
    <x v="160"/>
    <n v="5670"/>
    <n v="32130"/>
  </r>
  <r>
    <x v="511"/>
    <x v="3"/>
    <x v="1"/>
    <x v="4"/>
    <x v="0"/>
    <x v="9"/>
    <n v="3978"/>
    <n v="4230"/>
    <x v="198"/>
    <x v="175"/>
    <n v="14593.5"/>
    <n v="82696.5"/>
  </r>
  <r>
    <x v="512"/>
    <x v="1"/>
    <x v="1"/>
    <x v="13"/>
    <x v="0"/>
    <x v="25"/>
    <n v="3726"/>
    <n v="3960"/>
    <x v="274"/>
    <x v="230"/>
    <n v="2160"/>
    <n v="12240"/>
  </r>
  <r>
    <x v="513"/>
    <x v="3"/>
    <x v="1"/>
    <x v="8"/>
    <x v="0"/>
    <x v="13"/>
    <n v="4482"/>
    <n v="4770"/>
    <x v="275"/>
    <x v="231"/>
    <n v="4252.5"/>
    <n v="24097.5"/>
  </r>
  <r>
    <x v="514"/>
    <x v="1"/>
    <x v="1"/>
    <x v="1"/>
    <x v="0"/>
    <x v="1"/>
    <n v="4482"/>
    <n v="4770"/>
    <x v="150"/>
    <x v="133"/>
    <n v="10152"/>
    <n v="57528"/>
  </r>
  <r>
    <x v="515"/>
    <x v="7"/>
    <x v="2"/>
    <x v="2"/>
    <x v="0"/>
    <x v="5"/>
    <n v="7506"/>
    <n v="8100"/>
    <x v="276"/>
    <x v="232"/>
    <n v="5589"/>
    <n v="31671"/>
  </r>
  <r>
    <x v="516"/>
    <x v="2"/>
    <x v="2"/>
    <x v="15"/>
    <x v="0"/>
    <x v="0"/>
    <n v="5148"/>
    <n v="5490"/>
    <x v="238"/>
    <x v="209"/>
    <n v="8424"/>
    <n v="47736"/>
  </r>
  <r>
    <x v="517"/>
    <x v="1"/>
    <x v="1"/>
    <x v="6"/>
    <x v="0"/>
    <x v="21"/>
    <n v="2034"/>
    <n v="2160"/>
    <x v="11"/>
    <x v="11"/>
    <n v="1134"/>
    <n v="6426"/>
  </r>
  <r>
    <x v="518"/>
    <x v="6"/>
    <x v="4"/>
    <x v="11"/>
    <x v="1"/>
    <x v="10"/>
    <n v="3582"/>
    <n v="3870"/>
    <x v="109"/>
    <x v="101"/>
    <n v="21870"/>
    <n v="123930"/>
  </r>
  <r>
    <x v="519"/>
    <x v="2"/>
    <x v="2"/>
    <x v="1"/>
    <x v="0"/>
    <x v="6"/>
    <n v="5148"/>
    <n v="5490"/>
    <x v="190"/>
    <x v="167"/>
    <n v="15862.5"/>
    <n v="89887.5"/>
  </r>
  <r>
    <x v="520"/>
    <x v="8"/>
    <x v="0"/>
    <x v="7"/>
    <x v="1"/>
    <x v="1"/>
    <n v="3384"/>
    <n v="3600"/>
    <x v="187"/>
    <x v="139"/>
    <n v="6345"/>
    <n v="35955"/>
  </r>
  <r>
    <x v="521"/>
    <x v="6"/>
    <x v="4"/>
    <x v="14"/>
    <x v="0"/>
    <x v="13"/>
    <n v="3546"/>
    <n v="3780"/>
    <x v="225"/>
    <x v="198"/>
    <n v="3402"/>
    <n v="19278"/>
  </r>
  <r>
    <x v="522"/>
    <x v="4"/>
    <x v="3"/>
    <x v="7"/>
    <x v="1"/>
    <x v="12"/>
    <n v="7506"/>
    <n v="8100"/>
    <x v="41"/>
    <x v="41"/>
    <n v="3172.5"/>
    <n v="17977.5"/>
  </r>
  <r>
    <x v="523"/>
    <x v="3"/>
    <x v="1"/>
    <x v="10"/>
    <x v="0"/>
    <x v="13"/>
    <n v="2034"/>
    <n v="2160"/>
    <x v="16"/>
    <x v="16"/>
    <n v="12150"/>
    <n v="68850"/>
  </r>
  <r>
    <x v="524"/>
    <x v="9"/>
    <x v="3"/>
    <x v="13"/>
    <x v="0"/>
    <x v="15"/>
    <n v="3978"/>
    <n v="4230"/>
    <x v="38"/>
    <x v="27"/>
    <n v="3780"/>
    <n v="21420"/>
  </r>
  <r>
    <x v="525"/>
    <x v="8"/>
    <x v="0"/>
    <x v="6"/>
    <x v="0"/>
    <x v="16"/>
    <n v="3546"/>
    <n v="3780"/>
    <x v="91"/>
    <x v="85"/>
    <n v="3969"/>
    <n v="22491"/>
  </r>
  <r>
    <x v="526"/>
    <x v="3"/>
    <x v="1"/>
    <x v="5"/>
    <x v="0"/>
    <x v="7"/>
    <n v="2106"/>
    <n v="2250"/>
    <x v="263"/>
    <x v="226"/>
    <n v="8586"/>
    <n v="48654"/>
  </r>
  <r>
    <x v="527"/>
    <x v="8"/>
    <x v="0"/>
    <x v="15"/>
    <x v="0"/>
    <x v="3"/>
    <n v="3978"/>
    <n v="4230"/>
    <x v="277"/>
    <x v="233"/>
    <n v="2808"/>
    <n v="15912"/>
  </r>
  <r>
    <x v="528"/>
    <x v="9"/>
    <x v="3"/>
    <x v="13"/>
    <x v="0"/>
    <x v="22"/>
    <n v="3978"/>
    <n v="4230"/>
    <x v="252"/>
    <x v="37"/>
    <n v="6480"/>
    <n v="36720"/>
  </r>
  <r>
    <x v="529"/>
    <x v="5"/>
    <x v="4"/>
    <x v="2"/>
    <x v="0"/>
    <x v="10"/>
    <n v="5148"/>
    <n v="5490"/>
    <x v="193"/>
    <x v="170"/>
    <n v="16767"/>
    <n v="95013"/>
  </r>
  <r>
    <x v="530"/>
    <x v="6"/>
    <x v="4"/>
    <x v="1"/>
    <x v="0"/>
    <x v="16"/>
    <n v="2034"/>
    <n v="2160"/>
    <x v="6"/>
    <x v="6"/>
    <n v="5076"/>
    <n v="28764"/>
  </r>
  <r>
    <x v="531"/>
    <x v="5"/>
    <x v="4"/>
    <x v="13"/>
    <x v="0"/>
    <x v="23"/>
    <n v="3546"/>
    <n v="3780"/>
    <x v="278"/>
    <x v="234"/>
    <n v="8640"/>
    <n v="48960"/>
  </r>
  <r>
    <x v="532"/>
    <x v="4"/>
    <x v="3"/>
    <x v="12"/>
    <x v="0"/>
    <x v="8"/>
    <n v="3546"/>
    <n v="3780"/>
    <x v="279"/>
    <x v="235"/>
    <n v="823.5"/>
    <n v="4666.5"/>
  </r>
  <r>
    <x v="533"/>
    <x v="0"/>
    <x v="0"/>
    <x v="15"/>
    <x v="0"/>
    <x v="19"/>
    <n v="3384"/>
    <n v="3600"/>
    <x v="240"/>
    <x v="211"/>
    <n v="4563"/>
    <n v="25857"/>
  </r>
  <r>
    <x v="534"/>
    <x v="9"/>
    <x v="3"/>
    <x v="13"/>
    <x v="0"/>
    <x v="19"/>
    <n v="3924"/>
    <n v="4230"/>
    <x v="92"/>
    <x v="86"/>
    <n v="4320"/>
    <n v="24480"/>
  </r>
  <r>
    <x v="535"/>
    <x v="8"/>
    <x v="0"/>
    <x v="3"/>
    <x v="1"/>
    <x v="11"/>
    <n v="2952"/>
    <n v="3150"/>
    <x v="84"/>
    <x v="78"/>
    <n v="3483"/>
    <n v="19737"/>
  </r>
  <r>
    <x v="536"/>
    <x v="1"/>
    <x v="1"/>
    <x v="14"/>
    <x v="0"/>
    <x v="17"/>
    <n v="3924"/>
    <n v="4230"/>
    <x v="146"/>
    <x v="130"/>
    <n v="9639"/>
    <n v="54621"/>
  </r>
  <r>
    <x v="537"/>
    <x v="2"/>
    <x v="2"/>
    <x v="2"/>
    <x v="0"/>
    <x v="21"/>
    <n v="2034"/>
    <n v="2160"/>
    <x v="135"/>
    <x v="122"/>
    <n v="7452"/>
    <n v="42228"/>
  </r>
  <r>
    <x v="538"/>
    <x v="9"/>
    <x v="3"/>
    <x v="11"/>
    <x v="1"/>
    <x v="9"/>
    <n v="3042"/>
    <n v="3240"/>
    <x v="59"/>
    <x v="59"/>
    <n v="19440"/>
    <n v="110160"/>
  </r>
  <r>
    <x v="539"/>
    <x v="8"/>
    <x v="0"/>
    <x v="5"/>
    <x v="0"/>
    <x v="21"/>
    <n v="3978"/>
    <n v="4230"/>
    <x v="145"/>
    <x v="129"/>
    <n v="15025.5"/>
    <n v="85144.5"/>
  </r>
  <r>
    <x v="540"/>
    <x v="3"/>
    <x v="1"/>
    <x v="10"/>
    <x v="0"/>
    <x v="9"/>
    <n v="3582"/>
    <n v="3870"/>
    <x v="63"/>
    <x v="62"/>
    <n v="11178"/>
    <n v="63342"/>
  </r>
  <r>
    <x v="541"/>
    <x v="2"/>
    <x v="2"/>
    <x v="3"/>
    <x v="1"/>
    <x v="18"/>
    <n v="3978"/>
    <n v="4230"/>
    <x v="153"/>
    <x v="136"/>
    <n v="11029.5"/>
    <n v="62500.5"/>
  </r>
  <r>
    <x v="542"/>
    <x v="4"/>
    <x v="3"/>
    <x v="4"/>
    <x v="0"/>
    <x v="1"/>
    <n v="3978"/>
    <n v="4230"/>
    <x v="46"/>
    <x v="46"/>
    <n v="8248.5"/>
    <n v="46741.5"/>
  </r>
  <r>
    <x v="543"/>
    <x v="0"/>
    <x v="0"/>
    <x v="12"/>
    <x v="0"/>
    <x v="2"/>
    <n v="3978"/>
    <n v="4230"/>
    <x v="1"/>
    <x v="36"/>
    <n v="13999.5"/>
    <n v="79330.5"/>
  </r>
  <r>
    <x v="544"/>
    <x v="4"/>
    <x v="3"/>
    <x v="7"/>
    <x v="1"/>
    <x v="2"/>
    <n v="3546"/>
    <n v="3780"/>
    <x v="76"/>
    <x v="70"/>
    <n v="2538"/>
    <n v="14382"/>
  </r>
  <r>
    <x v="545"/>
    <x v="0"/>
    <x v="0"/>
    <x v="14"/>
    <x v="0"/>
    <x v="4"/>
    <n v="3978"/>
    <n v="4230"/>
    <x v="42"/>
    <x v="42"/>
    <n v="7938"/>
    <n v="44982"/>
  </r>
  <r>
    <x v="546"/>
    <x v="2"/>
    <x v="2"/>
    <x v="15"/>
    <x v="0"/>
    <x v="3"/>
    <n v="5148"/>
    <n v="5490"/>
    <x v="280"/>
    <x v="236"/>
    <n v="5265"/>
    <n v="29835"/>
  </r>
  <r>
    <x v="547"/>
    <x v="8"/>
    <x v="0"/>
    <x v="15"/>
    <x v="0"/>
    <x v="5"/>
    <n v="4482"/>
    <n v="4770"/>
    <x v="98"/>
    <x v="92"/>
    <n v="4914"/>
    <n v="27846"/>
  </r>
  <r>
    <x v="548"/>
    <x v="6"/>
    <x v="4"/>
    <x v="6"/>
    <x v="0"/>
    <x v="7"/>
    <n v="5832"/>
    <n v="6210"/>
    <x v="48"/>
    <x v="48"/>
    <n v="5103"/>
    <n v="28917"/>
  </r>
  <r>
    <x v="549"/>
    <x v="8"/>
    <x v="0"/>
    <x v="14"/>
    <x v="0"/>
    <x v="23"/>
    <n v="3978"/>
    <n v="4230"/>
    <x v="146"/>
    <x v="130"/>
    <n v="9639"/>
    <n v="54621"/>
  </r>
  <r>
    <x v="550"/>
    <x v="5"/>
    <x v="4"/>
    <x v="4"/>
    <x v="0"/>
    <x v="7"/>
    <n v="5832"/>
    <n v="6210"/>
    <x v="1"/>
    <x v="1"/>
    <n v="13959"/>
    <n v="79101"/>
  </r>
  <r>
    <x v="551"/>
    <x v="9"/>
    <x v="3"/>
    <x v="6"/>
    <x v="0"/>
    <x v="8"/>
    <n v="3546"/>
    <n v="3780"/>
    <x v="8"/>
    <x v="8"/>
    <n v="13041"/>
    <n v="73899"/>
  </r>
  <r>
    <x v="552"/>
    <x v="6"/>
    <x v="4"/>
    <x v="1"/>
    <x v="0"/>
    <x v="9"/>
    <n v="3978"/>
    <n v="4230"/>
    <x v="157"/>
    <x v="139"/>
    <n v="6345"/>
    <n v="35955"/>
  </r>
  <r>
    <x v="553"/>
    <x v="9"/>
    <x v="3"/>
    <x v="2"/>
    <x v="0"/>
    <x v="5"/>
    <n v="4482"/>
    <n v="4770"/>
    <x v="281"/>
    <x v="237"/>
    <n v="3726"/>
    <n v="21114"/>
  </r>
  <r>
    <x v="554"/>
    <x v="0"/>
    <x v="0"/>
    <x v="8"/>
    <x v="0"/>
    <x v="25"/>
    <n v="3726"/>
    <n v="3960"/>
    <x v="86"/>
    <x v="80"/>
    <n v="2362.5"/>
    <n v="13387.5"/>
  </r>
  <r>
    <x v="555"/>
    <x v="0"/>
    <x v="0"/>
    <x v="11"/>
    <x v="1"/>
    <x v="22"/>
    <n v="3582"/>
    <n v="3870"/>
    <x v="18"/>
    <x v="18"/>
    <n v="30375"/>
    <n v="172125"/>
  </r>
  <r>
    <x v="556"/>
    <x v="7"/>
    <x v="2"/>
    <x v="16"/>
    <x v="0"/>
    <x v="19"/>
    <n v="3042"/>
    <n v="3240"/>
    <x v="170"/>
    <x v="80"/>
    <n v="2362.5"/>
    <n v="13387.5"/>
  </r>
  <r>
    <x v="557"/>
    <x v="7"/>
    <x v="2"/>
    <x v="2"/>
    <x v="0"/>
    <x v="24"/>
    <n v="3978"/>
    <n v="4230"/>
    <x v="215"/>
    <x v="188"/>
    <n v="12109.5"/>
    <n v="68620.5"/>
  </r>
  <r>
    <x v="558"/>
    <x v="9"/>
    <x v="3"/>
    <x v="15"/>
    <x v="0"/>
    <x v="10"/>
    <n v="3978"/>
    <n v="4230"/>
    <x v="282"/>
    <x v="238"/>
    <n v="3861"/>
    <n v="21879"/>
  </r>
  <r>
    <x v="559"/>
    <x v="1"/>
    <x v="1"/>
    <x v="4"/>
    <x v="0"/>
    <x v="10"/>
    <n v="3582"/>
    <n v="3870"/>
    <x v="209"/>
    <x v="126"/>
    <n v="12055.5"/>
    <n v="68314.5"/>
  </r>
  <r>
    <x v="560"/>
    <x v="7"/>
    <x v="2"/>
    <x v="4"/>
    <x v="0"/>
    <x v="6"/>
    <n v="5148"/>
    <n v="5490"/>
    <x v="5"/>
    <x v="5"/>
    <n v="11421"/>
    <n v="64719"/>
  </r>
  <r>
    <x v="561"/>
    <x v="9"/>
    <x v="3"/>
    <x v="5"/>
    <x v="0"/>
    <x v="13"/>
    <n v="3546"/>
    <n v="3780"/>
    <x v="283"/>
    <x v="239"/>
    <n v="10017"/>
    <n v="56763"/>
  </r>
  <r>
    <x v="562"/>
    <x v="8"/>
    <x v="0"/>
    <x v="0"/>
    <x v="0"/>
    <x v="12"/>
    <n v="7506"/>
    <n v="8100"/>
    <x v="284"/>
    <x v="157"/>
    <n v="4536"/>
    <n v="25704"/>
  </r>
  <r>
    <x v="563"/>
    <x v="9"/>
    <x v="3"/>
    <x v="12"/>
    <x v="0"/>
    <x v="0"/>
    <n v="2952"/>
    <n v="3150"/>
    <x v="279"/>
    <x v="235"/>
    <n v="823.5"/>
    <n v="4666.5"/>
  </r>
  <r>
    <x v="564"/>
    <x v="1"/>
    <x v="1"/>
    <x v="9"/>
    <x v="0"/>
    <x v="16"/>
    <n v="3546"/>
    <n v="3780"/>
    <x v="35"/>
    <x v="35"/>
    <n v="4158"/>
    <n v="23562"/>
  </r>
  <r>
    <x v="565"/>
    <x v="7"/>
    <x v="2"/>
    <x v="10"/>
    <x v="0"/>
    <x v="15"/>
    <n v="3978"/>
    <n v="4230"/>
    <x v="73"/>
    <x v="68"/>
    <n v="486"/>
    <n v="2754"/>
  </r>
  <r>
    <x v="566"/>
    <x v="3"/>
    <x v="1"/>
    <x v="1"/>
    <x v="0"/>
    <x v="5"/>
    <n v="3546"/>
    <n v="3780"/>
    <x v="5"/>
    <x v="5"/>
    <n v="11421"/>
    <n v="64719"/>
  </r>
  <r>
    <x v="567"/>
    <x v="4"/>
    <x v="3"/>
    <x v="3"/>
    <x v="1"/>
    <x v="17"/>
    <n v="3042"/>
    <n v="3240"/>
    <x v="285"/>
    <x v="240"/>
    <n v="1741.5"/>
    <n v="9868.5"/>
  </r>
  <r>
    <x v="568"/>
    <x v="3"/>
    <x v="1"/>
    <x v="5"/>
    <x v="0"/>
    <x v="12"/>
    <n v="2952"/>
    <n v="3150"/>
    <x v="145"/>
    <x v="129"/>
    <n v="15025.5"/>
    <n v="85144.5"/>
  </r>
  <r>
    <x v="569"/>
    <x v="0"/>
    <x v="0"/>
    <x v="13"/>
    <x v="0"/>
    <x v="15"/>
    <n v="3042"/>
    <n v="3240"/>
    <x v="128"/>
    <x v="34"/>
    <n v="5400"/>
    <n v="30600"/>
  </r>
  <r>
    <x v="570"/>
    <x v="1"/>
    <x v="1"/>
    <x v="1"/>
    <x v="0"/>
    <x v="22"/>
    <n v="3978"/>
    <n v="4230"/>
    <x v="5"/>
    <x v="5"/>
    <n v="11421"/>
    <n v="64719"/>
  </r>
  <r>
    <x v="571"/>
    <x v="1"/>
    <x v="1"/>
    <x v="13"/>
    <x v="0"/>
    <x v="19"/>
    <n v="3726"/>
    <n v="3960"/>
    <x v="38"/>
    <x v="27"/>
    <n v="3780"/>
    <n v="21420"/>
  </r>
  <r>
    <x v="572"/>
    <x v="6"/>
    <x v="4"/>
    <x v="7"/>
    <x v="1"/>
    <x v="17"/>
    <n v="2196"/>
    <n v="2340"/>
    <x v="286"/>
    <x v="159"/>
    <n v="634.5"/>
    <n v="3595.5"/>
  </r>
  <r>
    <x v="573"/>
    <x v="1"/>
    <x v="1"/>
    <x v="0"/>
    <x v="0"/>
    <x v="23"/>
    <n v="4482"/>
    <n v="4770"/>
    <x v="287"/>
    <x v="114"/>
    <n v="7776"/>
    <n v="44064"/>
  </r>
  <r>
    <x v="574"/>
    <x v="9"/>
    <x v="3"/>
    <x v="11"/>
    <x v="1"/>
    <x v="7"/>
    <n v="3726"/>
    <n v="3960"/>
    <x v="106"/>
    <x v="99"/>
    <n v="17010"/>
    <n v="96390"/>
  </r>
  <r>
    <x v="575"/>
    <x v="7"/>
    <x v="2"/>
    <x v="8"/>
    <x v="0"/>
    <x v="19"/>
    <n v="3384"/>
    <n v="3600"/>
    <x v="275"/>
    <x v="231"/>
    <n v="4252.5"/>
    <n v="24097.5"/>
  </r>
  <r>
    <x v="576"/>
    <x v="4"/>
    <x v="3"/>
    <x v="0"/>
    <x v="0"/>
    <x v="19"/>
    <n v="3924"/>
    <n v="4230"/>
    <x v="168"/>
    <x v="87"/>
    <n v="2916"/>
    <n v="16524"/>
  </r>
  <r>
    <x v="577"/>
    <x v="2"/>
    <x v="2"/>
    <x v="5"/>
    <x v="0"/>
    <x v="20"/>
    <n v="3726"/>
    <n v="3960"/>
    <x v="138"/>
    <x v="125"/>
    <n v="6439.5"/>
    <n v="36490.5"/>
  </r>
  <r>
    <x v="578"/>
    <x v="4"/>
    <x v="3"/>
    <x v="15"/>
    <x v="0"/>
    <x v="5"/>
    <n v="3582"/>
    <n v="3870"/>
    <x v="288"/>
    <x v="241"/>
    <n v="3510"/>
    <n v="19890"/>
  </r>
  <r>
    <x v="579"/>
    <x v="2"/>
    <x v="2"/>
    <x v="4"/>
    <x v="0"/>
    <x v="6"/>
    <n v="2034"/>
    <n v="2160"/>
    <x v="139"/>
    <x v="119"/>
    <n v="4441.5"/>
    <n v="25168.5"/>
  </r>
  <r>
    <x v="580"/>
    <x v="8"/>
    <x v="0"/>
    <x v="12"/>
    <x v="0"/>
    <x v="14"/>
    <n v="3546"/>
    <n v="3780"/>
    <x v="51"/>
    <x v="51"/>
    <n v="9882"/>
    <n v="55998"/>
  </r>
  <r>
    <x v="581"/>
    <x v="3"/>
    <x v="1"/>
    <x v="0"/>
    <x v="0"/>
    <x v="21"/>
    <n v="2034"/>
    <n v="2160"/>
    <x v="289"/>
    <x v="242"/>
    <n v="6156"/>
    <n v="34884"/>
  </r>
  <r>
    <x v="582"/>
    <x v="7"/>
    <x v="2"/>
    <x v="11"/>
    <x v="1"/>
    <x v="11"/>
    <n v="4482"/>
    <n v="4770"/>
    <x v="290"/>
    <x v="243"/>
    <n v="3645"/>
    <n v="20655"/>
  </r>
  <r>
    <x v="583"/>
    <x v="4"/>
    <x v="3"/>
    <x v="1"/>
    <x v="0"/>
    <x v="6"/>
    <n v="2034"/>
    <n v="2160"/>
    <x v="190"/>
    <x v="167"/>
    <n v="15862.5"/>
    <n v="89887.5"/>
  </r>
  <r>
    <x v="584"/>
    <x v="2"/>
    <x v="2"/>
    <x v="2"/>
    <x v="0"/>
    <x v="1"/>
    <n v="3978"/>
    <n v="4230"/>
    <x v="276"/>
    <x v="232"/>
    <n v="5589"/>
    <n v="31671"/>
  </r>
  <r>
    <x v="585"/>
    <x v="6"/>
    <x v="4"/>
    <x v="12"/>
    <x v="0"/>
    <x v="2"/>
    <n v="3978"/>
    <n v="4230"/>
    <x v="217"/>
    <x v="190"/>
    <n v="4117.5"/>
    <n v="23332.5"/>
  </r>
  <r>
    <x v="586"/>
    <x v="2"/>
    <x v="2"/>
    <x v="10"/>
    <x v="0"/>
    <x v="2"/>
    <n v="5832"/>
    <n v="6210"/>
    <x v="178"/>
    <x v="156"/>
    <n v="972"/>
    <n v="5508"/>
  </r>
  <r>
    <x v="587"/>
    <x v="0"/>
    <x v="0"/>
    <x v="3"/>
    <x v="1"/>
    <x v="0"/>
    <n v="3978"/>
    <n v="4230"/>
    <x v="291"/>
    <x v="244"/>
    <n v="12190.5"/>
    <n v="69079.5"/>
  </r>
  <r>
    <x v="588"/>
    <x v="1"/>
    <x v="1"/>
    <x v="13"/>
    <x v="0"/>
    <x v="6"/>
    <n v="3042"/>
    <n v="3240"/>
    <x v="100"/>
    <x v="94"/>
    <n v="1080"/>
    <n v="6120"/>
  </r>
  <r>
    <x v="589"/>
    <x v="7"/>
    <x v="2"/>
    <x v="6"/>
    <x v="0"/>
    <x v="3"/>
    <n v="5148"/>
    <n v="5490"/>
    <x v="42"/>
    <x v="42"/>
    <n v="7938"/>
    <n v="44982"/>
  </r>
  <r>
    <x v="590"/>
    <x v="2"/>
    <x v="2"/>
    <x v="16"/>
    <x v="0"/>
    <x v="5"/>
    <n v="4482"/>
    <n v="4770"/>
    <x v="292"/>
    <x v="245"/>
    <n v="3375"/>
    <n v="19125"/>
  </r>
  <r>
    <x v="591"/>
    <x v="9"/>
    <x v="3"/>
    <x v="9"/>
    <x v="0"/>
    <x v="6"/>
    <n v="4482"/>
    <n v="4770"/>
    <x v="161"/>
    <x v="142"/>
    <n v="14256"/>
    <n v="80784"/>
  </r>
  <r>
    <x v="592"/>
    <x v="9"/>
    <x v="3"/>
    <x v="7"/>
    <x v="1"/>
    <x v="22"/>
    <n v="5148"/>
    <n v="5490"/>
    <x v="293"/>
    <x v="167"/>
    <n v="15862.5"/>
    <n v="89887.5"/>
  </r>
  <r>
    <x v="593"/>
    <x v="4"/>
    <x v="3"/>
    <x v="13"/>
    <x v="0"/>
    <x v="7"/>
    <n v="5832"/>
    <n v="6210"/>
    <x v="264"/>
    <x v="227"/>
    <n v="12960"/>
    <n v="73440"/>
  </r>
  <r>
    <x v="594"/>
    <x v="0"/>
    <x v="0"/>
    <x v="11"/>
    <x v="1"/>
    <x v="21"/>
    <n v="5832"/>
    <n v="6210"/>
    <x v="294"/>
    <x v="16"/>
    <n v="12150"/>
    <n v="68850"/>
  </r>
  <r>
    <x v="595"/>
    <x v="0"/>
    <x v="0"/>
    <x v="4"/>
    <x v="0"/>
    <x v="16"/>
    <n v="3726"/>
    <n v="3960"/>
    <x v="26"/>
    <x v="26"/>
    <n v="8883"/>
    <n v="50337"/>
  </r>
  <r>
    <x v="596"/>
    <x v="5"/>
    <x v="4"/>
    <x v="7"/>
    <x v="1"/>
    <x v="6"/>
    <n v="2952"/>
    <n v="3150"/>
    <x v="187"/>
    <x v="139"/>
    <n v="6345"/>
    <n v="35955"/>
  </r>
  <r>
    <x v="597"/>
    <x v="0"/>
    <x v="0"/>
    <x v="2"/>
    <x v="0"/>
    <x v="22"/>
    <n v="3582"/>
    <n v="3870"/>
    <x v="215"/>
    <x v="188"/>
    <n v="12109.5"/>
    <n v="68620.5"/>
  </r>
  <r>
    <x v="598"/>
    <x v="3"/>
    <x v="1"/>
    <x v="8"/>
    <x v="0"/>
    <x v="5"/>
    <n v="7506"/>
    <n v="8100"/>
    <x v="295"/>
    <x v="246"/>
    <n v="9450"/>
    <n v="53550"/>
  </r>
  <r>
    <x v="599"/>
    <x v="4"/>
    <x v="3"/>
    <x v="15"/>
    <x v="0"/>
    <x v="24"/>
    <n v="3978"/>
    <n v="4230"/>
    <x v="184"/>
    <x v="161"/>
    <n v="2457"/>
    <n v="13923"/>
  </r>
  <r>
    <x v="600"/>
    <x v="0"/>
    <x v="0"/>
    <x v="14"/>
    <x v="0"/>
    <x v="4"/>
    <n v="3042"/>
    <n v="3240"/>
    <x v="56"/>
    <x v="56"/>
    <n v="11907"/>
    <n v="67473"/>
  </r>
  <r>
    <x v="601"/>
    <x v="7"/>
    <x v="2"/>
    <x v="6"/>
    <x v="0"/>
    <x v="10"/>
    <n v="3978"/>
    <n v="4230"/>
    <x v="25"/>
    <x v="25"/>
    <n v="6237"/>
    <n v="35343"/>
  </r>
  <r>
    <x v="602"/>
    <x v="2"/>
    <x v="2"/>
    <x v="15"/>
    <x v="0"/>
    <x v="10"/>
    <n v="3582"/>
    <n v="3870"/>
    <x v="288"/>
    <x v="241"/>
    <n v="3510"/>
    <n v="19890"/>
  </r>
  <r>
    <x v="603"/>
    <x v="7"/>
    <x v="2"/>
    <x v="8"/>
    <x v="0"/>
    <x v="13"/>
    <n v="3582"/>
    <n v="3870"/>
    <x v="20"/>
    <x v="20"/>
    <n v="1417.5"/>
    <n v="8032.5"/>
  </r>
  <r>
    <x v="604"/>
    <x v="6"/>
    <x v="4"/>
    <x v="12"/>
    <x v="0"/>
    <x v="12"/>
    <n v="7506"/>
    <n v="8100"/>
    <x v="78"/>
    <x v="72"/>
    <n v="16470"/>
    <n v="93330"/>
  </r>
  <r>
    <x v="605"/>
    <x v="5"/>
    <x v="4"/>
    <x v="1"/>
    <x v="0"/>
    <x v="7"/>
    <n v="3546"/>
    <n v="3780"/>
    <x v="198"/>
    <x v="175"/>
    <n v="14593.5"/>
    <n v="82696.5"/>
  </r>
  <r>
    <x v="606"/>
    <x v="1"/>
    <x v="1"/>
    <x v="3"/>
    <x v="1"/>
    <x v="15"/>
    <n v="3978"/>
    <n v="4230"/>
    <x v="296"/>
    <x v="247"/>
    <n v="8127"/>
    <n v="46053"/>
  </r>
  <r>
    <x v="607"/>
    <x v="7"/>
    <x v="2"/>
    <x v="1"/>
    <x v="0"/>
    <x v="5"/>
    <n v="5148"/>
    <n v="5490"/>
    <x v="297"/>
    <x v="118"/>
    <n v="5710.5"/>
    <n v="32359.5"/>
  </r>
  <r>
    <x v="608"/>
    <x v="4"/>
    <x v="3"/>
    <x v="4"/>
    <x v="0"/>
    <x v="24"/>
    <n v="3384"/>
    <n v="3600"/>
    <x v="190"/>
    <x v="167"/>
    <n v="15862.5"/>
    <n v="89887.5"/>
  </r>
  <r>
    <x v="609"/>
    <x v="9"/>
    <x v="3"/>
    <x v="14"/>
    <x v="0"/>
    <x v="3"/>
    <n v="3978"/>
    <n v="4230"/>
    <x v="42"/>
    <x v="42"/>
    <n v="7938"/>
    <n v="44982"/>
  </r>
  <r>
    <x v="610"/>
    <x v="5"/>
    <x v="4"/>
    <x v="15"/>
    <x v="0"/>
    <x v="4"/>
    <n v="3924"/>
    <n v="4230"/>
    <x v="288"/>
    <x v="241"/>
    <n v="3510"/>
    <n v="19890"/>
  </r>
  <r>
    <x v="611"/>
    <x v="6"/>
    <x v="4"/>
    <x v="0"/>
    <x v="0"/>
    <x v="15"/>
    <n v="3384"/>
    <n v="3600"/>
    <x v="113"/>
    <x v="105"/>
    <n v="7128"/>
    <n v="40392"/>
  </r>
  <r>
    <x v="612"/>
    <x v="3"/>
    <x v="1"/>
    <x v="10"/>
    <x v="0"/>
    <x v="14"/>
    <n v="3546"/>
    <n v="3780"/>
    <x v="33"/>
    <x v="33"/>
    <n v="2430"/>
    <n v="13770"/>
  </r>
  <r>
    <x v="613"/>
    <x v="7"/>
    <x v="2"/>
    <x v="7"/>
    <x v="1"/>
    <x v="23"/>
    <n v="4482"/>
    <n v="4770"/>
    <x v="243"/>
    <x v="175"/>
    <n v="14593.5"/>
    <n v="82696.5"/>
  </r>
  <r>
    <x v="614"/>
    <x v="0"/>
    <x v="0"/>
    <x v="16"/>
    <x v="0"/>
    <x v="13"/>
    <n v="2106"/>
    <n v="2250"/>
    <x v="77"/>
    <x v="71"/>
    <n v="1687.5"/>
    <n v="9562.5"/>
  </r>
  <r>
    <x v="615"/>
    <x v="9"/>
    <x v="3"/>
    <x v="13"/>
    <x v="0"/>
    <x v="19"/>
    <n v="3384"/>
    <n v="3600"/>
    <x v="100"/>
    <x v="94"/>
    <n v="1080"/>
    <n v="6120"/>
  </r>
  <r>
    <x v="616"/>
    <x v="9"/>
    <x v="3"/>
    <x v="2"/>
    <x v="0"/>
    <x v="20"/>
    <n v="3726"/>
    <n v="3960"/>
    <x v="215"/>
    <x v="188"/>
    <n v="12109.5"/>
    <n v="68620.5"/>
  </r>
  <r>
    <x v="617"/>
    <x v="3"/>
    <x v="1"/>
    <x v="0"/>
    <x v="0"/>
    <x v="11"/>
    <n v="2952"/>
    <n v="3150"/>
    <x v="289"/>
    <x v="242"/>
    <n v="6156"/>
    <n v="34884"/>
  </r>
  <r>
    <x v="618"/>
    <x v="1"/>
    <x v="1"/>
    <x v="8"/>
    <x v="0"/>
    <x v="17"/>
    <n v="3924"/>
    <n v="4230"/>
    <x v="99"/>
    <x v="93"/>
    <n v="10395"/>
    <n v="58905"/>
  </r>
  <r>
    <x v="619"/>
    <x v="1"/>
    <x v="1"/>
    <x v="9"/>
    <x v="0"/>
    <x v="21"/>
    <n v="2034"/>
    <n v="2160"/>
    <x v="298"/>
    <x v="248"/>
    <n v="13068"/>
    <n v="74052"/>
  </r>
  <r>
    <x v="620"/>
    <x v="8"/>
    <x v="0"/>
    <x v="16"/>
    <x v="0"/>
    <x v="22"/>
    <n v="3042"/>
    <n v="3240"/>
    <x v="34"/>
    <x v="34"/>
    <n v="5400"/>
    <n v="30600"/>
  </r>
  <r>
    <x v="621"/>
    <x v="5"/>
    <x v="4"/>
    <x v="16"/>
    <x v="0"/>
    <x v="24"/>
    <n v="2196"/>
    <n v="2340"/>
    <x v="148"/>
    <x v="132"/>
    <n v="4387.5"/>
    <n v="24862.5"/>
  </r>
  <r>
    <x v="622"/>
    <x v="6"/>
    <x v="4"/>
    <x v="3"/>
    <x v="1"/>
    <x v="21"/>
    <n v="3978"/>
    <n v="4230"/>
    <x v="129"/>
    <x v="117"/>
    <n v="12771"/>
    <n v="72369"/>
  </r>
  <r>
    <x v="623"/>
    <x v="6"/>
    <x v="4"/>
    <x v="6"/>
    <x v="0"/>
    <x v="6"/>
    <n v="2034"/>
    <n v="2160"/>
    <x v="8"/>
    <x v="8"/>
    <n v="13041"/>
    <n v="73899"/>
  </r>
  <r>
    <x v="624"/>
    <x v="7"/>
    <x v="2"/>
    <x v="13"/>
    <x v="0"/>
    <x v="6"/>
    <n v="2952"/>
    <n v="3150"/>
    <x v="38"/>
    <x v="27"/>
    <n v="3780"/>
    <n v="21420"/>
  </r>
  <r>
    <x v="625"/>
    <x v="6"/>
    <x v="4"/>
    <x v="2"/>
    <x v="0"/>
    <x v="9"/>
    <n v="3978"/>
    <n v="4230"/>
    <x v="276"/>
    <x v="232"/>
    <n v="5589"/>
    <n v="31671"/>
  </r>
  <r>
    <x v="626"/>
    <x v="1"/>
    <x v="1"/>
    <x v="16"/>
    <x v="0"/>
    <x v="22"/>
    <n v="3582"/>
    <n v="3870"/>
    <x v="170"/>
    <x v="80"/>
    <n v="2362.5"/>
    <n v="13387.5"/>
  </r>
  <r>
    <x v="627"/>
    <x v="0"/>
    <x v="0"/>
    <x v="13"/>
    <x v="0"/>
    <x v="5"/>
    <n v="7506"/>
    <n v="8100"/>
    <x v="299"/>
    <x v="29"/>
    <n v="11340"/>
    <n v="64260"/>
  </r>
  <r>
    <x v="628"/>
    <x v="9"/>
    <x v="3"/>
    <x v="8"/>
    <x v="0"/>
    <x v="0"/>
    <n v="5148"/>
    <n v="5490"/>
    <x v="300"/>
    <x v="166"/>
    <n v="2835"/>
    <n v="16065"/>
  </r>
  <r>
    <x v="629"/>
    <x v="9"/>
    <x v="3"/>
    <x v="11"/>
    <x v="1"/>
    <x v="4"/>
    <n v="3042"/>
    <n v="3240"/>
    <x v="106"/>
    <x v="99"/>
    <n v="17010"/>
    <n v="96390"/>
  </r>
  <r>
    <x v="630"/>
    <x v="5"/>
    <x v="4"/>
    <x v="10"/>
    <x v="0"/>
    <x v="10"/>
    <n v="3978"/>
    <n v="4230"/>
    <x v="124"/>
    <x v="114"/>
    <n v="7776"/>
    <n v="44064"/>
  </r>
  <r>
    <x v="631"/>
    <x v="9"/>
    <x v="3"/>
    <x v="0"/>
    <x v="0"/>
    <x v="21"/>
    <n v="2034"/>
    <n v="2160"/>
    <x v="301"/>
    <x v="168"/>
    <n v="2268"/>
    <n v="12852"/>
  </r>
  <r>
    <x v="632"/>
    <x v="5"/>
    <x v="4"/>
    <x v="15"/>
    <x v="0"/>
    <x v="13"/>
    <n v="3546"/>
    <n v="3780"/>
    <x v="277"/>
    <x v="233"/>
    <n v="2808"/>
    <n v="15912"/>
  </r>
  <r>
    <x v="633"/>
    <x v="5"/>
    <x v="4"/>
    <x v="11"/>
    <x v="1"/>
    <x v="12"/>
    <n v="3546"/>
    <n v="3780"/>
    <x v="109"/>
    <x v="101"/>
    <n v="21870"/>
    <n v="123930"/>
  </r>
  <r>
    <x v="634"/>
    <x v="4"/>
    <x v="3"/>
    <x v="8"/>
    <x v="0"/>
    <x v="7"/>
    <n v="3546"/>
    <n v="3780"/>
    <x v="302"/>
    <x v="249"/>
    <n v="3307.5"/>
    <n v="18742.5"/>
  </r>
  <r>
    <x v="635"/>
    <x v="1"/>
    <x v="1"/>
    <x v="12"/>
    <x v="0"/>
    <x v="12"/>
    <n v="5148"/>
    <n v="5490"/>
    <x v="210"/>
    <x v="183"/>
    <n v="2470.5"/>
    <n v="13999.5"/>
  </r>
  <r>
    <x v="636"/>
    <x v="5"/>
    <x v="4"/>
    <x v="12"/>
    <x v="0"/>
    <x v="7"/>
    <n v="2106"/>
    <n v="2250"/>
    <x v="171"/>
    <x v="150"/>
    <n v="12352.5"/>
    <n v="69997.5"/>
  </r>
  <r>
    <x v="637"/>
    <x v="3"/>
    <x v="1"/>
    <x v="16"/>
    <x v="0"/>
    <x v="24"/>
    <n v="3384"/>
    <n v="3600"/>
    <x v="303"/>
    <x v="120"/>
    <n v="4725"/>
    <n v="26775"/>
  </r>
  <r>
    <x v="638"/>
    <x v="3"/>
    <x v="1"/>
    <x v="10"/>
    <x v="0"/>
    <x v="17"/>
    <n v="3042"/>
    <n v="3240"/>
    <x v="46"/>
    <x v="250"/>
    <n v="8262"/>
    <n v="46818"/>
  </r>
  <r>
    <x v="639"/>
    <x v="1"/>
    <x v="1"/>
    <x v="5"/>
    <x v="0"/>
    <x v="24"/>
    <n v="2034"/>
    <n v="2160"/>
    <x v="95"/>
    <x v="89"/>
    <n v="5008.5"/>
    <n v="28381.5"/>
  </r>
  <r>
    <x v="640"/>
    <x v="9"/>
    <x v="3"/>
    <x v="6"/>
    <x v="0"/>
    <x v="15"/>
    <n v="3384"/>
    <n v="3600"/>
    <x v="126"/>
    <x v="110"/>
    <n v="6804"/>
    <n v="38556"/>
  </r>
  <r>
    <x v="641"/>
    <x v="3"/>
    <x v="1"/>
    <x v="14"/>
    <x v="0"/>
    <x v="17"/>
    <n v="2196"/>
    <n v="2340"/>
    <x v="225"/>
    <x v="198"/>
    <n v="3402"/>
    <n v="19278"/>
  </r>
  <r>
    <x v="642"/>
    <x v="7"/>
    <x v="2"/>
    <x v="3"/>
    <x v="1"/>
    <x v="14"/>
    <n v="3546"/>
    <n v="3780"/>
    <x v="21"/>
    <x v="21"/>
    <n v="9868.5"/>
    <n v="55921.5"/>
  </r>
  <r>
    <x v="643"/>
    <x v="7"/>
    <x v="2"/>
    <x v="14"/>
    <x v="0"/>
    <x v="23"/>
    <n v="3546"/>
    <n v="3780"/>
    <x v="189"/>
    <x v="166"/>
    <n v="2835"/>
    <n v="16065"/>
  </r>
  <r>
    <x v="644"/>
    <x v="1"/>
    <x v="1"/>
    <x v="12"/>
    <x v="0"/>
    <x v="23"/>
    <n v="4482"/>
    <n v="4770"/>
    <x v="232"/>
    <x v="204"/>
    <n v="19764"/>
    <n v="111996"/>
  </r>
  <r>
    <x v="645"/>
    <x v="7"/>
    <x v="2"/>
    <x v="11"/>
    <x v="1"/>
    <x v="24"/>
    <n v="3546"/>
    <n v="3780"/>
    <x v="294"/>
    <x v="16"/>
    <n v="12150"/>
    <n v="68850"/>
  </r>
  <r>
    <x v="646"/>
    <x v="1"/>
    <x v="1"/>
    <x v="1"/>
    <x v="0"/>
    <x v="1"/>
    <n v="2106"/>
    <n v="2250"/>
    <x v="19"/>
    <x v="19"/>
    <n v="10786.5"/>
    <n v="61123.5"/>
  </r>
  <r>
    <x v="647"/>
    <x v="7"/>
    <x v="2"/>
    <x v="10"/>
    <x v="0"/>
    <x v="3"/>
    <n v="3582"/>
    <n v="3870"/>
    <x v="136"/>
    <x v="123"/>
    <n v="10206"/>
    <n v="57834"/>
  </r>
  <r>
    <x v="648"/>
    <x v="7"/>
    <x v="2"/>
    <x v="8"/>
    <x v="0"/>
    <x v="11"/>
    <n v="2952"/>
    <n v="3150"/>
    <x v="132"/>
    <x v="120"/>
    <n v="4725"/>
    <n v="26775"/>
  </r>
  <r>
    <x v="649"/>
    <x v="3"/>
    <x v="1"/>
    <x v="16"/>
    <x v="0"/>
    <x v="21"/>
    <n v="2034"/>
    <n v="2160"/>
    <x v="34"/>
    <x v="34"/>
    <n v="5400"/>
    <n v="30600"/>
  </r>
  <r>
    <x v="650"/>
    <x v="2"/>
    <x v="2"/>
    <x v="2"/>
    <x v="0"/>
    <x v="18"/>
    <n v="3726"/>
    <n v="3960"/>
    <x v="304"/>
    <x v="251"/>
    <n v="18630"/>
    <n v="105570"/>
  </r>
  <r>
    <x v="651"/>
    <x v="7"/>
    <x v="2"/>
    <x v="6"/>
    <x v="0"/>
    <x v="6"/>
    <n v="2034"/>
    <n v="2160"/>
    <x v="164"/>
    <x v="146"/>
    <n v="1701"/>
    <n v="9639"/>
  </r>
  <r>
    <x v="652"/>
    <x v="8"/>
    <x v="0"/>
    <x v="16"/>
    <x v="0"/>
    <x v="1"/>
    <n v="3978"/>
    <n v="4230"/>
    <x v="206"/>
    <x v="180"/>
    <n v="7087.5"/>
    <n v="40162.5"/>
  </r>
  <r>
    <x v="653"/>
    <x v="2"/>
    <x v="2"/>
    <x v="12"/>
    <x v="0"/>
    <x v="21"/>
    <n v="3978"/>
    <n v="4230"/>
    <x v="154"/>
    <x v="137"/>
    <n v="3294"/>
    <n v="18666"/>
  </r>
  <r>
    <x v="654"/>
    <x v="5"/>
    <x v="4"/>
    <x v="9"/>
    <x v="0"/>
    <x v="2"/>
    <n v="3978"/>
    <n v="4230"/>
    <x v="246"/>
    <x v="216"/>
    <n v="8910"/>
    <n v="50490"/>
  </r>
  <r>
    <x v="655"/>
    <x v="7"/>
    <x v="2"/>
    <x v="14"/>
    <x v="0"/>
    <x v="2"/>
    <n v="2196"/>
    <n v="2340"/>
    <x v="42"/>
    <x v="42"/>
    <n v="7938"/>
    <n v="44982"/>
  </r>
  <r>
    <x v="656"/>
    <x v="8"/>
    <x v="0"/>
    <x v="9"/>
    <x v="0"/>
    <x v="3"/>
    <n v="3582"/>
    <n v="3870"/>
    <x v="173"/>
    <x v="152"/>
    <n v="1188"/>
    <n v="6732"/>
  </r>
  <r>
    <x v="657"/>
    <x v="5"/>
    <x v="4"/>
    <x v="12"/>
    <x v="0"/>
    <x v="3"/>
    <n v="5148"/>
    <n v="5490"/>
    <x v="217"/>
    <x v="190"/>
    <n v="4117.5"/>
    <n v="23332.5"/>
  </r>
  <r>
    <x v="658"/>
    <x v="2"/>
    <x v="2"/>
    <x v="5"/>
    <x v="0"/>
    <x v="7"/>
    <n v="3978"/>
    <n v="4230"/>
    <x v="305"/>
    <x v="252"/>
    <n v="3577.5"/>
    <n v="20272.5"/>
  </r>
  <r>
    <x v="659"/>
    <x v="1"/>
    <x v="1"/>
    <x v="8"/>
    <x v="0"/>
    <x v="9"/>
    <n v="2034"/>
    <n v="2160"/>
    <x v="181"/>
    <x v="115"/>
    <n v="8505"/>
    <n v="48195"/>
  </r>
  <r>
    <x v="660"/>
    <x v="4"/>
    <x v="3"/>
    <x v="6"/>
    <x v="0"/>
    <x v="3"/>
    <n v="3042"/>
    <n v="3240"/>
    <x v="140"/>
    <x v="123"/>
    <n v="10206"/>
    <n v="57834"/>
  </r>
  <r>
    <x v="661"/>
    <x v="5"/>
    <x v="4"/>
    <x v="5"/>
    <x v="0"/>
    <x v="25"/>
    <n v="3726"/>
    <n v="3960"/>
    <x v="82"/>
    <x v="76"/>
    <n v="1431"/>
    <n v="8109"/>
  </r>
  <r>
    <x v="662"/>
    <x v="0"/>
    <x v="0"/>
    <x v="9"/>
    <x v="0"/>
    <x v="1"/>
    <n v="4482"/>
    <n v="4770"/>
    <x v="192"/>
    <x v="58"/>
    <n v="7722"/>
    <n v="43758"/>
  </r>
  <r>
    <x v="663"/>
    <x v="8"/>
    <x v="0"/>
    <x v="9"/>
    <x v="0"/>
    <x v="6"/>
    <n v="3042"/>
    <n v="3240"/>
    <x v="80"/>
    <x v="74"/>
    <n v="12474"/>
    <n v="70686"/>
  </r>
  <r>
    <x v="664"/>
    <x v="3"/>
    <x v="1"/>
    <x v="4"/>
    <x v="0"/>
    <x v="0"/>
    <n v="5148"/>
    <n v="5490"/>
    <x v="112"/>
    <x v="104"/>
    <n v="12690"/>
    <n v="71910"/>
  </r>
  <r>
    <x v="665"/>
    <x v="3"/>
    <x v="1"/>
    <x v="13"/>
    <x v="0"/>
    <x v="21"/>
    <n v="2034"/>
    <n v="2160"/>
    <x v="101"/>
    <x v="95"/>
    <n v="13500"/>
    <n v="76500"/>
  </r>
  <r>
    <x v="666"/>
    <x v="3"/>
    <x v="1"/>
    <x v="10"/>
    <x v="0"/>
    <x v="5"/>
    <n v="2196"/>
    <n v="2340"/>
    <x v="46"/>
    <x v="250"/>
    <n v="8262"/>
    <n v="46818"/>
  </r>
  <r>
    <x v="667"/>
    <x v="0"/>
    <x v="0"/>
    <x v="5"/>
    <x v="0"/>
    <x v="8"/>
    <n v="3978"/>
    <n v="4230"/>
    <x v="145"/>
    <x v="129"/>
    <n v="15025.5"/>
    <n v="85144.5"/>
  </r>
  <r>
    <x v="668"/>
    <x v="0"/>
    <x v="0"/>
    <x v="2"/>
    <x v="0"/>
    <x v="14"/>
    <n v="3978"/>
    <n v="4230"/>
    <x v="281"/>
    <x v="237"/>
    <n v="3726"/>
    <n v="21114"/>
  </r>
  <r>
    <x v="669"/>
    <x v="6"/>
    <x v="4"/>
    <x v="13"/>
    <x v="0"/>
    <x v="0"/>
    <n v="2952"/>
    <n v="3150"/>
    <x v="299"/>
    <x v="29"/>
    <n v="11340"/>
    <n v="64260"/>
  </r>
  <r>
    <x v="670"/>
    <x v="6"/>
    <x v="4"/>
    <x v="3"/>
    <x v="1"/>
    <x v="15"/>
    <n v="3978"/>
    <n v="4230"/>
    <x v="306"/>
    <x v="253"/>
    <n v="14512.5"/>
    <n v="82237.5"/>
  </r>
  <r>
    <x v="671"/>
    <x v="4"/>
    <x v="3"/>
    <x v="13"/>
    <x v="0"/>
    <x v="16"/>
    <n v="3546"/>
    <n v="3780"/>
    <x v="307"/>
    <x v="165"/>
    <n v="5940"/>
    <n v="33660"/>
  </r>
  <r>
    <x v="672"/>
    <x v="0"/>
    <x v="0"/>
    <x v="11"/>
    <x v="1"/>
    <x v="17"/>
    <n v="2196"/>
    <n v="2340"/>
    <x v="308"/>
    <x v="115"/>
    <n v="8505"/>
    <n v="48195"/>
  </r>
  <r>
    <x v="673"/>
    <x v="5"/>
    <x v="4"/>
    <x v="1"/>
    <x v="0"/>
    <x v="15"/>
    <n v="3978"/>
    <n v="4230"/>
    <x v="115"/>
    <x v="106"/>
    <n v="7614"/>
    <n v="43146"/>
  </r>
  <r>
    <x v="674"/>
    <x v="2"/>
    <x v="2"/>
    <x v="6"/>
    <x v="0"/>
    <x v="5"/>
    <n v="5148"/>
    <n v="5490"/>
    <x v="222"/>
    <x v="195"/>
    <n v="7371"/>
    <n v="41769"/>
  </r>
  <r>
    <x v="675"/>
    <x v="0"/>
    <x v="0"/>
    <x v="16"/>
    <x v="0"/>
    <x v="17"/>
    <n v="3042"/>
    <n v="3240"/>
    <x v="309"/>
    <x v="47"/>
    <n v="8100"/>
    <n v="45900"/>
  </r>
  <r>
    <x v="676"/>
    <x v="1"/>
    <x v="1"/>
    <x v="15"/>
    <x v="0"/>
    <x v="15"/>
    <n v="3042"/>
    <n v="3240"/>
    <x v="79"/>
    <x v="73"/>
    <n v="2106"/>
    <n v="11934"/>
  </r>
  <r>
    <x v="677"/>
    <x v="8"/>
    <x v="0"/>
    <x v="14"/>
    <x v="0"/>
    <x v="9"/>
    <n v="4482"/>
    <n v="4770"/>
    <x v="179"/>
    <x v="157"/>
    <n v="4536"/>
    <n v="25704"/>
  </r>
  <r>
    <x v="678"/>
    <x v="3"/>
    <x v="1"/>
    <x v="7"/>
    <x v="1"/>
    <x v="19"/>
    <n v="3546"/>
    <n v="3780"/>
    <x v="160"/>
    <x v="1"/>
    <n v="13959"/>
    <n v="79101"/>
  </r>
  <r>
    <x v="679"/>
    <x v="7"/>
    <x v="2"/>
    <x v="3"/>
    <x v="1"/>
    <x v="23"/>
    <n v="3546"/>
    <n v="3780"/>
    <x v="84"/>
    <x v="78"/>
    <n v="3483"/>
    <n v="19737"/>
  </r>
  <r>
    <x v="680"/>
    <x v="2"/>
    <x v="2"/>
    <x v="6"/>
    <x v="0"/>
    <x v="13"/>
    <n v="2106"/>
    <n v="2250"/>
    <x v="53"/>
    <x v="53"/>
    <n v="567"/>
    <n v="3213"/>
  </r>
  <r>
    <x v="681"/>
    <x v="3"/>
    <x v="1"/>
    <x v="7"/>
    <x v="1"/>
    <x v="24"/>
    <n v="3546"/>
    <n v="3780"/>
    <x v="310"/>
    <x v="6"/>
    <n v="5076"/>
    <n v="28764"/>
  </r>
  <r>
    <x v="682"/>
    <x v="5"/>
    <x v="4"/>
    <x v="14"/>
    <x v="0"/>
    <x v="19"/>
    <n v="3924"/>
    <n v="4230"/>
    <x v="42"/>
    <x v="42"/>
    <n v="7938"/>
    <n v="44982"/>
  </r>
  <r>
    <x v="683"/>
    <x v="9"/>
    <x v="3"/>
    <x v="13"/>
    <x v="0"/>
    <x v="3"/>
    <n v="3582"/>
    <n v="3870"/>
    <x v="85"/>
    <x v="79"/>
    <n v="7020"/>
    <n v="39780"/>
  </r>
  <r>
    <x v="684"/>
    <x v="4"/>
    <x v="3"/>
    <x v="1"/>
    <x v="0"/>
    <x v="5"/>
    <n v="3582"/>
    <n v="3870"/>
    <x v="112"/>
    <x v="104"/>
    <n v="12690"/>
    <n v="71910"/>
  </r>
  <r>
    <x v="685"/>
    <x v="8"/>
    <x v="0"/>
    <x v="12"/>
    <x v="0"/>
    <x v="6"/>
    <n v="2034"/>
    <n v="2160"/>
    <x v="230"/>
    <x v="202"/>
    <n v="8235"/>
    <n v="46665"/>
  </r>
  <r>
    <x v="686"/>
    <x v="0"/>
    <x v="0"/>
    <x v="14"/>
    <x v="0"/>
    <x v="8"/>
    <n v="5832"/>
    <n v="6210"/>
    <x v="56"/>
    <x v="56"/>
    <n v="11907"/>
    <n v="67473"/>
  </r>
  <r>
    <x v="687"/>
    <x v="3"/>
    <x v="1"/>
    <x v="0"/>
    <x v="0"/>
    <x v="21"/>
    <n v="2034"/>
    <n v="2160"/>
    <x v="220"/>
    <x v="193"/>
    <n v="1296"/>
    <n v="7344"/>
  </r>
  <r>
    <x v="688"/>
    <x v="6"/>
    <x v="4"/>
    <x v="14"/>
    <x v="0"/>
    <x v="22"/>
    <n v="3042"/>
    <n v="3240"/>
    <x v="103"/>
    <x v="74"/>
    <n v="12474"/>
    <n v="70686"/>
  </r>
  <r>
    <x v="689"/>
    <x v="6"/>
    <x v="4"/>
    <x v="10"/>
    <x v="0"/>
    <x v="12"/>
    <n v="5148"/>
    <n v="5490"/>
    <x v="311"/>
    <x v="254"/>
    <n v="1458"/>
    <n v="8262"/>
  </r>
  <r>
    <x v="690"/>
    <x v="3"/>
    <x v="1"/>
    <x v="5"/>
    <x v="0"/>
    <x v="17"/>
    <n v="3978"/>
    <n v="4230"/>
    <x v="312"/>
    <x v="255"/>
    <n v="2862"/>
    <n v="16218"/>
  </r>
  <r>
    <x v="691"/>
    <x v="1"/>
    <x v="1"/>
    <x v="10"/>
    <x v="0"/>
    <x v="18"/>
    <n v="3978"/>
    <n v="4230"/>
    <x v="313"/>
    <x v="100"/>
    <n v="6318"/>
    <n v="35802"/>
  </r>
  <r>
    <x v="692"/>
    <x v="0"/>
    <x v="0"/>
    <x v="1"/>
    <x v="0"/>
    <x v="1"/>
    <n v="3978"/>
    <n v="4230"/>
    <x v="12"/>
    <x v="12"/>
    <n v="13324.5"/>
    <n v="75505.5"/>
  </r>
  <r>
    <x v="693"/>
    <x v="6"/>
    <x v="4"/>
    <x v="15"/>
    <x v="0"/>
    <x v="2"/>
    <n v="3042"/>
    <n v="3240"/>
    <x v="314"/>
    <x v="256"/>
    <n v="702"/>
    <n v="3978"/>
  </r>
  <r>
    <x v="694"/>
    <x v="3"/>
    <x v="1"/>
    <x v="10"/>
    <x v="0"/>
    <x v="2"/>
    <n v="5832"/>
    <n v="6210"/>
    <x v="259"/>
    <x v="198"/>
    <n v="3402"/>
    <n v="19278"/>
  </r>
  <r>
    <x v="695"/>
    <x v="9"/>
    <x v="3"/>
    <x v="14"/>
    <x v="0"/>
    <x v="2"/>
    <n v="3546"/>
    <n v="3780"/>
    <x v="164"/>
    <x v="146"/>
    <n v="1701"/>
    <n v="9639"/>
  </r>
  <r>
    <x v="696"/>
    <x v="5"/>
    <x v="4"/>
    <x v="2"/>
    <x v="0"/>
    <x v="3"/>
    <n v="5148"/>
    <n v="5490"/>
    <x v="186"/>
    <x v="164"/>
    <n v="9315"/>
    <n v="52785"/>
  </r>
  <r>
    <x v="697"/>
    <x v="1"/>
    <x v="1"/>
    <x v="8"/>
    <x v="0"/>
    <x v="6"/>
    <n v="4482"/>
    <n v="4770"/>
    <x v="300"/>
    <x v="166"/>
    <n v="2835"/>
    <n v="16065"/>
  </r>
  <r>
    <x v="698"/>
    <x v="5"/>
    <x v="4"/>
    <x v="11"/>
    <x v="1"/>
    <x v="22"/>
    <n v="5148"/>
    <n v="5490"/>
    <x v="258"/>
    <x v="33"/>
    <n v="2430"/>
    <n v="13770"/>
  </r>
  <r>
    <x v="699"/>
    <x v="1"/>
    <x v="1"/>
    <x v="6"/>
    <x v="0"/>
    <x v="9"/>
    <n v="2034"/>
    <n v="2160"/>
    <x v="11"/>
    <x v="11"/>
    <n v="1134"/>
    <n v="6426"/>
  </r>
  <r>
    <x v="700"/>
    <x v="1"/>
    <x v="1"/>
    <x v="5"/>
    <x v="0"/>
    <x v="3"/>
    <n v="3042"/>
    <n v="3240"/>
    <x v="315"/>
    <x v="257"/>
    <n v="5724"/>
    <n v="32436"/>
  </r>
  <r>
    <x v="701"/>
    <x v="5"/>
    <x v="4"/>
    <x v="3"/>
    <x v="1"/>
    <x v="7"/>
    <n v="3924"/>
    <n v="4230"/>
    <x v="316"/>
    <x v="258"/>
    <n v="7546.5"/>
    <n v="42763.5"/>
  </r>
  <r>
    <x v="702"/>
    <x v="2"/>
    <x v="2"/>
    <x v="12"/>
    <x v="0"/>
    <x v="15"/>
    <n v="3924"/>
    <n v="4230"/>
    <x v="248"/>
    <x v="218"/>
    <n v="6588"/>
    <n v="37332"/>
  </r>
  <r>
    <x v="703"/>
    <x v="5"/>
    <x v="4"/>
    <x v="4"/>
    <x v="0"/>
    <x v="25"/>
    <n v="3546"/>
    <n v="3780"/>
    <x v="49"/>
    <x v="49"/>
    <n v="6979.5"/>
    <n v="39550.5"/>
  </r>
  <r>
    <x v="704"/>
    <x v="6"/>
    <x v="4"/>
    <x v="7"/>
    <x v="1"/>
    <x v="24"/>
    <n v="3978"/>
    <n v="4230"/>
    <x v="241"/>
    <x v="212"/>
    <n v="3807"/>
    <n v="21573"/>
  </r>
  <r>
    <x v="705"/>
    <x v="0"/>
    <x v="0"/>
    <x v="6"/>
    <x v="0"/>
    <x v="0"/>
    <n v="5148"/>
    <n v="5490"/>
    <x v="42"/>
    <x v="42"/>
    <n v="7938"/>
    <n v="44982"/>
  </r>
  <r>
    <x v="706"/>
    <x v="0"/>
    <x v="0"/>
    <x v="12"/>
    <x v="0"/>
    <x v="19"/>
    <n v="3042"/>
    <n v="3240"/>
    <x v="51"/>
    <x v="51"/>
    <n v="9882"/>
    <n v="55998"/>
  </r>
  <r>
    <x v="707"/>
    <x v="5"/>
    <x v="4"/>
    <x v="10"/>
    <x v="0"/>
    <x v="11"/>
    <n v="2952"/>
    <n v="3150"/>
    <x v="44"/>
    <x v="44"/>
    <n v="1944"/>
    <n v="11016"/>
  </r>
  <r>
    <x v="708"/>
    <x v="5"/>
    <x v="4"/>
    <x v="0"/>
    <x v="0"/>
    <x v="1"/>
    <n v="3978"/>
    <n v="4230"/>
    <x v="301"/>
    <x v="168"/>
    <n v="2268"/>
    <n v="12852"/>
  </r>
  <r>
    <x v="709"/>
    <x v="1"/>
    <x v="1"/>
    <x v="3"/>
    <x v="1"/>
    <x v="12"/>
    <n v="2034"/>
    <n v="2160"/>
    <x v="129"/>
    <x v="117"/>
    <n v="12771"/>
    <n v="72369"/>
  </r>
  <r>
    <x v="710"/>
    <x v="4"/>
    <x v="3"/>
    <x v="7"/>
    <x v="1"/>
    <x v="8"/>
    <n v="3978"/>
    <n v="4230"/>
    <x v="266"/>
    <x v="12"/>
    <n v="13324.5"/>
    <n v="75505.5"/>
  </r>
  <r>
    <x v="711"/>
    <x v="2"/>
    <x v="2"/>
    <x v="11"/>
    <x v="1"/>
    <x v="12"/>
    <n v="7506"/>
    <n v="8100"/>
    <x v="294"/>
    <x v="16"/>
    <n v="12150"/>
    <n v="68850"/>
  </r>
  <r>
    <x v="712"/>
    <x v="3"/>
    <x v="1"/>
    <x v="0"/>
    <x v="0"/>
    <x v="12"/>
    <n v="3546"/>
    <n v="3780"/>
    <x v="47"/>
    <x v="47"/>
    <n v="8100"/>
    <n v="45900"/>
  </r>
  <r>
    <x v="713"/>
    <x v="6"/>
    <x v="4"/>
    <x v="6"/>
    <x v="0"/>
    <x v="15"/>
    <n v="3978"/>
    <n v="4230"/>
    <x v="29"/>
    <x v="29"/>
    <n v="11340"/>
    <n v="64260"/>
  </r>
  <r>
    <x v="714"/>
    <x v="9"/>
    <x v="3"/>
    <x v="14"/>
    <x v="0"/>
    <x v="16"/>
    <n v="3546"/>
    <n v="3780"/>
    <x v="164"/>
    <x v="146"/>
    <n v="1701"/>
    <n v="9639"/>
  </r>
  <r>
    <x v="715"/>
    <x v="2"/>
    <x v="2"/>
    <x v="4"/>
    <x v="0"/>
    <x v="12"/>
    <n v="5148"/>
    <n v="5490"/>
    <x v="46"/>
    <x v="46"/>
    <n v="8248.5"/>
    <n v="46741.5"/>
  </r>
  <r>
    <x v="716"/>
    <x v="8"/>
    <x v="0"/>
    <x v="13"/>
    <x v="0"/>
    <x v="15"/>
    <n v="3978"/>
    <n v="4230"/>
    <x v="85"/>
    <x v="79"/>
    <n v="7020"/>
    <n v="39780"/>
  </r>
  <r>
    <x v="717"/>
    <x v="8"/>
    <x v="0"/>
    <x v="15"/>
    <x v="0"/>
    <x v="5"/>
    <n v="3546"/>
    <n v="3780"/>
    <x v="280"/>
    <x v="236"/>
    <n v="5265"/>
    <n v="29835"/>
  </r>
  <r>
    <x v="718"/>
    <x v="5"/>
    <x v="4"/>
    <x v="5"/>
    <x v="0"/>
    <x v="3"/>
    <n v="3978"/>
    <n v="4230"/>
    <x v="151"/>
    <x v="134"/>
    <n v="715.5"/>
    <n v="4054.5"/>
  </r>
  <r>
    <x v="719"/>
    <x v="0"/>
    <x v="0"/>
    <x v="2"/>
    <x v="0"/>
    <x v="20"/>
    <n v="3978"/>
    <n v="4230"/>
    <x v="10"/>
    <x v="10"/>
    <n v="22356"/>
    <n v="126684"/>
  </r>
  <r>
    <x v="720"/>
    <x v="6"/>
    <x v="4"/>
    <x v="14"/>
    <x v="0"/>
    <x v="19"/>
    <n v="3726"/>
    <n v="3960"/>
    <x v="29"/>
    <x v="29"/>
    <n v="11340"/>
    <n v="64260"/>
  </r>
  <r>
    <x v="721"/>
    <x v="5"/>
    <x v="4"/>
    <x v="9"/>
    <x v="0"/>
    <x v="15"/>
    <n v="3384"/>
    <n v="3600"/>
    <x v="40"/>
    <x v="40"/>
    <n v="11286"/>
    <n v="63954"/>
  </r>
  <r>
    <x v="722"/>
    <x v="4"/>
    <x v="3"/>
    <x v="12"/>
    <x v="0"/>
    <x v="17"/>
    <n v="2196"/>
    <n v="2340"/>
    <x v="248"/>
    <x v="218"/>
    <n v="6588"/>
    <n v="37332"/>
  </r>
  <r>
    <x v="723"/>
    <x v="5"/>
    <x v="4"/>
    <x v="13"/>
    <x v="0"/>
    <x v="23"/>
    <n v="3546"/>
    <n v="3780"/>
    <x v="92"/>
    <x v="86"/>
    <n v="4320"/>
    <n v="24480"/>
  </r>
  <r>
    <x v="724"/>
    <x v="6"/>
    <x v="4"/>
    <x v="6"/>
    <x v="0"/>
    <x v="24"/>
    <n v="3546"/>
    <n v="3780"/>
    <x v="140"/>
    <x v="123"/>
    <n v="10206"/>
    <n v="57834"/>
  </r>
  <r>
    <x v="725"/>
    <x v="7"/>
    <x v="2"/>
    <x v="7"/>
    <x v="1"/>
    <x v="19"/>
    <n v="3384"/>
    <n v="3600"/>
    <x v="224"/>
    <x v="133"/>
    <n v="10152"/>
    <n v="57528"/>
  </r>
  <r>
    <x v="726"/>
    <x v="4"/>
    <x v="3"/>
    <x v="4"/>
    <x v="0"/>
    <x v="1"/>
    <n v="2106"/>
    <n v="2250"/>
    <x v="139"/>
    <x v="119"/>
    <n v="4441.5"/>
    <n v="25168.5"/>
  </r>
  <r>
    <x v="727"/>
    <x v="2"/>
    <x v="2"/>
    <x v="16"/>
    <x v="0"/>
    <x v="19"/>
    <n v="3924"/>
    <n v="4230"/>
    <x v="235"/>
    <x v="207"/>
    <n v="1012.5"/>
    <n v="5737.5"/>
  </r>
  <r>
    <x v="728"/>
    <x v="8"/>
    <x v="0"/>
    <x v="1"/>
    <x v="0"/>
    <x v="4"/>
    <n v="3582"/>
    <n v="3870"/>
    <x v="75"/>
    <x v="69"/>
    <n v="1903.5"/>
    <n v="10786.5"/>
  </r>
  <r>
    <x v="729"/>
    <x v="8"/>
    <x v="0"/>
    <x v="7"/>
    <x v="1"/>
    <x v="20"/>
    <n v="3726"/>
    <n v="3960"/>
    <x v="13"/>
    <x v="13"/>
    <n v="15228"/>
    <n v="86292"/>
  </r>
  <r>
    <x v="730"/>
    <x v="3"/>
    <x v="1"/>
    <x v="16"/>
    <x v="0"/>
    <x v="6"/>
    <n v="2034"/>
    <n v="2160"/>
    <x v="221"/>
    <x v="194"/>
    <n v="4050"/>
    <n v="22950"/>
  </r>
  <r>
    <x v="731"/>
    <x v="6"/>
    <x v="4"/>
    <x v="16"/>
    <x v="0"/>
    <x v="23"/>
    <n v="2034"/>
    <n v="2160"/>
    <x v="134"/>
    <x v="121"/>
    <n v="675"/>
    <n v="3825"/>
  </r>
  <r>
    <x v="732"/>
    <x v="8"/>
    <x v="0"/>
    <x v="0"/>
    <x v="0"/>
    <x v="18"/>
    <n v="3726"/>
    <n v="3960"/>
    <x v="168"/>
    <x v="87"/>
    <n v="2916"/>
    <n v="16524"/>
  </r>
  <r>
    <x v="733"/>
    <x v="8"/>
    <x v="0"/>
    <x v="8"/>
    <x v="0"/>
    <x v="11"/>
    <n v="4482"/>
    <n v="4770"/>
    <x v="207"/>
    <x v="181"/>
    <n v="6615"/>
    <n v="37485"/>
  </r>
  <r>
    <x v="734"/>
    <x v="2"/>
    <x v="2"/>
    <x v="2"/>
    <x v="0"/>
    <x v="17"/>
    <n v="3978"/>
    <n v="4230"/>
    <x v="317"/>
    <x v="259"/>
    <n v="21424.5"/>
    <n v="121405.5"/>
  </r>
  <r>
    <x v="735"/>
    <x v="3"/>
    <x v="1"/>
    <x v="4"/>
    <x v="0"/>
    <x v="5"/>
    <n v="4482"/>
    <n v="4770"/>
    <x v="139"/>
    <x v="119"/>
    <n v="4441.5"/>
    <n v="25168.5"/>
  </r>
  <r>
    <x v="736"/>
    <x v="3"/>
    <x v="1"/>
    <x v="0"/>
    <x v="0"/>
    <x v="6"/>
    <n v="2952"/>
    <n v="3150"/>
    <x v="318"/>
    <x v="260"/>
    <n v="5184"/>
    <n v="29376"/>
  </r>
  <r>
    <x v="737"/>
    <x v="0"/>
    <x v="0"/>
    <x v="5"/>
    <x v="0"/>
    <x v="25"/>
    <n v="3726"/>
    <n v="3960"/>
    <x v="7"/>
    <x v="7"/>
    <n v="16456.5"/>
    <n v="93253.5"/>
  </r>
  <r>
    <x v="738"/>
    <x v="1"/>
    <x v="1"/>
    <x v="5"/>
    <x v="0"/>
    <x v="1"/>
    <n v="4482"/>
    <n v="4770"/>
    <x v="319"/>
    <x v="261"/>
    <n v="15741"/>
    <n v="89199"/>
  </r>
  <r>
    <x v="739"/>
    <x v="3"/>
    <x v="1"/>
    <x v="3"/>
    <x v="1"/>
    <x v="6"/>
    <n v="3042"/>
    <n v="3240"/>
    <x v="129"/>
    <x v="117"/>
    <n v="12771"/>
    <n v="72369"/>
  </r>
  <r>
    <x v="740"/>
    <x v="2"/>
    <x v="2"/>
    <x v="0"/>
    <x v="0"/>
    <x v="6"/>
    <n v="7506"/>
    <n v="8100"/>
    <x v="113"/>
    <x v="105"/>
    <n v="7128"/>
    <n v="40392"/>
  </r>
  <r>
    <x v="741"/>
    <x v="0"/>
    <x v="0"/>
    <x v="9"/>
    <x v="0"/>
    <x v="11"/>
    <n v="2952"/>
    <n v="3150"/>
    <x v="212"/>
    <x v="185"/>
    <n v="14850"/>
    <n v="84150"/>
  </r>
  <r>
    <x v="742"/>
    <x v="8"/>
    <x v="0"/>
    <x v="8"/>
    <x v="0"/>
    <x v="10"/>
    <n v="3582"/>
    <n v="3870"/>
    <x v="300"/>
    <x v="166"/>
    <n v="2835"/>
    <n v="16065"/>
  </r>
  <r>
    <x v="743"/>
    <x v="9"/>
    <x v="3"/>
    <x v="12"/>
    <x v="0"/>
    <x v="12"/>
    <n v="2034"/>
    <n v="2160"/>
    <x v="320"/>
    <x v="262"/>
    <n v="9058.5"/>
    <n v="51331.5"/>
  </r>
  <r>
    <x v="744"/>
    <x v="8"/>
    <x v="0"/>
    <x v="7"/>
    <x v="1"/>
    <x v="13"/>
    <n v="3582"/>
    <n v="3870"/>
    <x v="31"/>
    <x v="31"/>
    <n v="1269"/>
    <n v="7191"/>
  </r>
  <r>
    <x v="745"/>
    <x v="5"/>
    <x v="4"/>
    <x v="8"/>
    <x v="0"/>
    <x v="13"/>
    <n v="2034"/>
    <n v="2160"/>
    <x v="233"/>
    <x v="205"/>
    <n v="945"/>
    <n v="5355"/>
  </r>
  <r>
    <x v="746"/>
    <x v="4"/>
    <x v="3"/>
    <x v="9"/>
    <x v="0"/>
    <x v="7"/>
    <n v="3546"/>
    <n v="3780"/>
    <x v="35"/>
    <x v="35"/>
    <n v="4158"/>
    <n v="23562"/>
  </r>
  <r>
    <x v="747"/>
    <x v="9"/>
    <x v="3"/>
    <x v="14"/>
    <x v="0"/>
    <x v="15"/>
    <n v="3978"/>
    <n v="4230"/>
    <x v="225"/>
    <x v="198"/>
    <n v="3402"/>
    <n v="19278"/>
  </r>
  <r>
    <x v="748"/>
    <x v="3"/>
    <x v="1"/>
    <x v="15"/>
    <x v="0"/>
    <x v="12"/>
    <n v="5148"/>
    <n v="5490"/>
    <x v="321"/>
    <x v="195"/>
    <n v="7371"/>
    <n v="41769"/>
  </r>
  <r>
    <x v="749"/>
    <x v="7"/>
    <x v="2"/>
    <x v="5"/>
    <x v="0"/>
    <x v="7"/>
    <n v="2106"/>
    <n v="2250"/>
    <x v="322"/>
    <x v="263"/>
    <n v="14310"/>
    <n v="81090"/>
  </r>
  <r>
    <x v="750"/>
    <x v="2"/>
    <x v="2"/>
    <x v="8"/>
    <x v="0"/>
    <x v="16"/>
    <n v="3546"/>
    <n v="3780"/>
    <x v="14"/>
    <x v="14"/>
    <n v="11812.5"/>
    <n v="66937.5"/>
  </r>
  <r>
    <x v="751"/>
    <x v="6"/>
    <x v="4"/>
    <x v="13"/>
    <x v="0"/>
    <x v="1"/>
    <n v="5148"/>
    <n v="5490"/>
    <x v="323"/>
    <x v="264"/>
    <n v="7560"/>
    <n v="42840"/>
  </r>
  <r>
    <x v="752"/>
    <x v="8"/>
    <x v="0"/>
    <x v="0"/>
    <x v="0"/>
    <x v="17"/>
    <n v="3042"/>
    <n v="3240"/>
    <x v="324"/>
    <x v="265"/>
    <n v="5508"/>
    <n v="31212"/>
  </r>
  <r>
    <x v="753"/>
    <x v="2"/>
    <x v="2"/>
    <x v="1"/>
    <x v="0"/>
    <x v="4"/>
    <n v="3924"/>
    <n v="4230"/>
    <x v="119"/>
    <x v="70"/>
    <n v="2538"/>
    <n v="14382"/>
  </r>
  <r>
    <x v="754"/>
    <x v="3"/>
    <x v="1"/>
    <x v="13"/>
    <x v="0"/>
    <x v="22"/>
    <n v="3978"/>
    <n v="4230"/>
    <x v="252"/>
    <x v="37"/>
    <n v="6480"/>
    <n v="36720"/>
  </r>
  <r>
    <x v="755"/>
    <x v="7"/>
    <x v="2"/>
    <x v="9"/>
    <x v="0"/>
    <x v="1"/>
    <n v="2952"/>
    <n v="3150"/>
    <x v="40"/>
    <x v="40"/>
    <n v="11286"/>
    <n v="63954"/>
  </r>
  <r>
    <x v="756"/>
    <x v="0"/>
    <x v="0"/>
    <x v="9"/>
    <x v="0"/>
    <x v="15"/>
    <n v="3384"/>
    <n v="3600"/>
    <x v="196"/>
    <x v="173"/>
    <n v="1782"/>
    <n v="10098"/>
  </r>
  <r>
    <x v="757"/>
    <x v="6"/>
    <x v="4"/>
    <x v="0"/>
    <x v="0"/>
    <x v="16"/>
    <n v="2034"/>
    <n v="2160"/>
    <x v="284"/>
    <x v="157"/>
    <n v="4536"/>
    <n v="25704"/>
  </r>
  <r>
    <x v="758"/>
    <x v="8"/>
    <x v="0"/>
    <x v="3"/>
    <x v="1"/>
    <x v="1"/>
    <n v="7506"/>
    <n v="8100"/>
    <x v="306"/>
    <x v="253"/>
    <n v="14512.5"/>
    <n v="82237.5"/>
  </r>
  <r>
    <x v="759"/>
    <x v="5"/>
    <x v="4"/>
    <x v="5"/>
    <x v="0"/>
    <x v="24"/>
    <n v="3546"/>
    <n v="3780"/>
    <x v="96"/>
    <x v="90"/>
    <n v="12879"/>
    <n v="72981"/>
  </r>
  <r>
    <x v="760"/>
    <x v="4"/>
    <x v="3"/>
    <x v="3"/>
    <x v="1"/>
    <x v="19"/>
    <n v="3924"/>
    <n v="4230"/>
    <x v="291"/>
    <x v="244"/>
    <n v="12190.5"/>
    <n v="69079.5"/>
  </r>
  <r>
    <x v="761"/>
    <x v="8"/>
    <x v="0"/>
    <x v="12"/>
    <x v="0"/>
    <x v="6"/>
    <n v="2034"/>
    <n v="2160"/>
    <x v="200"/>
    <x v="177"/>
    <n v="14823"/>
    <n v="83997"/>
  </r>
  <r>
    <x v="762"/>
    <x v="2"/>
    <x v="2"/>
    <x v="4"/>
    <x v="0"/>
    <x v="17"/>
    <n v="3924"/>
    <n v="4230"/>
    <x v="49"/>
    <x v="49"/>
    <n v="6979.5"/>
    <n v="39550.5"/>
  </r>
  <r>
    <x v="763"/>
    <x v="8"/>
    <x v="0"/>
    <x v="14"/>
    <x v="0"/>
    <x v="8"/>
    <n v="5832"/>
    <n v="6210"/>
    <x v="189"/>
    <x v="166"/>
    <n v="2835"/>
    <n v="16065"/>
  </r>
  <r>
    <x v="764"/>
    <x v="9"/>
    <x v="3"/>
    <x v="3"/>
    <x v="1"/>
    <x v="23"/>
    <n v="2034"/>
    <n v="2160"/>
    <x v="153"/>
    <x v="136"/>
    <n v="11029.5"/>
    <n v="62500.5"/>
  </r>
  <r>
    <x v="765"/>
    <x v="4"/>
    <x v="3"/>
    <x v="1"/>
    <x v="0"/>
    <x v="22"/>
    <n v="3042"/>
    <n v="3240"/>
    <x v="1"/>
    <x v="1"/>
    <n v="13959"/>
    <n v="79101"/>
  </r>
  <r>
    <x v="766"/>
    <x v="2"/>
    <x v="2"/>
    <x v="1"/>
    <x v="0"/>
    <x v="9"/>
    <n v="3042"/>
    <n v="3240"/>
    <x v="149"/>
    <x v="31"/>
    <n v="1269"/>
    <n v="7191"/>
  </r>
  <r>
    <x v="767"/>
    <x v="6"/>
    <x v="4"/>
    <x v="15"/>
    <x v="0"/>
    <x v="11"/>
    <n v="4482"/>
    <n v="4770"/>
    <x v="69"/>
    <x v="43"/>
    <n v="4212"/>
    <n v="23868"/>
  </r>
  <r>
    <x v="768"/>
    <x v="6"/>
    <x v="4"/>
    <x v="9"/>
    <x v="0"/>
    <x v="15"/>
    <n v="2106"/>
    <n v="2250"/>
    <x v="80"/>
    <x v="74"/>
    <n v="12474"/>
    <n v="70686"/>
  </r>
  <r>
    <x v="769"/>
    <x v="0"/>
    <x v="0"/>
    <x v="1"/>
    <x v="0"/>
    <x v="18"/>
    <n v="3978"/>
    <n v="4230"/>
    <x v="139"/>
    <x v="119"/>
    <n v="4441.5"/>
    <n v="25168.5"/>
  </r>
  <r>
    <x v="770"/>
    <x v="5"/>
    <x v="4"/>
    <x v="7"/>
    <x v="1"/>
    <x v="5"/>
    <n v="2196"/>
    <n v="2340"/>
    <x v="176"/>
    <x v="5"/>
    <n v="11421"/>
    <n v="64719"/>
  </r>
  <r>
    <x v="771"/>
    <x v="5"/>
    <x v="4"/>
    <x v="2"/>
    <x v="0"/>
    <x v="2"/>
    <n v="3042"/>
    <n v="3240"/>
    <x v="116"/>
    <x v="107"/>
    <n v="15835.5"/>
    <n v="89734.5"/>
  </r>
  <r>
    <x v="772"/>
    <x v="6"/>
    <x v="4"/>
    <x v="4"/>
    <x v="0"/>
    <x v="2"/>
    <n v="3546"/>
    <n v="3780"/>
    <x v="28"/>
    <x v="28"/>
    <n v="9517.5"/>
    <n v="53932.5"/>
  </r>
  <r>
    <x v="773"/>
    <x v="2"/>
    <x v="2"/>
    <x v="1"/>
    <x v="0"/>
    <x v="9"/>
    <n v="2034"/>
    <n v="2160"/>
    <x v="112"/>
    <x v="104"/>
    <n v="12690"/>
    <n v="71910"/>
  </r>
  <r>
    <x v="774"/>
    <x v="6"/>
    <x v="4"/>
    <x v="15"/>
    <x v="0"/>
    <x v="6"/>
    <n v="3042"/>
    <n v="3240"/>
    <x v="325"/>
    <x v="266"/>
    <n v="351"/>
    <n v="1989"/>
  </r>
  <r>
    <x v="775"/>
    <x v="2"/>
    <x v="2"/>
    <x v="5"/>
    <x v="0"/>
    <x v="5"/>
    <n v="4482"/>
    <n v="4770"/>
    <x v="208"/>
    <x v="182"/>
    <n v="17172"/>
    <n v="97308"/>
  </r>
  <r>
    <x v="776"/>
    <x v="8"/>
    <x v="0"/>
    <x v="3"/>
    <x v="1"/>
    <x v="22"/>
    <n v="2034"/>
    <n v="2160"/>
    <x v="129"/>
    <x v="117"/>
    <n v="12771"/>
    <n v="72369"/>
  </r>
  <r>
    <x v="777"/>
    <x v="4"/>
    <x v="3"/>
    <x v="11"/>
    <x v="1"/>
    <x v="7"/>
    <n v="5832"/>
    <n v="6210"/>
    <x v="326"/>
    <x v="267"/>
    <n v="10935"/>
    <n v="61965"/>
  </r>
  <r>
    <x v="778"/>
    <x v="8"/>
    <x v="0"/>
    <x v="8"/>
    <x v="0"/>
    <x v="23"/>
    <n v="3978"/>
    <n v="4230"/>
    <x v="183"/>
    <x v="160"/>
    <n v="5670"/>
    <n v="32130"/>
  </r>
  <r>
    <x v="779"/>
    <x v="0"/>
    <x v="0"/>
    <x v="6"/>
    <x v="0"/>
    <x v="7"/>
    <n v="5832"/>
    <n v="6210"/>
    <x v="140"/>
    <x v="123"/>
    <n v="10206"/>
    <n v="57834"/>
  </r>
  <r>
    <x v="780"/>
    <x v="5"/>
    <x v="4"/>
    <x v="6"/>
    <x v="0"/>
    <x v="8"/>
    <n v="3546"/>
    <n v="3780"/>
    <x v="11"/>
    <x v="11"/>
    <n v="1134"/>
    <n v="6426"/>
  </r>
  <r>
    <x v="781"/>
    <x v="5"/>
    <x v="4"/>
    <x v="15"/>
    <x v="0"/>
    <x v="9"/>
    <n v="3978"/>
    <n v="4230"/>
    <x v="327"/>
    <x v="268"/>
    <n v="8073"/>
    <n v="45747"/>
  </r>
  <r>
    <x v="782"/>
    <x v="4"/>
    <x v="3"/>
    <x v="9"/>
    <x v="0"/>
    <x v="3"/>
    <n v="3042"/>
    <n v="3240"/>
    <x v="173"/>
    <x v="152"/>
    <n v="1188"/>
    <n v="6732"/>
  </r>
  <r>
    <x v="783"/>
    <x v="5"/>
    <x v="4"/>
    <x v="8"/>
    <x v="0"/>
    <x v="7"/>
    <n v="3924"/>
    <n v="4230"/>
    <x v="165"/>
    <x v="147"/>
    <n v="9922.5"/>
    <n v="56227.5"/>
  </r>
  <r>
    <x v="784"/>
    <x v="4"/>
    <x v="3"/>
    <x v="12"/>
    <x v="0"/>
    <x v="9"/>
    <n v="3978"/>
    <n v="4230"/>
    <x v="94"/>
    <x v="162"/>
    <n v="10705.5"/>
    <n v="60664.5"/>
  </r>
  <r>
    <x v="785"/>
    <x v="3"/>
    <x v="1"/>
    <x v="1"/>
    <x v="0"/>
    <x v="22"/>
    <n v="3582"/>
    <n v="3870"/>
    <x v="1"/>
    <x v="1"/>
    <n v="13959"/>
    <n v="79101"/>
  </r>
  <r>
    <x v="786"/>
    <x v="2"/>
    <x v="2"/>
    <x v="9"/>
    <x v="0"/>
    <x v="1"/>
    <n v="4482"/>
    <n v="4770"/>
    <x v="133"/>
    <x v="77"/>
    <n v="5346"/>
    <n v="30294"/>
  </r>
  <r>
    <x v="787"/>
    <x v="7"/>
    <x v="2"/>
    <x v="6"/>
    <x v="0"/>
    <x v="24"/>
    <n v="3978"/>
    <n v="4230"/>
    <x v="140"/>
    <x v="123"/>
    <n v="10206"/>
    <n v="57834"/>
  </r>
  <r>
    <x v="788"/>
    <x v="6"/>
    <x v="4"/>
    <x v="11"/>
    <x v="1"/>
    <x v="0"/>
    <n v="5148"/>
    <n v="5490"/>
    <x v="226"/>
    <x v="199"/>
    <n v="13365"/>
    <n v="75735"/>
  </r>
  <r>
    <x v="789"/>
    <x v="4"/>
    <x v="3"/>
    <x v="9"/>
    <x v="0"/>
    <x v="10"/>
    <n v="3978"/>
    <n v="4230"/>
    <x v="89"/>
    <x v="83"/>
    <n v="594"/>
    <n v="3366"/>
  </r>
  <r>
    <x v="790"/>
    <x v="3"/>
    <x v="1"/>
    <x v="1"/>
    <x v="0"/>
    <x v="11"/>
    <n v="2952"/>
    <n v="3150"/>
    <x v="75"/>
    <x v="69"/>
    <n v="1903.5"/>
    <n v="10786.5"/>
  </r>
  <r>
    <x v="791"/>
    <x v="2"/>
    <x v="2"/>
    <x v="1"/>
    <x v="0"/>
    <x v="21"/>
    <n v="2034"/>
    <n v="2160"/>
    <x v="150"/>
    <x v="133"/>
    <n v="10152"/>
    <n v="57528"/>
  </r>
  <r>
    <x v="792"/>
    <x v="5"/>
    <x v="4"/>
    <x v="5"/>
    <x v="0"/>
    <x v="5"/>
    <n v="2196"/>
    <n v="2340"/>
    <x v="151"/>
    <x v="134"/>
    <n v="715.5"/>
    <n v="4054.5"/>
  </r>
  <r>
    <x v="793"/>
    <x v="7"/>
    <x v="2"/>
    <x v="3"/>
    <x v="1"/>
    <x v="13"/>
    <n v="3582"/>
    <n v="3870"/>
    <x v="328"/>
    <x v="269"/>
    <n v="5224.5"/>
    <n v="29605.5"/>
  </r>
  <r>
    <x v="794"/>
    <x v="3"/>
    <x v="1"/>
    <x v="11"/>
    <x v="1"/>
    <x v="13"/>
    <n v="2034"/>
    <n v="2160"/>
    <x v="18"/>
    <x v="18"/>
    <n v="30375"/>
    <n v="172125"/>
  </r>
  <r>
    <x v="795"/>
    <x v="7"/>
    <x v="2"/>
    <x v="10"/>
    <x v="0"/>
    <x v="7"/>
    <n v="3546"/>
    <n v="3780"/>
    <x v="180"/>
    <x v="158"/>
    <n v="11664"/>
    <n v="66096"/>
  </r>
  <r>
    <x v="796"/>
    <x v="0"/>
    <x v="0"/>
    <x v="3"/>
    <x v="1"/>
    <x v="15"/>
    <n v="3978"/>
    <n v="4230"/>
    <x v="84"/>
    <x v="78"/>
    <n v="3483"/>
    <n v="19737"/>
  </r>
  <r>
    <x v="797"/>
    <x v="0"/>
    <x v="0"/>
    <x v="11"/>
    <x v="1"/>
    <x v="12"/>
    <n v="5148"/>
    <n v="5490"/>
    <x v="177"/>
    <x v="155"/>
    <n v="23085"/>
    <n v="130815"/>
  </r>
  <r>
    <x v="798"/>
    <x v="2"/>
    <x v="2"/>
    <x v="0"/>
    <x v="0"/>
    <x v="7"/>
    <n v="2106"/>
    <n v="2250"/>
    <x v="22"/>
    <x v="22"/>
    <n v="324"/>
    <n v="1836"/>
  </r>
  <r>
    <x v="799"/>
    <x v="2"/>
    <x v="2"/>
    <x v="3"/>
    <x v="1"/>
    <x v="17"/>
    <n v="3042"/>
    <n v="3240"/>
    <x v="129"/>
    <x v="117"/>
    <n v="12771"/>
    <n v="72369"/>
  </r>
  <r>
    <x v="800"/>
    <x v="7"/>
    <x v="2"/>
    <x v="2"/>
    <x v="0"/>
    <x v="20"/>
    <n v="3978"/>
    <n v="4230"/>
    <x v="219"/>
    <x v="192"/>
    <n v="4657.5"/>
    <n v="26392.5"/>
  </r>
  <r>
    <x v="801"/>
    <x v="1"/>
    <x v="1"/>
    <x v="3"/>
    <x v="1"/>
    <x v="12"/>
    <n v="2952"/>
    <n v="3150"/>
    <x v="328"/>
    <x v="269"/>
    <n v="5224.5"/>
    <n v="29605.5"/>
  </r>
  <r>
    <x v="802"/>
    <x v="4"/>
    <x v="3"/>
    <x v="10"/>
    <x v="0"/>
    <x v="19"/>
    <n v="3546"/>
    <n v="3780"/>
    <x v="178"/>
    <x v="156"/>
    <n v="972"/>
    <n v="5508"/>
  </r>
  <r>
    <x v="803"/>
    <x v="0"/>
    <x v="0"/>
    <x v="0"/>
    <x v="0"/>
    <x v="10"/>
    <n v="5148"/>
    <n v="5490"/>
    <x v="166"/>
    <x v="122"/>
    <n v="7452"/>
    <n v="42228"/>
  </r>
  <r>
    <x v="804"/>
    <x v="5"/>
    <x v="4"/>
    <x v="8"/>
    <x v="0"/>
    <x v="23"/>
    <n v="4482"/>
    <n v="4770"/>
    <x v="233"/>
    <x v="205"/>
    <n v="945"/>
    <n v="5355"/>
  </r>
  <r>
    <x v="805"/>
    <x v="4"/>
    <x v="3"/>
    <x v="4"/>
    <x v="0"/>
    <x v="19"/>
    <n v="3384"/>
    <n v="3600"/>
    <x v="64"/>
    <x v="41"/>
    <n v="3172.5"/>
    <n v="17977.5"/>
  </r>
  <r>
    <x v="806"/>
    <x v="8"/>
    <x v="0"/>
    <x v="8"/>
    <x v="0"/>
    <x v="4"/>
    <n v="3582"/>
    <n v="3870"/>
    <x v="155"/>
    <x v="138"/>
    <n v="5197.5"/>
    <n v="29452.5"/>
  </r>
  <r>
    <x v="807"/>
    <x v="9"/>
    <x v="3"/>
    <x v="8"/>
    <x v="0"/>
    <x v="3"/>
    <n v="3582"/>
    <n v="3870"/>
    <x v="61"/>
    <x v="60"/>
    <n v="10867.5"/>
    <n v="61582.5"/>
  </r>
  <r>
    <x v="808"/>
    <x v="4"/>
    <x v="3"/>
    <x v="16"/>
    <x v="0"/>
    <x v="6"/>
    <n v="2034"/>
    <n v="2160"/>
    <x v="170"/>
    <x v="80"/>
    <n v="2362.5"/>
    <n v="13387.5"/>
  </r>
  <r>
    <x v="809"/>
    <x v="5"/>
    <x v="4"/>
    <x v="1"/>
    <x v="0"/>
    <x v="22"/>
    <n v="3042"/>
    <n v="3240"/>
    <x v="46"/>
    <x v="46"/>
    <n v="8248.5"/>
    <n v="46741.5"/>
  </r>
  <r>
    <x v="810"/>
    <x v="8"/>
    <x v="0"/>
    <x v="7"/>
    <x v="1"/>
    <x v="24"/>
    <n v="2196"/>
    <n v="2340"/>
    <x v="141"/>
    <x v="126"/>
    <n v="12055.5"/>
    <n v="68314.5"/>
  </r>
  <r>
    <x v="811"/>
    <x v="7"/>
    <x v="2"/>
    <x v="2"/>
    <x v="0"/>
    <x v="21"/>
    <n v="3978"/>
    <n v="4230"/>
    <x v="329"/>
    <x v="270"/>
    <n v="20493"/>
    <n v="116127"/>
  </r>
  <r>
    <x v="812"/>
    <x v="9"/>
    <x v="3"/>
    <x v="7"/>
    <x v="1"/>
    <x v="17"/>
    <n v="3978"/>
    <n v="4230"/>
    <x v="330"/>
    <x v="26"/>
    <n v="8883"/>
    <n v="50337"/>
  </r>
  <r>
    <x v="813"/>
    <x v="8"/>
    <x v="0"/>
    <x v="3"/>
    <x v="1"/>
    <x v="0"/>
    <n v="2034"/>
    <n v="2160"/>
    <x v="316"/>
    <x v="258"/>
    <n v="7546.5"/>
    <n v="42763.5"/>
  </r>
  <r>
    <x v="814"/>
    <x v="3"/>
    <x v="1"/>
    <x v="16"/>
    <x v="0"/>
    <x v="1"/>
    <n v="3978"/>
    <n v="4230"/>
    <x v="309"/>
    <x v="47"/>
    <n v="8100"/>
    <n v="45900"/>
  </r>
  <r>
    <x v="815"/>
    <x v="0"/>
    <x v="0"/>
    <x v="13"/>
    <x v="0"/>
    <x v="2"/>
    <n v="2196"/>
    <n v="2340"/>
    <x v="299"/>
    <x v="29"/>
    <n v="11340"/>
    <n v="64260"/>
  </r>
  <r>
    <x v="816"/>
    <x v="8"/>
    <x v="0"/>
    <x v="9"/>
    <x v="0"/>
    <x v="0"/>
    <n v="3978"/>
    <n v="4230"/>
    <x v="89"/>
    <x v="83"/>
    <n v="594"/>
    <n v="3366"/>
  </r>
  <r>
    <x v="817"/>
    <x v="4"/>
    <x v="3"/>
    <x v="2"/>
    <x v="0"/>
    <x v="3"/>
    <n v="5148"/>
    <n v="5490"/>
    <x v="242"/>
    <x v="213"/>
    <n v="8383.5"/>
    <n v="47506.5"/>
  </r>
  <r>
    <x v="818"/>
    <x v="8"/>
    <x v="0"/>
    <x v="16"/>
    <x v="0"/>
    <x v="16"/>
    <n v="4482"/>
    <n v="4770"/>
    <x v="262"/>
    <x v="225"/>
    <n v="2025"/>
    <n v="11475"/>
  </r>
  <r>
    <x v="819"/>
    <x v="8"/>
    <x v="0"/>
    <x v="0"/>
    <x v="0"/>
    <x v="7"/>
    <n v="3978"/>
    <n v="4230"/>
    <x v="87"/>
    <x v="81"/>
    <n v="5832"/>
    <n v="33048"/>
  </r>
  <r>
    <x v="820"/>
    <x v="5"/>
    <x v="4"/>
    <x v="13"/>
    <x v="0"/>
    <x v="18"/>
    <n v="3978"/>
    <n v="4230"/>
    <x v="167"/>
    <x v="148"/>
    <n v="9720"/>
    <n v="55080"/>
  </r>
  <r>
    <x v="821"/>
    <x v="3"/>
    <x v="1"/>
    <x v="11"/>
    <x v="1"/>
    <x v="8"/>
    <n v="3546"/>
    <n v="3780"/>
    <x v="90"/>
    <x v="84"/>
    <n v="20655"/>
    <n v="117045"/>
  </r>
  <r>
    <x v="822"/>
    <x v="9"/>
    <x v="3"/>
    <x v="15"/>
    <x v="0"/>
    <x v="9"/>
    <n v="3978"/>
    <n v="4230"/>
    <x v="30"/>
    <x v="30"/>
    <n v="1755"/>
    <n v="9945"/>
  </r>
  <r>
    <x v="823"/>
    <x v="2"/>
    <x v="2"/>
    <x v="4"/>
    <x v="0"/>
    <x v="3"/>
    <n v="3042"/>
    <n v="3240"/>
    <x v="190"/>
    <x v="167"/>
    <n v="15862.5"/>
    <n v="89887.5"/>
  </r>
  <r>
    <x v="824"/>
    <x v="5"/>
    <x v="4"/>
    <x v="9"/>
    <x v="0"/>
    <x v="7"/>
    <n v="3924"/>
    <n v="4230"/>
    <x v="88"/>
    <x v="82"/>
    <n v="13662"/>
    <n v="77418"/>
  </r>
  <r>
    <x v="825"/>
    <x v="0"/>
    <x v="0"/>
    <x v="8"/>
    <x v="0"/>
    <x v="10"/>
    <n v="3726"/>
    <n v="3960"/>
    <x v="331"/>
    <x v="264"/>
    <n v="7560"/>
    <n v="42840"/>
  </r>
  <r>
    <x v="826"/>
    <x v="8"/>
    <x v="0"/>
    <x v="4"/>
    <x v="0"/>
    <x v="22"/>
    <n v="3582"/>
    <n v="3870"/>
    <x v="198"/>
    <x v="175"/>
    <n v="14593.5"/>
    <n v="82696.5"/>
  </r>
  <r>
    <x v="827"/>
    <x v="5"/>
    <x v="4"/>
    <x v="15"/>
    <x v="0"/>
    <x v="5"/>
    <n v="7506"/>
    <n v="8100"/>
    <x v="314"/>
    <x v="256"/>
    <n v="702"/>
    <n v="3978"/>
  </r>
  <r>
    <x v="828"/>
    <x v="6"/>
    <x v="4"/>
    <x v="4"/>
    <x v="0"/>
    <x v="4"/>
    <n v="3042"/>
    <n v="3240"/>
    <x v="150"/>
    <x v="133"/>
    <n v="10152"/>
    <n v="57528"/>
  </r>
  <r>
    <x v="829"/>
    <x v="7"/>
    <x v="2"/>
    <x v="9"/>
    <x v="0"/>
    <x v="6"/>
    <n v="7506"/>
    <n v="8100"/>
    <x v="104"/>
    <x v="97"/>
    <n v="9504"/>
    <n v="53856"/>
  </r>
  <r>
    <x v="830"/>
    <x v="2"/>
    <x v="2"/>
    <x v="12"/>
    <x v="0"/>
    <x v="11"/>
    <n v="2952"/>
    <n v="3150"/>
    <x v="257"/>
    <x v="224"/>
    <n v="1647"/>
    <n v="9333"/>
  </r>
  <r>
    <x v="831"/>
    <x v="3"/>
    <x v="1"/>
    <x v="9"/>
    <x v="0"/>
    <x v="5"/>
    <n v="2196"/>
    <n v="2340"/>
    <x v="298"/>
    <x v="248"/>
    <n v="13068"/>
    <n v="74052"/>
  </r>
  <r>
    <x v="832"/>
    <x v="3"/>
    <x v="1"/>
    <x v="15"/>
    <x v="0"/>
    <x v="8"/>
    <n v="3978"/>
    <n v="4230"/>
    <x v="147"/>
    <x v="131"/>
    <n v="1053"/>
    <n v="5967"/>
  </r>
  <r>
    <x v="833"/>
    <x v="9"/>
    <x v="3"/>
    <x v="15"/>
    <x v="0"/>
    <x v="13"/>
    <n v="3582"/>
    <n v="3870"/>
    <x v="107"/>
    <x v="79"/>
    <n v="7020"/>
    <n v="39780"/>
  </r>
  <r>
    <x v="834"/>
    <x v="3"/>
    <x v="1"/>
    <x v="12"/>
    <x v="0"/>
    <x v="13"/>
    <n v="2034"/>
    <n v="2160"/>
    <x v="214"/>
    <x v="196"/>
    <n v="7411.5"/>
    <n v="41998.5"/>
  </r>
  <r>
    <x v="835"/>
    <x v="4"/>
    <x v="3"/>
    <x v="9"/>
    <x v="0"/>
    <x v="7"/>
    <n v="3546"/>
    <n v="3780"/>
    <x v="89"/>
    <x v="83"/>
    <n v="594"/>
    <n v="3366"/>
  </r>
  <r>
    <x v="836"/>
    <x v="5"/>
    <x v="4"/>
    <x v="13"/>
    <x v="0"/>
    <x v="17"/>
    <n v="2196"/>
    <n v="2340"/>
    <x v="92"/>
    <x v="86"/>
    <n v="4320"/>
    <n v="24480"/>
  </r>
  <r>
    <x v="837"/>
    <x v="6"/>
    <x v="4"/>
    <x v="4"/>
    <x v="0"/>
    <x v="8"/>
    <n v="3924"/>
    <n v="4230"/>
    <x v="64"/>
    <x v="41"/>
    <n v="3172.5"/>
    <n v="17977.5"/>
  </r>
  <r>
    <x v="838"/>
    <x v="9"/>
    <x v="3"/>
    <x v="4"/>
    <x v="0"/>
    <x v="5"/>
    <n v="5148"/>
    <n v="5490"/>
    <x v="64"/>
    <x v="41"/>
    <n v="3172.5"/>
    <n v="17977.5"/>
  </r>
  <r>
    <x v="839"/>
    <x v="3"/>
    <x v="1"/>
    <x v="10"/>
    <x v="0"/>
    <x v="3"/>
    <n v="3978"/>
    <n v="4230"/>
    <x v="124"/>
    <x v="114"/>
    <n v="7776"/>
    <n v="44064"/>
  </r>
  <r>
    <x v="840"/>
    <x v="9"/>
    <x v="3"/>
    <x v="0"/>
    <x v="0"/>
    <x v="4"/>
    <n v="3924"/>
    <n v="4230"/>
    <x v="332"/>
    <x v="110"/>
    <n v="6804"/>
    <n v="38556"/>
  </r>
  <r>
    <x v="841"/>
    <x v="6"/>
    <x v="4"/>
    <x v="8"/>
    <x v="0"/>
    <x v="22"/>
    <n v="3978"/>
    <n v="4230"/>
    <x v="249"/>
    <x v="219"/>
    <n v="6142.5"/>
    <n v="34807.5"/>
  </r>
  <r>
    <x v="842"/>
    <x v="2"/>
    <x v="2"/>
    <x v="0"/>
    <x v="0"/>
    <x v="24"/>
    <n v="2034"/>
    <n v="2160"/>
    <x v="301"/>
    <x v="168"/>
    <n v="2268"/>
    <n v="12852"/>
  </r>
  <r>
    <x v="843"/>
    <x v="2"/>
    <x v="2"/>
    <x v="0"/>
    <x v="0"/>
    <x v="16"/>
    <n v="2034"/>
    <n v="2160"/>
    <x v="220"/>
    <x v="193"/>
    <n v="1296"/>
    <n v="7344"/>
  </r>
  <r>
    <x v="844"/>
    <x v="9"/>
    <x v="3"/>
    <x v="10"/>
    <x v="0"/>
    <x v="23"/>
    <n v="3546"/>
    <n v="3780"/>
    <x v="333"/>
    <x v="81"/>
    <n v="5832"/>
    <n v="33048"/>
  </r>
  <r>
    <x v="845"/>
    <x v="8"/>
    <x v="0"/>
    <x v="0"/>
    <x v="0"/>
    <x v="7"/>
    <n v="3726"/>
    <n v="3960"/>
    <x v="123"/>
    <x v="113"/>
    <n v="3240"/>
    <n v="18360"/>
  </r>
  <r>
    <x v="846"/>
    <x v="9"/>
    <x v="3"/>
    <x v="7"/>
    <x v="1"/>
    <x v="1"/>
    <n v="2106"/>
    <n v="2250"/>
    <x v="293"/>
    <x v="167"/>
    <n v="15862.5"/>
    <n v="89887.5"/>
  </r>
  <r>
    <x v="847"/>
    <x v="6"/>
    <x v="4"/>
    <x v="2"/>
    <x v="0"/>
    <x v="19"/>
    <n v="3924"/>
    <n v="4230"/>
    <x v="334"/>
    <x v="271"/>
    <n v="931.5"/>
    <n v="5278.5"/>
  </r>
  <r>
    <x v="848"/>
    <x v="9"/>
    <x v="3"/>
    <x v="2"/>
    <x v="0"/>
    <x v="4"/>
    <n v="3582"/>
    <n v="3870"/>
    <x v="193"/>
    <x v="170"/>
    <n v="16767"/>
    <n v="95013"/>
  </r>
  <r>
    <x v="849"/>
    <x v="9"/>
    <x v="3"/>
    <x v="6"/>
    <x v="0"/>
    <x v="20"/>
    <n v="3726"/>
    <n v="3960"/>
    <x v="222"/>
    <x v="195"/>
    <n v="7371"/>
    <n v="41769"/>
  </r>
  <r>
    <x v="850"/>
    <x v="4"/>
    <x v="3"/>
    <x v="16"/>
    <x v="0"/>
    <x v="7"/>
    <n v="3978"/>
    <n v="4230"/>
    <x v="50"/>
    <x v="50"/>
    <n v="8437.5"/>
    <n v="47812.5"/>
  </r>
  <r>
    <x v="851"/>
    <x v="8"/>
    <x v="0"/>
    <x v="14"/>
    <x v="0"/>
    <x v="6"/>
    <n v="2034"/>
    <n v="2160"/>
    <x v="91"/>
    <x v="85"/>
    <n v="3969"/>
    <n v="22491"/>
  </r>
  <r>
    <x v="852"/>
    <x v="7"/>
    <x v="2"/>
    <x v="9"/>
    <x v="0"/>
    <x v="14"/>
    <n v="3546"/>
    <n v="3780"/>
    <x v="60"/>
    <x v="24"/>
    <n v="11880"/>
    <n v="67320"/>
  </r>
  <r>
    <x v="853"/>
    <x v="6"/>
    <x v="4"/>
    <x v="11"/>
    <x v="1"/>
    <x v="9"/>
    <n v="3042"/>
    <n v="3240"/>
    <x v="59"/>
    <x v="59"/>
    <n v="19440"/>
    <n v="110160"/>
  </r>
  <r>
    <x v="854"/>
    <x v="4"/>
    <x v="3"/>
    <x v="1"/>
    <x v="0"/>
    <x v="11"/>
    <n v="4482"/>
    <n v="4770"/>
    <x v="26"/>
    <x v="26"/>
    <n v="8883"/>
    <n v="50337"/>
  </r>
  <r>
    <x v="855"/>
    <x v="5"/>
    <x v="4"/>
    <x v="5"/>
    <x v="0"/>
    <x v="17"/>
    <n v="3978"/>
    <n v="4230"/>
    <x v="9"/>
    <x v="9"/>
    <n v="17887.5"/>
    <n v="101362.5"/>
  </r>
  <r>
    <x v="856"/>
    <x v="5"/>
    <x v="4"/>
    <x v="16"/>
    <x v="0"/>
    <x v="14"/>
    <n v="3978"/>
    <n v="4230"/>
    <x v="121"/>
    <x v="111"/>
    <n v="337.5"/>
    <n v="1912.5"/>
  </r>
  <r>
    <x v="857"/>
    <x v="7"/>
    <x v="2"/>
    <x v="7"/>
    <x v="1"/>
    <x v="0"/>
    <n v="2952"/>
    <n v="3150"/>
    <x v="224"/>
    <x v="133"/>
    <n v="10152"/>
    <n v="57528"/>
  </r>
  <r>
    <x v="858"/>
    <x v="4"/>
    <x v="3"/>
    <x v="8"/>
    <x v="0"/>
    <x v="15"/>
    <n v="3978"/>
    <n v="4230"/>
    <x v="227"/>
    <x v="200"/>
    <n v="472.5"/>
    <n v="2677.5"/>
  </r>
  <r>
    <x v="859"/>
    <x v="7"/>
    <x v="2"/>
    <x v="13"/>
    <x v="0"/>
    <x v="12"/>
    <n v="5148"/>
    <n v="5490"/>
    <x v="299"/>
    <x v="29"/>
    <n v="11340"/>
    <n v="64260"/>
  </r>
  <r>
    <x v="860"/>
    <x v="6"/>
    <x v="4"/>
    <x v="5"/>
    <x v="0"/>
    <x v="17"/>
    <n v="2196"/>
    <n v="2340"/>
    <x v="335"/>
    <x v="272"/>
    <n v="10732.5"/>
    <n v="60817.5"/>
  </r>
  <r>
    <x v="861"/>
    <x v="3"/>
    <x v="1"/>
    <x v="12"/>
    <x v="0"/>
    <x v="16"/>
    <n v="3546"/>
    <n v="3780"/>
    <x v="51"/>
    <x v="51"/>
    <n v="9882"/>
    <n v="55998"/>
  </r>
  <r>
    <x v="862"/>
    <x v="8"/>
    <x v="0"/>
    <x v="14"/>
    <x v="0"/>
    <x v="22"/>
    <n v="3978"/>
    <n v="4230"/>
    <x v="211"/>
    <x v="184"/>
    <n v="9072"/>
    <n v="51408"/>
  </r>
  <r>
    <x v="863"/>
    <x v="1"/>
    <x v="1"/>
    <x v="8"/>
    <x v="0"/>
    <x v="24"/>
    <n v="2034"/>
    <n v="2160"/>
    <x v="207"/>
    <x v="181"/>
    <n v="6615"/>
    <n v="37485"/>
  </r>
  <r>
    <x v="864"/>
    <x v="8"/>
    <x v="0"/>
    <x v="10"/>
    <x v="0"/>
    <x v="15"/>
    <n v="3384"/>
    <n v="3600"/>
    <x v="120"/>
    <x v="110"/>
    <n v="6804"/>
    <n v="38556"/>
  </r>
  <r>
    <x v="865"/>
    <x v="6"/>
    <x v="4"/>
    <x v="2"/>
    <x v="0"/>
    <x v="14"/>
    <n v="3546"/>
    <n v="3780"/>
    <x v="242"/>
    <x v="213"/>
    <n v="8383.5"/>
    <n v="47506.5"/>
  </r>
  <r>
    <x v="866"/>
    <x v="4"/>
    <x v="3"/>
    <x v="9"/>
    <x v="0"/>
    <x v="23"/>
    <n v="3924"/>
    <n v="4230"/>
    <x v="336"/>
    <x v="105"/>
    <n v="7128"/>
    <n v="40392"/>
  </r>
  <r>
    <x v="867"/>
    <x v="8"/>
    <x v="0"/>
    <x v="12"/>
    <x v="0"/>
    <x v="8"/>
    <n v="3546"/>
    <n v="3780"/>
    <x v="94"/>
    <x v="162"/>
    <n v="10705.5"/>
    <n v="60664.5"/>
  </r>
  <r>
    <x v="868"/>
    <x v="2"/>
    <x v="2"/>
    <x v="5"/>
    <x v="0"/>
    <x v="19"/>
    <n v="3924"/>
    <n v="4230"/>
    <x v="305"/>
    <x v="252"/>
    <n v="3577.5"/>
    <n v="20272.5"/>
  </r>
  <r>
    <x v="869"/>
    <x v="0"/>
    <x v="0"/>
    <x v="10"/>
    <x v="0"/>
    <x v="3"/>
    <n v="3582"/>
    <n v="3870"/>
    <x v="52"/>
    <x v="52"/>
    <n v="3888"/>
    <n v="22032"/>
  </r>
  <r>
    <x v="870"/>
    <x v="3"/>
    <x v="1"/>
    <x v="12"/>
    <x v="0"/>
    <x v="17"/>
    <n v="3924"/>
    <n v="4230"/>
    <x v="117"/>
    <x v="108"/>
    <n v="13176"/>
    <n v="74664"/>
  </r>
  <r>
    <x v="871"/>
    <x v="2"/>
    <x v="2"/>
    <x v="0"/>
    <x v="0"/>
    <x v="8"/>
    <n v="5832"/>
    <n v="6210"/>
    <x v="168"/>
    <x v="87"/>
    <n v="2916"/>
    <n v="16524"/>
  </r>
  <r>
    <x v="872"/>
    <x v="9"/>
    <x v="3"/>
    <x v="6"/>
    <x v="0"/>
    <x v="21"/>
    <n v="2034"/>
    <n v="2160"/>
    <x v="8"/>
    <x v="8"/>
    <n v="13041"/>
    <n v="73899"/>
  </r>
  <r>
    <x v="873"/>
    <x v="9"/>
    <x v="3"/>
    <x v="8"/>
    <x v="0"/>
    <x v="11"/>
    <n v="4482"/>
    <n v="4770"/>
    <x v="155"/>
    <x v="138"/>
    <n v="5197.5"/>
    <n v="29452.5"/>
  </r>
  <r>
    <x v="874"/>
    <x v="0"/>
    <x v="0"/>
    <x v="10"/>
    <x v="0"/>
    <x v="6"/>
    <n v="2034"/>
    <n v="2160"/>
    <x v="33"/>
    <x v="33"/>
    <n v="2430"/>
    <n v="13770"/>
  </r>
  <r>
    <x v="875"/>
    <x v="5"/>
    <x v="4"/>
    <x v="8"/>
    <x v="0"/>
    <x v="18"/>
    <n v="3978"/>
    <n v="4230"/>
    <x v="20"/>
    <x v="20"/>
    <n v="1417.5"/>
    <n v="8032.5"/>
  </r>
  <r>
    <x v="876"/>
    <x v="0"/>
    <x v="0"/>
    <x v="15"/>
    <x v="0"/>
    <x v="2"/>
    <n v="3978"/>
    <n v="4230"/>
    <x v="325"/>
    <x v="266"/>
    <n v="351"/>
    <n v="1989"/>
  </r>
  <r>
    <x v="877"/>
    <x v="4"/>
    <x v="3"/>
    <x v="2"/>
    <x v="0"/>
    <x v="3"/>
    <n v="3582"/>
    <n v="3870"/>
    <x v="54"/>
    <x v="54"/>
    <n v="10246.5"/>
    <n v="58063.5"/>
  </r>
  <r>
    <x v="878"/>
    <x v="4"/>
    <x v="3"/>
    <x v="14"/>
    <x v="0"/>
    <x v="9"/>
    <n v="2034"/>
    <n v="2160"/>
    <x v="48"/>
    <x v="48"/>
    <n v="5103"/>
    <n v="28917"/>
  </r>
  <r>
    <x v="879"/>
    <x v="9"/>
    <x v="3"/>
    <x v="0"/>
    <x v="0"/>
    <x v="5"/>
    <n v="4482"/>
    <n v="4770"/>
    <x v="260"/>
    <x v="52"/>
    <n v="3888"/>
    <n v="22032"/>
  </r>
  <r>
    <x v="880"/>
    <x v="9"/>
    <x v="3"/>
    <x v="6"/>
    <x v="0"/>
    <x v="6"/>
    <n v="4482"/>
    <n v="4770"/>
    <x v="225"/>
    <x v="198"/>
    <n v="3402"/>
    <n v="19278"/>
  </r>
  <r>
    <x v="881"/>
    <x v="3"/>
    <x v="1"/>
    <x v="0"/>
    <x v="0"/>
    <x v="22"/>
    <n v="2034"/>
    <n v="2160"/>
    <x v="270"/>
    <x v="135"/>
    <n v="1620"/>
    <n v="9180"/>
  </r>
  <r>
    <x v="882"/>
    <x v="7"/>
    <x v="2"/>
    <x v="4"/>
    <x v="0"/>
    <x v="18"/>
    <n v="3978"/>
    <n v="4230"/>
    <x v="5"/>
    <x v="5"/>
    <n v="11421"/>
    <n v="64719"/>
  </r>
  <r>
    <x v="883"/>
    <x v="6"/>
    <x v="4"/>
    <x v="16"/>
    <x v="0"/>
    <x v="23"/>
    <n v="3978"/>
    <n v="4230"/>
    <x v="134"/>
    <x v="121"/>
    <n v="675"/>
    <n v="3825"/>
  </r>
  <r>
    <x v="884"/>
    <x v="2"/>
    <x v="2"/>
    <x v="11"/>
    <x v="1"/>
    <x v="7"/>
    <n v="5832"/>
    <n v="6210"/>
    <x v="268"/>
    <x v="148"/>
    <n v="9720"/>
    <n v="55080"/>
  </r>
  <r>
    <x v="885"/>
    <x v="9"/>
    <x v="3"/>
    <x v="0"/>
    <x v="0"/>
    <x v="9"/>
    <n v="2034"/>
    <n v="2160"/>
    <x v="166"/>
    <x v="122"/>
    <n v="7452"/>
    <n v="42228"/>
  </r>
  <r>
    <x v="886"/>
    <x v="1"/>
    <x v="1"/>
    <x v="10"/>
    <x v="0"/>
    <x v="8"/>
    <n v="3546"/>
    <n v="3780"/>
    <x v="333"/>
    <x v="81"/>
    <n v="5832"/>
    <n v="33048"/>
  </r>
  <r>
    <x v="887"/>
    <x v="5"/>
    <x v="4"/>
    <x v="12"/>
    <x v="0"/>
    <x v="9"/>
    <n v="3978"/>
    <n v="4230"/>
    <x v="154"/>
    <x v="137"/>
    <n v="3294"/>
    <n v="18666"/>
  </r>
  <r>
    <x v="888"/>
    <x v="0"/>
    <x v="0"/>
    <x v="3"/>
    <x v="1"/>
    <x v="5"/>
    <n v="4482"/>
    <n v="4770"/>
    <x v="4"/>
    <x v="4"/>
    <n v="6966"/>
    <n v="39474"/>
  </r>
  <r>
    <x v="889"/>
    <x v="9"/>
    <x v="3"/>
    <x v="10"/>
    <x v="0"/>
    <x v="7"/>
    <n v="3924"/>
    <n v="4230"/>
    <x v="83"/>
    <x v="77"/>
    <n v="5346"/>
    <n v="30294"/>
  </r>
  <r>
    <x v="890"/>
    <x v="4"/>
    <x v="3"/>
    <x v="14"/>
    <x v="0"/>
    <x v="25"/>
    <n v="3726"/>
    <n v="3960"/>
    <x v="42"/>
    <x v="42"/>
    <n v="7938"/>
    <n v="44982"/>
  </r>
  <r>
    <x v="891"/>
    <x v="3"/>
    <x v="1"/>
    <x v="5"/>
    <x v="0"/>
    <x v="22"/>
    <n v="3582"/>
    <n v="3870"/>
    <x v="151"/>
    <x v="134"/>
    <n v="715.5"/>
    <n v="4054.5"/>
  </r>
  <r>
    <x v="892"/>
    <x v="5"/>
    <x v="4"/>
    <x v="12"/>
    <x v="0"/>
    <x v="1"/>
    <n v="4482"/>
    <n v="4770"/>
    <x v="174"/>
    <x v="153"/>
    <n v="4941"/>
    <n v="27999"/>
  </r>
  <r>
    <x v="893"/>
    <x v="5"/>
    <x v="4"/>
    <x v="4"/>
    <x v="0"/>
    <x v="19"/>
    <n v="3042"/>
    <n v="3240"/>
    <x v="157"/>
    <x v="139"/>
    <n v="6345"/>
    <n v="35955"/>
  </r>
  <r>
    <x v="894"/>
    <x v="1"/>
    <x v="1"/>
    <x v="15"/>
    <x v="0"/>
    <x v="24"/>
    <n v="3978"/>
    <n v="4230"/>
    <x v="79"/>
    <x v="73"/>
    <n v="2106"/>
    <n v="11934"/>
  </r>
  <r>
    <x v="895"/>
    <x v="2"/>
    <x v="2"/>
    <x v="11"/>
    <x v="1"/>
    <x v="0"/>
    <n v="5148"/>
    <n v="5490"/>
    <x v="59"/>
    <x v="59"/>
    <n v="19440"/>
    <n v="110160"/>
  </r>
  <r>
    <x v="896"/>
    <x v="2"/>
    <x v="2"/>
    <x v="12"/>
    <x v="0"/>
    <x v="4"/>
    <n v="3042"/>
    <n v="3240"/>
    <x v="244"/>
    <x v="214"/>
    <n v="17293.5"/>
    <n v="97996.5"/>
  </r>
  <r>
    <x v="897"/>
    <x v="9"/>
    <x v="3"/>
    <x v="1"/>
    <x v="0"/>
    <x v="19"/>
    <n v="3042"/>
    <n v="3240"/>
    <x v="75"/>
    <x v="69"/>
    <n v="1903.5"/>
    <n v="10786.5"/>
  </r>
  <r>
    <x v="898"/>
    <x v="8"/>
    <x v="0"/>
    <x v="10"/>
    <x v="0"/>
    <x v="21"/>
    <n v="2034"/>
    <n v="2160"/>
    <x v="16"/>
    <x v="16"/>
    <n v="12150"/>
    <n v="68850"/>
  </r>
  <r>
    <x v="899"/>
    <x v="9"/>
    <x v="3"/>
    <x v="4"/>
    <x v="0"/>
    <x v="13"/>
    <n v="3582"/>
    <n v="3870"/>
    <x v="12"/>
    <x v="12"/>
    <n v="13324.5"/>
    <n v="75505.5"/>
  </r>
  <r>
    <x v="900"/>
    <x v="7"/>
    <x v="2"/>
    <x v="4"/>
    <x v="0"/>
    <x v="14"/>
    <n v="3978"/>
    <n v="4230"/>
    <x v="5"/>
    <x v="5"/>
    <n v="11421"/>
    <n v="64719"/>
  </r>
  <r>
    <x v="901"/>
    <x v="8"/>
    <x v="0"/>
    <x v="11"/>
    <x v="1"/>
    <x v="12"/>
    <n v="3546"/>
    <n v="3780"/>
    <x v="268"/>
    <x v="148"/>
    <n v="9720"/>
    <n v="55080"/>
  </r>
  <r>
    <x v="902"/>
    <x v="4"/>
    <x v="3"/>
    <x v="1"/>
    <x v="0"/>
    <x v="7"/>
    <n v="3546"/>
    <n v="3780"/>
    <x v="149"/>
    <x v="31"/>
    <n v="1269"/>
    <n v="7191"/>
  </r>
  <r>
    <x v="903"/>
    <x v="2"/>
    <x v="2"/>
    <x v="0"/>
    <x v="0"/>
    <x v="16"/>
    <n v="3546"/>
    <n v="3780"/>
    <x v="43"/>
    <x v="43"/>
    <n v="4212"/>
    <n v="23868"/>
  </r>
  <r>
    <x v="904"/>
    <x v="3"/>
    <x v="1"/>
    <x v="7"/>
    <x v="1"/>
    <x v="17"/>
    <n v="2196"/>
    <n v="2340"/>
    <x v="141"/>
    <x v="126"/>
    <n v="12055.5"/>
    <n v="68314.5"/>
  </r>
  <r>
    <x v="905"/>
    <x v="8"/>
    <x v="0"/>
    <x v="13"/>
    <x v="0"/>
    <x v="15"/>
    <n v="3978"/>
    <n v="4230"/>
    <x v="323"/>
    <x v="264"/>
    <n v="7560"/>
    <n v="42840"/>
  </r>
  <r>
    <x v="906"/>
    <x v="4"/>
    <x v="3"/>
    <x v="10"/>
    <x v="0"/>
    <x v="5"/>
    <n v="3546"/>
    <n v="3780"/>
    <x v="52"/>
    <x v="52"/>
    <n v="3888"/>
    <n v="22032"/>
  </r>
  <r>
    <x v="907"/>
    <x v="9"/>
    <x v="3"/>
    <x v="11"/>
    <x v="1"/>
    <x v="3"/>
    <n v="3978"/>
    <n v="4230"/>
    <x v="258"/>
    <x v="33"/>
    <n v="2430"/>
    <n v="13770"/>
  </r>
  <r>
    <x v="908"/>
    <x v="8"/>
    <x v="0"/>
    <x v="11"/>
    <x v="1"/>
    <x v="15"/>
    <n v="3042"/>
    <n v="3240"/>
    <x v="337"/>
    <x v="273"/>
    <n v="15795"/>
    <n v="89505"/>
  </r>
  <r>
    <x v="909"/>
    <x v="6"/>
    <x v="4"/>
    <x v="7"/>
    <x v="1"/>
    <x v="9"/>
    <n v="4482"/>
    <n v="4770"/>
    <x v="141"/>
    <x v="126"/>
    <n v="12055.5"/>
    <n v="68314.5"/>
  </r>
  <r>
    <x v="910"/>
    <x v="9"/>
    <x v="3"/>
    <x v="16"/>
    <x v="0"/>
    <x v="1"/>
    <n v="2952"/>
    <n v="3150"/>
    <x v="206"/>
    <x v="180"/>
    <n v="7087.5"/>
    <n v="40162.5"/>
  </r>
  <r>
    <x v="911"/>
    <x v="1"/>
    <x v="1"/>
    <x v="0"/>
    <x v="0"/>
    <x v="10"/>
    <n v="5148"/>
    <n v="5490"/>
    <x v="231"/>
    <x v="203"/>
    <n v="648"/>
    <n v="3672"/>
  </r>
  <r>
    <x v="912"/>
    <x v="6"/>
    <x v="4"/>
    <x v="16"/>
    <x v="0"/>
    <x v="23"/>
    <n v="3924"/>
    <n v="4230"/>
    <x v="221"/>
    <x v="194"/>
    <n v="4050"/>
    <n v="22950"/>
  </r>
  <r>
    <x v="913"/>
    <x v="3"/>
    <x v="1"/>
    <x v="9"/>
    <x v="0"/>
    <x v="7"/>
    <n v="3726"/>
    <n v="3960"/>
    <x v="80"/>
    <x v="74"/>
    <n v="12474"/>
    <n v="70686"/>
  </r>
  <r>
    <x v="914"/>
    <x v="3"/>
    <x v="1"/>
    <x v="5"/>
    <x v="0"/>
    <x v="13"/>
    <n v="2106"/>
    <n v="2250"/>
    <x v="82"/>
    <x v="76"/>
    <n v="1431"/>
    <n v="8109"/>
  </r>
  <r>
    <x v="915"/>
    <x v="6"/>
    <x v="4"/>
    <x v="2"/>
    <x v="0"/>
    <x v="19"/>
    <n v="3384"/>
    <n v="3600"/>
    <x v="338"/>
    <x v="274"/>
    <n v="17698.5"/>
    <n v="100291.5"/>
  </r>
  <r>
    <x v="916"/>
    <x v="2"/>
    <x v="2"/>
    <x v="5"/>
    <x v="0"/>
    <x v="3"/>
    <n v="3582"/>
    <n v="3870"/>
    <x v="81"/>
    <x v="75"/>
    <n v="11448"/>
    <n v="64872"/>
  </r>
  <r>
    <x v="917"/>
    <x v="0"/>
    <x v="0"/>
    <x v="16"/>
    <x v="0"/>
    <x v="20"/>
    <n v="3726"/>
    <n v="3960"/>
    <x v="216"/>
    <x v="189"/>
    <n v="1350"/>
    <n v="7650"/>
  </r>
  <r>
    <x v="918"/>
    <x v="3"/>
    <x v="1"/>
    <x v="1"/>
    <x v="0"/>
    <x v="7"/>
    <n v="3978"/>
    <n v="4230"/>
    <x v="75"/>
    <x v="69"/>
    <n v="1903.5"/>
    <n v="10786.5"/>
  </r>
  <r>
    <x v="919"/>
    <x v="7"/>
    <x v="2"/>
    <x v="14"/>
    <x v="0"/>
    <x v="17"/>
    <n v="3924"/>
    <n v="4230"/>
    <x v="91"/>
    <x v="85"/>
    <n v="3969"/>
    <n v="22491"/>
  </r>
  <r>
    <x v="920"/>
    <x v="0"/>
    <x v="0"/>
    <x v="8"/>
    <x v="0"/>
    <x v="21"/>
    <n v="2034"/>
    <n v="2160"/>
    <x v="155"/>
    <x v="138"/>
    <n v="5197.5"/>
    <n v="29452.5"/>
  </r>
  <r>
    <x v="921"/>
    <x v="0"/>
    <x v="0"/>
    <x v="10"/>
    <x v="0"/>
    <x v="12"/>
    <n v="5148"/>
    <n v="5490"/>
    <x v="313"/>
    <x v="100"/>
    <n v="6318"/>
    <n v="35802"/>
  </r>
  <r>
    <x v="922"/>
    <x v="0"/>
    <x v="0"/>
    <x v="14"/>
    <x v="0"/>
    <x v="15"/>
    <n v="2106"/>
    <n v="2250"/>
    <x v="146"/>
    <x v="130"/>
    <n v="9639"/>
    <n v="54621"/>
  </r>
  <r>
    <x v="923"/>
    <x v="7"/>
    <x v="2"/>
    <x v="4"/>
    <x v="0"/>
    <x v="6"/>
    <n v="2034"/>
    <n v="2160"/>
    <x v="119"/>
    <x v="70"/>
    <n v="2538"/>
    <n v="14382"/>
  </r>
  <r>
    <x v="924"/>
    <x v="6"/>
    <x v="4"/>
    <x v="1"/>
    <x v="0"/>
    <x v="18"/>
    <n v="3978"/>
    <n v="4230"/>
    <x v="19"/>
    <x v="19"/>
    <n v="10786.5"/>
    <n v="61123.5"/>
  </r>
  <r>
    <x v="925"/>
    <x v="7"/>
    <x v="2"/>
    <x v="4"/>
    <x v="0"/>
    <x v="21"/>
    <n v="3978"/>
    <n v="4230"/>
    <x v="12"/>
    <x v="12"/>
    <n v="13324.5"/>
    <n v="75505.5"/>
  </r>
  <r>
    <x v="926"/>
    <x v="2"/>
    <x v="2"/>
    <x v="9"/>
    <x v="0"/>
    <x v="2"/>
    <n v="3978"/>
    <n v="4230"/>
    <x v="35"/>
    <x v="35"/>
    <n v="4158"/>
    <n v="23562"/>
  </r>
  <r>
    <x v="927"/>
    <x v="3"/>
    <x v="1"/>
    <x v="12"/>
    <x v="0"/>
    <x v="0"/>
    <n v="3978"/>
    <n v="4230"/>
    <x v="279"/>
    <x v="235"/>
    <n v="823.5"/>
    <n v="4666.5"/>
  </r>
  <r>
    <x v="928"/>
    <x v="2"/>
    <x v="2"/>
    <x v="10"/>
    <x v="0"/>
    <x v="6"/>
    <n v="3042"/>
    <n v="3240"/>
    <x v="148"/>
    <x v="275"/>
    <n v="4374"/>
    <n v="24786"/>
  </r>
  <r>
    <x v="929"/>
    <x v="3"/>
    <x v="1"/>
    <x v="2"/>
    <x v="0"/>
    <x v="5"/>
    <n v="3546"/>
    <n v="3780"/>
    <x v="10"/>
    <x v="10"/>
    <n v="22356"/>
    <n v="126684"/>
  </r>
  <r>
    <x v="930"/>
    <x v="2"/>
    <x v="2"/>
    <x v="4"/>
    <x v="0"/>
    <x v="16"/>
    <n v="4482"/>
    <n v="4770"/>
    <x v="112"/>
    <x v="104"/>
    <n v="12690"/>
    <n v="71910"/>
  </r>
  <r>
    <x v="931"/>
    <x v="0"/>
    <x v="0"/>
    <x v="16"/>
    <x v="0"/>
    <x v="6"/>
    <n v="4482"/>
    <n v="4770"/>
    <x v="339"/>
    <x v="276"/>
    <n v="6412.5"/>
    <n v="36337.5"/>
  </r>
  <r>
    <x v="932"/>
    <x v="0"/>
    <x v="0"/>
    <x v="6"/>
    <x v="0"/>
    <x v="7"/>
    <n v="3978"/>
    <n v="4230"/>
    <x v="179"/>
    <x v="157"/>
    <n v="4536"/>
    <n v="25704"/>
  </r>
  <r>
    <x v="933"/>
    <x v="4"/>
    <x v="3"/>
    <x v="15"/>
    <x v="0"/>
    <x v="23"/>
    <n v="3978"/>
    <n v="4230"/>
    <x v="327"/>
    <x v="268"/>
    <n v="8073"/>
    <n v="45747"/>
  </r>
  <r>
    <x v="934"/>
    <x v="8"/>
    <x v="0"/>
    <x v="0"/>
    <x v="0"/>
    <x v="16"/>
    <n v="3726"/>
    <n v="3960"/>
    <x v="123"/>
    <x v="113"/>
    <n v="3240"/>
    <n v="18360"/>
  </r>
  <r>
    <x v="935"/>
    <x v="2"/>
    <x v="2"/>
    <x v="14"/>
    <x v="0"/>
    <x v="3"/>
    <n v="3042"/>
    <n v="3240"/>
    <x v="189"/>
    <x v="166"/>
    <n v="2835"/>
    <n v="16065"/>
  </r>
  <r>
    <x v="936"/>
    <x v="1"/>
    <x v="1"/>
    <x v="9"/>
    <x v="0"/>
    <x v="6"/>
    <n v="2952"/>
    <n v="3150"/>
    <x v="336"/>
    <x v="105"/>
    <n v="7128"/>
    <n v="40392"/>
  </r>
  <r>
    <x v="937"/>
    <x v="8"/>
    <x v="0"/>
    <x v="0"/>
    <x v="0"/>
    <x v="25"/>
    <n v="3726"/>
    <n v="3960"/>
    <x v="229"/>
    <x v="91"/>
    <n v="4860"/>
    <n v="27540"/>
  </r>
  <r>
    <x v="938"/>
    <x v="3"/>
    <x v="1"/>
    <x v="14"/>
    <x v="0"/>
    <x v="22"/>
    <n v="3582"/>
    <n v="3870"/>
    <x v="29"/>
    <x v="29"/>
    <n v="11340"/>
    <n v="64260"/>
  </r>
  <r>
    <x v="939"/>
    <x v="4"/>
    <x v="3"/>
    <x v="10"/>
    <x v="0"/>
    <x v="19"/>
    <n v="3042"/>
    <n v="3240"/>
    <x v="33"/>
    <x v="33"/>
    <n v="2430"/>
    <n v="13770"/>
  </r>
  <r>
    <x v="940"/>
    <x v="0"/>
    <x v="0"/>
    <x v="5"/>
    <x v="0"/>
    <x v="0"/>
    <n v="5148"/>
    <n v="5490"/>
    <x v="315"/>
    <x v="257"/>
    <n v="5724"/>
    <n v="32436"/>
  </r>
  <r>
    <x v="941"/>
    <x v="2"/>
    <x v="2"/>
    <x v="12"/>
    <x v="0"/>
    <x v="19"/>
    <n v="3042"/>
    <n v="3240"/>
    <x v="62"/>
    <x v="61"/>
    <n v="15646.5"/>
    <n v="88663.5"/>
  </r>
  <r>
    <x v="942"/>
    <x v="1"/>
    <x v="1"/>
    <x v="2"/>
    <x v="0"/>
    <x v="11"/>
    <n v="2952"/>
    <n v="3150"/>
    <x v="272"/>
    <x v="228"/>
    <n v="23287.5"/>
    <n v="131962.5"/>
  </r>
  <r>
    <x v="943"/>
    <x v="3"/>
    <x v="1"/>
    <x v="6"/>
    <x v="0"/>
    <x v="21"/>
    <n v="2034"/>
    <n v="2160"/>
    <x v="42"/>
    <x v="42"/>
    <n v="7938"/>
    <n v="44982"/>
  </r>
  <r>
    <x v="944"/>
    <x v="3"/>
    <x v="1"/>
    <x v="4"/>
    <x v="0"/>
    <x v="5"/>
    <n v="2196"/>
    <n v="2340"/>
    <x v="209"/>
    <x v="126"/>
    <n v="12055.5"/>
    <n v="68314.5"/>
  </r>
  <r>
    <x v="945"/>
    <x v="1"/>
    <x v="1"/>
    <x v="9"/>
    <x v="0"/>
    <x v="12"/>
    <n v="2034"/>
    <n v="2160"/>
    <x v="35"/>
    <x v="35"/>
    <n v="4158"/>
    <n v="23562"/>
  </r>
  <r>
    <x v="946"/>
    <x v="3"/>
    <x v="1"/>
    <x v="10"/>
    <x v="0"/>
    <x v="8"/>
    <n v="3978"/>
    <n v="4230"/>
    <x v="120"/>
    <x v="110"/>
    <n v="6804"/>
    <n v="38556"/>
  </r>
  <r>
    <x v="947"/>
    <x v="2"/>
    <x v="2"/>
    <x v="3"/>
    <x v="1"/>
    <x v="0"/>
    <n v="2952"/>
    <n v="3150"/>
    <x v="21"/>
    <x v="21"/>
    <n v="9868.5"/>
    <n v="55921.5"/>
  </r>
  <r>
    <x v="948"/>
    <x v="7"/>
    <x v="2"/>
    <x v="10"/>
    <x v="0"/>
    <x v="12"/>
    <n v="5148"/>
    <n v="5490"/>
    <x v="44"/>
    <x v="44"/>
    <n v="1944"/>
    <n v="11016"/>
  </r>
  <r>
    <x v="949"/>
    <x v="9"/>
    <x v="3"/>
    <x v="2"/>
    <x v="0"/>
    <x v="15"/>
    <n v="3978"/>
    <n v="4230"/>
    <x v="340"/>
    <x v="277"/>
    <n v="19561.5"/>
    <n v="110848.5"/>
  </r>
  <r>
    <x v="950"/>
    <x v="2"/>
    <x v="2"/>
    <x v="3"/>
    <x v="1"/>
    <x v="7"/>
    <n v="2106"/>
    <n v="2250"/>
    <x v="39"/>
    <x v="39"/>
    <n v="10449"/>
    <n v="59211"/>
  </r>
  <r>
    <x v="951"/>
    <x v="2"/>
    <x v="2"/>
    <x v="14"/>
    <x v="0"/>
    <x v="16"/>
    <n v="3546"/>
    <n v="3780"/>
    <x v="140"/>
    <x v="123"/>
    <n v="10206"/>
    <n v="57834"/>
  </r>
  <r>
    <x v="952"/>
    <x v="4"/>
    <x v="3"/>
    <x v="6"/>
    <x v="0"/>
    <x v="17"/>
    <n v="3042"/>
    <n v="3240"/>
    <x v="103"/>
    <x v="74"/>
    <n v="12474"/>
    <n v="70686"/>
  </r>
  <r>
    <x v="953"/>
    <x v="7"/>
    <x v="2"/>
    <x v="0"/>
    <x v="0"/>
    <x v="12"/>
    <n v="2952"/>
    <n v="3150"/>
    <x v="168"/>
    <x v="87"/>
    <n v="2916"/>
    <n v="16524"/>
  </r>
  <r>
    <x v="954"/>
    <x v="2"/>
    <x v="2"/>
    <x v="16"/>
    <x v="0"/>
    <x v="18"/>
    <n v="2106"/>
    <n v="2250"/>
    <x v="169"/>
    <x v="149"/>
    <n v="3037.5"/>
    <n v="17212.5"/>
  </r>
  <r>
    <x v="955"/>
    <x v="8"/>
    <x v="0"/>
    <x v="15"/>
    <x v="0"/>
    <x v="1"/>
    <n v="2952"/>
    <n v="3150"/>
    <x v="240"/>
    <x v="211"/>
    <n v="4563"/>
    <n v="25857"/>
  </r>
  <r>
    <x v="956"/>
    <x v="3"/>
    <x v="1"/>
    <x v="3"/>
    <x v="1"/>
    <x v="19"/>
    <n v="3546"/>
    <n v="3780"/>
    <x v="341"/>
    <x v="278"/>
    <n v="5805"/>
    <n v="32895"/>
  </r>
  <r>
    <x v="957"/>
    <x v="0"/>
    <x v="0"/>
    <x v="12"/>
    <x v="0"/>
    <x v="14"/>
    <n v="3546"/>
    <n v="3780"/>
    <x v="117"/>
    <x v="108"/>
    <n v="13176"/>
    <n v="746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E097E-A002-4097-8030-F326D9D7C9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F34" firstHeaderRow="1" firstDataRow="2" firstDataCol="1"/>
  <pivotFields count="16">
    <pivotField showAll="0"/>
    <pivotField showAll="0"/>
    <pivotField axis="axisRow" showAll="0">
      <items count="4">
        <item x="0"/>
        <item x="1"/>
        <item x="2"/>
        <item t="default"/>
      </items>
    </pivotField>
    <pivotField showAll="0"/>
    <pivotField showAll="0"/>
    <pivotField axis="axisCol"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items count="1827">
        <item x="661"/>
        <item x="1118"/>
        <item x="27"/>
        <item x="163"/>
        <item x="1654"/>
        <item x="213"/>
        <item x="451"/>
        <item x="1275"/>
        <item x="1822"/>
        <item x="828"/>
        <item x="899"/>
        <item x="1575"/>
        <item x="1548"/>
        <item x="259"/>
        <item x="1708"/>
        <item x="167"/>
        <item x="1299"/>
        <item x="336"/>
        <item x="124"/>
        <item x="1135"/>
        <item x="221"/>
        <item x="3"/>
        <item x="1537"/>
        <item x="236"/>
        <item x="1337"/>
        <item x="377"/>
        <item x="1738"/>
        <item x="1728"/>
        <item x="657"/>
        <item x="389"/>
        <item x="455"/>
        <item x="368"/>
        <item x="1447"/>
        <item x="943"/>
        <item x="1015"/>
        <item x="1682"/>
        <item x="323"/>
        <item x="260"/>
        <item x="230"/>
        <item x="211"/>
        <item x="174"/>
        <item x="1554"/>
        <item x="1670"/>
        <item x="542"/>
        <item x="896"/>
        <item x="285"/>
        <item x="201"/>
        <item x="1395"/>
        <item x="283"/>
        <item x="1678"/>
        <item x="726"/>
        <item x="1509"/>
        <item x="1668"/>
        <item x="199"/>
        <item x="1531"/>
        <item x="592"/>
        <item x="375"/>
        <item x="699"/>
        <item x="1463"/>
        <item x="516"/>
        <item x="36"/>
        <item x="982"/>
        <item x="1273"/>
        <item x="529"/>
        <item x="419"/>
        <item x="638"/>
        <item x="299"/>
        <item x="172"/>
        <item x="1183"/>
        <item x="14"/>
        <item x="1730"/>
        <item x="239"/>
        <item x="639"/>
        <item x="117"/>
        <item x="580"/>
        <item x="72"/>
        <item x="398"/>
        <item x="799"/>
        <item x="1739"/>
        <item x="681"/>
        <item x="229"/>
        <item x="1520"/>
        <item x="445"/>
        <item x="482"/>
        <item x="1781"/>
        <item x="1710"/>
        <item x="1286"/>
        <item x="1185"/>
        <item x="1510"/>
        <item x="1345"/>
        <item x="1326"/>
        <item x="532"/>
        <item x="800"/>
        <item x="441"/>
        <item x="648"/>
        <item x="1583"/>
        <item x="1257"/>
        <item x="1587"/>
        <item x="523"/>
        <item x="1454"/>
        <item x="321"/>
        <item x="1184"/>
        <item x="1611"/>
        <item x="711"/>
        <item x="1270"/>
        <item x="293"/>
        <item x="1323"/>
        <item x="1414"/>
        <item x="164"/>
        <item x="1305"/>
        <item x="871"/>
        <item x="1268"/>
        <item x="1600"/>
        <item x="1703"/>
        <item x="609"/>
        <item x="635"/>
        <item x="84"/>
        <item x="289"/>
        <item x="1129"/>
        <item x="1321"/>
        <item x="1720"/>
        <item x="1170"/>
        <item x="38"/>
        <item x="829"/>
        <item x="1002"/>
        <item x="1719"/>
        <item x="1262"/>
        <item x="1300"/>
        <item x="656"/>
        <item x="1434"/>
        <item x="1331"/>
        <item x="1621"/>
        <item x="1344"/>
        <item x="456"/>
        <item x="1308"/>
        <item x="1271"/>
        <item x="827"/>
        <item x="1473"/>
        <item x="1263"/>
        <item x="453"/>
        <item x="1505"/>
        <item x="1121"/>
        <item x="1403"/>
        <item x="390"/>
        <item x="1605"/>
        <item x="859"/>
        <item x="584"/>
        <item x="1359"/>
        <item x="915"/>
        <item x="1691"/>
        <item x="1233"/>
        <item x="473"/>
        <item x="366"/>
        <item x="986"/>
        <item x="1361"/>
        <item x="996"/>
        <item x="1706"/>
        <item x="579"/>
        <item x="1027"/>
        <item x="717"/>
        <item x="226"/>
        <item x="1247"/>
        <item x="1000"/>
        <item x="325"/>
        <item x="733"/>
        <item x="102"/>
        <item x="507"/>
        <item x="104"/>
        <item x="1269"/>
        <item x="1674"/>
        <item x="165"/>
        <item x="1437"/>
        <item x="292"/>
        <item x="1624"/>
        <item x="444"/>
        <item x="1669"/>
        <item x="1059"/>
        <item x="784"/>
        <item x="751"/>
        <item x="1717"/>
        <item x="1459"/>
        <item x="887"/>
        <item x="1746"/>
        <item x="508"/>
        <item x="1249"/>
        <item x="452"/>
        <item x="326"/>
        <item x="1616"/>
        <item x="384"/>
        <item x="1169"/>
        <item x="369"/>
        <item x="1623"/>
        <item x="569"/>
        <item x="252"/>
        <item x="371"/>
        <item x="424"/>
        <item x="870"/>
        <item x="1005"/>
        <item x="403"/>
        <item x="74"/>
        <item x="983"/>
        <item x="1712"/>
        <item x="333"/>
        <item x="1038"/>
        <item x="536"/>
        <item x="1036"/>
        <item x="1702"/>
        <item x="753"/>
        <item x="66"/>
        <item x="39"/>
        <item x="488"/>
        <item x="600"/>
        <item x="212"/>
        <item x="1545"/>
        <item x="872"/>
        <item x="1576"/>
        <item x="78"/>
        <item x="647"/>
        <item x="1173"/>
        <item x="1477"/>
        <item x="1241"/>
        <item x="677"/>
        <item x="615"/>
        <item x="219"/>
        <item x="327"/>
        <item x="1490"/>
        <item x="674"/>
        <item x="1452"/>
        <item x="1193"/>
        <item x="1222"/>
        <item x="1773"/>
        <item x="897"/>
        <item x="571"/>
        <item x="1182"/>
        <item x="1044"/>
        <item x="1248"/>
        <item x="228"/>
        <item x="510"/>
        <item x="1660"/>
        <item x="129"/>
        <item x="489"/>
        <item x="902"/>
        <item x="1404"/>
        <item x="175"/>
        <item x="713"/>
        <item x="99"/>
        <item x="973"/>
        <item x="1541"/>
        <item x="1542"/>
        <item x="588"/>
        <item x="965"/>
        <item x="1568"/>
        <item x="1532"/>
        <item x="1521"/>
        <item x="127"/>
        <item x="1458"/>
        <item x="1405"/>
        <item x="1800"/>
        <item x="123"/>
        <item x="1665"/>
        <item x="251"/>
        <item x="1166"/>
        <item x="1602"/>
        <item x="1219"/>
        <item x="457"/>
        <item x="1094"/>
        <item x="233"/>
        <item x="265"/>
        <item x="1534"/>
        <item x="654"/>
        <item x="515"/>
        <item x="1187"/>
        <item x="1567"/>
        <item x="28"/>
        <item x="857"/>
        <item x="1775"/>
        <item x="1620"/>
        <item x="76"/>
        <item x="1553"/>
        <item x="32"/>
        <item x="560"/>
        <item x="363"/>
        <item x="583"/>
        <item x="712"/>
        <item x="1777"/>
        <item x="1034"/>
        <item x="348"/>
        <item x="1195"/>
        <item x="1614"/>
        <item x="565"/>
        <item x="1033"/>
        <item x="237"/>
        <item x="1006"/>
        <item x="258"/>
        <item x="1653"/>
        <item x="640"/>
        <item x="1228"/>
        <item x="837"/>
        <item x="1117"/>
        <item x="1369"/>
        <item x="103"/>
        <item x="15"/>
        <item x="1818"/>
        <item x="94"/>
        <item x="176"/>
        <item x="1823"/>
        <item x="423"/>
        <item x="1227"/>
        <item x="1131"/>
        <item x="231"/>
        <item x="947"/>
        <item x="636"/>
        <item x="277"/>
        <item x="328"/>
        <item x="1007"/>
        <item x="905"/>
        <item x="1518"/>
        <item x="100"/>
        <item x="1363"/>
        <item x="240"/>
        <item x="594"/>
        <item x="752"/>
        <item x="1672"/>
        <item x="633"/>
        <item x="586"/>
        <item x="1599"/>
        <item x="783"/>
        <item x="1536"/>
        <item x="1130"/>
        <item x="196"/>
        <item x="339"/>
        <item x="998"/>
        <item x="1307"/>
        <item x="1802"/>
        <item x="1745"/>
        <item x="1821"/>
        <item x="1115"/>
        <item x="1474"/>
        <item x="1042"/>
        <item x="75"/>
        <item x="972"/>
        <item x="491"/>
        <item x="928"/>
        <item x="125"/>
        <item x="1347"/>
        <item x="537"/>
        <item x="1240"/>
        <item x="1324"/>
        <item x="1319"/>
        <item x="1265"/>
        <item x="1119"/>
        <item x="1622"/>
        <item x="1349"/>
        <item x="1774"/>
        <item x="376"/>
        <item x="23"/>
        <item x="1552"/>
        <item x="1572"/>
        <item x="874"/>
        <item x="918"/>
        <item x="421"/>
        <item x="1037"/>
        <item x="1519"/>
        <item x="1238"/>
        <item x="1004"/>
        <item x="1451"/>
        <item x="1389"/>
        <item x="232"/>
        <item x="359"/>
        <item x="1289"/>
        <item x="225"/>
        <item x="1001"/>
        <item x="200"/>
        <item x="264"/>
        <item x="1415"/>
        <item x="1594"/>
        <item x="1423"/>
        <item x="379"/>
        <item x="1073"/>
        <item x="1585"/>
        <item x="1801"/>
        <item x="418"/>
        <item x="1167"/>
        <item x="1417"/>
        <item x="1604"/>
        <item x="822"/>
        <item x="1367"/>
        <item x="476"/>
        <item x="754"/>
        <item x="1140"/>
        <item x="1799"/>
        <item x="1104"/>
        <item x="1659"/>
        <item x="500"/>
        <item x="391"/>
        <item x="1146"/>
        <item x="581"/>
        <item x="1820"/>
        <item x="494"/>
        <item x="378"/>
        <item x="922"/>
        <item x="1420"/>
        <item x="673"/>
        <item x="61"/>
        <item x="1535"/>
        <item x="719"/>
        <item x="365"/>
        <item x="223"/>
        <item x="1598"/>
        <item x="320"/>
        <item x="578"/>
        <item x="1196"/>
        <item x="345"/>
        <item x="1377"/>
        <item x="107"/>
        <item x="1102"/>
        <item x="30"/>
        <item x="335"/>
        <item x="714"/>
        <item x="573"/>
        <item x="547"/>
        <item x="193"/>
        <item x="73"/>
        <item x="1731"/>
        <item x="1075"/>
        <item x="999"/>
        <item x="545"/>
        <item x="1379"/>
        <item x="813"/>
        <item x="824"/>
        <item x="159"/>
        <item x="435"/>
        <item x="1593"/>
        <item x="1164"/>
        <item x="177"/>
        <item x="723"/>
        <item x="1524"/>
        <item x="356"/>
        <item x="522"/>
        <item x="1204"/>
        <item x="1628"/>
        <item x="1758"/>
        <item x="1652"/>
        <item x="1020"/>
        <item x="1482"/>
        <item x="1440"/>
        <item x="1296"/>
        <item x="561"/>
        <item x="1298"/>
        <item x="272"/>
        <item x="1508"/>
        <item x="1664"/>
        <item x="1132"/>
        <item x="1276"/>
        <item x="802"/>
        <item x="194"/>
        <item x="995"/>
        <item x="329"/>
        <item x="1287"/>
        <item x="1076"/>
        <item x="113"/>
        <item x="1479"/>
        <item x="470"/>
        <item x="910"/>
        <item x="845"/>
        <item x="715"/>
        <item x="1430"/>
        <item x="1376"/>
        <item x="1134"/>
        <item x="501"/>
        <item x="650"/>
        <item x="307"/>
        <item x="70"/>
        <item x="1220"/>
        <item x="1145"/>
        <item x="1382"/>
        <item x="1177"/>
        <item x="155"/>
        <item x="977"/>
        <item x="1491"/>
        <item x="1362"/>
        <item x="1808"/>
        <item x="1673"/>
        <item x="217"/>
        <item x="1671"/>
        <item x="1765"/>
        <item x="178"/>
        <item x="781"/>
        <item x="1618"/>
        <item x="469"/>
        <item x="750"/>
        <item x="1333"/>
        <item x="6"/>
        <item x="135"/>
        <item x="1484"/>
        <item x="1008"/>
        <item x="304"/>
        <item x="308"/>
        <item x="1029"/>
        <item x="849"/>
        <item x="1048"/>
        <item x="1410"/>
        <item x="643"/>
        <item x="106"/>
        <item x="1725"/>
        <item x="1114"/>
        <item x="495"/>
        <item x="962"/>
        <item x="558"/>
        <item x="892"/>
        <item x="1784"/>
        <item x="1695"/>
        <item x="679"/>
        <item x="1429"/>
        <item x="1208"/>
        <item x="344"/>
        <item x="428"/>
        <item x="1012"/>
        <item x="269"/>
        <item x="334"/>
        <item x="1435"/>
        <item x="587"/>
        <item x="140"/>
        <item x="1460"/>
        <item x="519"/>
        <item x="1727"/>
        <item x="1373"/>
        <item x="1239"/>
        <item x="987"/>
        <item x="1461"/>
        <item x="612"/>
        <item x="1504"/>
        <item x="946"/>
        <item x="18"/>
        <item x="957"/>
        <item x="1032"/>
        <item x="4"/>
        <item x="1113"/>
        <item x="882"/>
        <item x="539"/>
        <item x="779"/>
        <item x="904"/>
        <item x="925"/>
        <item x="659"/>
        <item x="1071"/>
        <item x="591"/>
        <item x="797"/>
        <item x="1054"/>
        <item x="1060"/>
        <item x="370"/>
        <item x="158"/>
        <item x="976"/>
        <item x="409"/>
        <item x="737"/>
        <item x="222"/>
        <item x="1421"/>
        <item x="77"/>
        <item x="862"/>
        <item x="162"/>
        <item x="332"/>
        <item x="408"/>
        <item x="301"/>
        <item x="1067"/>
        <item x="1384"/>
        <item x="1127"/>
        <item x="1470"/>
        <item x="1732"/>
        <item x="1464"/>
        <item x="51"/>
        <item x="1525"/>
        <item x="1468"/>
        <item x="1144"/>
        <item x="981"/>
        <item x="1399"/>
        <item x="626"/>
        <item x="702"/>
        <item x="1632"/>
        <item x="1424"/>
        <item x="1667"/>
        <item x="908"/>
        <item x="1495"/>
        <item x="596"/>
        <item x="341"/>
        <item x="1675"/>
        <item x="90"/>
        <item x="623"/>
        <item x="1388"/>
        <item x="1124"/>
        <item x="1603"/>
        <item x="917"/>
        <item x="776"/>
        <item x="801"/>
        <item x="1485"/>
        <item x="1327"/>
        <item x="808"/>
        <item x="992"/>
        <item x="59"/>
        <item x="804"/>
        <item x="446"/>
        <item x="1416"/>
        <item x="1393"/>
        <item x="524"/>
        <item x="1394"/>
        <item x="1123"/>
        <item x="1225"/>
        <item x="1754"/>
        <item x="322"/>
        <item x="858"/>
        <item x="1595"/>
        <item x="541"/>
        <item x="459"/>
        <item x="1418"/>
        <item x="183"/>
        <item x="134"/>
        <item x="1780"/>
        <item x="392"/>
        <item x="1666"/>
        <item x="744"/>
        <item x="1442"/>
        <item x="564"/>
        <item x="1231"/>
        <item x="33"/>
        <item x="1760"/>
        <item x="1558"/>
        <item x="1156"/>
        <item x="247"/>
        <item x="317"/>
        <item x="305"/>
        <item x="388"/>
        <item x="1589"/>
        <item x="572"/>
        <item x="1650"/>
        <item x="1142"/>
        <item x="1386"/>
        <item x="1180"/>
        <item x="429"/>
        <item x="1533"/>
        <item x="208"/>
        <item x="747"/>
        <item x="1606"/>
        <item x="1571"/>
        <item x="185"/>
        <item x="1453"/>
        <item x="1507"/>
        <item x="1782"/>
        <item x="1390"/>
        <item x="546"/>
        <item x="349"/>
        <item x="1608"/>
        <item x="1753"/>
        <item x="42"/>
        <item x="1514"/>
        <item x="1741"/>
        <item x="555"/>
        <item x="253"/>
        <item x="271"/>
        <item x="788"/>
        <item x="952"/>
        <item x="1368"/>
        <item x="273"/>
        <item x="270"/>
        <item x="1030"/>
        <item x="1199"/>
        <item x="885"/>
        <item x="1448"/>
        <item x="675"/>
        <item x="343"/>
        <item x="759"/>
        <item x="81"/>
        <item x="25"/>
        <item x="1105"/>
        <item x="913"/>
        <item x="1282"/>
        <item x="729"/>
        <item x="710"/>
        <item x="963"/>
        <item x="1807"/>
        <item x="1408"/>
        <item x="1546"/>
        <item x="773"/>
        <item x="1212"/>
        <item x="989"/>
        <item x="1709"/>
        <item x="1511"/>
        <item x="1201"/>
        <item x="214"/>
        <item x="1197"/>
        <item x="331"/>
        <item x="1206"/>
        <item x="655"/>
        <item x="997"/>
        <item x="844"/>
        <item x="763"/>
        <item x="1085"/>
        <item x="399"/>
        <item x="658"/>
        <item x="362"/>
        <item x="1565"/>
        <item x="263"/>
        <item x="234"/>
        <item x="1285"/>
        <item x="1701"/>
        <item x="340"/>
        <item x="664"/>
        <item x="787"/>
        <item x="1676"/>
        <item x="1752"/>
        <item x="1772"/>
        <item x="1613"/>
        <item x="1277"/>
        <item x="937"/>
        <item x="933"/>
        <item x="1192"/>
        <item x="1601"/>
        <item x="47"/>
        <item x="1707"/>
        <item x="567"/>
        <item x="1466"/>
        <item x="1574"/>
        <item x="1370"/>
        <item x="618"/>
        <item x="884"/>
        <item x="21"/>
        <item x="854"/>
        <item x="480"/>
        <item x="1556"/>
        <item x="971"/>
        <item x="141"/>
        <item x="1234"/>
        <item x="695"/>
        <item x="514"/>
        <item x="607"/>
        <item x="823"/>
        <item x="826"/>
        <item x="1186"/>
        <item x="930"/>
        <item x="1538"/>
        <item x="1530"/>
        <item x="831"/>
        <item x="642"/>
        <item x="1476"/>
        <item x="506"/>
        <item x="734"/>
        <item x="493"/>
        <item x="504"/>
        <item x="1188"/>
        <item x="850"/>
        <item x="1097"/>
        <item x="1151"/>
        <item x="12"/>
        <item x="932"/>
        <item x="1154"/>
        <item x="1213"/>
        <item x="1278"/>
        <item x="1235"/>
        <item x="1065"/>
        <item x="1093"/>
        <item x="1396"/>
        <item x="697"/>
        <item x="1181"/>
        <item x="906"/>
        <item x="1218"/>
        <item x="1302"/>
        <item x="590"/>
        <item x="732"/>
        <item x="1254"/>
        <item x="819"/>
        <item x="1083"/>
        <item x="8"/>
        <item x="1566"/>
        <item x="197"/>
        <item x="1512"/>
        <item x="1469"/>
        <item x="1372"/>
        <item x="1072"/>
        <item x="454"/>
        <item x="204"/>
        <item x="1716"/>
        <item x="756"/>
        <item x="274"/>
        <item x="1686"/>
        <item x="841"/>
        <item x="843"/>
        <item x="275"/>
        <item x="1346"/>
        <item x="147"/>
        <item x="949"/>
        <item x="1251"/>
        <item x="1301"/>
        <item x="619"/>
        <item x="538"/>
        <item x="1644"/>
        <item x="627"/>
        <item x="608"/>
        <item x="48"/>
        <item x="257"/>
        <item x="62"/>
        <item x="478"/>
        <item x="82"/>
        <item x="1684"/>
        <item x="716"/>
        <item x="772"/>
        <item x="91"/>
        <item x="1550"/>
        <item x="287"/>
        <item x="186"/>
        <item x="53"/>
        <item x="1557"/>
        <item x="1456"/>
        <item x="531"/>
        <item x="1341"/>
        <item x="1174"/>
        <item x="696"/>
        <item x="534"/>
        <item x="1217"/>
        <item x="553"/>
        <item x="1779"/>
        <item x="1207"/>
        <item x="209"/>
        <item x="1426"/>
        <item x="798"/>
        <item x="1243"/>
        <item x="1592"/>
        <item x="173"/>
        <item x="708"/>
        <item x="191"/>
        <item x="298"/>
        <item x="1791"/>
        <item x="1391"/>
        <item x="1472"/>
        <item x="467"/>
        <item x="88"/>
        <item x="256"/>
        <item x="1050"/>
        <item x="286"/>
        <item x="955"/>
        <item x="192"/>
        <item x="1412"/>
        <item x="1743"/>
        <item x="1790"/>
        <item x="198"/>
        <item x="86"/>
        <item x="166"/>
        <item x="2"/>
        <item x="727"/>
        <item x="1125"/>
        <item x="255"/>
        <item x="687"/>
        <item x="131"/>
        <item x="350"/>
        <item x="58"/>
        <item x="1209"/>
        <item x="410"/>
        <item x="970"/>
        <item x="450"/>
        <item x="1328"/>
        <item x="1560"/>
        <item x="57"/>
        <item x="1290"/>
        <item x="465"/>
        <item x="718"/>
        <item x="1019"/>
        <item x="1824"/>
        <item x="993"/>
        <item x="182"/>
        <item x="1794"/>
        <item x="570"/>
        <item x="530"/>
        <item x="769"/>
        <item x="1103"/>
        <item x="20"/>
        <item x="1769"/>
        <item x="1267"/>
        <item x="1061"/>
        <item x="206"/>
        <item x="792"/>
        <item x="114"/>
        <item x="1200"/>
        <item x="1612"/>
        <item x="901"/>
        <item x="1786"/>
        <item x="1409"/>
        <item x="1733"/>
        <item x="1586"/>
        <item x="1787"/>
        <item x="1498"/>
        <item x="1258"/>
        <item x="380"/>
        <item x="900"/>
        <item x="1814"/>
        <item x="439"/>
        <item x="1284"/>
        <item x="80"/>
        <item x="1244"/>
        <item x="891"/>
        <item x="1096"/>
        <item x="45"/>
        <item x="218"/>
        <item x="89"/>
        <item x="1091"/>
        <item x="840"/>
        <item x="338"/>
        <item x="1260"/>
        <item x="1547"/>
        <item x="46"/>
        <item x="1011"/>
        <item x="709"/>
        <item x="1817"/>
        <item x="413"/>
        <item x="632"/>
        <item x="1748"/>
        <item x="811"/>
        <item x="974"/>
        <item x="311"/>
        <item x="1066"/>
        <item x="276"/>
        <item x="559"/>
        <item x="646"/>
        <item x="71"/>
        <item x="807"/>
        <item x="1544"/>
        <item x="374"/>
        <item x="1375"/>
        <item x="683"/>
        <item x="959"/>
        <item x="210"/>
        <item x="1783"/>
        <item x="1494"/>
        <item x="479"/>
        <item x="1064"/>
        <item x="168"/>
        <item x="1446"/>
        <item x="1744"/>
        <item x="867"/>
        <item x="1549"/>
        <item x="440"/>
        <item x="741"/>
        <item x="939"/>
        <item x="1087"/>
        <item x="1202"/>
        <item x="563"/>
        <item x="1266"/>
        <item x="294"/>
        <item x="805"/>
        <item x="1329"/>
        <item x="551"/>
        <item x="63"/>
        <item x="1013"/>
        <item x="1626"/>
        <item x="235"/>
        <item x="706"/>
        <item x="926"/>
        <item x="386"/>
        <item x="881"/>
        <item x="43"/>
        <item x="1526"/>
        <item x="1597"/>
        <item x="132"/>
        <item x="1031"/>
        <item x="202"/>
        <item x="161"/>
        <item x="394"/>
        <item x="1615"/>
        <item x="31"/>
        <item x="911"/>
        <item x="437"/>
        <item x="703"/>
        <item x="1106"/>
        <item x="1696"/>
        <item x="574"/>
        <item x="557"/>
        <item x="393"/>
        <item x="1635"/>
        <item x="169"/>
        <item x="625"/>
        <item x="765"/>
        <item x="1357"/>
        <item x="938"/>
        <item x="1443"/>
        <item x="354"/>
        <item x="34"/>
        <item x="17"/>
        <item x="1311"/>
        <item x="842"/>
        <item x="1528"/>
        <item x="337"/>
        <item x="700"/>
        <item x="916"/>
        <item x="730"/>
        <item x="1688"/>
        <item x="631"/>
        <item x="667"/>
        <item x="767"/>
        <item x="139"/>
        <item x="1734"/>
        <item x="477"/>
        <item x="1726"/>
        <item x="512"/>
        <item x="358"/>
        <item x="1126"/>
        <item x="460"/>
        <item x="1455"/>
        <item x="1499"/>
        <item x="1811"/>
        <item x="1617"/>
        <item x="1063"/>
        <item x="876"/>
        <item x="434"/>
        <item x="820"/>
        <item x="1009"/>
        <item x="764"/>
        <item x="1152"/>
        <item x="1120"/>
        <item x="1092"/>
        <item x="1527"/>
        <item x="1153"/>
        <item x="791"/>
        <item x="1737"/>
        <item x="295"/>
        <item x="1176"/>
        <item x="745"/>
        <item x="282"/>
        <item x="109"/>
        <item x="909"/>
        <item x="1052"/>
        <item x="598"/>
        <item x="1803"/>
        <item x="415"/>
        <item x="1348"/>
        <item x="979"/>
        <item x="1198"/>
        <item x="238"/>
        <item x="1028"/>
        <item x="1387"/>
        <item x="554"/>
        <item x="1035"/>
        <item x="1261"/>
        <item x="352"/>
        <item x="1112"/>
        <item x="649"/>
        <item x="521"/>
        <item x="941"/>
        <item x="1340"/>
        <item x="1303"/>
        <item x="1168"/>
        <item x="342"/>
        <item x="427"/>
        <item x="1648"/>
        <item x="1051"/>
        <item x="1425"/>
        <item x="1143"/>
        <item x="496"/>
        <item x="806"/>
        <item x="1792"/>
        <item x="101"/>
        <item x="26"/>
        <item x="1401"/>
        <item x="1698"/>
        <item x="492"/>
        <item x="518"/>
        <item x="1160"/>
        <item x="1581"/>
        <item x="195"/>
        <item x="605"/>
        <item x="861"/>
        <item x="1016"/>
        <item x="1687"/>
        <item x="499"/>
        <item x="1003"/>
        <item x="616"/>
        <item x="1812"/>
        <item x="1816"/>
        <item x="1579"/>
        <item x="1551"/>
        <item x="245"/>
        <item x="1232"/>
        <item x="1402"/>
        <item x="1493"/>
        <item x="1643"/>
        <item x="621"/>
        <item x="1683"/>
        <item x="1445"/>
        <item x="1316"/>
        <item x="1189"/>
        <item x="300"/>
        <item x="145"/>
        <item x="940"/>
        <item x="880"/>
        <item x="1481"/>
        <item x="316"/>
        <item x="481"/>
        <item x="835"/>
        <item x="1371"/>
        <item x="397"/>
        <item x="16"/>
        <item x="111"/>
        <item x="160"/>
        <item x="1338"/>
        <item x="1690"/>
        <item x="381"/>
        <item x="400"/>
        <item x="1729"/>
        <item x="975"/>
        <item x="1149"/>
        <item x="1040"/>
        <item x="87"/>
        <item x="119"/>
        <item x="503"/>
        <item x="533"/>
        <item x="1024"/>
        <item x="5"/>
        <item x="1250"/>
        <item x="1322"/>
        <item x="782"/>
        <item x="746"/>
        <item x="112"/>
        <item x="665"/>
        <item x="1788"/>
        <item x="662"/>
        <item x="1721"/>
        <item x="816"/>
        <item x="412"/>
        <item x="472"/>
        <item x="1313"/>
        <item x="1580"/>
        <item x="1630"/>
        <item x="848"/>
        <item x="1578"/>
        <item x="1272"/>
        <item x="886"/>
        <item x="151"/>
        <item x="1555"/>
        <item x="436"/>
        <item x="29"/>
        <item x="1398"/>
        <item x="1636"/>
        <item x="56"/>
        <item x="1335"/>
        <item x="535"/>
        <item x="1084"/>
        <item x="22"/>
        <item x="682"/>
        <item x="595"/>
        <item x="351"/>
        <item x="1693"/>
        <item x="593"/>
        <item x="19"/>
        <item x="669"/>
        <item x="1432"/>
        <item x="93"/>
        <item x="743"/>
        <item x="207"/>
        <item x="1095"/>
        <item x="1237"/>
        <item x="803"/>
        <item x="1043"/>
        <item x="60"/>
        <item x="92"/>
        <item x="41"/>
        <item x="651"/>
        <item x="1646"/>
        <item x="543"/>
        <item x="133"/>
        <item x="920"/>
        <item x="1570"/>
        <item x="1069"/>
        <item x="1422"/>
        <item x="790"/>
        <item x="1352"/>
        <item x="847"/>
        <item x="1122"/>
        <item x="52"/>
        <item x="796"/>
        <item x="1793"/>
        <item x="830"/>
        <item x="1256"/>
        <item x="373"/>
        <item x="670"/>
        <item x="1591"/>
        <item x="1513"/>
        <item x="1342"/>
        <item x="1161"/>
        <item x="474"/>
        <item x="652"/>
        <item x="1651"/>
        <item x="105"/>
        <item x="1449"/>
        <item x="768"/>
        <item x="671"/>
        <item x="150"/>
        <item x="1661"/>
        <item x="582"/>
        <item x="96"/>
        <item x="49"/>
        <item x="1339"/>
        <item x="486"/>
        <item x="1179"/>
        <item x="118"/>
        <item x="641"/>
        <item x="137"/>
        <item x="846"/>
        <item x="660"/>
        <item x="449"/>
        <item x="814"/>
        <item x="707"/>
        <item x="678"/>
        <item x="817"/>
        <item x="1175"/>
        <item x="770"/>
        <item x="220"/>
        <item x="1023"/>
        <item x="1740"/>
        <item x="1692"/>
        <item x="868"/>
        <item x="466"/>
        <item x="1539"/>
        <item x="1358"/>
        <item x="689"/>
        <item x="1625"/>
        <item x="1081"/>
        <item x="1366"/>
        <item x="1310"/>
        <item x="1230"/>
        <item x="517"/>
        <item x="122"/>
        <item x="44"/>
        <item x="863"/>
        <item x="1374"/>
        <item x="1559"/>
        <item x="1492"/>
        <item x="1141"/>
        <item x="1763"/>
        <item x="1057"/>
        <item x="188"/>
        <item x="1796"/>
        <item x="291"/>
        <item x="144"/>
        <item x="1487"/>
        <item x="860"/>
        <item x="1138"/>
        <item x="431"/>
        <item x="964"/>
        <item x="1715"/>
        <item x="948"/>
        <item x="1569"/>
        <item x="1259"/>
        <item x="138"/>
        <item x="357"/>
        <item x="1631"/>
        <item x="302"/>
        <item x="1588"/>
        <item x="154"/>
        <item x="387"/>
        <item x="1088"/>
        <item x="760"/>
        <item x="509"/>
        <item x="694"/>
        <item x="1483"/>
        <item x="171"/>
        <item x="825"/>
        <item x="883"/>
        <item x="266"/>
        <item x="1128"/>
        <item x="1657"/>
        <item x="1039"/>
        <item x="1309"/>
        <item x="690"/>
        <item x="575"/>
        <item x="1108"/>
        <item x="310"/>
        <item x="65"/>
        <item x="1216"/>
        <item x="856"/>
        <item x="249"/>
        <item x="97"/>
        <item x="98"/>
        <item x="1471"/>
        <item x="216"/>
        <item x="990"/>
        <item x="110"/>
        <item x="722"/>
        <item x="487"/>
        <item x="994"/>
        <item x="184"/>
        <item x="1655"/>
        <item x="346"/>
        <item x="1325"/>
        <item x="838"/>
        <item x="1419"/>
        <item x="739"/>
        <item x="1768"/>
        <item x="430"/>
        <item x="809"/>
        <item x="1356"/>
        <item x="1253"/>
        <item x="1767"/>
        <item x="1457"/>
        <item x="1157"/>
        <item x="243"/>
        <item x="312"/>
        <item x="284"/>
        <item x="1641"/>
        <item x="688"/>
        <item x="853"/>
        <item x="189"/>
        <item x="443"/>
        <item x="668"/>
        <item x="462"/>
        <item x="1255"/>
        <item x="1705"/>
        <item x="1041"/>
        <item x="1021"/>
        <item x="1637"/>
        <item x="735"/>
        <item x="372"/>
        <item x="385"/>
        <item x="1713"/>
        <item x="1681"/>
        <item x="406"/>
        <item x="215"/>
        <item x="1543"/>
        <item x="128"/>
        <item x="152"/>
        <item x="1236"/>
        <item x="1778"/>
        <item x="1315"/>
        <item x="1640"/>
        <item x="818"/>
        <item x="458"/>
        <item x="1819"/>
        <item x="136"/>
        <item x="720"/>
        <item x="405"/>
        <item x="1645"/>
        <item x="511"/>
        <item x="1694"/>
        <item x="1407"/>
        <item x="1714"/>
        <item x="599"/>
        <item x="950"/>
        <item x="296"/>
        <item x="544"/>
        <item x="1486"/>
        <item x="550"/>
        <item x="401"/>
        <item x="382"/>
        <item x="1529"/>
        <item x="991"/>
        <item x="731"/>
        <item x="1663"/>
        <item x="246"/>
        <item x="749"/>
        <item x="606"/>
        <item x="1293"/>
        <item x="1383"/>
        <item x="914"/>
        <item x="645"/>
        <item x="644"/>
        <item x="261"/>
        <item x="1058"/>
        <item x="1133"/>
        <item x="725"/>
        <item x="1137"/>
        <item x="463"/>
        <item x="1224"/>
        <item x="1431"/>
        <item x="433"/>
        <item x="1079"/>
        <item x="360"/>
        <item x="130"/>
        <item x="610"/>
        <item x="611"/>
        <item x="1378"/>
        <item x="417"/>
        <item x="1190"/>
        <item x="1026"/>
        <item x="566"/>
        <item x="126"/>
        <item x="367"/>
        <item x="1562"/>
        <item x="1764"/>
        <item x="1320"/>
        <item x="1590"/>
        <item x="402"/>
        <item x="1488"/>
        <item x="628"/>
        <item x="672"/>
        <item x="1364"/>
        <item x="1318"/>
        <item x="85"/>
        <item x="597"/>
        <item x="888"/>
        <item x="1010"/>
        <item x="1022"/>
        <item x="705"/>
        <item x="324"/>
        <item x="1090"/>
        <item x="738"/>
        <item x="1139"/>
        <item x="9"/>
        <item x="1467"/>
        <item x="552"/>
        <item x="1350"/>
        <item x="757"/>
        <item x="875"/>
        <item x="890"/>
        <item x="1283"/>
        <item x="319"/>
        <item x="262"/>
        <item x="50"/>
        <item x="37"/>
        <item x="205"/>
        <item x="69"/>
        <item x="676"/>
        <item x="1229"/>
        <item x="1147"/>
        <item x="1246"/>
        <item x="447"/>
        <item x="1264"/>
        <item x="1252"/>
        <item x="954"/>
        <item x="832"/>
        <item x="309"/>
        <item x="1381"/>
        <item x="395"/>
        <item x="985"/>
        <item x="297"/>
        <item x="1785"/>
        <item x="528"/>
        <item x="1700"/>
        <item x="407"/>
        <item x="1689"/>
        <item x="1441"/>
        <item x="1450"/>
        <item x="789"/>
        <item x="945"/>
        <item x="484"/>
        <item x="498"/>
        <item x="95"/>
        <item x="821"/>
        <item x="653"/>
        <item x="748"/>
        <item x="1086"/>
        <item x="1747"/>
        <item x="1150"/>
        <item x="525"/>
        <item x="1178"/>
        <item x="589"/>
        <item x="242"/>
        <item x="40"/>
        <item x="893"/>
        <item x="1761"/>
        <item x="0"/>
        <item x="1354"/>
        <item x="181"/>
        <item x="1825"/>
        <item x="432"/>
        <item x="852"/>
        <item x="1478"/>
        <item x="513"/>
        <item x="1336"/>
        <item x="425"/>
        <item x="614"/>
        <item x="1584"/>
        <item x="903"/>
        <item x="227"/>
        <item x="1360"/>
        <item x="115"/>
        <item x="203"/>
        <item x="1444"/>
        <item x="927"/>
        <item x="1136"/>
        <item x="1099"/>
        <item x="549"/>
        <item x="1480"/>
        <item x="634"/>
        <item x="464"/>
        <item x="1523"/>
        <item x="1351"/>
        <item x="630"/>
        <item x="1619"/>
        <item x="951"/>
        <item x="1596"/>
        <item x="548"/>
        <item x="604"/>
        <item x="190"/>
        <item x="1718"/>
        <item x="585"/>
        <item x="280"/>
        <item x="1742"/>
        <item x="728"/>
        <item x="281"/>
        <item x="153"/>
        <item x="1411"/>
        <item x="1699"/>
        <item x="1089"/>
        <item x="1766"/>
        <item x="1462"/>
        <item x="812"/>
        <item x="1750"/>
        <item x="490"/>
        <item x="815"/>
        <item x="873"/>
        <item x="794"/>
        <item x="1055"/>
        <item x="775"/>
        <item x="1582"/>
        <item x="156"/>
        <item x="483"/>
        <item x="1098"/>
        <item x="742"/>
        <item x="121"/>
        <item x="855"/>
        <item x="795"/>
        <item x="279"/>
        <item x="969"/>
        <item x="55"/>
        <item x="1561"/>
        <item x="1215"/>
        <item x="306"/>
        <item x="1203"/>
        <item x="1242"/>
        <item x="680"/>
        <item x="1291"/>
        <item x="562"/>
        <item x="907"/>
        <item x="170"/>
        <item x="1107"/>
        <item x="1789"/>
        <item x="879"/>
        <item x="1522"/>
        <item x="1077"/>
        <item x="622"/>
        <item x="889"/>
        <item x="288"/>
        <item x="420"/>
        <item x="1438"/>
        <item x="576"/>
        <item x="923"/>
        <item x="869"/>
        <item x="1221"/>
        <item x="79"/>
        <item x="505"/>
        <item x="624"/>
        <item x="411"/>
        <item x="988"/>
        <item x="254"/>
        <item x="721"/>
        <item x="1439"/>
        <item x="967"/>
        <item x="1045"/>
        <item x="471"/>
        <item x="1633"/>
        <item x="1771"/>
        <item x="1295"/>
        <item x="1704"/>
        <item x="1413"/>
        <item x="778"/>
        <item x="1223"/>
        <item x="1274"/>
        <item x="83"/>
        <item x="1680"/>
        <item x="895"/>
        <item x="68"/>
        <item x="120"/>
        <item x="766"/>
        <item x="956"/>
        <item x="1722"/>
        <item x="834"/>
        <item x="1100"/>
        <item x="1638"/>
        <item x="1116"/>
        <item x="404"/>
        <item x="1751"/>
        <item x="442"/>
        <item x="1109"/>
        <item x="836"/>
        <item x="833"/>
        <item x="1723"/>
        <item x="1355"/>
        <item x="108"/>
        <item x="11"/>
        <item x="64"/>
        <item x="142"/>
        <item x="758"/>
        <item x="1392"/>
        <item x="934"/>
        <item x="1762"/>
        <item x="1148"/>
        <item x="1577"/>
        <item x="1711"/>
        <item x="1805"/>
        <item x="526"/>
        <item x="438"/>
        <item x="1226"/>
        <item x="786"/>
        <item x="1312"/>
        <item x="929"/>
        <item x="1649"/>
        <item x="691"/>
        <item x="666"/>
        <item x="1776"/>
        <item x="1332"/>
        <item x="1755"/>
        <item x="924"/>
        <item x="898"/>
        <item x="1056"/>
        <item x="1658"/>
        <item x="179"/>
        <item x="1171"/>
        <item x="810"/>
        <item x="1214"/>
        <item x="1724"/>
        <item x="556"/>
        <item x="290"/>
        <item x="1292"/>
        <item x="1795"/>
        <item x="1797"/>
        <item x="761"/>
        <item x="693"/>
        <item x="314"/>
        <item x="149"/>
        <item x="1191"/>
        <item x="866"/>
        <item x="318"/>
        <item x="485"/>
        <item x="1211"/>
        <item x="966"/>
        <item x="303"/>
        <item x="698"/>
        <item x="1500"/>
        <item x="468"/>
        <item x="1205"/>
        <item x="762"/>
        <item x="10"/>
        <item x="613"/>
        <item x="620"/>
        <item x="704"/>
        <item x="355"/>
        <item x="601"/>
        <item x="755"/>
        <item x="461"/>
        <item x="1506"/>
        <item x="1194"/>
        <item x="1110"/>
        <item x="685"/>
        <item x="980"/>
        <item x="793"/>
        <item x="7"/>
        <item x="1082"/>
        <item x="577"/>
        <item x="912"/>
        <item x="944"/>
        <item x="268"/>
        <item x="1749"/>
        <item x="1810"/>
        <item x="921"/>
        <item x="1158"/>
        <item x="1540"/>
        <item x="1757"/>
        <item x="1496"/>
        <item x="771"/>
        <item x="1080"/>
        <item x="1517"/>
        <item x="1647"/>
        <item x="1798"/>
        <item x="701"/>
        <item x="1025"/>
        <item x="146"/>
        <item x="1806"/>
        <item x="1017"/>
        <item x="1380"/>
        <item x="1070"/>
        <item x="1634"/>
        <item x="1759"/>
        <item x="1172"/>
        <item x="1314"/>
        <item x="1111"/>
        <item x="684"/>
        <item x="67"/>
        <item x="1047"/>
        <item x="1400"/>
        <item x="187"/>
        <item x="1563"/>
        <item x="426"/>
        <item x="877"/>
        <item x="686"/>
        <item x="1770"/>
        <item x="1428"/>
        <item x="1406"/>
        <item x="785"/>
        <item x="1317"/>
        <item x="1304"/>
        <item x="1279"/>
        <item x="1014"/>
        <item x="35"/>
        <item x="1155"/>
        <item x="1697"/>
        <item x="637"/>
        <item x="984"/>
        <item x="1294"/>
        <item x="1677"/>
        <item x="1627"/>
        <item x="1062"/>
        <item x="315"/>
        <item x="1609"/>
        <item x="603"/>
        <item x="180"/>
        <item x="931"/>
        <item x="13"/>
        <item x="1809"/>
        <item x="1159"/>
        <item x="851"/>
        <item x="224"/>
        <item x="1046"/>
        <item x="416"/>
        <item x="1162"/>
        <item x="894"/>
        <item x="1502"/>
        <item x="568"/>
        <item x="978"/>
        <item x="1306"/>
        <item x="1343"/>
        <item x="1610"/>
        <item x="1607"/>
        <item x="1735"/>
        <item x="1503"/>
        <item x="958"/>
        <item x="1297"/>
        <item x="250"/>
        <item x="663"/>
        <item x="1334"/>
        <item x="116"/>
        <item x="1210"/>
        <item x="353"/>
        <item x="1288"/>
        <item x="936"/>
        <item x="1385"/>
        <item x="1436"/>
        <item x="1475"/>
        <item x="1245"/>
        <item x="629"/>
        <item x="602"/>
        <item x="364"/>
        <item x="740"/>
        <item x="1629"/>
        <item x="1049"/>
        <item x="1397"/>
        <item x="1813"/>
        <item x="1639"/>
        <item x="1330"/>
        <item x="1433"/>
        <item x="1427"/>
        <item x="527"/>
        <item x="422"/>
        <item x="1074"/>
        <item x="267"/>
        <item x="968"/>
        <item x="1815"/>
        <item x="143"/>
        <item x="1281"/>
        <item x="1"/>
        <item x="1068"/>
        <item x="1053"/>
        <item x="414"/>
        <item x="1365"/>
        <item x="692"/>
        <item x="157"/>
        <item x="24"/>
        <item x="1662"/>
        <item x="774"/>
        <item x="1656"/>
        <item x="736"/>
        <item x="839"/>
        <item x="361"/>
        <item x="617"/>
        <item x="520"/>
        <item x="1165"/>
        <item x="1489"/>
        <item x="878"/>
        <item x="54"/>
        <item x="1756"/>
        <item x="1280"/>
        <item x="540"/>
        <item x="777"/>
        <item x="960"/>
        <item x="1564"/>
        <item x="864"/>
        <item x="330"/>
        <item x="475"/>
        <item x="1515"/>
        <item x="953"/>
        <item x="1101"/>
        <item x="1685"/>
        <item x="1804"/>
        <item x="1679"/>
        <item x="724"/>
        <item x="278"/>
        <item x="448"/>
        <item x="1497"/>
        <item x="396"/>
        <item x="1465"/>
        <item x="1078"/>
        <item x="244"/>
        <item x="1573"/>
        <item x="1163"/>
        <item x="1501"/>
        <item x="241"/>
        <item x="148"/>
        <item x="780"/>
        <item x="248"/>
        <item x="961"/>
        <item x="1642"/>
        <item x="919"/>
        <item x="383"/>
        <item x="942"/>
        <item x="865"/>
        <item x="1736"/>
        <item x="935"/>
        <item x="502"/>
        <item x="347"/>
        <item x="1353"/>
        <item x="1516"/>
        <item x="313"/>
        <item x="1018"/>
        <item x="497"/>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4">
    <i>
      <x/>
    </i>
    <i>
      <x v="1"/>
    </i>
    <i>
      <x v="2"/>
    </i>
    <i t="grand">
      <x/>
    </i>
  </rowItems>
  <colFields count="1">
    <field x="5"/>
  </colFields>
  <colItems count="5">
    <i>
      <x/>
    </i>
    <i>
      <x v="1"/>
    </i>
    <i>
      <x v="2"/>
    </i>
    <i>
      <x v="3"/>
    </i>
    <i t="grand">
      <x/>
    </i>
  </colItems>
  <dataFields count="1">
    <dataField name="Sum of Profit" fld="12" baseField="0" baseItem="0"/>
  </dataFields>
  <chartFormats count="5">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829F86-B9BB-4132-A468-D41B686FA74F}"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2:B50"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8"/>
        <item x="7"/>
        <item x="9"/>
        <item x="4"/>
        <item x="1"/>
        <item x="6"/>
        <item x="0"/>
        <item x="2"/>
        <item x="3"/>
        <item x="5"/>
        <item t="default"/>
      </items>
    </pivotField>
    <pivotField showAll="0">
      <items count="6">
        <item sd="0" x="0"/>
        <item sd="0" x="1"/>
        <item sd="0" x="4"/>
        <item sd="0" x="3"/>
        <item sd="0" x="2"/>
        <item t="default"/>
      </items>
    </pivotField>
    <pivotField axis="axisRow" showAll="0">
      <items count="18">
        <item x="13"/>
        <item x="6"/>
        <item x="14"/>
        <item x="4"/>
        <item x="5"/>
        <item x="12"/>
        <item x="2"/>
        <item x="11"/>
        <item x="0"/>
        <item x="3"/>
        <item x="9"/>
        <item x="1"/>
        <item x="15"/>
        <item x="8"/>
        <item x="10"/>
        <item x="16"/>
        <item x="7"/>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1469EF-AD03-4DE2-8427-BF23360B38EF}"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53:G72" firstHeaderRow="1" firstDataRow="2"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8"/>
        <item x="7"/>
        <item x="9"/>
        <item x="4"/>
        <item x="1"/>
        <item x="6"/>
        <item x="0"/>
        <item x="2"/>
        <item x="3"/>
        <item x="5"/>
        <item t="default"/>
      </items>
    </pivotField>
    <pivotField axis="axisCol" showAll="0">
      <items count="6">
        <item x="0"/>
        <item x="1"/>
        <item x="4"/>
        <item x="3"/>
        <item x="2"/>
        <item t="default"/>
      </items>
    </pivotField>
    <pivotField axis="axisRow" showAll="0">
      <items count="18">
        <item x="13"/>
        <item x="6"/>
        <item x="14"/>
        <item x="4"/>
        <item x="5"/>
        <item x="12"/>
        <item x="2"/>
        <item x="11"/>
        <item x="0"/>
        <item x="3"/>
        <item x="9"/>
        <item x="1"/>
        <item x="15"/>
        <item x="8"/>
        <item x="10"/>
        <item x="16"/>
        <item x="7"/>
        <item t="default"/>
      </items>
    </pivotField>
    <pivotField showAll="0">
      <items count="3">
        <item x="0"/>
        <item x="1"/>
        <item t="default"/>
      </items>
    </pivotField>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6">
    <i>
      <x/>
    </i>
    <i>
      <x v="1"/>
    </i>
    <i>
      <x v="2"/>
    </i>
    <i>
      <x v="3"/>
    </i>
    <i>
      <x v="4"/>
    </i>
    <i t="grand">
      <x/>
    </i>
  </colItems>
  <dataFields count="1">
    <dataField name="Count of Sales" fld="9" subtotal="count" baseField="0" baseItem="0"/>
  </dataFields>
  <chartFormats count="5">
    <chartFormat chart="16" format="10" series="1">
      <pivotArea type="data" outline="0" fieldPosition="0">
        <references count="2">
          <reference field="4294967294" count="1" selected="0">
            <x v="0"/>
          </reference>
          <reference field="2"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2"/>
          </reference>
        </references>
      </pivotArea>
    </chartFormat>
    <chartFormat chart="16" format="13" series="1">
      <pivotArea type="data" outline="0" fieldPosition="0">
        <references count="2">
          <reference field="4294967294" count="1" selected="0">
            <x v="0"/>
          </reference>
          <reference field="2" count="1" selected="0">
            <x v="3"/>
          </reference>
        </references>
      </pivotArea>
    </chartFormat>
    <chartFormat chart="16"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E93E9A-6BD4-43C7-B33C-9843A4E4621F}"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75:B86"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items count="11">
        <item x="8"/>
        <item x="7"/>
        <item x="9"/>
        <item x="4"/>
        <item x="1"/>
        <item x="6"/>
        <item x="0"/>
        <item x="2"/>
        <item x="3"/>
        <item x="5"/>
        <item t="default"/>
      </items>
    </pivotField>
    <pivotField showAll="0">
      <items count="6">
        <item x="0"/>
        <item x="1"/>
        <item x="4"/>
        <item x="3"/>
        <item x="2"/>
        <item t="default"/>
      </items>
    </pivotField>
    <pivotField showAll="0">
      <items count="18">
        <item x="13"/>
        <item x="6"/>
        <item x="14"/>
        <item x="4"/>
        <item x="5"/>
        <item x="12"/>
        <item x="2"/>
        <item x="11"/>
        <item x="0"/>
        <item x="3"/>
        <item x="9"/>
        <item x="1"/>
        <item x="15"/>
        <item x="8"/>
        <item x="10"/>
        <item x="16"/>
        <item x="7"/>
        <item t="default"/>
      </items>
    </pivotField>
    <pivotField showAll="0">
      <items count="3">
        <item x="0"/>
        <item x="1"/>
        <item t="default"/>
      </items>
    </pivotField>
    <pivotField showAll="0"/>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1">
    <i>
      <x/>
    </i>
    <i>
      <x v="1"/>
    </i>
    <i>
      <x v="2"/>
    </i>
    <i>
      <x v="3"/>
    </i>
    <i>
      <x v="4"/>
    </i>
    <i>
      <x v="5"/>
    </i>
    <i>
      <x v="6"/>
    </i>
    <i>
      <x v="7"/>
    </i>
    <i>
      <x v="8"/>
    </i>
    <i>
      <x v="9"/>
    </i>
    <i t="grand">
      <x/>
    </i>
  </rowItems>
  <colItems count="1">
    <i/>
  </colItems>
  <dataFields count="1">
    <dataField name="Sum of COGS" fld="8"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FE0E85-AE4C-4816-B4A3-B29A83D594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A3:B8" firstHeaderRow="1" firstDataRow="1" firstDataCol="1"/>
  <pivotFields count="16">
    <pivotField showAll="0"/>
    <pivotField showAll="0"/>
    <pivotField showAll="0">
      <items count="4">
        <item x="0"/>
        <item x="1"/>
        <item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items count="1827">
        <item x="661"/>
        <item x="1118"/>
        <item x="27"/>
        <item x="163"/>
        <item x="1654"/>
        <item x="213"/>
        <item x="451"/>
        <item x="1275"/>
        <item x="1822"/>
        <item x="828"/>
        <item x="899"/>
        <item x="1575"/>
        <item x="1548"/>
        <item x="259"/>
        <item x="1708"/>
        <item x="167"/>
        <item x="1299"/>
        <item x="336"/>
        <item x="124"/>
        <item x="1135"/>
        <item x="221"/>
        <item x="3"/>
        <item x="1537"/>
        <item x="236"/>
        <item x="1337"/>
        <item x="377"/>
        <item x="1738"/>
        <item x="1728"/>
        <item x="657"/>
        <item x="389"/>
        <item x="455"/>
        <item x="368"/>
        <item x="1447"/>
        <item x="943"/>
        <item x="1015"/>
        <item x="1682"/>
        <item x="323"/>
        <item x="260"/>
        <item x="230"/>
        <item x="211"/>
        <item x="174"/>
        <item x="1554"/>
        <item x="1670"/>
        <item x="542"/>
        <item x="896"/>
        <item x="285"/>
        <item x="201"/>
        <item x="1395"/>
        <item x="283"/>
        <item x="1678"/>
        <item x="726"/>
        <item x="1509"/>
        <item x="1668"/>
        <item x="199"/>
        <item x="1531"/>
        <item x="592"/>
        <item x="375"/>
        <item x="699"/>
        <item x="1463"/>
        <item x="516"/>
        <item x="36"/>
        <item x="982"/>
        <item x="1273"/>
        <item x="529"/>
        <item x="419"/>
        <item x="638"/>
        <item x="299"/>
        <item x="172"/>
        <item x="1183"/>
        <item x="14"/>
        <item x="1730"/>
        <item x="239"/>
        <item x="639"/>
        <item x="117"/>
        <item x="580"/>
        <item x="72"/>
        <item x="398"/>
        <item x="799"/>
        <item x="1739"/>
        <item x="681"/>
        <item x="229"/>
        <item x="1520"/>
        <item x="445"/>
        <item x="482"/>
        <item x="1781"/>
        <item x="1710"/>
        <item x="1286"/>
        <item x="1185"/>
        <item x="1510"/>
        <item x="1345"/>
        <item x="1326"/>
        <item x="532"/>
        <item x="800"/>
        <item x="441"/>
        <item x="648"/>
        <item x="1583"/>
        <item x="1257"/>
        <item x="1587"/>
        <item x="523"/>
        <item x="1454"/>
        <item x="321"/>
        <item x="1184"/>
        <item x="1611"/>
        <item x="711"/>
        <item x="1270"/>
        <item x="293"/>
        <item x="1323"/>
        <item x="1414"/>
        <item x="164"/>
        <item x="1305"/>
        <item x="871"/>
        <item x="1268"/>
        <item x="1600"/>
        <item x="1703"/>
        <item x="609"/>
        <item x="635"/>
        <item x="84"/>
        <item x="289"/>
        <item x="1129"/>
        <item x="1321"/>
        <item x="1720"/>
        <item x="1170"/>
        <item x="38"/>
        <item x="829"/>
        <item x="1002"/>
        <item x="1719"/>
        <item x="1262"/>
        <item x="1300"/>
        <item x="656"/>
        <item x="1434"/>
        <item x="1331"/>
        <item x="1621"/>
        <item x="1344"/>
        <item x="456"/>
        <item x="1308"/>
        <item x="1271"/>
        <item x="827"/>
        <item x="1473"/>
        <item x="1263"/>
        <item x="453"/>
        <item x="1505"/>
        <item x="1121"/>
        <item x="1403"/>
        <item x="390"/>
        <item x="1605"/>
        <item x="859"/>
        <item x="584"/>
        <item x="1359"/>
        <item x="915"/>
        <item x="1691"/>
        <item x="1233"/>
        <item x="473"/>
        <item x="366"/>
        <item x="986"/>
        <item x="1361"/>
        <item x="996"/>
        <item x="1706"/>
        <item x="579"/>
        <item x="1027"/>
        <item x="717"/>
        <item x="226"/>
        <item x="1247"/>
        <item x="1000"/>
        <item x="325"/>
        <item x="733"/>
        <item x="102"/>
        <item x="507"/>
        <item x="104"/>
        <item x="1269"/>
        <item x="1674"/>
        <item x="165"/>
        <item x="1437"/>
        <item x="292"/>
        <item x="1624"/>
        <item x="444"/>
        <item x="1669"/>
        <item x="1059"/>
        <item x="784"/>
        <item x="751"/>
        <item x="1717"/>
        <item x="1459"/>
        <item x="887"/>
        <item x="1746"/>
        <item x="508"/>
        <item x="1249"/>
        <item x="452"/>
        <item x="326"/>
        <item x="1616"/>
        <item x="384"/>
        <item x="1169"/>
        <item x="369"/>
        <item x="1623"/>
        <item x="569"/>
        <item x="252"/>
        <item x="371"/>
        <item x="424"/>
        <item x="870"/>
        <item x="1005"/>
        <item x="403"/>
        <item x="74"/>
        <item x="983"/>
        <item x="1712"/>
        <item x="333"/>
        <item x="1038"/>
        <item x="536"/>
        <item x="1036"/>
        <item x="1702"/>
        <item x="753"/>
        <item x="66"/>
        <item x="39"/>
        <item x="488"/>
        <item x="600"/>
        <item x="212"/>
        <item x="1545"/>
        <item x="872"/>
        <item x="1576"/>
        <item x="78"/>
        <item x="647"/>
        <item x="1173"/>
        <item x="1477"/>
        <item x="1241"/>
        <item x="677"/>
        <item x="615"/>
        <item x="219"/>
        <item x="327"/>
        <item x="1490"/>
        <item x="674"/>
        <item x="1452"/>
        <item x="1193"/>
        <item x="1222"/>
        <item x="1773"/>
        <item x="897"/>
        <item x="571"/>
        <item x="1182"/>
        <item x="1044"/>
        <item x="1248"/>
        <item x="228"/>
        <item x="510"/>
        <item x="1660"/>
        <item x="129"/>
        <item x="489"/>
        <item x="902"/>
        <item x="1404"/>
        <item x="175"/>
        <item x="713"/>
        <item x="99"/>
        <item x="973"/>
        <item x="1541"/>
        <item x="1542"/>
        <item x="588"/>
        <item x="965"/>
        <item x="1568"/>
        <item x="1532"/>
        <item x="1521"/>
        <item x="127"/>
        <item x="1458"/>
        <item x="1405"/>
        <item x="1800"/>
        <item x="123"/>
        <item x="1665"/>
        <item x="251"/>
        <item x="1166"/>
        <item x="1602"/>
        <item x="1219"/>
        <item x="457"/>
        <item x="1094"/>
        <item x="233"/>
        <item x="265"/>
        <item x="1534"/>
        <item x="654"/>
        <item x="515"/>
        <item x="1187"/>
        <item x="1567"/>
        <item x="28"/>
        <item x="857"/>
        <item x="1775"/>
        <item x="1620"/>
        <item x="76"/>
        <item x="1553"/>
        <item x="32"/>
        <item x="560"/>
        <item x="363"/>
        <item x="583"/>
        <item x="712"/>
        <item x="1777"/>
        <item x="1034"/>
        <item x="348"/>
        <item x="1195"/>
        <item x="1614"/>
        <item x="565"/>
        <item x="1033"/>
        <item x="237"/>
        <item x="1006"/>
        <item x="258"/>
        <item x="1653"/>
        <item x="640"/>
        <item x="1228"/>
        <item x="837"/>
        <item x="1117"/>
        <item x="1369"/>
        <item x="103"/>
        <item x="15"/>
        <item x="1818"/>
        <item x="94"/>
        <item x="176"/>
        <item x="1823"/>
        <item x="423"/>
        <item x="1227"/>
        <item x="1131"/>
        <item x="231"/>
        <item x="947"/>
        <item x="636"/>
        <item x="277"/>
        <item x="328"/>
        <item x="1007"/>
        <item x="905"/>
        <item x="1518"/>
        <item x="100"/>
        <item x="1363"/>
        <item x="240"/>
        <item x="594"/>
        <item x="752"/>
        <item x="1672"/>
        <item x="633"/>
        <item x="586"/>
        <item x="1599"/>
        <item x="783"/>
        <item x="1536"/>
        <item x="1130"/>
        <item x="196"/>
        <item x="339"/>
        <item x="998"/>
        <item x="1307"/>
        <item x="1802"/>
        <item x="1745"/>
        <item x="1821"/>
        <item x="1115"/>
        <item x="1474"/>
        <item x="1042"/>
        <item x="75"/>
        <item x="972"/>
        <item x="491"/>
        <item x="928"/>
        <item x="125"/>
        <item x="1347"/>
        <item x="537"/>
        <item x="1240"/>
        <item x="1324"/>
        <item x="1319"/>
        <item x="1265"/>
        <item x="1119"/>
        <item x="1622"/>
        <item x="1349"/>
        <item x="1774"/>
        <item x="376"/>
        <item x="23"/>
        <item x="1552"/>
        <item x="1572"/>
        <item x="874"/>
        <item x="918"/>
        <item x="421"/>
        <item x="1037"/>
        <item x="1519"/>
        <item x="1238"/>
        <item x="1004"/>
        <item x="1451"/>
        <item x="1389"/>
        <item x="232"/>
        <item x="359"/>
        <item x="1289"/>
        <item x="225"/>
        <item x="1001"/>
        <item x="200"/>
        <item x="264"/>
        <item x="1415"/>
        <item x="1594"/>
        <item x="1423"/>
        <item x="379"/>
        <item x="1073"/>
        <item x="1585"/>
        <item x="1801"/>
        <item x="418"/>
        <item x="1167"/>
        <item x="1417"/>
        <item x="1604"/>
        <item x="822"/>
        <item x="1367"/>
        <item x="476"/>
        <item x="754"/>
        <item x="1140"/>
        <item x="1799"/>
        <item x="1104"/>
        <item x="1659"/>
        <item x="500"/>
        <item x="391"/>
        <item x="1146"/>
        <item x="581"/>
        <item x="1820"/>
        <item x="494"/>
        <item x="378"/>
        <item x="922"/>
        <item x="1420"/>
        <item x="673"/>
        <item x="61"/>
        <item x="1535"/>
        <item x="719"/>
        <item x="365"/>
        <item x="223"/>
        <item x="1598"/>
        <item x="320"/>
        <item x="578"/>
        <item x="1196"/>
        <item x="345"/>
        <item x="1377"/>
        <item x="107"/>
        <item x="1102"/>
        <item x="30"/>
        <item x="335"/>
        <item x="714"/>
        <item x="573"/>
        <item x="547"/>
        <item x="193"/>
        <item x="73"/>
        <item x="1731"/>
        <item x="1075"/>
        <item x="999"/>
        <item x="545"/>
        <item x="1379"/>
        <item x="813"/>
        <item x="824"/>
        <item x="159"/>
        <item x="435"/>
        <item x="1593"/>
        <item x="1164"/>
        <item x="177"/>
        <item x="723"/>
        <item x="1524"/>
        <item x="356"/>
        <item x="522"/>
        <item x="1204"/>
        <item x="1628"/>
        <item x="1758"/>
        <item x="1652"/>
        <item x="1020"/>
        <item x="1482"/>
        <item x="1440"/>
        <item x="1296"/>
        <item x="561"/>
        <item x="1298"/>
        <item x="272"/>
        <item x="1508"/>
        <item x="1664"/>
        <item x="1132"/>
        <item x="1276"/>
        <item x="802"/>
        <item x="194"/>
        <item x="995"/>
        <item x="329"/>
        <item x="1287"/>
        <item x="1076"/>
        <item x="113"/>
        <item x="1479"/>
        <item x="470"/>
        <item x="910"/>
        <item x="845"/>
        <item x="715"/>
        <item x="1430"/>
        <item x="1376"/>
        <item x="1134"/>
        <item x="501"/>
        <item x="650"/>
        <item x="307"/>
        <item x="70"/>
        <item x="1220"/>
        <item x="1145"/>
        <item x="1382"/>
        <item x="1177"/>
        <item x="155"/>
        <item x="977"/>
        <item x="1491"/>
        <item x="1362"/>
        <item x="1808"/>
        <item x="1673"/>
        <item x="217"/>
        <item x="1671"/>
        <item x="1765"/>
        <item x="178"/>
        <item x="781"/>
        <item x="1618"/>
        <item x="469"/>
        <item x="750"/>
        <item x="1333"/>
        <item x="6"/>
        <item x="135"/>
        <item x="1484"/>
        <item x="1008"/>
        <item x="304"/>
        <item x="308"/>
        <item x="1029"/>
        <item x="849"/>
        <item x="1048"/>
        <item x="1410"/>
        <item x="643"/>
        <item x="106"/>
        <item x="1725"/>
        <item x="1114"/>
        <item x="495"/>
        <item x="962"/>
        <item x="558"/>
        <item x="892"/>
        <item x="1784"/>
        <item x="1695"/>
        <item x="679"/>
        <item x="1429"/>
        <item x="1208"/>
        <item x="344"/>
        <item x="428"/>
        <item x="1012"/>
        <item x="269"/>
        <item x="334"/>
        <item x="1435"/>
        <item x="587"/>
        <item x="140"/>
        <item x="1460"/>
        <item x="519"/>
        <item x="1727"/>
        <item x="1373"/>
        <item x="1239"/>
        <item x="987"/>
        <item x="1461"/>
        <item x="612"/>
        <item x="1504"/>
        <item x="946"/>
        <item x="18"/>
        <item x="957"/>
        <item x="1032"/>
        <item x="4"/>
        <item x="1113"/>
        <item x="882"/>
        <item x="539"/>
        <item x="779"/>
        <item x="904"/>
        <item x="925"/>
        <item x="659"/>
        <item x="1071"/>
        <item x="591"/>
        <item x="797"/>
        <item x="1054"/>
        <item x="1060"/>
        <item x="370"/>
        <item x="158"/>
        <item x="976"/>
        <item x="409"/>
        <item x="737"/>
        <item x="222"/>
        <item x="1421"/>
        <item x="77"/>
        <item x="862"/>
        <item x="162"/>
        <item x="332"/>
        <item x="408"/>
        <item x="301"/>
        <item x="1067"/>
        <item x="1384"/>
        <item x="1127"/>
        <item x="1470"/>
        <item x="1732"/>
        <item x="1464"/>
        <item x="51"/>
        <item x="1525"/>
        <item x="1468"/>
        <item x="1144"/>
        <item x="981"/>
        <item x="1399"/>
        <item x="626"/>
        <item x="702"/>
        <item x="1632"/>
        <item x="1424"/>
        <item x="1667"/>
        <item x="908"/>
        <item x="1495"/>
        <item x="596"/>
        <item x="341"/>
        <item x="1675"/>
        <item x="90"/>
        <item x="623"/>
        <item x="1388"/>
        <item x="1124"/>
        <item x="1603"/>
        <item x="917"/>
        <item x="776"/>
        <item x="801"/>
        <item x="1485"/>
        <item x="1327"/>
        <item x="808"/>
        <item x="992"/>
        <item x="59"/>
        <item x="804"/>
        <item x="446"/>
        <item x="1416"/>
        <item x="1393"/>
        <item x="524"/>
        <item x="1394"/>
        <item x="1123"/>
        <item x="1225"/>
        <item x="1754"/>
        <item x="322"/>
        <item x="858"/>
        <item x="1595"/>
        <item x="541"/>
        <item x="459"/>
        <item x="1418"/>
        <item x="183"/>
        <item x="134"/>
        <item x="1780"/>
        <item x="392"/>
        <item x="1666"/>
        <item x="744"/>
        <item x="1442"/>
        <item x="564"/>
        <item x="1231"/>
        <item x="33"/>
        <item x="1760"/>
        <item x="1558"/>
        <item x="1156"/>
        <item x="247"/>
        <item x="317"/>
        <item x="305"/>
        <item x="388"/>
        <item x="1589"/>
        <item x="572"/>
        <item x="1650"/>
        <item x="1142"/>
        <item x="1386"/>
        <item x="1180"/>
        <item x="429"/>
        <item x="1533"/>
        <item x="208"/>
        <item x="747"/>
        <item x="1606"/>
        <item x="1571"/>
        <item x="185"/>
        <item x="1453"/>
        <item x="1507"/>
        <item x="1782"/>
        <item x="1390"/>
        <item x="546"/>
        <item x="349"/>
        <item x="1608"/>
        <item x="1753"/>
        <item x="42"/>
        <item x="1514"/>
        <item x="1741"/>
        <item x="555"/>
        <item x="253"/>
        <item x="271"/>
        <item x="788"/>
        <item x="952"/>
        <item x="1368"/>
        <item x="273"/>
        <item x="270"/>
        <item x="1030"/>
        <item x="1199"/>
        <item x="885"/>
        <item x="1448"/>
        <item x="675"/>
        <item x="343"/>
        <item x="759"/>
        <item x="81"/>
        <item x="25"/>
        <item x="1105"/>
        <item x="913"/>
        <item x="1282"/>
        <item x="729"/>
        <item x="710"/>
        <item x="963"/>
        <item x="1807"/>
        <item x="1408"/>
        <item x="1546"/>
        <item x="773"/>
        <item x="1212"/>
        <item x="989"/>
        <item x="1709"/>
        <item x="1511"/>
        <item x="1201"/>
        <item x="214"/>
        <item x="1197"/>
        <item x="331"/>
        <item x="1206"/>
        <item x="655"/>
        <item x="997"/>
        <item x="844"/>
        <item x="763"/>
        <item x="1085"/>
        <item x="399"/>
        <item x="658"/>
        <item x="362"/>
        <item x="1565"/>
        <item x="263"/>
        <item x="234"/>
        <item x="1285"/>
        <item x="1701"/>
        <item x="340"/>
        <item x="664"/>
        <item x="787"/>
        <item x="1676"/>
        <item x="1752"/>
        <item x="1772"/>
        <item x="1613"/>
        <item x="1277"/>
        <item x="937"/>
        <item x="933"/>
        <item x="1192"/>
        <item x="1601"/>
        <item x="47"/>
        <item x="1707"/>
        <item x="567"/>
        <item x="1466"/>
        <item x="1574"/>
        <item x="1370"/>
        <item x="618"/>
        <item x="884"/>
        <item x="21"/>
        <item x="854"/>
        <item x="480"/>
        <item x="1556"/>
        <item x="971"/>
        <item x="141"/>
        <item x="1234"/>
        <item x="695"/>
        <item x="514"/>
        <item x="607"/>
        <item x="823"/>
        <item x="826"/>
        <item x="1186"/>
        <item x="930"/>
        <item x="1538"/>
        <item x="1530"/>
        <item x="831"/>
        <item x="642"/>
        <item x="1476"/>
        <item x="506"/>
        <item x="734"/>
        <item x="493"/>
        <item x="504"/>
        <item x="1188"/>
        <item x="850"/>
        <item x="1097"/>
        <item x="1151"/>
        <item x="12"/>
        <item x="932"/>
        <item x="1154"/>
        <item x="1213"/>
        <item x="1278"/>
        <item x="1235"/>
        <item x="1065"/>
        <item x="1093"/>
        <item x="1396"/>
        <item x="697"/>
        <item x="1181"/>
        <item x="906"/>
        <item x="1218"/>
        <item x="1302"/>
        <item x="590"/>
        <item x="732"/>
        <item x="1254"/>
        <item x="819"/>
        <item x="1083"/>
        <item x="8"/>
        <item x="1566"/>
        <item x="197"/>
        <item x="1512"/>
        <item x="1469"/>
        <item x="1372"/>
        <item x="1072"/>
        <item x="454"/>
        <item x="204"/>
        <item x="1716"/>
        <item x="756"/>
        <item x="274"/>
        <item x="1686"/>
        <item x="841"/>
        <item x="843"/>
        <item x="275"/>
        <item x="1346"/>
        <item x="147"/>
        <item x="949"/>
        <item x="1251"/>
        <item x="1301"/>
        <item x="619"/>
        <item x="538"/>
        <item x="1644"/>
        <item x="627"/>
        <item x="608"/>
        <item x="48"/>
        <item x="257"/>
        <item x="62"/>
        <item x="478"/>
        <item x="82"/>
        <item x="1684"/>
        <item x="716"/>
        <item x="772"/>
        <item x="91"/>
        <item x="1550"/>
        <item x="287"/>
        <item x="186"/>
        <item x="53"/>
        <item x="1557"/>
        <item x="1456"/>
        <item x="531"/>
        <item x="1341"/>
        <item x="1174"/>
        <item x="696"/>
        <item x="534"/>
        <item x="1217"/>
        <item x="553"/>
        <item x="1779"/>
        <item x="1207"/>
        <item x="209"/>
        <item x="1426"/>
        <item x="798"/>
        <item x="1243"/>
        <item x="1592"/>
        <item x="173"/>
        <item x="708"/>
        <item x="191"/>
        <item x="298"/>
        <item x="1791"/>
        <item x="1391"/>
        <item x="1472"/>
        <item x="467"/>
        <item x="88"/>
        <item x="256"/>
        <item x="1050"/>
        <item x="286"/>
        <item x="955"/>
        <item x="192"/>
        <item x="1412"/>
        <item x="1743"/>
        <item x="1790"/>
        <item x="198"/>
        <item x="86"/>
        <item x="166"/>
        <item x="2"/>
        <item x="727"/>
        <item x="1125"/>
        <item x="255"/>
        <item x="687"/>
        <item x="131"/>
        <item x="350"/>
        <item x="58"/>
        <item x="1209"/>
        <item x="410"/>
        <item x="970"/>
        <item x="450"/>
        <item x="1328"/>
        <item x="1560"/>
        <item x="57"/>
        <item x="1290"/>
        <item x="465"/>
        <item x="718"/>
        <item x="1019"/>
        <item x="1824"/>
        <item x="993"/>
        <item x="182"/>
        <item x="1794"/>
        <item x="570"/>
        <item x="530"/>
        <item x="769"/>
        <item x="1103"/>
        <item x="20"/>
        <item x="1769"/>
        <item x="1267"/>
        <item x="1061"/>
        <item x="206"/>
        <item x="792"/>
        <item x="114"/>
        <item x="1200"/>
        <item x="1612"/>
        <item x="901"/>
        <item x="1786"/>
        <item x="1409"/>
        <item x="1733"/>
        <item x="1586"/>
        <item x="1787"/>
        <item x="1498"/>
        <item x="1258"/>
        <item x="380"/>
        <item x="900"/>
        <item x="1814"/>
        <item x="439"/>
        <item x="1284"/>
        <item x="80"/>
        <item x="1244"/>
        <item x="891"/>
        <item x="1096"/>
        <item x="45"/>
        <item x="218"/>
        <item x="89"/>
        <item x="1091"/>
        <item x="840"/>
        <item x="338"/>
        <item x="1260"/>
        <item x="1547"/>
        <item x="46"/>
        <item x="1011"/>
        <item x="709"/>
        <item x="1817"/>
        <item x="413"/>
        <item x="632"/>
        <item x="1748"/>
        <item x="811"/>
        <item x="974"/>
        <item x="311"/>
        <item x="1066"/>
        <item x="276"/>
        <item x="559"/>
        <item x="646"/>
        <item x="71"/>
        <item x="807"/>
        <item x="1544"/>
        <item x="374"/>
        <item x="1375"/>
        <item x="683"/>
        <item x="959"/>
        <item x="210"/>
        <item x="1783"/>
        <item x="1494"/>
        <item x="479"/>
        <item x="1064"/>
        <item x="168"/>
        <item x="1446"/>
        <item x="1744"/>
        <item x="867"/>
        <item x="1549"/>
        <item x="440"/>
        <item x="741"/>
        <item x="939"/>
        <item x="1087"/>
        <item x="1202"/>
        <item x="563"/>
        <item x="1266"/>
        <item x="294"/>
        <item x="805"/>
        <item x="1329"/>
        <item x="551"/>
        <item x="63"/>
        <item x="1013"/>
        <item x="1626"/>
        <item x="235"/>
        <item x="706"/>
        <item x="926"/>
        <item x="386"/>
        <item x="881"/>
        <item x="43"/>
        <item x="1526"/>
        <item x="1597"/>
        <item x="132"/>
        <item x="1031"/>
        <item x="202"/>
        <item x="161"/>
        <item x="394"/>
        <item x="1615"/>
        <item x="31"/>
        <item x="911"/>
        <item x="437"/>
        <item x="703"/>
        <item x="1106"/>
        <item x="1696"/>
        <item x="574"/>
        <item x="557"/>
        <item x="393"/>
        <item x="1635"/>
        <item x="169"/>
        <item x="625"/>
        <item x="765"/>
        <item x="1357"/>
        <item x="938"/>
        <item x="1443"/>
        <item x="354"/>
        <item x="34"/>
        <item x="17"/>
        <item x="1311"/>
        <item x="842"/>
        <item x="1528"/>
        <item x="337"/>
        <item x="700"/>
        <item x="916"/>
        <item x="730"/>
        <item x="1688"/>
        <item x="631"/>
        <item x="667"/>
        <item x="767"/>
        <item x="139"/>
        <item x="1734"/>
        <item x="477"/>
        <item x="1726"/>
        <item x="512"/>
        <item x="358"/>
        <item x="1126"/>
        <item x="460"/>
        <item x="1455"/>
        <item x="1499"/>
        <item x="1811"/>
        <item x="1617"/>
        <item x="1063"/>
        <item x="876"/>
        <item x="434"/>
        <item x="820"/>
        <item x="1009"/>
        <item x="764"/>
        <item x="1152"/>
        <item x="1120"/>
        <item x="1092"/>
        <item x="1527"/>
        <item x="1153"/>
        <item x="791"/>
        <item x="1737"/>
        <item x="295"/>
        <item x="1176"/>
        <item x="745"/>
        <item x="282"/>
        <item x="109"/>
        <item x="909"/>
        <item x="1052"/>
        <item x="598"/>
        <item x="1803"/>
        <item x="415"/>
        <item x="1348"/>
        <item x="979"/>
        <item x="1198"/>
        <item x="238"/>
        <item x="1028"/>
        <item x="1387"/>
        <item x="554"/>
        <item x="1035"/>
        <item x="1261"/>
        <item x="352"/>
        <item x="1112"/>
        <item x="649"/>
        <item x="521"/>
        <item x="941"/>
        <item x="1340"/>
        <item x="1303"/>
        <item x="1168"/>
        <item x="342"/>
        <item x="427"/>
        <item x="1648"/>
        <item x="1051"/>
        <item x="1425"/>
        <item x="1143"/>
        <item x="496"/>
        <item x="806"/>
        <item x="1792"/>
        <item x="101"/>
        <item x="26"/>
        <item x="1401"/>
        <item x="1698"/>
        <item x="492"/>
        <item x="518"/>
        <item x="1160"/>
        <item x="1581"/>
        <item x="195"/>
        <item x="605"/>
        <item x="861"/>
        <item x="1016"/>
        <item x="1687"/>
        <item x="499"/>
        <item x="1003"/>
        <item x="616"/>
        <item x="1812"/>
        <item x="1816"/>
        <item x="1579"/>
        <item x="1551"/>
        <item x="245"/>
        <item x="1232"/>
        <item x="1402"/>
        <item x="1493"/>
        <item x="1643"/>
        <item x="621"/>
        <item x="1683"/>
        <item x="1445"/>
        <item x="1316"/>
        <item x="1189"/>
        <item x="300"/>
        <item x="145"/>
        <item x="940"/>
        <item x="880"/>
        <item x="1481"/>
        <item x="316"/>
        <item x="481"/>
        <item x="835"/>
        <item x="1371"/>
        <item x="397"/>
        <item x="16"/>
        <item x="111"/>
        <item x="160"/>
        <item x="1338"/>
        <item x="1690"/>
        <item x="381"/>
        <item x="400"/>
        <item x="1729"/>
        <item x="975"/>
        <item x="1149"/>
        <item x="1040"/>
        <item x="87"/>
        <item x="119"/>
        <item x="503"/>
        <item x="533"/>
        <item x="1024"/>
        <item x="5"/>
        <item x="1250"/>
        <item x="1322"/>
        <item x="782"/>
        <item x="746"/>
        <item x="112"/>
        <item x="665"/>
        <item x="1788"/>
        <item x="662"/>
        <item x="1721"/>
        <item x="816"/>
        <item x="412"/>
        <item x="472"/>
        <item x="1313"/>
        <item x="1580"/>
        <item x="1630"/>
        <item x="848"/>
        <item x="1578"/>
        <item x="1272"/>
        <item x="886"/>
        <item x="151"/>
        <item x="1555"/>
        <item x="436"/>
        <item x="29"/>
        <item x="1398"/>
        <item x="1636"/>
        <item x="56"/>
        <item x="1335"/>
        <item x="535"/>
        <item x="1084"/>
        <item x="22"/>
        <item x="682"/>
        <item x="595"/>
        <item x="351"/>
        <item x="1693"/>
        <item x="593"/>
        <item x="19"/>
        <item x="669"/>
        <item x="1432"/>
        <item x="93"/>
        <item x="743"/>
        <item x="207"/>
        <item x="1095"/>
        <item x="1237"/>
        <item x="803"/>
        <item x="1043"/>
        <item x="60"/>
        <item x="92"/>
        <item x="41"/>
        <item x="651"/>
        <item x="1646"/>
        <item x="543"/>
        <item x="133"/>
        <item x="920"/>
        <item x="1570"/>
        <item x="1069"/>
        <item x="1422"/>
        <item x="790"/>
        <item x="1352"/>
        <item x="847"/>
        <item x="1122"/>
        <item x="52"/>
        <item x="796"/>
        <item x="1793"/>
        <item x="830"/>
        <item x="1256"/>
        <item x="373"/>
        <item x="670"/>
        <item x="1591"/>
        <item x="1513"/>
        <item x="1342"/>
        <item x="1161"/>
        <item x="474"/>
        <item x="652"/>
        <item x="1651"/>
        <item x="105"/>
        <item x="1449"/>
        <item x="768"/>
        <item x="671"/>
        <item x="150"/>
        <item x="1661"/>
        <item x="582"/>
        <item x="96"/>
        <item x="49"/>
        <item x="1339"/>
        <item x="486"/>
        <item x="1179"/>
        <item x="118"/>
        <item x="641"/>
        <item x="137"/>
        <item x="846"/>
        <item x="660"/>
        <item x="449"/>
        <item x="814"/>
        <item x="707"/>
        <item x="678"/>
        <item x="817"/>
        <item x="1175"/>
        <item x="770"/>
        <item x="220"/>
        <item x="1023"/>
        <item x="1740"/>
        <item x="1692"/>
        <item x="868"/>
        <item x="466"/>
        <item x="1539"/>
        <item x="1358"/>
        <item x="689"/>
        <item x="1625"/>
        <item x="1081"/>
        <item x="1366"/>
        <item x="1310"/>
        <item x="1230"/>
        <item x="517"/>
        <item x="122"/>
        <item x="44"/>
        <item x="863"/>
        <item x="1374"/>
        <item x="1559"/>
        <item x="1492"/>
        <item x="1141"/>
        <item x="1763"/>
        <item x="1057"/>
        <item x="188"/>
        <item x="1796"/>
        <item x="291"/>
        <item x="144"/>
        <item x="1487"/>
        <item x="860"/>
        <item x="1138"/>
        <item x="431"/>
        <item x="964"/>
        <item x="1715"/>
        <item x="948"/>
        <item x="1569"/>
        <item x="1259"/>
        <item x="138"/>
        <item x="357"/>
        <item x="1631"/>
        <item x="302"/>
        <item x="1588"/>
        <item x="154"/>
        <item x="387"/>
        <item x="1088"/>
        <item x="760"/>
        <item x="509"/>
        <item x="694"/>
        <item x="1483"/>
        <item x="171"/>
        <item x="825"/>
        <item x="883"/>
        <item x="266"/>
        <item x="1128"/>
        <item x="1657"/>
        <item x="1039"/>
        <item x="1309"/>
        <item x="690"/>
        <item x="575"/>
        <item x="1108"/>
        <item x="310"/>
        <item x="65"/>
        <item x="1216"/>
        <item x="856"/>
        <item x="249"/>
        <item x="97"/>
        <item x="98"/>
        <item x="1471"/>
        <item x="216"/>
        <item x="990"/>
        <item x="110"/>
        <item x="722"/>
        <item x="487"/>
        <item x="994"/>
        <item x="184"/>
        <item x="1655"/>
        <item x="346"/>
        <item x="1325"/>
        <item x="838"/>
        <item x="1419"/>
        <item x="739"/>
        <item x="1768"/>
        <item x="430"/>
        <item x="809"/>
        <item x="1356"/>
        <item x="1253"/>
        <item x="1767"/>
        <item x="1457"/>
        <item x="1157"/>
        <item x="243"/>
        <item x="312"/>
        <item x="284"/>
        <item x="1641"/>
        <item x="688"/>
        <item x="853"/>
        <item x="189"/>
        <item x="443"/>
        <item x="668"/>
        <item x="462"/>
        <item x="1255"/>
        <item x="1705"/>
        <item x="1041"/>
        <item x="1021"/>
        <item x="1637"/>
        <item x="735"/>
        <item x="372"/>
        <item x="385"/>
        <item x="1713"/>
        <item x="1681"/>
        <item x="406"/>
        <item x="215"/>
        <item x="1543"/>
        <item x="128"/>
        <item x="152"/>
        <item x="1236"/>
        <item x="1778"/>
        <item x="1315"/>
        <item x="1640"/>
        <item x="818"/>
        <item x="458"/>
        <item x="1819"/>
        <item x="136"/>
        <item x="720"/>
        <item x="405"/>
        <item x="1645"/>
        <item x="511"/>
        <item x="1694"/>
        <item x="1407"/>
        <item x="1714"/>
        <item x="599"/>
        <item x="950"/>
        <item x="296"/>
        <item x="544"/>
        <item x="1486"/>
        <item x="550"/>
        <item x="401"/>
        <item x="382"/>
        <item x="1529"/>
        <item x="991"/>
        <item x="731"/>
        <item x="1663"/>
        <item x="246"/>
        <item x="749"/>
        <item x="606"/>
        <item x="1293"/>
        <item x="1383"/>
        <item x="914"/>
        <item x="645"/>
        <item x="644"/>
        <item x="261"/>
        <item x="1058"/>
        <item x="1133"/>
        <item x="725"/>
        <item x="1137"/>
        <item x="463"/>
        <item x="1224"/>
        <item x="1431"/>
        <item x="433"/>
        <item x="1079"/>
        <item x="360"/>
        <item x="130"/>
        <item x="610"/>
        <item x="611"/>
        <item x="1378"/>
        <item x="417"/>
        <item x="1190"/>
        <item x="1026"/>
        <item x="566"/>
        <item x="126"/>
        <item x="367"/>
        <item x="1562"/>
        <item x="1764"/>
        <item x="1320"/>
        <item x="1590"/>
        <item x="402"/>
        <item x="1488"/>
        <item x="628"/>
        <item x="672"/>
        <item x="1364"/>
        <item x="1318"/>
        <item x="85"/>
        <item x="597"/>
        <item x="888"/>
        <item x="1010"/>
        <item x="1022"/>
        <item x="705"/>
        <item x="324"/>
        <item x="1090"/>
        <item x="738"/>
        <item x="1139"/>
        <item x="9"/>
        <item x="1467"/>
        <item x="552"/>
        <item x="1350"/>
        <item x="757"/>
        <item x="875"/>
        <item x="890"/>
        <item x="1283"/>
        <item x="319"/>
        <item x="262"/>
        <item x="50"/>
        <item x="37"/>
        <item x="205"/>
        <item x="69"/>
        <item x="676"/>
        <item x="1229"/>
        <item x="1147"/>
        <item x="1246"/>
        <item x="447"/>
        <item x="1264"/>
        <item x="1252"/>
        <item x="954"/>
        <item x="832"/>
        <item x="309"/>
        <item x="1381"/>
        <item x="395"/>
        <item x="985"/>
        <item x="297"/>
        <item x="1785"/>
        <item x="528"/>
        <item x="1700"/>
        <item x="407"/>
        <item x="1689"/>
        <item x="1441"/>
        <item x="1450"/>
        <item x="789"/>
        <item x="945"/>
        <item x="484"/>
        <item x="498"/>
        <item x="95"/>
        <item x="821"/>
        <item x="653"/>
        <item x="748"/>
        <item x="1086"/>
        <item x="1747"/>
        <item x="1150"/>
        <item x="525"/>
        <item x="1178"/>
        <item x="589"/>
        <item x="242"/>
        <item x="40"/>
        <item x="893"/>
        <item x="1761"/>
        <item x="0"/>
        <item x="1354"/>
        <item x="181"/>
        <item x="1825"/>
        <item x="432"/>
        <item x="852"/>
        <item x="1478"/>
        <item x="513"/>
        <item x="1336"/>
        <item x="425"/>
        <item x="614"/>
        <item x="1584"/>
        <item x="903"/>
        <item x="227"/>
        <item x="1360"/>
        <item x="115"/>
        <item x="203"/>
        <item x="1444"/>
        <item x="927"/>
        <item x="1136"/>
        <item x="1099"/>
        <item x="549"/>
        <item x="1480"/>
        <item x="634"/>
        <item x="464"/>
        <item x="1523"/>
        <item x="1351"/>
        <item x="630"/>
        <item x="1619"/>
        <item x="951"/>
        <item x="1596"/>
        <item x="548"/>
        <item x="604"/>
        <item x="190"/>
        <item x="1718"/>
        <item x="585"/>
        <item x="280"/>
        <item x="1742"/>
        <item x="728"/>
        <item x="281"/>
        <item x="153"/>
        <item x="1411"/>
        <item x="1699"/>
        <item x="1089"/>
        <item x="1766"/>
        <item x="1462"/>
        <item x="812"/>
        <item x="1750"/>
        <item x="490"/>
        <item x="815"/>
        <item x="873"/>
        <item x="794"/>
        <item x="1055"/>
        <item x="775"/>
        <item x="1582"/>
        <item x="156"/>
        <item x="483"/>
        <item x="1098"/>
        <item x="742"/>
        <item x="121"/>
        <item x="855"/>
        <item x="795"/>
        <item x="279"/>
        <item x="969"/>
        <item x="55"/>
        <item x="1561"/>
        <item x="1215"/>
        <item x="306"/>
        <item x="1203"/>
        <item x="1242"/>
        <item x="680"/>
        <item x="1291"/>
        <item x="562"/>
        <item x="907"/>
        <item x="170"/>
        <item x="1107"/>
        <item x="1789"/>
        <item x="879"/>
        <item x="1522"/>
        <item x="1077"/>
        <item x="622"/>
        <item x="889"/>
        <item x="288"/>
        <item x="420"/>
        <item x="1438"/>
        <item x="576"/>
        <item x="923"/>
        <item x="869"/>
        <item x="1221"/>
        <item x="79"/>
        <item x="505"/>
        <item x="624"/>
        <item x="411"/>
        <item x="988"/>
        <item x="254"/>
        <item x="721"/>
        <item x="1439"/>
        <item x="967"/>
        <item x="1045"/>
        <item x="471"/>
        <item x="1633"/>
        <item x="1771"/>
        <item x="1295"/>
        <item x="1704"/>
        <item x="1413"/>
        <item x="778"/>
        <item x="1223"/>
        <item x="1274"/>
        <item x="83"/>
        <item x="1680"/>
        <item x="895"/>
        <item x="68"/>
        <item x="120"/>
        <item x="766"/>
        <item x="956"/>
        <item x="1722"/>
        <item x="834"/>
        <item x="1100"/>
        <item x="1638"/>
        <item x="1116"/>
        <item x="404"/>
        <item x="1751"/>
        <item x="442"/>
        <item x="1109"/>
        <item x="836"/>
        <item x="833"/>
        <item x="1723"/>
        <item x="1355"/>
        <item x="108"/>
        <item x="11"/>
        <item x="64"/>
        <item x="142"/>
        <item x="758"/>
        <item x="1392"/>
        <item x="934"/>
        <item x="1762"/>
        <item x="1148"/>
        <item x="1577"/>
        <item x="1711"/>
        <item x="1805"/>
        <item x="526"/>
        <item x="438"/>
        <item x="1226"/>
        <item x="786"/>
        <item x="1312"/>
        <item x="929"/>
        <item x="1649"/>
        <item x="691"/>
        <item x="666"/>
        <item x="1776"/>
        <item x="1332"/>
        <item x="1755"/>
        <item x="924"/>
        <item x="898"/>
        <item x="1056"/>
        <item x="1658"/>
        <item x="179"/>
        <item x="1171"/>
        <item x="810"/>
        <item x="1214"/>
        <item x="1724"/>
        <item x="556"/>
        <item x="290"/>
        <item x="1292"/>
        <item x="1795"/>
        <item x="1797"/>
        <item x="761"/>
        <item x="693"/>
        <item x="314"/>
        <item x="149"/>
        <item x="1191"/>
        <item x="866"/>
        <item x="318"/>
        <item x="485"/>
        <item x="1211"/>
        <item x="966"/>
        <item x="303"/>
        <item x="698"/>
        <item x="1500"/>
        <item x="468"/>
        <item x="1205"/>
        <item x="762"/>
        <item x="10"/>
        <item x="613"/>
        <item x="620"/>
        <item x="704"/>
        <item x="355"/>
        <item x="601"/>
        <item x="755"/>
        <item x="461"/>
        <item x="1506"/>
        <item x="1194"/>
        <item x="1110"/>
        <item x="685"/>
        <item x="980"/>
        <item x="793"/>
        <item x="7"/>
        <item x="1082"/>
        <item x="577"/>
        <item x="912"/>
        <item x="944"/>
        <item x="268"/>
        <item x="1749"/>
        <item x="1810"/>
        <item x="921"/>
        <item x="1158"/>
        <item x="1540"/>
        <item x="1757"/>
        <item x="1496"/>
        <item x="771"/>
        <item x="1080"/>
        <item x="1517"/>
        <item x="1647"/>
        <item x="1798"/>
        <item x="701"/>
        <item x="1025"/>
        <item x="146"/>
        <item x="1806"/>
        <item x="1017"/>
        <item x="1380"/>
        <item x="1070"/>
        <item x="1634"/>
        <item x="1759"/>
        <item x="1172"/>
        <item x="1314"/>
        <item x="1111"/>
        <item x="684"/>
        <item x="67"/>
        <item x="1047"/>
        <item x="1400"/>
        <item x="187"/>
        <item x="1563"/>
        <item x="426"/>
        <item x="877"/>
        <item x="686"/>
        <item x="1770"/>
        <item x="1428"/>
        <item x="1406"/>
        <item x="785"/>
        <item x="1317"/>
        <item x="1304"/>
        <item x="1279"/>
        <item x="1014"/>
        <item x="35"/>
        <item x="1155"/>
        <item x="1697"/>
        <item x="637"/>
        <item x="984"/>
        <item x="1294"/>
        <item x="1677"/>
        <item x="1627"/>
        <item x="1062"/>
        <item x="315"/>
        <item x="1609"/>
        <item x="603"/>
        <item x="180"/>
        <item x="931"/>
        <item x="13"/>
        <item x="1809"/>
        <item x="1159"/>
        <item x="851"/>
        <item x="224"/>
        <item x="1046"/>
        <item x="416"/>
        <item x="1162"/>
        <item x="894"/>
        <item x="1502"/>
        <item x="568"/>
        <item x="978"/>
        <item x="1306"/>
        <item x="1343"/>
        <item x="1610"/>
        <item x="1607"/>
        <item x="1735"/>
        <item x="1503"/>
        <item x="958"/>
        <item x="1297"/>
        <item x="250"/>
        <item x="663"/>
        <item x="1334"/>
        <item x="116"/>
        <item x="1210"/>
        <item x="353"/>
        <item x="1288"/>
        <item x="936"/>
        <item x="1385"/>
        <item x="1436"/>
        <item x="1475"/>
        <item x="1245"/>
        <item x="629"/>
        <item x="602"/>
        <item x="364"/>
        <item x="740"/>
        <item x="1629"/>
        <item x="1049"/>
        <item x="1397"/>
        <item x="1813"/>
        <item x="1639"/>
        <item x="1330"/>
        <item x="1433"/>
        <item x="1427"/>
        <item x="527"/>
        <item x="422"/>
        <item x="1074"/>
        <item x="267"/>
        <item x="968"/>
        <item x="1815"/>
        <item x="143"/>
        <item x="1281"/>
        <item x="1"/>
        <item x="1068"/>
        <item x="1053"/>
        <item x="414"/>
        <item x="1365"/>
        <item x="692"/>
        <item x="157"/>
        <item x="24"/>
        <item x="1662"/>
        <item x="774"/>
        <item x="1656"/>
        <item x="736"/>
        <item x="839"/>
        <item x="361"/>
        <item x="617"/>
        <item x="520"/>
        <item x="1165"/>
        <item x="1489"/>
        <item x="878"/>
        <item x="54"/>
        <item x="1756"/>
        <item x="1280"/>
        <item x="540"/>
        <item x="777"/>
        <item x="960"/>
        <item x="1564"/>
        <item x="864"/>
        <item x="330"/>
        <item x="475"/>
        <item x="1515"/>
        <item x="953"/>
        <item x="1101"/>
        <item x="1685"/>
        <item x="1804"/>
        <item x="1679"/>
        <item x="724"/>
        <item x="278"/>
        <item x="448"/>
        <item x="1497"/>
        <item x="396"/>
        <item x="1465"/>
        <item x="1078"/>
        <item x="244"/>
        <item x="1573"/>
        <item x="1163"/>
        <item x="1501"/>
        <item x="241"/>
        <item x="148"/>
        <item x="780"/>
        <item x="248"/>
        <item x="961"/>
        <item x="1642"/>
        <item x="919"/>
        <item x="383"/>
        <item x="942"/>
        <item x="865"/>
        <item x="1736"/>
        <item x="935"/>
        <item x="502"/>
        <item x="347"/>
        <item x="1353"/>
        <item x="1516"/>
        <item x="313"/>
        <item x="1018"/>
        <item x="497"/>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5">
    <i>
      <x/>
    </i>
    <i>
      <x v="1"/>
    </i>
    <i>
      <x v="2"/>
    </i>
    <i>
      <x v="3"/>
    </i>
    <i t="grand">
      <x/>
    </i>
  </rowItems>
  <colItems count="1">
    <i/>
  </colItems>
  <dataFields count="1">
    <dataField name="Average of Profit" fld="12" subtotal="average"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 chart="3"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D925B7-FD4C-4A2C-BE95-47D9668D911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5:E97" firstHeaderRow="1" firstDataRow="2" firstDataCol="1"/>
  <pivotFields count="16">
    <pivotField showAll="0"/>
    <pivotField showAll="0"/>
    <pivotField axis="axisCol" showAll="0">
      <items count="4">
        <item x="0"/>
        <item x="1"/>
        <item x="2"/>
        <item t="default"/>
      </items>
    </pivotField>
    <pivotField showAll="0"/>
    <pivotField showAll="0"/>
    <pivotField showAll="0">
      <items count="5">
        <item x="2"/>
        <item x="3"/>
        <item x="0"/>
        <item x="1"/>
        <item t="default"/>
      </items>
    </pivotField>
    <pivotField axis="axisRow"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items count="1827">
        <item x="661"/>
        <item x="1118"/>
        <item x="27"/>
        <item x="163"/>
        <item x="1654"/>
        <item x="213"/>
        <item x="451"/>
        <item x="1275"/>
        <item x="1822"/>
        <item x="828"/>
        <item x="899"/>
        <item x="1575"/>
        <item x="1548"/>
        <item x="259"/>
        <item x="1708"/>
        <item x="167"/>
        <item x="1299"/>
        <item x="336"/>
        <item x="124"/>
        <item x="1135"/>
        <item x="221"/>
        <item x="3"/>
        <item x="1537"/>
        <item x="236"/>
        <item x="1337"/>
        <item x="377"/>
        <item x="1738"/>
        <item x="1728"/>
        <item x="657"/>
        <item x="389"/>
        <item x="455"/>
        <item x="368"/>
        <item x="1447"/>
        <item x="943"/>
        <item x="1015"/>
        <item x="1682"/>
        <item x="323"/>
        <item x="260"/>
        <item x="230"/>
        <item x="211"/>
        <item x="174"/>
        <item x="1554"/>
        <item x="1670"/>
        <item x="542"/>
        <item x="896"/>
        <item x="285"/>
        <item x="201"/>
        <item x="1395"/>
        <item x="283"/>
        <item x="1678"/>
        <item x="726"/>
        <item x="1509"/>
        <item x="1668"/>
        <item x="199"/>
        <item x="1531"/>
        <item x="592"/>
        <item x="375"/>
        <item x="699"/>
        <item x="1463"/>
        <item x="516"/>
        <item x="36"/>
        <item x="982"/>
        <item x="1273"/>
        <item x="529"/>
        <item x="419"/>
        <item x="638"/>
        <item x="299"/>
        <item x="172"/>
        <item x="1183"/>
        <item x="14"/>
        <item x="1730"/>
        <item x="239"/>
        <item x="639"/>
        <item x="117"/>
        <item x="580"/>
        <item x="72"/>
        <item x="398"/>
        <item x="799"/>
        <item x="1739"/>
        <item x="681"/>
        <item x="229"/>
        <item x="1520"/>
        <item x="445"/>
        <item x="482"/>
        <item x="1781"/>
        <item x="1710"/>
        <item x="1286"/>
        <item x="1185"/>
        <item x="1510"/>
        <item x="1345"/>
        <item x="1326"/>
        <item x="532"/>
        <item x="800"/>
        <item x="441"/>
        <item x="648"/>
        <item x="1583"/>
        <item x="1257"/>
        <item x="1587"/>
        <item x="523"/>
        <item x="1454"/>
        <item x="321"/>
        <item x="1184"/>
        <item x="1611"/>
        <item x="711"/>
        <item x="1270"/>
        <item x="293"/>
        <item x="1323"/>
        <item x="1414"/>
        <item x="164"/>
        <item x="1305"/>
        <item x="871"/>
        <item x="1268"/>
        <item x="1600"/>
        <item x="1703"/>
        <item x="609"/>
        <item x="635"/>
        <item x="84"/>
        <item x="289"/>
        <item x="1129"/>
        <item x="1321"/>
        <item x="1720"/>
        <item x="1170"/>
        <item x="38"/>
        <item x="829"/>
        <item x="1002"/>
        <item x="1719"/>
        <item x="1262"/>
        <item x="1300"/>
        <item x="656"/>
        <item x="1434"/>
        <item x="1331"/>
        <item x="1621"/>
        <item x="1344"/>
        <item x="456"/>
        <item x="1308"/>
        <item x="1271"/>
        <item x="827"/>
        <item x="1473"/>
        <item x="1263"/>
        <item x="453"/>
        <item x="1505"/>
        <item x="1121"/>
        <item x="1403"/>
        <item x="390"/>
        <item x="1605"/>
        <item x="859"/>
        <item x="584"/>
        <item x="1359"/>
        <item x="915"/>
        <item x="1691"/>
        <item x="1233"/>
        <item x="473"/>
        <item x="366"/>
        <item x="986"/>
        <item x="1361"/>
        <item x="996"/>
        <item x="1706"/>
        <item x="579"/>
        <item x="1027"/>
        <item x="717"/>
        <item x="226"/>
        <item x="1247"/>
        <item x="1000"/>
        <item x="325"/>
        <item x="733"/>
        <item x="102"/>
        <item x="507"/>
        <item x="104"/>
        <item x="1269"/>
        <item x="1674"/>
        <item x="165"/>
        <item x="1437"/>
        <item x="292"/>
        <item x="1624"/>
        <item x="444"/>
        <item x="1669"/>
        <item x="1059"/>
        <item x="784"/>
        <item x="751"/>
        <item x="1717"/>
        <item x="1459"/>
        <item x="887"/>
        <item x="1746"/>
        <item x="508"/>
        <item x="1249"/>
        <item x="452"/>
        <item x="326"/>
        <item x="1616"/>
        <item x="384"/>
        <item x="1169"/>
        <item x="369"/>
        <item x="1623"/>
        <item x="569"/>
        <item x="252"/>
        <item x="371"/>
        <item x="424"/>
        <item x="870"/>
        <item x="1005"/>
        <item x="403"/>
        <item x="74"/>
        <item x="983"/>
        <item x="1712"/>
        <item x="333"/>
        <item x="1038"/>
        <item x="536"/>
        <item x="1036"/>
        <item x="1702"/>
        <item x="753"/>
        <item x="66"/>
        <item x="39"/>
        <item x="488"/>
        <item x="600"/>
        <item x="212"/>
        <item x="1545"/>
        <item x="872"/>
        <item x="1576"/>
        <item x="78"/>
        <item x="647"/>
        <item x="1173"/>
        <item x="1477"/>
        <item x="1241"/>
        <item x="677"/>
        <item x="615"/>
        <item x="219"/>
        <item x="327"/>
        <item x="1490"/>
        <item x="674"/>
        <item x="1452"/>
        <item x="1193"/>
        <item x="1222"/>
        <item x="1773"/>
        <item x="897"/>
        <item x="571"/>
        <item x="1182"/>
        <item x="1044"/>
        <item x="1248"/>
        <item x="228"/>
        <item x="510"/>
        <item x="1660"/>
        <item x="129"/>
        <item x="489"/>
        <item x="902"/>
        <item x="1404"/>
        <item x="175"/>
        <item x="713"/>
        <item x="99"/>
        <item x="973"/>
        <item x="1541"/>
        <item x="1542"/>
        <item x="588"/>
        <item x="965"/>
        <item x="1568"/>
        <item x="1532"/>
        <item x="1521"/>
        <item x="127"/>
        <item x="1458"/>
        <item x="1405"/>
        <item x="1800"/>
        <item x="123"/>
        <item x="1665"/>
        <item x="251"/>
        <item x="1166"/>
        <item x="1602"/>
        <item x="1219"/>
        <item x="457"/>
        <item x="1094"/>
        <item x="233"/>
        <item x="265"/>
        <item x="1534"/>
        <item x="654"/>
        <item x="515"/>
        <item x="1187"/>
        <item x="1567"/>
        <item x="28"/>
        <item x="857"/>
        <item x="1775"/>
        <item x="1620"/>
        <item x="76"/>
        <item x="1553"/>
        <item x="32"/>
        <item x="560"/>
        <item x="363"/>
        <item x="583"/>
        <item x="712"/>
        <item x="1777"/>
        <item x="1034"/>
        <item x="348"/>
        <item x="1195"/>
        <item x="1614"/>
        <item x="565"/>
        <item x="1033"/>
        <item x="237"/>
        <item x="1006"/>
        <item x="258"/>
        <item x="1653"/>
        <item x="640"/>
        <item x="1228"/>
        <item x="837"/>
        <item x="1117"/>
        <item x="1369"/>
        <item x="103"/>
        <item x="15"/>
        <item x="1818"/>
        <item x="94"/>
        <item x="176"/>
        <item x="1823"/>
        <item x="423"/>
        <item x="1227"/>
        <item x="1131"/>
        <item x="231"/>
        <item x="947"/>
        <item x="636"/>
        <item x="277"/>
        <item x="328"/>
        <item x="1007"/>
        <item x="905"/>
        <item x="1518"/>
        <item x="100"/>
        <item x="1363"/>
        <item x="240"/>
        <item x="594"/>
        <item x="752"/>
        <item x="1672"/>
        <item x="633"/>
        <item x="586"/>
        <item x="1599"/>
        <item x="783"/>
        <item x="1536"/>
        <item x="1130"/>
        <item x="196"/>
        <item x="339"/>
        <item x="998"/>
        <item x="1307"/>
        <item x="1802"/>
        <item x="1745"/>
        <item x="1821"/>
        <item x="1115"/>
        <item x="1474"/>
        <item x="1042"/>
        <item x="75"/>
        <item x="972"/>
        <item x="491"/>
        <item x="928"/>
        <item x="125"/>
        <item x="1347"/>
        <item x="537"/>
        <item x="1240"/>
        <item x="1324"/>
        <item x="1319"/>
        <item x="1265"/>
        <item x="1119"/>
        <item x="1622"/>
        <item x="1349"/>
        <item x="1774"/>
        <item x="376"/>
        <item x="23"/>
        <item x="1552"/>
        <item x="1572"/>
        <item x="874"/>
        <item x="918"/>
        <item x="421"/>
        <item x="1037"/>
        <item x="1519"/>
        <item x="1238"/>
        <item x="1004"/>
        <item x="1451"/>
        <item x="1389"/>
        <item x="232"/>
        <item x="359"/>
        <item x="1289"/>
        <item x="225"/>
        <item x="1001"/>
        <item x="200"/>
        <item x="264"/>
        <item x="1415"/>
        <item x="1594"/>
        <item x="1423"/>
        <item x="379"/>
        <item x="1073"/>
        <item x="1585"/>
        <item x="1801"/>
        <item x="418"/>
        <item x="1167"/>
        <item x="1417"/>
        <item x="1604"/>
        <item x="822"/>
        <item x="1367"/>
        <item x="476"/>
        <item x="754"/>
        <item x="1140"/>
        <item x="1799"/>
        <item x="1104"/>
        <item x="1659"/>
        <item x="500"/>
        <item x="391"/>
        <item x="1146"/>
        <item x="581"/>
        <item x="1820"/>
        <item x="494"/>
        <item x="378"/>
        <item x="922"/>
        <item x="1420"/>
        <item x="673"/>
        <item x="61"/>
        <item x="1535"/>
        <item x="719"/>
        <item x="365"/>
        <item x="223"/>
        <item x="1598"/>
        <item x="320"/>
        <item x="578"/>
        <item x="1196"/>
        <item x="345"/>
        <item x="1377"/>
        <item x="107"/>
        <item x="1102"/>
        <item x="30"/>
        <item x="335"/>
        <item x="714"/>
        <item x="573"/>
        <item x="547"/>
        <item x="193"/>
        <item x="73"/>
        <item x="1731"/>
        <item x="1075"/>
        <item x="999"/>
        <item x="545"/>
        <item x="1379"/>
        <item x="813"/>
        <item x="824"/>
        <item x="159"/>
        <item x="435"/>
        <item x="1593"/>
        <item x="1164"/>
        <item x="177"/>
        <item x="723"/>
        <item x="1524"/>
        <item x="356"/>
        <item x="522"/>
        <item x="1204"/>
        <item x="1628"/>
        <item x="1758"/>
        <item x="1652"/>
        <item x="1020"/>
        <item x="1482"/>
        <item x="1440"/>
        <item x="1296"/>
        <item x="561"/>
        <item x="1298"/>
        <item x="272"/>
        <item x="1508"/>
        <item x="1664"/>
        <item x="1132"/>
        <item x="1276"/>
        <item x="802"/>
        <item x="194"/>
        <item x="995"/>
        <item x="329"/>
        <item x="1287"/>
        <item x="1076"/>
        <item x="113"/>
        <item x="1479"/>
        <item x="470"/>
        <item x="910"/>
        <item x="845"/>
        <item x="715"/>
        <item x="1430"/>
        <item x="1376"/>
        <item x="1134"/>
        <item x="501"/>
        <item x="650"/>
        <item x="307"/>
        <item x="70"/>
        <item x="1220"/>
        <item x="1145"/>
        <item x="1382"/>
        <item x="1177"/>
        <item x="155"/>
        <item x="977"/>
        <item x="1491"/>
        <item x="1362"/>
        <item x="1808"/>
        <item x="1673"/>
        <item x="217"/>
        <item x="1671"/>
        <item x="1765"/>
        <item x="178"/>
        <item x="781"/>
        <item x="1618"/>
        <item x="469"/>
        <item x="750"/>
        <item x="1333"/>
        <item x="6"/>
        <item x="135"/>
        <item x="1484"/>
        <item x="1008"/>
        <item x="304"/>
        <item x="308"/>
        <item x="1029"/>
        <item x="849"/>
        <item x="1048"/>
        <item x="1410"/>
        <item x="643"/>
        <item x="106"/>
        <item x="1725"/>
        <item x="1114"/>
        <item x="495"/>
        <item x="962"/>
        <item x="558"/>
        <item x="892"/>
        <item x="1784"/>
        <item x="1695"/>
        <item x="679"/>
        <item x="1429"/>
        <item x="1208"/>
        <item x="344"/>
        <item x="428"/>
        <item x="1012"/>
        <item x="269"/>
        <item x="334"/>
        <item x="1435"/>
        <item x="587"/>
        <item x="140"/>
        <item x="1460"/>
        <item x="519"/>
        <item x="1727"/>
        <item x="1373"/>
        <item x="1239"/>
        <item x="987"/>
        <item x="1461"/>
        <item x="612"/>
        <item x="1504"/>
        <item x="946"/>
        <item x="18"/>
        <item x="957"/>
        <item x="1032"/>
        <item x="4"/>
        <item x="1113"/>
        <item x="882"/>
        <item x="539"/>
        <item x="779"/>
        <item x="904"/>
        <item x="925"/>
        <item x="659"/>
        <item x="1071"/>
        <item x="591"/>
        <item x="797"/>
        <item x="1054"/>
        <item x="1060"/>
        <item x="370"/>
        <item x="158"/>
        <item x="976"/>
        <item x="409"/>
        <item x="737"/>
        <item x="222"/>
        <item x="1421"/>
        <item x="77"/>
        <item x="862"/>
        <item x="162"/>
        <item x="332"/>
        <item x="408"/>
        <item x="301"/>
        <item x="1067"/>
        <item x="1384"/>
        <item x="1127"/>
        <item x="1470"/>
        <item x="1732"/>
        <item x="1464"/>
        <item x="51"/>
        <item x="1525"/>
        <item x="1468"/>
        <item x="1144"/>
        <item x="981"/>
        <item x="1399"/>
        <item x="626"/>
        <item x="702"/>
        <item x="1632"/>
        <item x="1424"/>
        <item x="1667"/>
        <item x="908"/>
        <item x="1495"/>
        <item x="596"/>
        <item x="341"/>
        <item x="1675"/>
        <item x="90"/>
        <item x="623"/>
        <item x="1388"/>
        <item x="1124"/>
        <item x="1603"/>
        <item x="917"/>
        <item x="776"/>
        <item x="801"/>
        <item x="1485"/>
        <item x="1327"/>
        <item x="808"/>
        <item x="992"/>
        <item x="59"/>
        <item x="804"/>
        <item x="446"/>
        <item x="1416"/>
        <item x="1393"/>
        <item x="524"/>
        <item x="1394"/>
        <item x="1123"/>
        <item x="1225"/>
        <item x="1754"/>
        <item x="322"/>
        <item x="858"/>
        <item x="1595"/>
        <item x="541"/>
        <item x="459"/>
        <item x="1418"/>
        <item x="183"/>
        <item x="134"/>
        <item x="1780"/>
        <item x="392"/>
        <item x="1666"/>
        <item x="744"/>
        <item x="1442"/>
        <item x="564"/>
        <item x="1231"/>
        <item x="33"/>
        <item x="1760"/>
        <item x="1558"/>
        <item x="1156"/>
        <item x="247"/>
        <item x="317"/>
        <item x="305"/>
        <item x="388"/>
        <item x="1589"/>
        <item x="572"/>
        <item x="1650"/>
        <item x="1142"/>
        <item x="1386"/>
        <item x="1180"/>
        <item x="429"/>
        <item x="1533"/>
        <item x="208"/>
        <item x="747"/>
        <item x="1606"/>
        <item x="1571"/>
        <item x="185"/>
        <item x="1453"/>
        <item x="1507"/>
        <item x="1782"/>
        <item x="1390"/>
        <item x="546"/>
        <item x="349"/>
        <item x="1608"/>
        <item x="1753"/>
        <item x="42"/>
        <item x="1514"/>
        <item x="1741"/>
        <item x="555"/>
        <item x="253"/>
        <item x="271"/>
        <item x="788"/>
        <item x="952"/>
        <item x="1368"/>
        <item x="273"/>
        <item x="270"/>
        <item x="1030"/>
        <item x="1199"/>
        <item x="885"/>
        <item x="1448"/>
        <item x="675"/>
        <item x="343"/>
        <item x="759"/>
        <item x="81"/>
        <item x="25"/>
        <item x="1105"/>
        <item x="913"/>
        <item x="1282"/>
        <item x="729"/>
        <item x="710"/>
        <item x="963"/>
        <item x="1807"/>
        <item x="1408"/>
        <item x="1546"/>
        <item x="773"/>
        <item x="1212"/>
        <item x="989"/>
        <item x="1709"/>
        <item x="1511"/>
        <item x="1201"/>
        <item x="214"/>
        <item x="1197"/>
        <item x="331"/>
        <item x="1206"/>
        <item x="655"/>
        <item x="997"/>
        <item x="844"/>
        <item x="763"/>
        <item x="1085"/>
        <item x="399"/>
        <item x="658"/>
        <item x="362"/>
        <item x="1565"/>
        <item x="263"/>
        <item x="234"/>
        <item x="1285"/>
        <item x="1701"/>
        <item x="340"/>
        <item x="664"/>
        <item x="787"/>
        <item x="1676"/>
        <item x="1752"/>
        <item x="1772"/>
        <item x="1613"/>
        <item x="1277"/>
        <item x="937"/>
        <item x="933"/>
        <item x="1192"/>
        <item x="1601"/>
        <item x="47"/>
        <item x="1707"/>
        <item x="567"/>
        <item x="1466"/>
        <item x="1574"/>
        <item x="1370"/>
        <item x="618"/>
        <item x="884"/>
        <item x="21"/>
        <item x="854"/>
        <item x="480"/>
        <item x="1556"/>
        <item x="971"/>
        <item x="141"/>
        <item x="1234"/>
        <item x="695"/>
        <item x="514"/>
        <item x="607"/>
        <item x="823"/>
        <item x="826"/>
        <item x="1186"/>
        <item x="930"/>
        <item x="1538"/>
        <item x="1530"/>
        <item x="831"/>
        <item x="642"/>
        <item x="1476"/>
        <item x="506"/>
        <item x="734"/>
        <item x="493"/>
        <item x="504"/>
        <item x="1188"/>
        <item x="850"/>
        <item x="1097"/>
        <item x="1151"/>
        <item x="12"/>
        <item x="932"/>
        <item x="1154"/>
        <item x="1213"/>
        <item x="1278"/>
        <item x="1235"/>
        <item x="1065"/>
        <item x="1093"/>
        <item x="1396"/>
        <item x="697"/>
        <item x="1181"/>
        <item x="906"/>
        <item x="1218"/>
        <item x="1302"/>
        <item x="590"/>
        <item x="732"/>
        <item x="1254"/>
        <item x="819"/>
        <item x="1083"/>
        <item x="8"/>
        <item x="1566"/>
        <item x="197"/>
        <item x="1512"/>
        <item x="1469"/>
        <item x="1372"/>
        <item x="1072"/>
        <item x="454"/>
        <item x="204"/>
        <item x="1716"/>
        <item x="756"/>
        <item x="274"/>
        <item x="1686"/>
        <item x="841"/>
        <item x="843"/>
        <item x="275"/>
        <item x="1346"/>
        <item x="147"/>
        <item x="949"/>
        <item x="1251"/>
        <item x="1301"/>
        <item x="619"/>
        <item x="538"/>
        <item x="1644"/>
        <item x="627"/>
        <item x="608"/>
        <item x="48"/>
        <item x="257"/>
        <item x="62"/>
        <item x="478"/>
        <item x="82"/>
        <item x="1684"/>
        <item x="716"/>
        <item x="772"/>
        <item x="91"/>
        <item x="1550"/>
        <item x="287"/>
        <item x="186"/>
        <item x="53"/>
        <item x="1557"/>
        <item x="1456"/>
        <item x="531"/>
        <item x="1341"/>
        <item x="1174"/>
        <item x="696"/>
        <item x="534"/>
        <item x="1217"/>
        <item x="553"/>
        <item x="1779"/>
        <item x="1207"/>
        <item x="209"/>
        <item x="1426"/>
        <item x="798"/>
        <item x="1243"/>
        <item x="1592"/>
        <item x="173"/>
        <item x="708"/>
        <item x="191"/>
        <item x="298"/>
        <item x="1791"/>
        <item x="1391"/>
        <item x="1472"/>
        <item x="467"/>
        <item x="88"/>
        <item x="256"/>
        <item x="1050"/>
        <item x="286"/>
        <item x="955"/>
        <item x="192"/>
        <item x="1412"/>
        <item x="1743"/>
        <item x="1790"/>
        <item x="198"/>
        <item x="86"/>
        <item x="166"/>
        <item x="2"/>
        <item x="727"/>
        <item x="1125"/>
        <item x="255"/>
        <item x="687"/>
        <item x="131"/>
        <item x="350"/>
        <item x="58"/>
        <item x="1209"/>
        <item x="410"/>
        <item x="970"/>
        <item x="450"/>
        <item x="1328"/>
        <item x="1560"/>
        <item x="57"/>
        <item x="1290"/>
        <item x="465"/>
        <item x="718"/>
        <item x="1019"/>
        <item x="1824"/>
        <item x="993"/>
        <item x="182"/>
        <item x="1794"/>
        <item x="570"/>
        <item x="530"/>
        <item x="769"/>
        <item x="1103"/>
        <item x="20"/>
        <item x="1769"/>
        <item x="1267"/>
        <item x="1061"/>
        <item x="206"/>
        <item x="792"/>
        <item x="114"/>
        <item x="1200"/>
        <item x="1612"/>
        <item x="901"/>
        <item x="1786"/>
        <item x="1409"/>
        <item x="1733"/>
        <item x="1586"/>
        <item x="1787"/>
        <item x="1498"/>
        <item x="1258"/>
        <item x="380"/>
        <item x="900"/>
        <item x="1814"/>
        <item x="439"/>
        <item x="1284"/>
        <item x="80"/>
        <item x="1244"/>
        <item x="891"/>
        <item x="1096"/>
        <item x="45"/>
        <item x="218"/>
        <item x="89"/>
        <item x="1091"/>
        <item x="840"/>
        <item x="338"/>
        <item x="1260"/>
        <item x="1547"/>
        <item x="46"/>
        <item x="1011"/>
        <item x="709"/>
        <item x="1817"/>
        <item x="413"/>
        <item x="632"/>
        <item x="1748"/>
        <item x="811"/>
        <item x="974"/>
        <item x="311"/>
        <item x="1066"/>
        <item x="276"/>
        <item x="559"/>
        <item x="646"/>
        <item x="71"/>
        <item x="807"/>
        <item x="1544"/>
        <item x="374"/>
        <item x="1375"/>
        <item x="683"/>
        <item x="959"/>
        <item x="210"/>
        <item x="1783"/>
        <item x="1494"/>
        <item x="479"/>
        <item x="1064"/>
        <item x="168"/>
        <item x="1446"/>
        <item x="1744"/>
        <item x="867"/>
        <item x="1549"/>
        <item x="440"/>
        <item x="741"/>
        <item x="939"/>
        <item x="1087"/>
        <item x="1202"/>
        <item x="563"/>
        <item x="1266"/>
        <item x="294"/>
        <item x="805"/>
        <item x="1329"/>
        <item x="551"/>
        <item x="63"/>
        <item x="1013"/>
        <item x="1626"/>
        <item x="235"/>
        <item x="706"/>
        <item x="926"/>
        <item x="386"/>
        <item x="881"/>
        <item x="43"/>
        <item x="1526"/>
        <item x="1597"/>
        <item x="132"/>
        <item x="1031"/>
        <item x="202"/>
        <item x="161"/>
        <item x="394"/>
        <item x="1615"/>
        <item x="31"/>
        <item x="911"/>
        <item x="437"/>
        <item x="703"/>
        <item x="1106"/>
        <item x="1696"/>
        <item x="574"/>
        <item x="557"/>
        <item x="393"/>
        <item x="1635"/>
        <item x="169"/>
        <item x="625"/>
        <item x="765"/>
        <item x="1357"/>
        <item x="938"/>
        <item x="1443"/>
        <item x="354"/>
        <item x="34"/>
        <item x="17"/>
        <item x="1311"/>
        <item x="842"/>
        <item x="1528"/>
        <item x="337"/>
        <item x="700"/>
        <item x="916"/>
        <item x="730"/>
        <item x="1688"/>
        <item x="631"/>
        <item x="667"/>
        <item x="767"/>
        <item x="139"/>
        <item x="1734"/>
        <item x="477"/>
        <item x="1726"/>
        <item x="512"/>
        <item x="358"/>
        <item x="1126"/>
        <item x="460"/>
        <item x="1455"/>
        <item x="1499"/>
        <item x="1811"/>
        <item x="1617"/>
        <item x="1063"/>
        <item x="876"/>
        <item x="434"/>
        <item x="820"/>
        <item x="1009"/>
        <item x="764"/>
        <item x="1152"/>
        <item x="1120"/>
        <item x="1092"/>
        <item x="1527"/>
        <item x="1153"/>
        <item x="791"/>
        <item x="1737"/>
        <item x="295"/>
        <item x="1176"/>
        <item x="745"/>
        <item x="282"/>
        <item x="109"/>
        <item x="909"/>
        <item x="1052"/>
        <item x="598"/>
        <item x="1803"/>
        <item x="415"/>
        <item x="1348"/>
        <item x="979"/>
        <item x="1198"/>
        <item x="238"/>
        <item x="1028"/>
        <item x="1387"/>
        <item x="554"/>
        <item x="1035"/>
        <item x="1261"/>
        <item x="352"/>
        <item x="1112"/>
        <item x="649"/>
        <item x="521"/>
        <item x="941"/>
        <item x="1340"/>
        <item x="1303"/>
        <item x="1168"/>
        <item x="342"/>
        <item x="427"/>
        <item x="1648"/>
        <item x="1051"/>
        <item x="1425"/>
        <item x="1143"/>
        <item x="496"/>
        <item x="806"/>
        <item x="1792"/>
        <item x="101"/>
        <item x="26"/>
        <item x="1401"/>
        <item x="1698"/>
        <item x="492"/>
        <item x="518"/>
        <item x="1160"/>
        <item x="1581"/>
        <item x="195"/>
        <item x="605"/>
        <item x="861"/>
        <item x="1016"/>
        <item x="1687"/>
        <item x="499"/>
        <item x="1003"/>
        <item x="616"/>
        <item x="1812"/>
        <item x="1816"/>
        <item x="1579"/>
        <item x="1551"/>
        <item x="245"/>
        <item x="1232"/>
        <item x="1402"/>
        <item x="1493"/>
        <item x="1643"/>
        <item x="621"/>
        <item x="1683"/>
        <item x="1445"/>
        <item x="1316"/>
        <item x="1189"/>
        <item x="300"/>
        <item x="145"/>
        <item x="940"/>
        <item x="880"/>
        <item x="1481"/>
        <item x="316"/>
        <item x="481"/>
        <item x="835"/>
        <item x="1371"/>
        <item x="397"/>
        <item x="16"/>
        <item x="111"/>
        <item x="160"/>
        <item x="1338"/>
        <item x="1690"/>
        <item x="381"/>
        <item x="400"/>
        <item x="1729"/>
        <item x="975"/>
        <item x="1149"/>
        <item x="1040"/>
        <item x="87"/>
        <item x="119"/>
        <item x="503"/>
        <item x="533"/>
        <item x="1024"/>
        <item x="5"/>
        <item x="1250"/>
        <item x="1322"/>
        <item x="782"/>
        <item x="746"/>
        <item x="112"/>
        <item x="665"/>
        <item x="1788"/>
        <item x="662"/>
        <item x="1721"/>
        <item x="816"/>
        <item x="412"/>
        <item x="472"/>
        <item x="1313"/>
        <item x="1580"/>
        <item x="1630"/>
        <item x="848"/>
        <item x="1578"/>
        <item x="1272"/>
        <item x="886"/>
        <item x="151"/>
        <item x="1555"/>
        <item x="436"/>
        <item x="29"/>
        <item x="1398"/>
        <item x="1636"/>
        <item x="56"/>
        <item x="1335"/>
        <item x="535"/>
        <item x="1084"/>
        <item x="22"/>
        <item x="682"/>
        <item x="595"/>
        <item x="351"/>
        <item x="1693"/>
        <item x="593"/>
        <item x="19"/>
        <item x="669"/>
        <item x="1432"/>
        <item x="93"/>
        <item x="743"/>
        <item x="207"/>
        <item x="1095"/>
        <item x="1237"/>
        <item x="803"/>
        <item x="1043"/>
        <item x="60"/>
        <item x="92"/>
        <item x="41"/>
        <item x="651"/>
        <item x="1646"/>
        <item x="543"/>
        <item x="133"/>
        <item x="920"/>
        <item x="1570"/>
        <item x="1069"/>
        <item x="1422"/>
        <item x="790"/>
        <item x="1352"/>
        <item x="847"/>
        <item x="1122"/>
        <item x="52"/>
        <item x="796"/>
        <item x="1793"/>
        <item x="830"/>
        <item x="1256"/>
        <item x="373"/>
        <item x="670"/>
        <item x="1591"/>
        <item x="1513"/>
        <item x="1342"/>
        <item x="1161"/>
        <item x="474"/>
        <item x="652"/>
        <item x="1651"/>
        <item x="105"/>
        <item x="1449"/>
        <item x="768"/>
        <item x="671"/>
        <item x="150"/>
        <item x="1661"/>
        <item x="582"/>
        <item x="96"/>
        <item x="49"/>
        <item x="1339"/>
        <item x="486"/>
        <item x="1179"/>
        <item x="118"/>
        <item x="641"/>
        <item x="137"/>
        <item x="846"/>
        <item x="660"/>
        <item x="449"/>
        <item x="814"/>
        <item x="707"/>
        <item x="678"/>
        <item x="817"/>
        <item x="1175"/>
        <item x="770"/>
        <item x="220"/>
        <item x="1023"/>
        <item x="1740"/>
        <item x="1692"/>
        <item x="868"/>
        <item x="466"/>
        <item x="1539"/>
        <item x="1358"/>
        <item x="689"/>
        <item x="1625"/>
        <item x="1081"/>
        <item x="1366"/>
        <item x="1310"/>
        <item x="1230"/>
        <item x="517"/>
        <item x="122"/>
        <item x="44"/>
        <item x="863"/>
        <item x="1374"/>
        <item x="1559"/>
        <item x="1492"/>
        <item x="1141"/>
        <item x="1763"/>
        <item x="1057"/>
        <item x="188"/>
        <item x="1796"/>
        <item x="291"/>
        <item x="144"/>
        <item x="1487"/>
        <item x="860"/>
        <item x="1138"/>
        <item x="431"/>
        <item x="964"/>
        <item x="1715"/>
        <item x="948"/>
        <item x="1569"/>
        <item x="1259"/>
        <item x="138"/>
        <item x="357"/>
        <item x="1631"/>
        <item x="302"/>
        <item x="1588"/>
        <item x="154"/>
        <item x="387"/>
        <item x="1088"/>
        <item x="760"/>
        <item x="509"/>
        <item x="694"/>
        <item x="1483"/>
        <item x="171"/>
        <item x="825"/>
        <item x="883"/>
        <item x="266"/>
        <item x="1128"/>
        <item x="1657"/>
        <item x="1039"/>
        <item x="1309"/>
        <item x="690"/>
        <item x="575"/>
        <item x="1108"/>
        <item x="310"/>
        <item x="65"/>
        <item x="1216"/>
        <item x="856"/>
        <item x="249"/>
        <item x="97"/>
        <item x="98"/>
        <item x="1471"/>
        <item x="216"/>
        <item x="990"/>
        <item x="110"/>
        <item x="722"/>
        <item x="487"/>
        <item x="994"/>
        <item x="184"/>
        <item x="1655"/>
        <item x="346"/>
        <item x="1325"/>
        <item x="838"/>
        <item x="1419"/>
        <item x="739"/>
        <item x="1768"/>
        <item x="430"/>
        <item x="809"/>
        <item x="1356"/>
        <item x="1253"/>
        <item x="1767"/>
        <item x="1457"/>
        <item x="1157"/>
        <item x="243"/>
        <item x="312"/>
        <item x="284"/>
        <item x="1641"/>
        <item x="688"/>
        <item x="853"/>
        <item x="189"/>
        <item x="443"/>
        <item x="668"/>
        <item x="462"/>
        <item x="1255"/>
        <item x="1705"/>
        <item x="1041"/>
        <item x="1021"/>
        <item x="1637"/>
        <item x="735"/>
        <item x="372"/>
        <item x="385"/>
        <item x="1713"/>
        <item x="1681"/>
        <item x="406"/>
        <item x="215"/>
        <item x="1543"/>
        <item x="128"/>
        <item x="152"/>
        <item x="1236"/>
        <item x="1778"/>
        <item x="1315"/>
        <item x="1640"/>
        <item x="818"/>
        <item x="458"/>
        <item x="1819"/>
        <item x="136"/>
        <item x="720"/>
        <item x="405"/>
        <item x="1645"/>
        <item x="511"/>
        <item x="1694"/>
        <item x="1407"/>
        <item x="1714"/>
        <item x="599"/>
        <item x="950"/>
        <item x="296"/>
        <item x="544"/>
        <item x="1486"/>
        <item x="550"/>
        <item x="401"/>
        <item x="382"/>
        <item x="1529"/>
        <item x="991"/>
        <item x="731"/>
        <item x="1663"/>
        <item x="246"/>
        <item x="749"/>
        <item x="606"/>
        <item x="1293"/>
        <item x="1383"/>
        <item x="914"/>
        <item x="645"/>
        <item x="644"/>
        <item x="261"/>
        <item x="1058"/>
        <item x="1133"/>
        <item x="725"/>
        <item x="1137"/>
        <item x="463"/>
        <item x="1224"/>
        <item x="1431"/>
        <item x="433"/>
        <item x="1079"/>
        <item x="360"/>
        <item x="130"/>
        <item x="610"/>
        <item x="611"/>
        <item x="1378"/>
        <item x="417"/>
        <item x="1190"/>
        <item x="1026"/>
        <item x="566"/>
        <item x="126"/>
        <item x="367"/>
        <item x="1562"/>
        <item x="1764"/>
        <item x="1320"/>
        <item x="1590"/>
        <item x="402"/>
        <item x="1488"/>
        <item x="628"/>
        <item x="672"/>
        <item x="1364"/>
        <item x="1318"/>
        <item x="85"/>
        <item x="597"/>
        <item x="888"/>
        <item x="1010"/>
        <item x="1022"/>
        <item x="705"/>
        <item x="324"/>
        <item x="1090"/>
        <item x="738"/>
        <item x="1139"/>
        <item x="9"/>
        <item x="1467"/>
        <item x="552"/>
        <item x="1350"/>
        <item x="757"/>
        <item x="875"/>
        <item x="890"/>
        <item x="1283"/>
        <item x="319"/>
        <item x="262"/>
        <item x="50"/>
        <item x="37"/>
        <item x="205"/>
        <item x="69"/>
        <item x="676"/>
        <item x="1229"/>
        <item x="1147"/>
        <item x="1246"/>
        <item x="447"/>
        <item x="1264"/>
        <item x="1252"/>
        <item x="954"/>
        <item x="832"/>
        <item x="309"/>
        <item x="1381"/>
        <item x="395"/>
        <item x="985"/>
        <item x="297"/>
        <item x="1785"/>
        <item x="528"/>
        <item x="1700"/>
        <item x="407"/>
        <item x="1689"/>
        <item x="1441"/>
        <item x="1450"/>
        <item x="789"/>
        <item x="945"/>
        <item x="484"/>
        <item x="498"/>
        <item x="95"/>
        <item x="821"/>
        <item x="653"/>
        <item x="748"/>
        <item x="1086"/>
        <item x="1747"/>
        <item x="1150"/>
        <item x="525"/>
        <item x="1178"/>
        <item x="589"/>
        <item x="242"/>
        <item x="40"/>
        <item x="893"/>
        <item x="1761"/>
        <item x="0"/>
        <item x="1354"/>
        <item x="181"/>
        <item x="1825"/>
        <item x="432"/>
        <item x="852"/>
        <item x="1478"/>
        <item x="513"/>
        <item x="1336"/>
        <item x="425"/>
        <item x="614"/>
        <item x="1584"/>
        <item x="903"/>
        <item x="227"/>
        <item x="1360"/>
        <item x="115"/>
        <item x="203"/>
        <item x="1444"/>
        <item x="927"/>
        <item x="1136"/>
        <item x="1099"/>
        <item x="549"/>
        <item x="1480"/>
        <item x="634"/>
        <item x="464"/>
        <item x="1523"/>
        <item x="1351"/>
        <item x="630"/>
        <item x="1619"/>
        <item x="951"/>
        <item x="1596"/>
        <item x="548"/>
        <item x="604"/>
        <item x="190"/>
        <item x="1718"/>
        <item x="585"/>
        <item x="280"/>
        <item x="1742"/>
        <item x="728"/>
        <item x="281"/>
        <item x="153"/>
        <item x="1411"/>
        <item x="1699"/>
        <item x="1089"/>
        <item x="1766"/>
        <item x="1462"/>
        <item x="812"/>
        <item x="1750"/>
        <item x="490"/>
        <item x="815"/>
        <item x="873"/>
        <item x="794"/>
        <item x="1055"/>
        <item x="775"/>
        <item x="1582"/>
        <item x="156"/>
        <item x="483"/>
        <item x="1098"/>
        <item x="742"/>
        <item x="121"/>
        <item x="855"/>
        <item x="795"/>
        <item x="279"/>
        <item x="969"/>
        <item x="55"/>
        <item x="1561"/>
        <item x="1215"/>
        <item x="306"/>
        <item x="1203"/>
        <item x="1242"/>
        <item x="680"/>
        <item x="1291"/>
        <item x="562"/>
        <item x="907"/>
        <item x="170"/>
        <item x="1107"/>
        <item x="1789"/>
        <item x="879"/>
        <item x="1522"/>
        <item x="1077"/>
        <item x="622"/>
        <item x="889"/>
        <item x="288"/>
        <item x="420"/>
        <item x="1438"/>
        <item x="576"/>
        <item x="923"/>
        <item x="869"/>
        <item x="1221"/>
        <item x="79"/>
        <item x="505"/>
        <item x="624"/>
        <item x="411"/>
        <item x="988"/>
        <item x="254"/>
        <item x="721"/>
        <item x="1439"/>
        <item x="967"/>
        <item x="1045"/>
        <item x="471"/>
        <item x="1633"/>
        <item x="1771"/>
        <item x="1295"/>
        <item x="1704"/>
        <item x="1413"/>
        <item x="778"/>
        <item x="1223"/>
        <item x="1274"/>
        <item x="83"/>
        <item x="1680"/>
        <item x="895"/>
        <item x="68"/>
        <item x="120"/>
        <item x="766"/>
        <item x="956"/>
        <item x="1722"/>
        <item x="834"/>
        <item x="1100"/>
        <item x="1638"/>
        <item x="1116"/>
        <item x="404"/>
        <item x="1751"/>
        <item x="442"/>
        <item x="1109"/>
        <item x="836"/>
        <item x="833"/>
        <item x="1723"/>
        <item x="1355"/>
        <item x="108"/>
        <item x="11"/>
        <item x="64"/>
        <item x="142"/>
        <item x="758"/>
        <item x="1392"/>
        <item x="934"/>
        <item x="1762"/>
        <item x="1148"/>
        <item x="1577"/>
        <item x="1711"/>
        <item x="1805"/>
        <item x="526"/>
        <item x="438"/>
        <item x="1226"/>
        <item x="786"/>
        <item x="1312"/>
        <item x="929"/>
        <item x="1649"/>
        <item x="691"/>
        <item x="666"/>
        <item x="1776"/>
        <item x="1332"/>
        <item x="1755"/>
        <item x="924"/>
        <item x="898"/>
        <item x="1056"/>
        <item x="1658"/>
        <item x="179"/>
        <item x="1171"/>
        <item x="810"/>
        <item x="1214"/>
        <item x="1724"/>
        <item x="556"/>
        <item x="290"/>
        <item x="1292"/>
        <item x="1795"/>
        <item x="1797"/>
        <item x="761"/>
        <item x="693"/>
        <item x="314"/>
        <item x="149"/>
        <item x="1191"/>
        <item x="866"/>
        <item x="318"/>
        <item x="485"/>
        <item x="1211"/>
        <item x="966"/>
        <item x="303"/>
        <item x="698"/>
        <item x="1500"/>
        <item x="468"/>
        <item x="1205"/>
        <item x="762"/>
        <item x="10"/>
        <item x="613"/>
        <item x="620"/>
        <item x="704"/>
        <item x="355"/>
        <item x="601"/>
        <item x="755"/>
        <item x="461"/>
        <item x="1506"/>
        <item x="1194"/>
        <item x="1110"/>
        <item x="685"/>
        <item x="980"/>
        <item x="793"/>
        <item x="7"/>
        <item x="1082"/>
        <item x="577"/>
        <item x="912"/>
        <item x="944"/>
        <item x="268"/>
        <item x="1749"/>
        <item x="1810"/>
        <item x="921"/>
        <item x="1158"/>
        <item x="1540"/>
        <item x="1757"/>
        <item x="1496"/>
        <item x="771"/>
        <item x="1080"/>
        <item x="1517"/>
        <item x="1647"/>
        <item x="1798"/>
        <item x="701"/>
        <item x="1025"/>
        <item x="146"/>
        <item x="1806"/>
        <item x="1017"/>
        <item x="1380"/>
        <item x="1070"/>
        <item x="1634"/>
        <item x="1759"/>
        <item x="1172"/>
        <item x="1314"/>
        <item x="1111"/>
        <item x="684"/>
        <item x="67"/>
        <item x="1047"/>
        <item x="1400"/>
        <item x="187"/>
        <item x="1563"/>
        <item x="426"/>
        <item x="877"/>
        <item x="686"/>
        <item x="1770"/>
        <item x="1428"/>
        <item x="1406"/>
        <item x="785"/>
        <item x="1317"/>
        <item x="1304"/>
        <item x="1279"/>
        <item x="1014"/>
        <item x="35"/>
        <item x="1155"/>
        <item x="1697"/>
        <item x="637"/>
        <item x="984"/>
        <item x="1294"/>
        <item x="1677"/>
        <item x="1627"/>
        <item x="1062"/>
        <item x="315"/>
        <item x="1609"/>
        <item x="603"/>
        <item x="180"/>
        <item x="931"/>
        <item x="13"/>
        <item x="1809"/>
        <item x="1159"/>
        <item x="851"/>
        <item x="224"/>
        <item x="1046"/>
        <item x="416"/>
        <item x="1162"/>
        <item x="894"/>
        <item x="1502"/>
        <item x="568"/>
        <item x="978"/>
        <item x="1306"/>
        <item x="1343"/>
        <item x="1610"/>
        <item x="1607"/>
        <item x="1735"/>
        <item x="1503"/>
        <item x="958"/>
        <item x="1297"/>
        <item x="250"/>
        <item x="663"/>
        <item x="1334"/>
        <item x="116"/>
        <item x="1210"/>
        <item x="353"/>
        <item x="1288"/>
        <item x="936"/>
        <item x="1385"/>
        <item x="1436"/>
        <item x="1475"/>
        <item x="1245"/>
        <item x="629"/>
        <item x="602"/>
        <item x="364"/>
        <item x="740"/>
        <item x="1629"/>
        <item x="1049"/>
        <item x="1397"/>
        <item x="1813"/>
        <item x="1639"/>
        <item x="1330"/>
        <item x="1433"/>
        <item x="1427"/>
        <item x="527"/>
        <item x="422"/>
        <item x="1074"/>
        <item x="267"/>
        <item x="968"/>
        <item x="1815"/>
        <item x="143"/>
        <item x="1281"/>
        <item x="1"/>
        <item x="1068"/>
        <item x="1053"/>
        <item x="414"/>
        <item x="1365"/>
        <item x="692"/>
        <item x="157"/>
        <item x="24"/>
        <item x="1662"/>
        <item x="774"/>
        <item x="1656"/>
        <item x="736"/>
        <item x="839"/>
        <item x="361"/>
        <item x="617"/>
        <item x="520"/>
        <item x="1165"/>
        <item x="1489"/>
        <item x="878"/>
        <item x="54"/>
        <item x="1756"/>
        <item x="1280"/>
        <item x="540"/>
        <item x="777"/>
        <item x="960"/>
        <item x="1564"/>
        <item x="864"/>
        <item x="330"/>
        <item x="475"/>
        <item x="1515"/>
        <item x="953"/>
        <item x="1101"/>
        <item x="1685"/>
        <item x="1804"/>
        <item x="1679"/>
        <item x="724"/>
        <item x="278"/>
        <item x="448"/>
        <item x="1497"/>
        <item x="396"/>
        <item x="1465"/>
        <item x="1078"/>
        <item x="244"/>
        <item x="1573"/>
        <item x="1163"/>
        <item x="1501"/>
        <item x="241"/>
        <item x="148"/>
        <item x="780"/>
        <item x="248"/>
        <item x="961"/>
        <item x="1642"/>
        <item x="919"/>
        <item x="383"/>
        <item x="942"/>
        <item x="865"/>
        <item x="1736"/>
        <item x="935"/>
        <item x="502"/>
        <item x="347"/>
        <item x="1353"/>
        <item x="1516"/>
        <item x="313"/>
        <item x="1018"/>
        <item x="497"/>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6"/>
    <field x="7"/>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Fields count="1">
    <field x="2"/>
  </colFields>
  <colItems count="4">
    <i>
      <x/>
    </i>
    <i>
      <x v="1"/>
    </i>
    <i>
      <x v="2"/>
    </i>
    <i t="grand">
      <x/>
    </i>
  </colItems>
  <dataFields count="1">
    <dataField name="Count of Profit" fld="12" subtotal="count" baseField="0" baseItem="0"/>
  </dataField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F4B847-AB5D-4E8E-A20E-70F5FEDDEE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fit">
  <location ref="A51:B52" firstHeaderRow="0" firstDataRow="1" firstDataCol="0"/>
  <pivotFields count="16">
    <pivotField showAll="0"/>
    <pivotField showAll="0"/>
    <pivotField showAll="0">
      <items count="4">
        <item x="0"/>
        <item x="1"/>
        <item x="2"/>
        <item t="default"/>
      </items>
    </pivotField>
    <pivotField showAll="0"/>
    <pivotField showAll="0"/>
    <pivotField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items count="13">
        <item h="1" x="0"/>
        <item h="1" x="9"/>
        <item h="1" x="11"/>
        <item h="1" x="2"/>
        <item x="4"/>
        <item h="1" x="8"/>
        <item h="1" x="10"/>
        <item h="1" x="1"/>
        <item h="1" x="5"/>
        <item h="1" x="7"/>
        <item h="1" x="6"/>
        <item h="1" x="3"/>
        <item t="default"/>
      </items>
    </pivotField>
    <pivotField dataField="1" numFmtId="2" showAll="0">
      <items count="1827">
        <item x="661"/>
        <item x="1118"/>
        <item x="27"/>
        <item x="163"/>
        <item x="1654"/>
        <item x="213"/>
        <item x="451"/>
        <item x="1275"/>
        <item x="1822"/>
        <item x="828"/>
        <item x="899"/>
        <item x="1575"/>
        <item x="1548"/>
        <item x="259"/>
        <item x="1708"/>
        <item x="167"/>
        <item x="1299"/>
        <item x="336"/>
        <item x="124"/>
        <item x="1135"/>
        <item x="221"/>
        <item x="3"/>
        <item x="1537"/>
        <item x="236"/>
        <item x="1337"/>
        <item x="377"/>
        <item x="1738"/>
        <item x="1728"/>
        <item x="657"/>
        <item x="389"/>
        <item x="455"/>
        <item x="368"/>
        <item x="1447"/>
        <item x="943"/>
        <item x="1015"/>
        <item x="1682"/>
        <item x="323"/>
        <item x="260"/>
        <item x="230"/>
        <item x="211"/>
        <item x="174"/>
        <item x="1554"/>
        <item x="1670"/>
        <item x="542"/>
        <item x="896"/>
        <item x="285"/>
        <item x="201"/>
        <item x="1395"/>
        <item x="283"/>
        <item x="1678"/>
        <item x="726"/>
        <item x="1509"/>
        <item x="1668"/>
        <item x="199"/>
        <item x="1531"/>
        <item x="592"/>
        <item x="375"/>
        <item x="699"/>
        <item x="1463"/>
        <item x="516"/>
        <item x="36"/>
        <item x="982"/>
        <item x="1273"/>
        <item x="529"/>
        <item x="419"/>
        <item x="638"/>
        <item x="299"/>
        <item x="172"/>
        <item x="1183"/>
        <item x="14"/>
        <item x="1730"/>
        <item x="239"/>
        <item x="639"/>
        <item x="117"/>
        <item x="580"/>
        <item x="72"/>
        <item x="398"/>
        <item x="799"/>
        <item x="1739"/>
        <item x="681"/>
        <item x="229"/>
        <item x="1520"/>
        <item x="445"/>
        <item x="482"/>
        <item x="1781"/>
        <item x="1710"/>
        <item x="1286"/>
        <item x="1185"/>
        <item x="1510"/>
        <item x="1345"/>
        <item x="1326"/>
        <item x="532"/>
        <item x="800"/>
        <item x="441"/>
        <item x="648"/>
        <item x="1583"/>
        <item x="1257"/>
        <item x="1587"/>
        <item x="523"/>
        <item x="1454"/>
        <item x="321"/>
        <item x="1184"/>
        <item x="1611"/>
        <item x="711"/>
        <item x="1270"/>
        <item x="293"/>
        <item x="1323"/>
        <item x="1414"/>
        <item x="164"/>
        <item x="1305"/>
        <item x="871"/>
        <item x="1268"/>
        <item x="1600"/>
        <item x="1703"/>
        <item x="609"/>
        <item x="635"/>
        <item x="84"/>
        <item x="289"/>
        <item x="1129"/>
        <item x="1321"/>
        <item x="1720"/>
        <item x="1170"/>
        <item x="38"/>
        <item x="829"/>
        <item x="1002"/>
        <item x="1719"/>
        <item x="1262"/>
        <item x="1300"/>
        <item x="656"/>
        <item x="1434"/>
        <item x="1331"/>
        <item x="1621"/>
        <item x="1344"/>
        <item x="456"/>
        <item x="1308"/>
        <item x="1271"/>
        <item x="827"/>
        <item x="1473"/>
        <item x="1263"/>
        <item x="453"/>
        <item x="1505"/>
        <item x="1121"/>
        <item x="1403"/>
        <item x="390"/>
        <item x="1605"/>
        <item x="859"/>
        <item x="584"/>
        <item x="1359"/>
        <item x="915"/>
        <item x="1691"/>
        <item x="1233"/>
        <item x="473"/>
        <item x="366"/>
        <item x="986"/>
        <item x="1361"/>
        <item x="996"/>
        <item x="1706"/>
        <item x="579"/>
        <item x="1027"/>
        <item x="717"/>
        <item x="226"/>
        <item x="1247"/>
        <item x="1000"/>
        <item x="325"/>
        <item x="733"/>
        <item x="102"/>
        <item x="507"/>
        <item x="104"/>
        <item x="1269"/>
        <item x="1674"/>
        <item x="165"/>
        <item x="1437"/>
        <item x="292"/>
        <item x="1624"/>
        <item x="444"/>
        <item x="1669"/>
        <item x="1059"/>
        <item x="784"/>
        <item x="751"/>
        <item x="1717"/>
        <item x="1459"/>
        <item x="887"/>
        <item x="1746"/>
        <item x="508"/>
        <item x="1249"/>
        <item x="452"/>
        <item x="326"/>
        <item x="1616"/>
        <item x="384"/>
        <item x="1169"/>
        <item x="369"/>
        <item x="1623"/>
        <item x="569"/>
        <item x="252"/>
        <item x="371"/>
        <item x="424"/>
        <item x="870"/>
        <item x="1005"/>
        <item x="403"/>
        <item x="74"/>
        <item x="983"/>
        <item x="1712"/>
        <item x="333"/>
        <item x="1038"/>
        <item x="536"/>
        <item x="1036"/>
        <item x="1702"/>
        <item x="753"/>
        <item x="66"/>
        <item x="39"/>
        <item x="488"/>
        <item x="600"/>
        <item x="212"/>
        <item x="1545"/>
        <item x="872"/>
        <item x="1576"/>
        <item x="78"/>
        <item x="647"/>
        <item x="1173"/>
        <item x="1477"/>
        <item x="1241"/>
        <item x="677"/>
        <item x="615"/>
        <item x="219"/>
        <item x="327"/>
        <item x="1490"/>
        <item x="674"/>
        <item x="1452"/>
        <item x="1193"/>
        <item x="1222"/>
        <item x="1773"/>
        <item x="897"/>
        <item x="571"/>
        <item x="1182"/>
        <item x="1044"/>
        <item x="1248"/>
        <item x="228"/>
        <item x="510"/>
        <item x="1660"/>
        <item x="129"/>
        <item x="489"/>
        <item x="902"/>
        <item x="1404"/>
        <item x="175"/>
        <item x="713"/>
        <item x="99"/>
        <item x="973"/>
        <item x="1541"/>
        <item x="1542"/>
        <item x="588"/>
        <item x="965"/>
        <item x="1568"/>
        <item x="1532"/>
        <item x="1521"/>
        <item x="127"/>
        <item x="1458"/>
        <item x="1405"/>
        <item x="1800"/>
        <item x="123"/>
        <item x="1665"/>
        <item x="251"/>
        <item x="1166"/>
        <item x="1602"/>
        <item x="1219"/>
        <item x="457"/>
        <item x="1094"/>
        <item x="233"/>
        <item x="265"/>
        <item x="1534"/>
        <item x="654"/>
        <item x="515"/>
        <item x="1187"/>
        <item x="1567"/>
        <item x="28"/>
        <item x="857"/>
        <item x="1775"/>
        <item x="1620"/>
        <item x="76"/>
        <item x="1553"/>
        <item x="32"/>
        <item x="560"/>
        <item x="363"/>
        <item x="583"/>
        <item x="712"/>
        <item x="1777"/>
        <item x="1034"/>
        <item x="348"/>
        <item x="1195"/>
        <item x="1614"/>
        <item x="565"/>
        <item x="1033"/>
        <item x="237"/>
        <item x="1006"/>
        <item x="258"/>
        <item x="1653"/>
        <item x="640"/>
        <item x="1228"/>
        <item x="837"/>
        <item x="1117"/>
        <item x="1369"/>
        <item x="103"/>
        <item x="15"/>
        <item x="1818"/>
        <item x="94"/>
        <item x="176"/>
        <item x="1823"/>
        <item x="423"/>
        <item x="1227"/>
        <item x="1131"/>
        <item x="231"/>
        <item x="947"/>
        <item x="636"/>
        <item x="277"/>
        <item x="328"/>
        <item x="1007"/>
        <item x="905"/>
        <item x="1518"/>
        <item x="100"/>
        <item x="1363"/>
        <item x="240"/>
        <item x="594"/>
        <item x="752"/>
        <item x="1672"/>
        <item x="633"/>
        <item x="586"/>
        <item x="1599"/>
        <item x="783"/>
        <item x="1536"/>
        <item x="1130"/>
        <item x="196"/>
        <item x="339"/>
        <item x="998"/>
        <item x="1307"/>
        <item x="1802"/>
        <item x="1745"/>
        <item x="1821"/>
        <item x="1115"/>
        <item x="1474"/>
        <item x="1042"/>
        <item x="75"/>
        <item x="972"/>
        <item x="491"/>
        <item x="928"/>
        <item x="125"/>
        <item x="1347"/>
        <item x="537"/>
        <item x="1240"/>
        <item x="1324"/>
        <item x="1319"/>
        <item x="1265"/>
        <item x="1119"/>
        <item x="1622"/>
        <item x="1349"/>
        <item x="1774"/>
        <item x="376"/>
        <item x="23"/>
        <item x="1552"/>
        <item x="1572"/>
        <item x="874"/>
        <item x="918"/>
        <item x="421"/>
        <item x="1037"/>
        <item x="1519"/>
        <item x="1238"/>
        <item x="1004"/>
        <item x="1451"/>
        <item x="1389"/>
        <item x="232"/>
        <item x="359"/>
        <item x="1289"/>
        <item x="225"/>
        <item x="1001"/>
        <item x="200"/>
        <item x="264"/>
        <item x="1415"/>
        <item x="1594"/>
        <item x="1423"/>
        <item x="379"/>
        <item x="1073"/>
        <item x="1585"/>
        <item x="1801"/>
        <item x="418"/>
        <item x="1167"/>
        <item x="1417"/>
        <item x="1604"/>
        <item x="822"/>
        <item x="1367"/>
        <item x="476"/>
        <item x="754"/>
        <item x="1140"/>
        <item x="1799"/>
        <item x="1104"/>
        <item x="1659"/>
        <item x="500"/>
        <item x="391"/>
        <item x="1146"/>
        <item x="581"/>
        <item x="1820"/>
        <item x="494"/>
        <item x="378"/>
        <item x="922"/>
        <item x="1420"/>
        <item x="673"/>
        <item x="61"/>
        <item x="1535"/>
        <item x="719"/>
        <item x="365"/>
        <item x="223"/>
        <item x="1598"/>
        <item x="320"/>
        <item x="578"/>
        <item x="1196"/>
        <item x="345"/>
        <item x="1377"/>
        <item x="107"/>
        <item x="1102"/>
        <item x="30"/>
        <item x="335"/>
        <item x="714"/>
        <item x="573"/>
        <item x="547"/>
        <item x="193"/>
        <item x="73"/>
        <item x="1731"/>
        <item x="1075"/>
        <item x="999"/>
        <item x="545"/>
        <item x="1379"/>
        <item x="813"/>
        <item x="824"/>
        <item x="159"/>
        <item x="435"/>
        <item x="1593"/>
        <item x="1164"/>
        <item x="177"/>
        <item x="723"/>
        <item x="1524"/>
        <item x="356"/>
        <item x="522"/>
        <item x="1204"/>
        <item x="1628"/>
        <item x="1758"/>
        <item x="1652"/>
        <item x="1020"/>
        <item x="1482"/>
        <item x="1440"/>
        <item x="1296"/>
        <item x="561"/>
        <item x="1298"/>
        <item x="272"/>
        <item x="1508"/>
        <item x="1664"/>
        <item x="1132"/>
        <item x="1276"/>
        <item x="802"/>
        <item x="194"/>
        <item x="995"/>
        <item x="329"/>
        <item x="1287"/>
        <item x="1076"/>
        <item x="113"/>
        <item x="1479"/>
        <item x="470"/>
        <item x="910"/>
        <item x="845"/>
        <item x="715"/>
        <item x="1430"/>
        <item x="1376"/>
        <item x="1134"/>
        <item x="501"/>
        <item x="650"/>
        <item x="307"/>
        <item x="70"/>
        <item x="1220"/>
        <item x="1145"/>
        <item x="1382"/>
        <item x="1177"/>
        <item x="155"/>
        <item x="977"/>
        <item x="1491"/>
        <item x="1362"/>
        <item x="1808"/>
        <item x="1673"/>
        <item x="217"/>
        <item x="1671"/>
        <item x="1765"/>
        <item x="178"/>
        <item x="781"/>
        <item x="1618"/>
        <item x="469"/>
        <item x="750"/>
        <item x="1333"/>
        <item x="6"/>
        <item x="135"/>
        <item x="1484"/>
        <item x="1008"/>
        <item x="304"/>
        <item x="308"/>
        <item x="1029"/>
        <item x="849"/>
        <item x="1048"/>
        <item x="1410"/>
        <item x="643"/>
        <item x="106"/>
        <item x="1725"/>
        <item x="1114"/>
        <item x="495"/>
        <item x="962"/>
        <item x="558"/>
        <item x="892"/>
        <item x="1784"/>
        <item x="1695"/>
        <item x="679"/>
        <item x="1429"/>
        <item x="1208"/>
        <item x="344"/>
        <item x="428"/>
        <item x="1012"/>
        <item x="269"/>
        <item x="334"/>
        <item x="1435"/>
        <item x="587"/>
        <item x="140"/>
        <item x="1460"/>
        <item x="519"/>
        <item x="1727"/>
        <item x="1373"/>
        <item x="1239"/>
        <item x="987"/>
        <item x="1461"/>
        <item x="612"/>
        <item x="1504"/>
        <item x="946"/>
        <item x="18"/>
        <item x="957"/>
        <item x="1032"/>
        <item x="4"/>
        <item x="1113"/>
        <item x="882"/>
        <item x="539"/>
        <item x="779"/>
        <item x="904"/>
        <item x="925"/>
        <item x="659"/>
        <item x="1071"/>
        <item x="591"/>
        <item x="797"/>
        <item x="1054"/>
        <item x="1060"/>
        <item x="370"/>
        <item x="158"/>
        <item x="976"/>
        <item x="409"/>
        <item x="737"/>
        <item x="222"/>
        <item x="1421"/>
        <item x="77"/>
        <item x="862"/>
        <item x="162"/>
        <item x="332"/>
        <item x="408"/>
        <item x="301"/>
        <item x="1067"/>
        <item x="1384"/>
        <item x="1127"/>
        <item x="1470"/>
        <item x="1732"/>
        <item x="1464"/>
        <item x="51"/>
        <item x="1525"/>
        <item x="1468"/>
        <item x="1144"/>
        <item x="981"/>
        <item x="1399"/>
        <item x="626"/>
        <item x="702"/>
        <item x="1632"/>
        <item x="1424"/>
        <item x="1667"/>
        <item x="908"/>
        <item x="1495"/>
        <item x="596"/>
        <item x="341"/>
        <item x="1675"/>
        <item x="90"/>
        <item x="623"/>
        <item x="1388"/>
        <item x="1124"/>
        <item x="1603"/>
        <item x="917"/>
        <item x="776"/>
        <item x="801"/>
        <item x="1485"/>
        <item x="1327"/>
        <item x="808"/>
        <item x="992"/>
        <item x="59"/>
        <item x="804"/>
        <item x="446"/>
        <item x="1416"/>
        <item x="1393"/>
        <item x="524"/>
        <item x="1394"/>
        <item x="1123"/>
        <item x="1225"/>
        <item x="1754"/>
        <item x="322"/>
        <item x="858"/>
        <item x="1595"/>
        <item x="541"/>
        <item x="459"/>
        <item x="1418"/>
        <item x="183"/>
        <item x="134"/>
        <item x="1780"/>
        <item x="392"/>
        <item x="1666"/>
        <item x="744"/>
        <item x="1442"/>
        <item x="564"/>
        <item x="1231"/>
        <item x="33"/>
        <item x="1760"/>
        <item x="1558"/>
        <item x="1156"/>
        <item x="247"/>
        <item x="317"/>
        <item x="305"/>
        <item x="388"/>
        <item x="1589"/>
        <item x="572"/>
        <item x="1650"/>
        <item x="1142"/>
        <item x="1386"/>
        <item x="1180"/>
        <item x="429"/>
        <item x="1533"/>
        <item x="208"/>
        <item x="747"/>
        <item x="1606"/>
        <item x="1571"/>
        <item x="185"/>
        <item x="1453"/>
        <item x="1507"/>
        <item x="1782"/>
        <item x="1390"/>
        <item x="546"/>
        <item x="349"/>
        <item x="1608"/>
        <item x="1753"/>
        <item x="42"/>
        <item x="1514"/>
        <item x="1741"/>
        <item x="555"/>
        <item x="253"/>
        <item x="271"/>
        <item x="788"/>
        <item x="952"/>
        <item x="1368"/>
        <item x="273"/>
        <item x="270"/>
        <item x="1030"/>
        <item x="1199"/>
        <item x="885"/>
        <item x="1448"/>
        <item x="675"/>
        <item x="343"/>
        <item x="759"/>
        <item x="81"/>
        <item x="25"/>
        <item x="1105"/>
        <item x="913"/>
        <item x="1282"/>
        <item x="729"/>
        <item x="710"/>
        <item x="963"/>
        <item x="1807"/>
        <item x="1408"/>
        <item x="1546"/>
        <item x="773"/>
        <item x="1212"/>
        <item x="989"/>
        <item x="1709"/>
        <item x="1511"/>
        <item x="1201"/>
        <item x="214"/>
        <item x="1197"/>
        <item x="331"/>
        <item x="1206"/>
        <item x="655"/>
        <item x="997"/>
        <item x="844"/>
        <item x="763"/>
        <item x="1085"/>
        <item x="399"/>
        <item x="658"/>
        <item x="362"/>
        <item x="1565"/>
        <item x="263"/>
        <item x="234"/>
        <item x="1285"/>
        <item x="1701"/>
        <item x="340"/>
        <item x="664"/>
        <item x="787"/>
        <item x="1676"/>
        <item x="1752"/>
        <item x="1772"/>
        <item x="1613"/>
        <item x="1277"/>
        <item x="937"/>
        <item x="933"/>
        <item x="1192"/>
        <item x="1601"/>
        <item x="47"/>
        <item x="1707"/>
        <item x="567"/>
        <item x="1466"/>
        <item x="1574"/>
        <item x="1370"/>
        <item x="618"/>
        <item x="884"/>
        <item x="21"/>
        <item x="854"/>
        <item x="480"/>
        <item x="1556"/>
        <item x="971"/>
        <item x="141"/>
        <item x="1234"/>
        <item x="695"/>
        <item x="514"/>
        <item x="607"/>
        <item x="823"/>
        <item x="826"/>
        <item x="1186"/>
        <item x="930"/>
        <item x="1538"/>
        <item x="1530"/>
        <item x="831"/>
        <item x="642"/>
        <item x="1476"/>
        <item x="506"/>
        <item x="734"/>
        <item x="493"/>
        <item x="504"/>
        <item x="1188"/>
        <item x="850"/>
        <item x="1097"/>
        <item x="1151"/>
        <item x="12"/>
        <item x="932"/>
        <item x="1154"/>
        <item x="1213"/>
        <item x="1278"/>
        <item x="1235"/>
        <item x="1065"/>
        <item x="1093"/>
        <item x="1396"/>
        <item x="697"/>
        <item x="1181"/>
        <item x="906"/>
        <item x="1218"/>
        <item x="1302"/>
        <item x="590"/>
        <item x="732"/>
        <item x="1254"/>
        <item x="819"/>
        <item x="1083"/>
        <item x="8"/>
        <item x="1566"/>
        <item x="197"/>
        <item x="1512"/>
        <item x="1469"/>
        <item x="1372"/>
        <item x="1072"/>
        <item x="454"/>
        <item x="204"/>
        <item x="1716"/>
        <item x="756"/>
        <item x="274"/>
        <item x="1686"/>
        <item x="841"/>
        <item x="843"/>
        <item x="275"/>
        <item x="1346"/>
        <item x="147"/>
        <item x="949"/>
        <item x="1251"/>
        <item x="1301"/>
        <item x="619"/>
        <item x="538"/>
        <item x="1644"/>
        <item x="627"/>
        <item x="608"/>
        <item x="48"/>
        <item x="257"/>
        <item x="62"/>
        <item x="478"/>
        <item x="82"/>
        <item x="1684"/>
        <item x="716"/>
        <item x="772"/>
        <item x="91"/>
        <item x="1550"/>
        <item x="287"/>
        <item x="186"/>
        <item x="53"/>
        <item x="1557"/>
        <item x="1456"/>
        <item x="531"/>
        <item x="1341"/>
        <item x="1174"/>
        <item x="696"/>
        <item x="534"/>
        <item x="1217"/>
        <item x="553"/>
        <item x="1779"/>
        <item x="1207"/>
        <item x="209"/>
        <item x="1426"/>
        <item x="798"/>
        <item x="1243"/>
        <item x="1592"/>
        <item x="173"/>
        <item x="708"/>
        <item x="191"/>
        <item x="298"/>
        <item x="1791"/>
        <item x="1391"/>
        <item x="1472"/>
        <item x="467"/>
        <item x="88"/>
        <item x="256"/>
        <item x="1050"/>
        <item x="286"/>
        <item x="955"/>
        <item x="192"/>
        <item x="1412"/>
        <item x="1743"/>
        <item x="1790"/>
        <item x="198"/>
        <item x="86"/>
        <item x="166"/>
        <item x="2"/>
        <item x="727"/>
        <item x="1125"/>
        <item x="255"/>
        <item x="687"/>
        <item x="131"/>
        <item x="350"/>
        <item x="58"/>
        <item x="1209"/>
        <item x="410"/>
        <item x="970"/>
        <item x="450"/>
        <item x="1328"/>
        <item x="1560"/>
        <item x="57"/>
        <item x="1290"/>
        <item x="465"/>
        <item x="718"/>
        <item x="1019"/>
        <item x="1824"/>
        <item x="993"/>
        <item x="182"/>
        <item x="1794"/>
        <item x="570"/>
        <item x="530"/>
        <item x="769"/>
        <item x="1103"/>
        <item x="20"/>
        <item x="1769"/>
        <item x="1267"/>
        <item x="1061"/>
        <item x="206"/>
        <item x="792"/>
        <item x="114"/>
        <item x="1200"/>
        <item x="1612"/>
        <item x="901"/>
        <item x="1786"/>
        <item x="1409"/>
        <item x="1733"/>
        <item x="1586"/>
        <item x="1787"/>
        <item x="1498"/>
        <item x="1258"/>
        <item x="380"/>
        <item x="900"/>
        <item x="1814"/>
        <item x="439"/>
        <item x="1284"/>
        <item x="80"/>
        <item x="1244"/>
        <item x="891"/>
        <item x="1096"/>
        <item x="45"/>
        <item x="218"/>
        <item x="89"/>
        <item x="1091"/>
        <item x="840"/>
        <item x="338"/>
        <item x="1260"/>
        <item x="1547"/>
        <item x="46"/>
        <item x="1011"/>
        <item x="709"/>
        <item x="1817"/>
        <item x="413"/>
        <item x="632"/>
        <item x="1748"/>
        <item x="811"/>
        <item x="974"/>
        <item x="311"/>
        <item x="1066"/>
        <item x="276"/>
        <item x="559"/>
        <item x="646"/>
        <item x="71"/>
        <item x="807"/>
        <item x="1544"/>
        <item x="374"/>
        <item x="1375"/>
        <item x="683"/>
        <item x="959"/>
        <item x="210"/>
        <item x="1783"/>
        <item x="1494"/>
        <item x="479"/>
        <item x="1064"/>
        <item x="168"/>
        <item x="1446"/>
        <item x="1744"/>
        <item x="867"/>
        <item x="1549"/>
        <item x="440"/>
        <item x="741"/>
        <item x="939"/>
        <item x="1087"/>
        <item x="1202"/>
        <item x="563"/>
        <item x="1266"/>
        <item x="294"/>
        <item x="805"/>
        <item x="1329"/>
        <item x="551"/>
        <item x="63"/>
        <item x="1013"/>
        <item x="1626"/>
        <item x="235"/>
        <item x="706"/>
        <item x="926"/>
        <item x="386"/>
        <item x="881"/>
        <item x="43"/>
        <item x="1526"/>
        <item x="1597"/>
        <item x="132"/>
        <item x="1031"/>
        <item x="202"/>
        <item x="161"/>
        <item x="394"/>
        <item x="1615"/>
        <item x="31"/>
        <item x="911"/>
        <item x="437"/>
        <item x="703"/>
        <item x="1106"/>
        <item x="1696"/>
        <item x="574"/>
        <item x="557"/>
        <item x="393"/>
        <item x="1635"/>
        <item x="169"/>
        <item x="625"/>
        <item x="765"/>
        <item x="1357"/>
        <item x="938"/>
        <item x="1443"/>
        <item x="354"/>
        <item x="34"/>
        <item x="17"/>
        <item x="1311"/>
        <item x="842"/>
        <item x="1528"/>
        <item x="337"/>
        <item x="700"/>
        <item x="916"/>
        <item x="730"/>
        <item x="1688"/>
        <item x="631"/>
        <item x="667"/>
        <item x="767"/>
        <item x="139"/>
        <item x="1734"/>
        <item x="477"/>
        <item x="1726"/>
        <item x="512"/>
        <item x="358"/>
        <item x="1126"/>
        <item x="460"/>
        <item x="1455"/>
        <item x="1499"/>
        <item x="1811"/>
        <item x="1617"/>
        <item x="1063"/>
        <item x="876"/>
        <item x="434"/>
        <item x="820"/>
        <item x="1009"/>
        <item x="764"/>
        <item x="1152"/>
        <item x="1120"/>
        <item x="1092"/>
        <item x="1527"/>
        <item x="1153"/>
        <item x="791"/>
        <item x="1737"/>
        <item x="295"/>
        <item x="1176"/>
        <item x="745"/>
        <item x="282"/>
        <item x="109"/>
        <item x="909"/>
        <item x="1052"/>
        <item x="598"/>
        <item x="1803"/>
        <item x="415"/>
        <item x="1348"/>
        <item x="979"/>
        <item x="1198"/>
        <item x="238"/>
        <item x="1028"/>
        <item x="1387"/>
        <item x="554"/>
        <item x="1035"/>
        <item x="1261"/>
        <item x="352"/>
        <item x="1112"/>
        <item x="649"/>
        <item x="521"/>
        <item x="941"/>
        <item x="1340"/>
        <item x="1303"/>
        <item x="1168"/>
        <item x="342"/>
        <item x="427"/>
        <item x="1648"/>
        <item x="1051"/>
        <item x="1425"/>
        <item x="1143"/>
        <item x="496"/>
        <item x="806"/>
        <item x="1792"/>
        <item x="101"/>
        <item x="26"/>
        <item x="1401"/>
        <item x="1698"/>
        <item x="492"/>
        <item x="518"/>
        <item x="1160"/>
        <item x="1581"/>
        <item x="195"/>
        <item x="605"/>
        <item x="861"/>
        <item x="1016"/>
        <item x="1687"/>
        <item x="499"/>
        <item x="1003"/>
        <item x="616"/>
        <item x="1812"/>
        <item x="1816"/>
        <item x="1579"/>
        <item x="1551"/>
        <item x="245"/>
        <item x="1232"/>
        <item x="1402"/>
        <item x="1493"/>
        <item x="1643"/>
        <item x="621"/>
        <item x="1683"/>
        <item x="1445"/>
        <item x="1316"/>
        <item x="1189"/>
        <item x="300"/>
        <item x="145"/>
        <item x="940"/>
        <item x="880"/>
        <item x="1481"/>
        <item x="316"/>
        <item x="481"/>
        <item x="835"/>
        <item x="1371"/>
        <item x="397"/>
        <item x="16"/>
        <item x="111"/>
        <item x="160"/>
        <item x="1338"/>
        <item x="1690"/>
        <item x="381"/>
        <item x="400"/>
        <item x="1729"/>
        <item x="975"/>
        <item x="1149"/>
        <item x="1040"/>
        <item x="87"/>
        <item x="119"/>
        <item x="503"/>
        <item x="533"/>
        <item x="1024"/>
        <item x="5"/>
        <item x="1250"/>
        <item x="1322"/>
        <item x="782"/>
        <item x="746"/>
        <item x="112"/>
        <item x="665"/>
        <item x="1788"/>
        <item x="662"/>
        <item x="1721"/>
        <item x="816"/>
        <item x="412"/>
        <item x="472"/>
        <item x="1313"/>
        <item x="1580"/>
        <item x="1630"/>
        <item x="848"/>
        <item x="1578"/>
        <item x="1272"/>
        <item x="886"/>
        <item x="151"/>
        <item x="1555"/>
        <item x="436"/>
        <item x="29"/>
        <item x="1398"/>
        <item x="1636"/>
        <item x="56"/>
        <item x="1335"/>
        <item x="535"/>
        <item x="1084"/>
        <item x="22"/>
        <item x="682"/>
        <item x="595"/>
        <item x="351"/>
        <item x="1693"/>
        <item x="593"/>
        <item x="19"/>
        <item x="669"/>
        <item x="1432"/>
        <item x="93"/>
        <item x="743"/>
        <item x="207"/>
        <item x="1095"/>
        <item x="1237"/>
        <item x="803"/>
        <item x="1043"/>
        <item x="60"/>
        <item x="92"/>
        <item x="41"/>
        <item x="651"/>
        <item x="1646"/>
        <item x="543"/>
        <item x="133"/>
        <item x="920"/>
        <item x="1570"/>
        <item x="1069"/>
        <item x="1422"/>
        <item x="790"/>
        <item x="1352"/>
        <item x="847"/>
        <item x="1122"/>
        <item x="52"/>
        <item x="796"/>
        <item x="1793"/>
        <item x="830"/>
        <item x="1256"/>
        <item x="373"/>
        <item x="670"/>
        <item x="1591"/>
        <item x="1513"/>
        <item x="1342"/>
        <item x="1161"/>
        <item x="474"/>
        <item x="652"/>
        <item x="1651"/>
        <item x="105"/>
        <item x="1449"/>
        <item x="768"/>
        <item x="671"/>
        <item x="150"/>
        <item x="1661"/>
        <item x="582"/>
        <item x="96"/>
        <item x="49"/>
        <item x="1339"/>
        <item x="486"/>
        <item x="1179"/>
        <item x="118"/>
        <item x="641"/>
        <item x="137"/>
        <item x="846"/>
        <item x="660"/>
        <item x="449"/>
        <item x="814"/>
        <item x="707"/>
        <item x="678"/>
        <item x="817"/>
        <item x="1175"/>
        <item x="770"/>
        <item x="220"/>
        <item x="1023"/>
        <item x="1740"/>
        <item x="1692"/>
        <item x="868"/>
        <item x="466"/>
        <item x="1539"/>
        <item x="1358"/>
        <item x="689"/>
        <item x="1625"/>
        <item x="1081"/>
        <item x="1366"/>
        <item x="1310"/>
        <item x="1230"/>
        <item x="517"/>
        <item x="122"/>
        <item x="44"/>
        <item x="863"/>
        <item x="1374"/>
        <item x="1559"/>
        <item x="1492"/>
        <item x="1141"/>
        <item x="1763"/>
        <item x="1057"/>
        <item x="188"/>
        <item x="1796"/>
        <item x="291"/>
        <item x="144"/>
        <item x="1487"/>
        <item x="860"/>
        <item x="1138"/>
        <item x="431"/>
        <item x="964"/>
        <item x="1715"/>
        <item x="948"/>
        <item x="1569"/>
        <item x="1259"/>
        <item x="138"/>
        <item x="357"/>
        <item x="1631"/>
        <item x="302"/>
        <item x="1588"/>
        <item x="154"/>
        <item x="387"/>
        <item x="1088"/>
        <item x="760"/>
        <item x="509"/>
        <item x="694"/>
        <item x="1483"/>
        <item x="171"/>
        <item x="825"/>
        <item x="883"/>
        <item x="266"/>
        <item x="1128"/>
        <item x="1657"/>
        <item x="1039"/>
        <item x="1309"/>
        <item x="690"/>
        <item x="575"/>
        <item x="1108"/>
        <item x="310"/>
        <item x="65"/>
        <item x="1216"/>
        <item x="856"/>
        <item x="249"/>
        <item x="97"/>
        <item x="98"/>
        <item x="1471"/>
        <item x="216"/>
        <item x="990"/>
        <item x="110"/>
        <item x="722"/>
        <item x="487"/>
        <item x="994"/>
        <item x="184"/>
        <item x="1655"/>
        <item x="346"/>
        <item x="1325"/>
        <item x="838"/>
        <item x="1419"/>
        <item x="739"/>
        <item x="1768"/>
        <item x="430"/>
        <item x="809"/>
        <item x="1356"/>
        <item x="1253"/>
        <item x="1767"/>
        <item x="1457"/>
        <item x="1157"/>
        <item x="243"/>
        <item x="312"/>
        <item x="284"/>
        <item x="1641"/>
        <item x="688"/>
        <item x="853"/>
        <item x="189"/>
        <item x="443"/>
        <item x="668"/>
        <item x="462"/>
        <item x="1255"/>
        <item x="1705"/>
        <item x="1041"/>
        <item x="1021"/>
        <item x="1637"/>
        <item x="735"/>
        <item x="372"/>
        <item x="385"/>
        <item x="1713"/>
        <item x="1681"/>
        <item x="406"/>
        <item x="215"/>
        <item x="1543"/>
        <item x="128"/>
        <item x="152"/>
        <item x="1236"/>
        <item x="1778"/>
        <item x="1315"/>
        <item x="1640"/>
        <item x="818"/>
        <item x="458"/>
        <item x="1819"/>
        <item x="136"/>
        <item x="720"/>
        <item x="405"/>
        <item x="1645"/>
        <item x="511"/>
        <item x="1694"/>
        <item x="1407"/>
        <item x="1714"/>
        <item x="599"/>
        <item x="950"/>
        <item x="296"/>
        <item x="544"/>
        <item x="1486"/>
        <item x="550"/>
        <item x="401"/>
        <item x="382"/>
        <item x="1529"/>
        <item x="991"/>
        <item x="731"/>
        <item x="1663"/>
        <item x="246"/>
        <item x="749"/>
        <item x="606"/>
        <item x="1293"/>
        <item x="1383"/>
        <item x="914"/>
        <item x="645"/>
        <item x="644"/>
        <item x="261"/>
        <item x="1058"/>
        <item x="1133"/>
        <item x="725"/>
        <item x="1137"/>
        <item x="463"/>
        <item x="1224"/>
        <item x="1431"/>
        <item x="433"/>
        <item x="1079"/>
        <item x="360"/>
        <item x="130"/>
        <item x="610"/>
        <item x="611"/>
        <item x="1378"/>
        <item x="417"/>
        <item x="1190"/>
        <item x="1026"/>
        <item x="566"/>
        <item x="126"/>
        <item x="367"/>
        <item x="1562"/>
        <item x="1764"/>
        <item x="1320"/>
        <item x="1590"/>
        <item x="402"/>
        <item x="1488"/>
        <item x="628"/>
        <item x="672"/>
        <item x="1364"/>
        <item x="1318"/>
        <item x="85"/>
        <item x="597"/>
        <item x="888"/>
        <item x="1010"/>
        <item x="1022"/>
        <item x="705"/>
        <item x="324"/>
        <item x="1090"/>
        <item x="738"/>
        <item x="1139"/>
        <item x="9"/>
        <item x="1467"/>
        <item x="552"/>
        <item x="1350"/>
        <item x="757"/>
        <item x="875"/>
        <item x="890"/>
        <item x="1283"/>
        <item x="319"/>
        <item x="262"/>
        <item x="50"/>
        <item x="37"/>
        <item x="205"/>
        <item x="69"/>
        <item x="676"/>
        <item x="1229"/>
        <item x="1147"/>
        <item x="1246"/>
        <item x="447"/>
        <item x="1264"/>
        <item x="1252"/>
        <item x="954"/>
        <item x="832"/>
        <item x="309"/>
        <item x="1381"/>
        <item x="395"/>
        <item x="985"/>
        <item x="297"/>
        <item x="1785"/>
        <item x="528"/>
        <item x="1700"/>
        <item x="407"/>
        <item x="1689"/>
        <item x="1441"/>
        <item x="1450"/>
        <item x="789"/>
        <item x="945"/>
        <item x="484"/>
        <item x="498"/>
        <item x="95"/>
        <item x="821"/>
        <item x="653"/>
        <item x="748"/>
        <item x="1086"/>
        <item x="1747"/>
        <item x="1150"/>
        <item x="525"/>
        <item x="1178"/>
        <item x="589"/>
        <item x="242"/>
        <item x="40"/>
        <item x="893"/>
        <item x="1761"/>
        <item x="0"/>
        <item x="1354"/>
        <item x="181"/>
        <item x="1825"/>
        <item x="432"/>
        <item x="852"/>
        <item x="1478"/>
        <item x="513"/>
        <item x="1336"/>
        <item x="425"/>
        <item x="614"/>
        <item x="1584"/>
        <item x="903"/>
        <item x="227"/>
        <item x="1360"/>
        <item x="115"/>
        <item x="203"/>
        <item x="1444"/>
        <item x="927"/>
        <item x="1136"/>
        <item x="1099"/>
        <item x="549"/>
        <item x="1480"/>
        <item x="634"/>
        <item x="464"/>
        <item x="1523"/>
        <item x="1351"/>
        <item x="630"/>
        <item x="1619"/>
        <item x="951"/>
        <item x="1596"/>
        <item x="548"/>
        <item x="604"/>
        <item x="190"/>
        <item x="1718"/>
        <item x="585"/>
        <item x="280"/>
        <item x="1742"/>
        <item x="728"/>
        <item x="281"/>
        <item x="153"/>
        <item x="1411"/>
        <item x="1699"/>
        <item x="1089"/>
        <item x="1766"/>
        <item x="1462"/>
        <item x="812"/>
        <item x="1750"/>
        <item x="490"/>
        <item x="815"/>
        <item x="873"/>
        <item x="794"/>
        <item x="1055"/>
        <item x="775"/>
        <item x="1582"/>
        <item x="156"/>
        <item x="483"/>
        <item x="1098"/>
        <item x="742"/>
        <item x="121"/>
        <item x="855"/>
        <item x="795"/>
        <item x="279"/>
        <item x="969"/>
        <item x="55"/>
        <item x="1561"/>
        <item x="1215"/>
        <item x="306"/>
        <item x="1203"/>
        <item x="1242"/>
        <item x="680"/>
        <item x="1291"/>
        <item x="562"/>
        <item x="907"/>
        <item x="170"/>
        <item x="1107"/>
        <item x="1789"/>
        <item x="879"/>
        <item x="1522"/>
        <item x="1077"/>
        <item x="622"/>
        <item x="889"/>
        <item x="288"/>
        <item x="420"/>
        <item x="1438"/>
        <item x="576"/>
        <item x="923"/>
        <item x="869"/>
        <item x="1221"/>
        <item x="79"/>
        <item x="505"/>
        <item x="624"/>
        <item x="411"/>
        <item x="988"/>
        <item x="254"/>
        <item x="721"/>
        <item x="1439"/>
        <item x="967"/>
        <item x="1045"/>
        <item x="471"/>
        <item x="1633"/>
        <item x="1771"/>
        <item x="1295"/>
        <item x="1704"/>
        <item x="1413"/>
        <item x="778"/>
        <item x="1223"/>
        <item x="1274"/>
        <item x="83"/>
        <item x="1680"/>
        <item x="895"/>
        <item x="68"/>
        <item x="120"/>
        <item x="766"/>
        <item x="956"/>
        <item x="1722"/>
        <item x="834"/>
        <item x="1100"/>
        <item x="1638"/>
        <item x="1116"/>
        <item x="404"/>
        <item x="1751"/>
        <item x="442"/>
        <item x="1109"/>
        <item x="836"/>
        <item x="833"/>
        <item x="1723"/>
        <item x="1355"/>
        <item x="108"/>
        <item x="11"/>
        <item x="64"/>
        <item x="142"/>
        <item x="758"/>
        <item x="1392"/>
        <item x="934"/>
        <item x="1762"/>
        <item x="1148"/>
        <item x="1577"/>
        <item x="1711"/>
        <item x="1805"/>
        <item x="526"/>
        <item x="438"/>
        <item x="1226"/>
        <item x="786"/>
        <item x="1312"/>
        <item x="929"/>
        <item x="1649"/>
        <item x="691"/>
        <item x="666"/>
        <item x="1776"/>
        <item x="1332"/>
        <item x="1755"/>
        <item x="924"/>
        <item x="898"/>
        <item x="1056"/>
        <item x="1658"/>
        <item x="179"/>
        <item x="1171"/>
        <item x="810"/>
        <item x="1214"/>
        <item x="1724"/>
        <item x="556"/>
        <item x="290"/>
        <item x="1292"/>
        <item x="1795"/>
        <item x="1797"/>
        <item x="761"/>
        <item x="693"/>
        <item x="314"/>
        <item x="149"/>
        <item x="1191"/>
        <item x="866"/>
        <item x="318"/>
        <item x="485"/>
        <item x="1211"/>
        <item x="966"/>
        <item x="303"/>
        <item x="698"/>
        <item x="1500"/>
        <item x="468"/>
        <item x="1205"/>
        <item x="762"/>
        <item x="10"/>
        <item x="613"/>
        <item x="620"/>
        <item x="704"/>
        <item x="355"/>
        <item x="601"/>
        <item x="755"/>
        <item x="461"/>
        <item x="1506"/>
        <item x="1194"/>
        <item x="1110"/>
        <item x="685"/>
        <item x="980"/>
        <item x="793"/>
        <item x="7"/>
        <item x="1082"/>
        <item x="577"/>
        <item x="912"/>
        <item x="944"/>
        <item x="268"/>
        <item x="1749"/>
        <item x="1810"/>
        <item x="921"/>
        <item x="1158"/>
        <item x="1540"/>
        <item x="1757"/>
        <item x="1496"/>
        <item x="771"/>
        <item x="1080"/>
        <item x="1517"/>
        <item x="1647"/>
        <item x="1798"/>
        <item x="701"/>
        <item x="1025"/>
        <item x="146"/>
        <item x="1806"/>
        <item x="1017"/>
        <item x="1380"/>
        <item x="1070"/>
        <item x="1634"/>
        <item x="1759"/>
        <item x="1172"/>
        <item x="1314"/>
        <item x="1111"/>
        <item x="684"/>
        <item x="67"/>
        <item x="1047"/>
        <item x="1400"/>
        <item x="187"/>
        <item x="1563"/>
        <item x="426"/>
        <item x="877"/>
        <item x="686"/>
        <item x="1770"/>
        <item x="1428"/>
        <item x="1406"/>
        <item x="785"/>
        <item x="1317"/>
        <item x="1304"/>
        <item x="1279"/>
        <item x="1014"/>
        <item x="35"/>
        <item x="1155"/>
        <item x="1697"/>
        <item x="637"/>
        <item x="984"/>
        <item x="1294"/>
        <item x="1677"/>
        <item x="1627"/>
        <item x="1062"/>
        <item x="315"/>
        <item x="1609"/>
        <item x="603"/>
        <item x="180"/>
        <item x="931"/>
        <item x="13"/>
        <item x="1809"/>
        <item x="1159"/>
        <item x="851"/>
        <item x="224"/>
        <item x="1046"/>
        <item x="416"/>
        <item x="1162"/>
        <item x="894"/>
        <item x="1502"/>
        <item x="568"/>
        <item x="978"/>
        <item x="1306"/>
        <item x="1343"/>
        <item x="1610"/>
        <item x="1607"/>
        <item x="1735"/>
        <item x="1503"/>
        <item x="958"/>
        <item x="1297"/>
        <item x="250"/>
        <item x="663"/>
        <item x="1334"/>
        <item x="116"/>
        <item x="1210"/>
        <item x="353"/>
        <item x="1288"/>
        <item x="936"/>
        <item x="1385"/>
        <item x="1436"/>
        <item x="1475"/>
        <item x="1245"/>
        <item x="629"/>
        <item x="602"/>
        <item x="364"/>
        <item x="740"/>
        <item x="1629"/>
        <item x="1049"/>
        <item x="1397"/>
        <item x="1813"/>
        <item x="1639"/>
        <item x="1330"/>
        <item x="1433"/>
        <item x="1427"/>
        <item x="527"/>
        <item x="422"/>
        <item x="1074"/>
        <item x="267"/>
        <item x="968"/>
        <item x="1815"/>
        <item x="143"/>
        <item x="1281"/>
        <item x="1"/>
        <item x="1068"/>
        <item x="1053"/>
        <item x="414"/>
        <item x="1365"/>
        <item x="692"/>
        <item x="157"/>
        <item x="24"/>
        <item x="1662"/>
        <item x="774"/>
        <item x="1656"/>
        <item x="736"/>
        <item x="839"/>
        <item x="361"/>
        <item x="617"/>
        <item x="520"/>
        <item x="1165"/>
        <item x="1489"/>
        <item x="878"/>
        <item x="54"/>
        <item x="1756"/>
        <item x="1280"/>
        <item x="540"/>
        <item x="777"/>
        <item x="960"/>
        <item x="1564"/>
        <item x="864"/>
        <item x="330"/>
        <item x="475"/>
        <item x="1515"/>
        <item x="953"/>
        <item x="1101"/>
        <item x="1685"/>
        <item x="1804"/>
        <item x="1679"/>
        <item x="724"/>
        <item x="278"/>
        <item x="448"/>
        <item x="1497"/>
        <item x="396"/>
        <item x="1465"/>
        <item x="1078"/>
        <item x="244"/>
        <item x="1573"/>
        <item x="1163"/>
        <item x="1501"/>
        <item x="241"/>
        <item x="148"/>
        <item x="780"/>
        <item x="248"/>
        <item x="961"/>
        <item x="1642"/>
        <item x="919"/>
        <item x="383"/>
        <item x="942"/>
        <item x="865"/>
        <item x="1736"/>
        <item x="935"/>
        <item x="502"/>
        <item x="347"/>
        <item x="1353"/>
        <item x="1516"/>
        <item x="313"/>
        <item x="1018"/>
        <item x="497"/>
        <item t="default"/>
      </items>
    </pivotField>
    <pivotField dragToRow="0" dragToCol="0" dragToPage="0" showAll="0" defaultSubtotal="0"/>
    <pivotField dragToRow="0" dragToCol="0" dragToPage="0" showAll="0" defaultSubtotal="0"/>
    <pivotField dataField="1" dragToRow="0" dragToCol="0" dragToPage="0" showAll="0" defaultSubtotal="0"/>
  </pivotFields>
  <rowItems count="1">
    <i/>
  </rowItems>
  <colFields count="1">
    <field x="-2"/>
  </colFields>
  <colItems count="2">
    <i>
      <x/>
    </i>
    <i i="1">
      <x v="1"/>
    </i>
  </colItems>
  <dataFields count="2">
    <dataField name="Sum of Profit" fld="12" baseField="0" baseItem="0"/>
    <dataField name="Sum of Field1" fld="15" baseField="0" baseItem="0" numFmtId="2"/>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4C0295-AF1D-4955-8799-D41E83D205BE}"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14"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axis="axisRow" showAll="0">
      <items count="11">
        <item x="8"/>
        <item x="7"/>
        <item x="9"/>
        <item x="4"/>
        <item x="1"/>
        <item x="6"/>
        <item x="0"/>
        <item x="2"/>
        <item x="3"/>
        <item x="5"/>
        <item t="default"/>
      </items>
    </pivotField>
    <pivotField showAll="0">
      <items count="6">
        <item x="0"/>
        <item x="1"/>
        <item x="4"/>
        <item x="3"/>
        <item x="2"/>
        <item t="default"/>
      </items>
    </pivotField>
    <pivotField showAll="0">
      <items count="18">
        <item x="13"/>
        <item x="6"/>
        <item x="14"/>
        <item x="4"/>
        <item x="5"/>
        <item x="12"/>
        <item x="2"/>
        <item x="11"/>
        <item x="0"/>
        <item x="3"/>
        <item x="9"/>
        <item x="1"/>
        <item x="15"/>
        <item x="8"/>
        <item x="10"/>
        <item x="16"/>
        <item x="7"/>
        <item t="default"/>
      </items>
    </pivotField>
    <pivotField showAll="0">
      <items count="3">
        <item x="0"/>
        <item x="1"/>
        <item t="default"/>
      </items>
    </pivotField>
    <pivotField showAll="0">
      <items count="27">
        <item x="12"/>
        <item x="8"/>
        <item x="11"/>
        <item x="22"/>
        <item x="17"/>
        <item x="23"/>
        <item x="19"/>
        <item x="0"/>
        <item x="25"/>
        <item x="24"/>
        <item x="13"/>
        <item x="3"/>
        <item x="21"/>
        <item x="14"/>
        <item x="15"/>
        <item x="18"/>
        <item x="10"/>
        <item x="4"/>
        <item x="20"/>
        <item x="16"/>
        <item x="9"/>
        <item x="1"/>
        <item x="5"/>
        <item x="7"/>
        <item x="6"/>
        <item x="2"/>
        <item t="default"/>
      </items>
    </pivotField>
    <pivotField showAll="0"/>
    <pivotField showAll="0"/>
    <pivotField showAll="0">
      <items count="343">
        <item x="22"/>
        <item x="121"/>
        <item x="325"/>
        <item x="227"/>
        <item x="73"/>
        <item x="53"/>
        <item x="253"/>
        <item x="89"/>
        <item x="286"/>
        <item x="182"/>
        <item x="231"/>
        <item x="134"/>
        <item x="314"/>
        <item x="151"/>
        <item x="279"/>
        <item x="334"/>
        <item x="233"/>
        <item x="178"/>
        <item x="235"/>
        <item x="147"/>
        <item x="100"/>
        <item x="11"/>
        <item x="173"/>
        <item x="247"/>
        <item x="31"/>
        <item x="149"/>
        <item x="220"/>
        <item x="216"/>
        <item x="105"/>
        <item x="20"/>
        <item x="82"/>
        <item x="311"/>
        <item x="152"/>
        <item x="270"/>
        <item x="257"/>
        <item x="77"/>
        <item x="164"/>
        <item x="285"/>
        <item x="30"/>
        <item x="196"/>
        <item x="267"/>
        <item x="75"/>
        <item x="44"/>
        <item x="269"/>
        <item x="262"/>
        <item x="79"/>
        <item x="45"/>
        <item x="274"/>
        <item x="191"/>
        <item x="301"/>
        <item x="163"/>
        <item x="170"/>
        <item x="86"/>
        <item x="258"/>
        <item x="33"/>
        <item x="184"/>
        <item x="210"/>
        <item x="76"/>
        <item x="119"/>
        <item x="0"/>
        <item x="159"/>
        <item x="67"/>
        <item x="277"/>
        <item x="300"/>
        <item x="189"/>
        <item x="273"/>
        <item x="312"/>
        <item x="93"/>
        <item x="168"/>
        <item x="169"/>
        <item x="41"/>
        <item x="158"/>
        <item x="64"/>
        <item x="205"/>
        <item x="123"/>
        <item x="154"/>
        <item x="302"/>
        <item x="292"/>
        <item x="225"/>
        <item x="259"/>
        <item x="84"/>
        <item x="288"/>
        <item x="234"/>
        <item x="305"/>
        <item x="290"/>
        <item x="228"/>
        <item x="281"/>
        <item x="241"/>
        <item x="27"/>
        <item x="38"/>
        <item x="282"/>
        <item x="52"/>
        <item x="260"/>
        <item x="91"/>
        <item x="118"/>
        <item x="221"/>
        <item x="217"/>
        <item x="35"/>
        <item x="69"/>
        <item x="43"/>
        <item x="275"/>
        <item x="72"/>
        <item x="92"/>
        <item x="148"/>
        <item x="131"/>
        <item x="139"/>
        <item x="179"/>
        <item x="284"/>
        <item x="240"/>
        <item x="185"/>
        <item x="219"/>
        <item x="303"/>
        <item x="132"/>
        <item x="66"/>
        <item x="97"/>
        <item x="203"/>
        <item x="229"/>
        <item x="98"/>
        <item x="174"/>
        <item x="95"/>
        <item x="310"/>
        <item x="65"/>
        <item x="6"/>
        <item x="48"/>
        <item x="328"/>
        <item x="155"/>
        <item x="318"/>
        <item x="280"/>
        <item x="83"/>
        <item x="133"/>
        <item x="34"/>
        <item x="128"/>
        <item x="324"/>
        <item x="276"/>
        <item x="144"/>
        <item x="130"/>
        <item x="183"/>
        <item x="250"/>
        <item x="297"/>
        <item x="341"/>
        <item x="315"/>
        <item x="333"/>
        <item x="87"/>
        <item x="307"/>
        <item x="188"/>
        <item x="218"/>
        <item x="249"/>
        <item x="289"/>
        <item x="25"/>
        <item x="187"/>
        <item x="108"/>
        <item x="313"/>
        <item x="157"/>
        <item x="339"/>
        <item x="138"/>
        <item x="252"/>
        <item x="36"/>
        <item x="197"/>
        <item x="223"/>
        <item x="248"/>
        <item x="207"/>
        <item x="102"/>
        <item x="126"/>
        <item x="120"/>
        <item x="332"/>
        <item x="4"/>
        <item x="143"/>
        <item x="49"/>
        <item x="107"/>
        <item x="85"/>
        <item x="206"/>
        <item x="336"/>
        <item x="113"/>
        <item x="57"/>
        <item x="172"/>
        <item x="201"/>
        <item x="222"/>
        <item x="321"/>
        <item x="214"/>
        <item x="316"/>
        <item x="135"/>
        <item x="166"/>
        <item x="156"/>
        <item x="331"/>
        <item x="323"/>
        <item x="115"/>
        <item x="58"/>
        <item x="192"/>
        <item x="124"/>
        <item x="287"/>
        <item x="42"/>
        <item x="296"/>
        <item x="237"/>
        <item x="327"/>
        <item x="309"/>
        <item x="70"/>
        <item x="47"/>
        <item x="236"/>
        <item x="230"/>
        <item x="46"/>
        <item x="127"/>
        <item x="242"/>
        <item x="308"/>
        <item x="50"/>
        <item x="238"/>
        <item x="181"/>
        <item x="125"/>
        <item x="110"/>
        <item x="263"/>
        <item x="278"/>
        <item x="17"/>
        <item x="202"/>
        <item x="330"/>
        <item x="26"/>
        <item x="246"/>
        <item x="320"/>
        <item x="211"/>
        <item x="55"/>
        <item x="256"/>
        <item x="204"/>
        <item x="186"/>
        <item x="295"/>
        <item x="104"/>
        <item x="28"/>
        <item x="268"/>
        <item x="146"/>
        <item x="254"/>
        <item x="21"/>
        <item x="167"/>
        <item x="51"/>
        <item x="165"/>
        <item x="283"/>
        <item x="224"/>
        <item x="15"/>
        <item x="150"/>
        <item x="140"/>
        <item x="136"/>
        <item x="54"/>
        <item x="39"/>
        <item x="99"/>
        <item x="71"/>
        <item x="94"/>
        <item x="114"/>
        <item x="335"/>
        <item x="111"/>
        <item x="326"/>
        <item x="19"/>
        <item x="61"/>
        <item x="153"/>
        <item x="63"/>
        <item x="74"/>
        <item x="176"/>
        <item x="40"/>
        <item x="29"/>
        <item x="299"/>
        <item x="5"/>
        <item x="255"/>
        <item x="81"/>
        <item x="68"/>
        <item x="180"/>
        <item x="14"/>
        <item x="24"/>
        <item x="56"/>
        <item x="60"/>
        <item x="141"/>
        <item x="294"/>
        <item x="291"/>
        <item x="209"/>
        <item x="215"/>
        <item x="16"/>
        <item x="245"/>
        <item x="171"/>
        <item x="142"/>
        <item x="103"/>
        <item x="80"/>
        <item x="261"/>
        <item x="129"/>
        <item x="112"/>
        <item x="96"/>
        <item x="264"/>
        <item x="8"/>
        <item x="265"/>
        <item x="298"/>
        <item x="117"/>
        <item x="122"/>
        <item x="266"/>
        <item x="226"/>
        <item x="12"/>
        <item x="101"/>
        <item x="199"/>
        <item x="175"/>
        <item x="88"/>
        <item x="160"/>
        <item x="1"/>
        <item x="239"/>
        <item x="161"/>
        <item x="306"/>
        <item x="322"/>
        <item x="137"/>
        <item x="243"/>
        <item x="198"/>
        <item x="200"/>
        <item x="212"/>
        <item x="145"/>
        <item x="13"/>
        <item x="271"/>
        <item x="337"/>
        <item x="62"/>
        <item x="293"/>
        <item x="319"/>
        <item x="116"/>
        <item x="190"/>
        <item x="78"/>
        <item x="7"/>
        <item x="193"/>
        <item x="106"/>
        <item x="2"/>
        <item x="208"/>
        <item x="244"/>
        <item x="338"/>
        <item x="9"/>
        <item x="251"/>
        <item x="304"/>
        <item x="32"/>
        <item x="59"/>
        <item x="340"/>
        <item x="232"/>
        <item x="90"/>
        <item x="329"/>
        <item x="23"/>
        <item x="317"/>
        <item x="109"/>
        <item x="10"/>
        <item x="177"/>
        <item x="272"/>
        <item x="162"/>
        <item x="3"/>
        <item x="213"/>
        <item x="37"/>
        <item x="195"/>
        <item x="194"/>
        <item x="18"/>
        <item t="default"/>
      </items>
    </pivotField>
    <pivotField dataField="1" showAll="0">
      <items count="280">
        <item x="22"/>
        <item x="111"/>
        <item x="266"/>
        <item x="200"/>
        <item x="68"/>
        <item x="53"/>
        <item x="221"/>
        <item x="83"/>
        <item x="159"/>
        <item x="203"/>
        <item x="121"/>
        <item x="256"/>
        <item x="134"/>
        <item x="235"/>
        <item x="271"/>
        <item x="205"/>
        <item x="156"/>
        <item x="207"/>
        <item x="131"/>
        <item x="94"/>
        <item x="11"/>
        <item x="152"/>
        <item x="217"/>
        <item x="31"/>
        <item x="193"/>
        <item x="189"/>
        <item x="98"/>
        <item x="20"/>
        <item x="76"/>
        <item x="254"/>
        <item x="135"/>
        <item x="224"/>
        <item x="71"/>
        <item x="146"/>
        <item x="240"/>
        <item x="30"/>
        <item x="173"/>
        <item x="69"/>
        <item x="44"/>
        <item x="225"/>
        <item x="73"/>
        <item x="45"/>
        <item x="230"/>
        <item x="168"/>
        <item x="145"/>
        <item x="80"/>
        <item x="33"/>
        <item x="161"/>
        <item x="183"/>
        <item x="70"/>
        <item x="143"/>
        <item x="141"/>
        <item x="65"/>
        <item x="233"/>
        <item x="166"/>
        <item x="255"/>
        <item x="229"/>
        <item x="87"/>
        <item x="149"/>
        <item x="140"/>
        <item x="41"/>
        <item x="113"/>
        <item x="137"/>
        <item x="249"/>
        <item x="245"/>
        <item x="198"/>
        <item x="78"/>
        <item x="241"/>
        <item x="206"/>
        <item x="252"/>
        <item x="243"/>
        <item x="201"/>
        <item x="237"/>
        <item x="27"/>
        <item x="212"/>
        <item x="238"/>
        <item x="52"/>
        <item x="85"/>
        <item x="194"/>
        <item x="109"/>
        <item x="190"/>
        <item x="35"/>
        <item x="43"/>
        <item x="231"/>
        <item x="67"/>
        <item x="86"/>
        <item x="275"/>
        <item x="132"/>
        <item x="119"/>
        <item x="157"/>
        <item x="211"/>
        <item x="163"/>
        <item x="192"/>
        <item x="120"/>
        <item x="64"/>
        <item x="91"/>
        <item x="92"/>
        <item x="153"/>
        <item x="89"/>
        <item x="63"/>
        <item x="6"/>
        <item x="48"/>
        <item x="260"/>
        <item x="138"/>
        <item x="269"/>
        <item x="236"/>
        <item x="77"/>
        <item x="34"/>
        <item x="265"/>
        <item x="232"/>
        <item x="128"/>
        <item x="160"/>
        <item x="118"/>
        <item x="257"/>
        <item x="278"/>
        <item x="81"/>
        <item x="165"/>
        <item x="0"/>
        <item x="191"/>
        <item x="219"/>
        <item x="242"/>
        <item x="25"/>
        <item x="100"/>
        <item x="139"/>
        <item x="276"/>
        <item x="125"/>
        <item x="37"/>
        <item x="174"/>
        <item x="197"/>
        <item x="218"/>
        <item x="181"/>
        <item x="96"/>
        <item x="110"/>
        <item x="4"/>
        <item x="49"/>
        <item x="79"/>
        <item x="180"/>
        <item x="105"/>
        <item x="57"/>
        <item x="151"/>
        <item x="195"/>
        <item x="196"/>
        <item x="187"/>
        <item x="122"/>
        <item x="258"/>
        <item x="264"/>
        <item x="106"/>
        <item x="58"/>
        <item x="169"/>
        <item x="114"/>
        <item x="42"/>
        <item x="208"/>
        <item x="268"/>
        <item x="47"/>
        <item x="247"/>
        <item x="202"/>
        <item x="46"/>
        <item x="250"/>
        <item x="116"/>
        <item x="213"/>
        <item x="209"/>
        <item x="50"/>
        <item x="115"/>
        <item x="226"/>
        <item x="234"/>
        <item x="102"/>
        <item x="17"/>
        <item x="178"/>
        <item x="26"/>
        <item x="216"/>
        <item x="262"/>
        <item x="184"/>
        <item x="55"/>
        <item x="223"/>
        <item x="179"/>
        <item x="164"/>
        <item x="246"/>
        <item x="97"/>
        <item x="28"/>
        <item x="130"/>
        <item x="148"/>
        <item x="21"/>
        <item x="51"/>
        <item x="147"/>
        <item x="239"/>
        <item x="15"/>
        <item x="133"/>
        <item x="123"/>
        <item x="54"/>
        <item x="93"/>
        <item x="39"/>
        <item x="88"/>
        <item x="162"/>
        <item x="272"/>
        <item x="103"/>
        <item x="19"/>
        <item x="60"/>
        <item x="267"/>
        <item x="136"/>
        <item x="62"/>
        <item x="40"/>
        <item x="29"/>
        <item x="5"/>
        <item x="75"/>
        <item x="66"/>
        <item x="222"/>
        <item x="158"/>
        <item x="14"/>
        <item x="24"/>
        <item x="56"/>
        <item x="126"/>
        <item x="188"/>
        <item x="16"/>
        <item x="215"/>
        <item x="244"/>
        <item x="150"/>
        <item x="127"/>
        <item x="74"/>
        <item x="104"/>
        <item x="117"/>
        <item x="90"/>
        <item x="227"/>
        <item x="8"/>
        <item x="248"/>
        <item x="108"/>
        <item x="12"/>
        <item x="112"/>
        <item x="199"/>
        <item x="95"/>
        <item x="154"/>
        <item x="176"/>
        <item x="82"/>
        <item x="1"/>
        <item x="36"/>
        <item x="210"/>
        <item x="142"/>
        <item x="263"/>
        <item x="253"/>
        <item x="124"/>
        <item x="175"/>
        <item x="177"/>
        <item x="185"/>
        <item x="129"/>
        <item x="13"/>
        <item x="61"/>
        <item x="261"/>
        <item x="273"/>
        <item x="107"/>
        <item x="167"/>
        <item x="7"/>
        <item x="72"/>
        <item x="170"/>
        <item x="99"/>
        <item x="2"/>
        <item x="182"/>
        <item x="214"/>
        <item x="274"/>
        <item x="9"/>
        <item x="220"/>
        <item x="251"/>
        <item x="32"/>
        <item x="59"/>
        <item x="277"/>
        <item x="204"/>
        <item x="270"/>
        <item x="23"/>
        <item x="84"/>
        <item x="259"/>
        <item x="101"/>
        <item x="10"/>
        <item x="155"/>
        <item x="228"/>
        <item x="144"/>
        <item x="3"/>
        <item x="186"/>
        <item x="38"/>
        <item x="172"/>
        <item x="171"/>
        <item x="18"/>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1">
    <i>
      <x/>
    </i>
    <i>
      <x v="1"/>
    </i>
    <i>
      <x v="2"/>
    </i>
    <i>
      <x v="3"/>
    </i>
    <i>
      <x v="4"/>
    </i>
    <i>
      <x v="5"/>
    </i>
    <i>
      <x v="6"/>
    </i>
    <i>
      <x v="7"/>
    </i>
    <i>
      <x v="8"/>
    </i>
    <i>
      <x v="9"/>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11">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 chart="6" format="16">
      <pivotArea type="data" outline="0" fieldPosition="0">
        <references count="2">
          <reference field="4294967294" count="1" selected="0">
            <x v="0"/>
          </reference>
          <reference field="1" count="1" selected="0">
            <x v="3"/>
          </reference>
        </references>
      </pivotArea>
    </chartFormat>
    <chartFormat chart="6" format="17">
      <pivotArea type="data" outline="0" fieldPosition="0">
        <references count="2">
          <reference field="4294967294" count="1" selected="0">
            <x v="0"/>
          </reference>
          <reference field="1" count="1" selected="0">
            <x v="4"/>
          </reference>
        </references>
      </pivotArea>
    </chartFormat>
    <chartFormat chart="6" format="18">
      <pivotArea type="data" outline="0" fieldPosition="0">
        <references count="2">
          <reference field="4294967294" count="1" selected="0">
            <x v="0"/>
          </reference>
          <reference field="1" count="1" selected="0">
            <x v="5"/>
          </reference>
        </references>
      </pivotArea>
    </chartFormat>
    <chartFormat chart="6" format="19">
      <pivotArea type="data" outline="0" fieldPosition="0">
        <references count="2">
          <reference field="4294967294" count="1" selected="0">
            <x v="0"/>
          </reference>
          <reference field="1" count="1" selected="0">
            <x v="6"/>
          </reference>
        </references>
      </pivotArea>
    </chartFormat>
    <chartFormat chart="6" format="20">
      <pivotArea type="data" outline="0" fieldPosition="0">
        <references count="2">
          <reference field="4294967294" count="1" selected="0">
            <x v="0"/>
          </reference>
          <reference field="1" count="1" selected="0">
            <x v="7"/>
          </reference>
        </references>
      </pivotArea>
    </chartFormat>
    <chartFormat chart="6" format="21">
      <pivotArea type="data" outline="0" fieldPosition="0">
        <references count="2">
          <reference field="4294967294" count="1" selected="0">
            <x v="0"/>
          </reference>
          <reference field="1" count="1" selected="0">
            <x v="8"/>
          </reference>
        </references>
      </pivotArea>
    </chartFormat>
    <chartFormat chart="6"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8DFA4D-D119-4184-BEFB-F8EBE4614C17}"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16:E20" firstHeaderRow="1" firstDataRow="2"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8"/>
        <item x="7"/>
        <item x="9"/>
        <item x="4"/>
        <item x="1"/>
        <item x="6"/>
        <item x="0"/>
        <item x="2"/>
        <item x="3"/>
        <item x="5"/>
        <item t="default"/>
      </items>
    </pivotField>
    <pivotField showAll="0">
      <items count="6">
        <item x="0"/>
        <item x="1"/>
        <item x="4"/>
        <item x="3"/>
        <item x="2"/>
        <item t="default"/>
      </items>
    </pivotField>
    <pivotField showAll="0">
      <items count="18">
        <item x="13"/>
        <item x="6"/>
        <item x="14"/>
        <item x="4"/>
        <item x="5"/>
        <item x="12"/>
        <item x="2"/>
        <item x="11"/>
        <item x="0"/>
        <item x="3"/>
        <item x="9"/>
        <item x="1"/>
        <item x="15"/>
        <item x="8"/>
        <item x="10"/>
        <item x="16"/>
        <item x="7"/>
        <item t="default"/>
      </items>
    </pivotField>
    <pivotField axis="axisRow" showAll="0">
      <items count="3">
        <item x="0"/>
        <item x="1"/>
        <item t="default"/>
      </items>
    </pivotField>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sd="0" x="3"/>
        <item sd="0" x="4"/>
        <item sd="0" x="5"/>
        <item t="default"/>
      </items>
    </pivotField>
    <pivotField axis="axisCol" showAll="0">
      <items count="6">
        <item sd="0" x="0"/>
        <item x="1"/>
        <item x="2"/>
        <item sd="0" x="3"/>
        <item sd="0" x="4"/>
        <item t="default"/>
      </items>
    </pivotField>
  </pivotFields>
  <rowFields count="1">
    <field x="4"/>
  </rowFields>
  <rowItems count="3">
    <i>
      <x/>
    </i>
    <i>
      <x v="1"/>
    </i>
    <i t="grand">
      <x/>
    </i>
  </rowItems>
  <colFields count="1">
    <field x="14"/>
  </colFields>
  <colItems count="4">
    <i>
      <x v="1"/>
    </i>
    <i>
      <x v="2"/>
    </i>
    <i>
      <x v="3"/>
    </i>
    <i t="grand">
      <x/>
    </i>
  </colItems>
  <dataFields count="1">
    <dataField name="Sum of Sales" fld="9" baseField="0" baseItem="0"/>
  </dataFields>
  <chartFormats count="4">
    <chartFormat chart="6" format="12" series="1">
      <pivotArea type="data" outline="0" fieldPosition="0">
        <references count="1">
          <reference field="4294967294" count="1" selected="0">
            <x v="0"/>
          </reference>
        </references>
      </pivotArea>
    </chartFormat>
    <chartFormat chart="11" format="6" series="1">
      <pivotArea type="data" outline="0" fieldPosition="0">
        <references count="2">
          <reference field="4294967294" count="1" selected="0">
            <x v="0"/>
          </reference>
          <reference field="14" count="1" selected="0">
            <x v="1"/>
          </reference>
        </references>
      </pivotArea>
    </chartFormat>
    <chartFormat chart="11" format="7" series="1">
      <pivotArea type="data" outline="0" fieldPosition="0">
        <references count="2">
          <reference field="4294967294" count="1" selected="0">
            <x v="0"/>
          </reference>
          <reference field="14" count="1" selected="0">
            <x v="2"/>
          </reference>
        </references>
      </pivotArea>
    </chartFormat>
    <chartFormat chart="11" format="8"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1AE7D0-4E5E-4958-BF27-AB3500BF963C}" name="PivotTable1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105:B108"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8"/>
        <item x="7"/>
        <item x="9"/>
        <item x="4"/>
        <item x="1"/>
        <item x="6"/>
        <item x="0"/>
        <item x="2"/>
        <item x="3"/>
        <item x="5"/>
        <item t="default"/>
      </items>
    </pivotField>
    <pivotField showAll="0">
      <items count="6">
        <item x="0"/>
        <item x="1"/>
        <item x="4"/>
        <item x="3"/>
        <item x="2"/>
        <item t="default"/>
      </items>
    </pivotField>
    <pivotField showAll="0">
      <items count="18">
        <item x="13"/>
        <item x="6"/>
        <item x="14"/>
        <item x="4"/>
        <item x="5"/>
        <item x="12"/>
        <item x="2"/>
        <item x="11"/>
        <item x="0"/>
        <item x="3"/>
        <item x="9"/>
        <item x="1"/>
        <item x="15"/>
        <item x="8"/>
        <item x="10"/>
        <item x="16"/>
        <item x="7"/>
        <item t="default"/>
      </items>
    </pivotField>
    <pivotField axis="axisRow" showAll="0">
      <items count="3">
        <item x="0"/>
        <item x="1"/>
        <item t="default"/>
      </items>
    </pivotField>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3">
    <i>
      <x/>
    </i>
    <i>
      <x v="1"/>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9">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4" count="1" selected="0">
            <x v="0"/>
          </reference>
        </references>
      </pivotArea>
    </chartFormat>
    <chartFormat chart="27" format="6">
      <pivotArea type="data" outline="0" fieldPosition="0">
        <references count="2">
          <reference field="4294967294" count="1" selected="0">
            <x v="0"/>
          </reference>
          <reference field="4" count="1" selected="0">
            <x v="1"/>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4" count="1" selected="0">
            <x v="0"/>
          </reference>
        </references>
      </pivotArea>
    </chartFormat>
    <chartFormat chart="28" format="9">
      <pivotArea type="data" outline="0" fieldPosition="0">
        <references count="2">
          <reference field="4294967294" count="1" selected="0">
            <x v="0"/>
          </reference>
          <reference field="4" count="1" selected="0">
            <x v="1"/>
          </reference>
        </references>
      </pivotArea>
    </chartFormat>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4" count="1" selected="0">
            <x v="0"/>
          </reference>
        </references>
      </pivotArea>
    </chartFormat>
    <chartFormat chart="29"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4CEB32-D2BE-400C-A415-39AE9DDD8887}"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3:B29"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8"/>
        <item x="7"/>
        <item x="9"/>
        <item x="4"/>
        <item x="1"/>
        <item x="6"/>
        <item x="0"/>
        <item x="2"/>
        <item x="3"/>
        <item x="5"/>
        <item t="default"/>
      </items>
    </pivotField>
    <pivotField axis="axisRow" showAll="0">
      <items count="6">
        <item x="0"/>
        <item x="1"/>
        <item x="4"/>
        <item x="3"/>
        <item x="2"/>
        <item t="default"/>
      </items>
    </pivotField>
    <pivotField showAll="0">
      <items count="18">
        <item x="13"/>
        <item x="6"/>
        <item x="14"/>
        <item x="4"/>
        <item x="5"/>
        <item x="12"/>
        <item x="2"/>
        <item x="11"/>
        <item x="0"/>
        <item x="3"/>
        <item x="9"/>
        <item x="1"/>
        <item x="15"/>
        <item x="8"/>
        <item x="10"/>
        <item x="16"/>
        <item x="7"/>
        <item t="default"/>
      </items>
    </pivotField>
    <pivotField showAll="0">
      <items count="3">
        <item x="0"/>
        <item x="1"/>
        <item t="default"/>
      </items>
    </pivotField>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6">
    <i>
      <x/>
    </i>
    <i>
      <x v="1"/>
    </i>
    <i>
      <x v="2"/>
    </i>
    <i>
      <x v="3"/>
    </i>
    <i>
      <x v="4"/>
    </i>
    <i t="grand">
      <x/>
    </i>
  </rowItems>
  <colItems count="1">
    <i/>
  </colItems>
  <dataFields count="1">
    <dataField name="Sum of Sales" fld="9" baseField="0" baseItem="0" numFmtId="10">
      <extLst>
        <ext xmlns:x14="http://schemas.microsoft.com/office/spreadsheetml/2009/9/main" uri="{E15A36E0-9728-4e99-A89B-3F7291B0FE68}">
          <x14:dataField pivotShowAs="percentOfParentRow"/>
        </ext>
      </extLst>
    </dataField>
  </dataFields>
  <chartFormats count="7">
    <chartFormat chart="8"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1" format="10">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 chart="11"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FC389F-F376-4B7C-B9A7-A3CA6824BD23}" name="PivotTable1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89:B102" firstHeaderRow="1" firstDataRow="1" firstDataCol="1"/>
  <pivotFields count="15">
    <pivotField numFmtId="14" showAll="0">
      <items count="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t="default"/>
      </items>
    </pivotField>
    <pivotField showAll="0">
      <items count="11">
        <item x="8"/>
        <item x="7"/>
        <item x="9"/>
        <item x="4"/>
        <item x="1"/>
        <item x="6"/>
        <item x="0"/>
        <item x="2"/>
        <item x="3"/>
        <item x="5"/>
        <item t="default"/>
      </items>
    </pivotField>
    <pivotField showAll="0">
      <items count="6">
        <item x="0"/>
        <item x="1"/>
        <item x="4"/>
        <item x="3"/>
        <item x="2"/>
        <item t="default"/>
      </items>
    </pivotField>
    <pivotField showAll="0">
      <items count="18">
        <item x="13"/>
        <item x="6"/>
        <item x="14"/>
        <item x="4"/>
        <item x="5"/>
        <item x="12"/>
        <item x="2"/>
        <item x="11"/>
        <item x="0"/>
        <item x="3"/>
        <item x="9"/>
        <item x="1"/>
        <item x="15"/>
        <item x="8"/>
        <item x="10"/>
        <item x="16"/>
        <item x="7"/>
        <item t="default"/>
      </items>
    </pivotField>
    <pivotField showAll="0">
      <items count="3">
        <item x="0"/>
        <item x="1"/>
        <item t="default"/>
      </items>
    </pivotField>
    <pivotField dataField="1"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Quanti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D18BC1B-9C71-485E-BC13-CAC815301757}" autoFormatId="16" applyNumberFormats="0" applyBorderFormats="0" applyFontFormats="0" applyPatternFormats="0" applyAlignmentFormats="0" applyWidthHeightFormats="0">
  <queryTableRefresh nextId="13">
    <queryTableFields count="12">
      <queryTableField id="1" name="Date" tableColumnId="1"/>
      <queryTableField id="2" name="Branch" tableColumnId="2"/>
      <queryTableField id="3" name="G. Segment" tableColumnId="3"/>
      <queryTableField id="4" name="Product" tableColumnId="4"/>
      <queryTableField id="5" name="Class" tableColumnId="5"/>
      <queryTableField id="6" name="Quantity" tableColumnId="6"/>
      <queryTableField id="7" name="Unit Cost" tableColumnId="7"/>
      <queryTableField id="8" name="Unit Price" tableColumnId="8"/>
      <queryTableField id="9" name="COGS" tableColumnId="9"/>
      <queryTableField id="10" name="Sales" tableColumnId="10"/>
      <queryTableField id="11" name="Discount" tableColumnId="11"/>
      <queryTableField id="12" name="Forecas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D74411-F23F-4979-B0DC-325033B62074}" sourceName="Region">
  <pivotTables>
    <pivotTable tabId="23" name="PivotTable1"/>
    <pivotTable tabId="23" name="PivotTable2"/>
    <pivotTable tabId="23" name="PivotTable3"/>
    <pivotTable tabId="23" name="PivotTable4"/>
  </pivotTables>
  <data>
    <tabular pivotCacheId="1642554037">
      <items count="4">
        <i x="2" s="1"/>
        <i x="3" s="1"/>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69DCEDDE-2E7E-4902-870A-A95F08A698CD}" sourceName="Class">
  <pivotTables>
    <pivotTable tabId="30" name="PivotTable5"/>
    <pivotTable tabId="30" name="PivotTable10"/>
    <pivotTable tabId="30" name="PivotTable11"/>
    <pivotTable tabId="30" name="PivotTable12"/>
    <pivotTable tabId="30" name="PivotTable13"/>
    <pivotTable tabId="30" name="PivotTable14"/>
    <pivotTable tabId="30" name="PivotTable6"/>
    <pivotTable tabId="30" name="PivotTable7"/>
  </pivotTables>
  <data>
    <tabular pivotCacheId="9125311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B194B54-7F70-42BA-9F60-CF1E3894E69A}" sourceName="Segment">
  <pivotTables>
    <pivotTable tabId="23" name="PivotTable2"/>
    <pivotTable tabId="23" name="PivotTable1"/>
    <pivotTable tabId="23" name="PivotTable3"/>
    <pivotTable tabId="23" name="PivotTable4"/>
  </pivotTables>
  <data>
    <tabular pivotCacheId="164255403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E1813305-D8A5-44CF-9298-A469B7F7C260}" sourceName="Discount">
  <pivotTables>
    <pivotTable tabId="23" name="PivotTable3"/>
  </pivotTables>
  <data>
    <tabular pivotCacheId="1642554037">
      <items count="12">
        <i x="0"/>
        <i x="9"/>
        <i x="11"/>
        <i x="2"/>
        <i x="4" s="1"/>
        <i x="8"/>
        <i x="10"/>
        <i x="1"/>
        <i x="5"/>
        <i x="7"/>
        <i x="6"/>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0C53E57-1808-48C4-A967-48596A57EBF4}" sourceName="Category">
  <pivotTables>
    <pivotTable tabId="23" name="PivotTable4"/>
    <pivotTable tabId="23" name="PivotTable1"/>
    <pivotTable tabId="23" name="PivotTable2"/>
    <pivotTable tabId="23" name="PivotTable3"/>
  </pivotTables>
  <data>
    <tabular pivotCacheId="1642554037">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6E4A3E69-AEAB-4DE2-BFB6-11095C69400F}" sourceName="Sub-Category">
  <pivotTables>
    <pivotTable tabId="23" name="PivotTable4"/>
    <pivotTable tabId="23" name="PivotTable1"/>
    <pivotTable tabId="23" name="PivotTable2"/>
    <pivotTable tabId="23" name="PivotTable3"/>
  </pivotTables>
  <data>
    <tabular pivotCacheId="1642554037">
      <items count="17">
        <i x="11" s="1"/>
        <i x="9" s="1"/>
        <i x="6" s="1"/>
        <i x="8" s="1"/>
        <i x="0" s="1"/>
        <i x="1" s="1"/>
        <i x="16" s="1"/>
        <i x="12" s="1"/>
        <i x="13" s="1"/>
        <i x="5" s="1"/>
        <i x="2" s="1"/>
        <i x="15" s="1"/>
        <i x="10" s="1"/>
        <i x="7" s="1"/>
        <i x="4" s="1"/>
        <i x="1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01376B46-86B4-4DC9-B611-51DEA0869CF9}" sourceName="Profit">
  <pivotTables>
    <pivotTable tabId="23" name="PivotTable1"/>
    <pivotTable tabId="23" name="PivotTable2"/>
    <pivotTable tabId="23" name="PivotTable3"/>
    <pivotTable tabId="23" name="PivotTable4"/>
  </pivotTables>
  <data>
    <tabular pivotCacheId="1642554037">
      <items count="1826">
        <i x="661" s="1"/>
        <i x="1118" s="1"/>
        <i x="27" s="1"/>
        <i x="163" s="1"/>
        <i x="1654" s="1"/>
        <i x="213" s="1"/>
        <i x="451" s="1"/>
        <i x="1275" s="1"/>
        <i x="1822" s="1"/>
        <i x="828" s="1"/>
        <i x="899" s="1"/>
        <i x="1575" s="1"/>
        <i x="1548" s="1"/>
        <i x="259" s="1"/>
        <i x="1708" s="1"/>
        <i x="167" s="1"/>
        <i x="1299" s="1"/>
        <i x="336" s="1"/>
        <i x="124" s="1"/>
        <i x="1135" s="1"/>
        <i x="221" s="1"/>
        <i x="3" s="1"/>
        <i x="1537" s="1"/>
        <i x="236" s="1"/>
        <i x="1337" s="1"/>
        <i x="377" s="1"/>
        <i x="1738" s="1"/>
        <i x="1728" s="1"/>
        <i x="657" s="1"/>
        <i x="389" s="1"/>
        <i x="455" s="1"/>
        <i x="368" s="1"/>
        <i x="1447" s="1"/>
        <i x="943" s="1"/>
        <i x="1015" s="1"/>
        <i x="1682" s="1"/>
        <i x="323" s="1"/>
        <i x="260" s="1"/>
        <i x="230" s="1"/>
        <i x="211" s="1"/>
        <i x="174" s="1"/>
        <i x="1554" s="1"/>
        <i x="1670" s="1"/>
        <i x="542" s="1"/>
        <i x="896" s="1"/>
        <i x="285" s="1"/>
        <i x="201" s="1"/>
        <i x="1395" s="1"/>
        <i x="283" s="1"/>
        <i x="1678" s="1"/>
        <i x="726" s="1"/>
        <i x="1509" s="1"/>
        <i x="1668" s="1"/>
        <i x="199" s="1"/>
        <i x="1531" s="1"/>
        <i x="592" s="1"/>
        <i x="375" s="1"/>
        <i x="699" s="1"/>
        <i x="1463" s="1"/>
        <i x="516" s="1"/>
        <i x="36" s="1"/>
        <i x="982" s="1"/>
        <i x="1273" s="1"/>
        <i x="529" s="1"/>
        <i x="419" s="1"/>
        <i x="638" s="1"/>
        <i x="299" s="1"/>
        <i x="172" s="1"/>
        <i x="1183" s="1"/>
        <i x="14" s="1"/>
        <i x="1730" s="1"/>
        <i x="239" s="1"/>
        <i x="639" s="1"/>
        <i x="117" s="1"/>
        <i x="580" s="1"/>
        <i x="72" s="1"/>
        <i x="398" s="1"/>
        <i x="799" s="1"/>
        <i x="1739" s="1"/>
        <i x="681" s="1"/>
        <i x="229" s="1"/>
        <i x="1520" s="1"/>
        <i x="445" s="1"/>
        <i x="482" s="1"/>
        <i x="1781" s="1"/>
        <i x="1710" s="1"/>
        <i x="1286" s="1"/>
        <i x="1185" s="1"/>
        <i x="1510" s="1"/>
        <i x="1345" s="1"/>
        <i x="1326" s="1"/>
        <i x="532" s="1"/>
        <i x="800" s="1"/>
        <i x="441" s="1"/>
        <i x="648" s="1"/>
        <i x="1583" s="1"/>
        <i x="1257" s="1"/>
        <i x="1587" s="1"/>
        <i x="523" s="1"/>
        <i x="1454" s="1"/>
        <i x="321" s="1"/>
        <i x="1184" s="1"/>
        <i x="1611" s="1"/>
        <i x="711" s="1"/>
        <i x="1270" s="1"/>
        <i x="293" s="1"/>
        <i x="1323" s="1"/>
        <i x="1414" s="1"/>
        <i x="164" s="1"/>
        <i x="1305" s="1"/>
        <i x="871" s="1"/>
        <i x="1268" s="1"/>
        <i x="1600" s="1"/>
        <i x="1703" s="1"/>
        <i x="609" s="1"/>
        <i x="635" s="1"/>
        <i x="84" s="1"/>
        <i x="289" s="1"/>
        <i x="1129" s="1"/>
        <i x="1321" s="1"/>
        <i x="1720" s="1"/>
        <i x="1170" s="1"/>
        <i x="38" s="1"/>
        <i x="829" s="1"/>
        <i x="1002" s="1"/>
        <i x="1719" s="1"/>
        <i x="1262" s="1"/>
        <i x="1300" s="1"/>
        <i x="656" s="1"/>
        <i x="1434" s="1"/>
        <i x="1331" s="1"/>
        <i x="1621" s="1"/>
        <i x="1344" s="1"/>
        <i x="456" s="1"/>
        <i x="1308" s="1"/>
        <i x="1271" s="1"/>
        <i x="827" s="1"/>
        <i x="1473" s="1"/>
        <i x="1263" s="1"/>
        <i x="453" s="1"/>
        <i x="1505" s="1"/>
        <i x="1121" s="1"/>
        <i x="1403" s="1"/>
        <i x="390" s="1"/>
        <i x="1605" s="1"/>
        <i x="859" s="1"/>
        <i x="584" s="1"/>
        <i x="1359" s="1"/>
        <i x="915" s="1"/>
        <i x="1691" s="1"/>
        <i x="1233" s="1"/>
        <i x="473" s="1"/>
        <i x="366" s="1"/>
        <i x="986" s="1"/>
        <i x="1361" s="1"/>
        <i x="996" s="1"/>
        <i x="1706" s="1"/>
        <i x="579" s="1"/>
        <i x="1027" s="1"/>
        <i x="717" s="1"/>
        <i x="226" s="1"/>
        <i x="1247" s="1"/>
        <i x="1000" s="1"/>
        <i x="325" s="1"/>
        <i x="733" s="1"/>
        <i x="102" s="1"/>
        <i x="507" s="1"/>
        <i x="104" s="1"/>
        <i x="1269" s="1"/>
        <i x="1674" s="1"/>
        <i x="165" s="1"/>
        <i x="1437" s="1"/>
        <i x="292" s="1"/>
        <i x="1624" s="1"/>
        <i x="444" s="1"/>
        <i x="1669" s="1"/>
        <i x="1059" s="1"/>
        <i x="784" s="1"/>
        <i x="751" s="1"/>
        <i x="1717" s="1"/>
        <i x="1459" s="1"/>
        <i x="887" s="1"/>
        <i x="1746" s="1"/>
        <i x="508" s="1"/>
        <i x="1249" s="1"/>
        <i x="452" s="1"/>
        <i x="326" s="1"/>
        <i x="1616" s="1"/>
        <i x="384" s="1"/>
        <i x="1169" s="1"/>
        <i x="369" s="1"/>
        <i x="1623" s="1"/>
        <i x="569" s="1"/>
        <i x="252" s="1"/>
        <i x="371" s="1"/>
        <i x="424" s="1"/>
        <i x="870" s="1"/>
        <i x="1005" s="1"/>
        <i x="403" s="1"/>
        <i x="74" s="1"/>
        <i x="983" s="1"/>
        <i x="1712" s="1"/>
        <i x="333" s="1"/>
        <i x="1038" s="1"/>
        <i x="536" s="1"/>
        <i x="1036" s="1"/>
        <i x="1702" s="1"/>
        <i x="753" s="1"/>
        <i x="66" s="1"/>
        <i x="39" s="1"/>
        <i x="488" s="1"/>
        <i x="600" s="1"/>
        <i x="212" s="1"/>
        <i x="1545" s="1"/>
        <i x="872" s="1"/>
        <i x="1576" s="1"/>
        <i x="78" s="1"/>
        <i x="647" s="1"/>
        <i x="1173" s="1"/>
        <i x="1477" s="1"/>
        <i x="1241" s="1"/>
        <i x="677" s="1"/>
        <i x="615" s="1"/>
        <i x="219" s="1"/>
        <i x="327" s="1"/>
        <i x="1490" s="1"/>
        <i x="674" s="1"/>
        <i x="1452" s="1"/>
        <i x="1193" s="1"/>
        <i x="1222" s="1"/>
        <i x="1773" s="1"/>
        <i x="897" s="1"/>
        <i x="571" s="1"/>
        <i x="1182" s="1"/>
        <i x="1044" s="1"/>
        <i x="1248" s="1"/>
        <i x="228" s="1"/>
        <i x="510" s="1"/>
        <i x="1660" s="1"/>
        <i x="129" s="1"/>
        <i x="489" s="1"/>
        <i x="902" s="1"/>
        <i x="1404" s="1"/>
        <i x="175" s="1"/>
        <i x="713" s="1"/>
        <i x="99" s="1"/>
        <i x="973" s="1"/>
        <i x="1541" s="1"/>
        <i x="1542" s="1"/>
        <i x="588" s="1"/>
        <i x="965" s="1"/>
        <i x="1568" s="1"/>
        <i x="1532" s="1"/>
        <i x="1521" s="1"/>
        <i x="127" s="1"/>
        <i x="1458" s="1"/>
        <i x="1405" s="1"/>
        <i x="1800" s="1"/>
        <i x="123" s="1"/>
        <i x="1665" s="1"/>
        <i x="251" s="1"/>
        <i x="1166" s="1"/>
        <i x="1602" s="1"/>
        <i x="1219" s="1"/>
        <i x="457" s="1"/>
        <i x="1094" s="1"/>
        <i x="233" s="1"/>
        <i x="265" s="1"/>
        <i x="1534" s="1"/>
        <i x="654" s="1"/>
        <i x="515" s="1"/>
        <i x="1187" s="1"/>
        <i x="1567" s="1"/>
        <i x="28" s="1"/>
        <i x="857" s="1"/>
        <i x="1775" s="1"/>
        <i x="1620" s="1"/>
        <i x="76" s="1"/>
        <i x="1553" s="1"/>
        <i x="32" s="1"/>
        <i x="560" s="1"/>
        <i x="363" s="1"/>
        <i x="583" s="1"/>
        <i x="712" s="1"/>
        <i x="1777" s="1"/>
        <i x="1034" s="1"/>
        <i x="348" s="1"/>
        <i x="1195" s="1"/>
        <i x="1614" s="1"/>
        <i x="565" s="1"/>
        <i x="1033" s="1"/>
        <i x="237" s="1"/>
        <i x="1006" s="1"/>
        <i x="258" s="1"/>
        <i x="1653" s="1"/>
        <i x="640" s="1"/>
        <i x="1228" s="1"/>
        <i x="837" s="1"/>
        <i x="1117" s="1"/>
        <i x="1369" s="1"/>
        <i x="103" s="1"/>
        <i x="15" s="1"/>
        <i x="1818" s="1"/>
        <i x="94" s="1"/>
        <i x="176" s="1"/>
        <i x="1823" s="1"/>
        <i x="423" s="1"/>
        <i x="1227" s="1"/>
        <i x="1131" s="1"/>
        <i x="231" s="1"/>
        <i x="947" s="1"/>
        <i x="636" s="1"/>
        <i x="277" s="1"/>
        <i x="328" s="1"/>
        <i x="1007" s="1"/>
        <i x="905" s="1"/>
        <i x="1518" s="1"/>
        <i x="100" s="1"/>
        <i x="1363" s="1"/>
        <i x="240" s="1"/>
        <i x="594" s="1"/>
        <i x="752" s="1"/>
        <i x="1672" s="1"/>
        <i x="633" s="1"/>
        <i x="586" s="1"/>
        <i x="1599" s="1"/>
        <i x="783" s="1"/>
        <i x="1536" s="1"/>
        <i x="1130" s="1"/>
        <i x="196" s="1"/>
        <i x="339" s="1"/>
        <i x="998" s="1"/>
        <i x="1307" s="1"/>
        <i x="1802" s="1"/>
        <i x="1745" s="1"/>
        <i x="1821" s="1"/>
        <i x="1115" s="1"/>
        <i x="1474" s="1"/>
        <i x="1042" s="1"/>
        <i x="75" s="1"/>
        <i x="972" s="1"/>
        <i x="491" s="1"/>
        <i x="928" s="1"/>
        <i x="125" s="1"/>
        <i x="1347" s="1"/>
        <i x="537" s="1"/>
        <i x="1240" s="1"/>
        <i x="1324" s="1"/>
        <i x="1319" s="1"/>
        <i x="1265" s="1"/>
        <i x="1119" s="1"/>
        <i x="1622" s="1"/>
        <i x="1349" s="1"/>
        <i x="1774" s="1"/>
        <i x="376" s="1"/>
        <i x="23" s="1"/>
        <i x="1552" s="1"/>
        <i x="1572" s="1"/>
        <i x="874" s="1"/>
        <i x="918" s="1"/>
        <i x="421" s="1"/>
        <i x="1037" s="1"/>
        <i x="1519" s="1"/>
        <i x="1238" s="1"/>
        <i x="1004" s="1"/>
        <i x="1451" s="1"/>
        <i x="1389" s="1"/>
        <i x="232" s="1"/>
        <i x="359" s="1"/>
        <i x="1289" s="1"/>
        <i x="225" s="1"/>
        <i x="1001" s="1"/>
        <i x="200" s="1"/>
        <i x="264" s="1"/>
        <i x="1415" s="1"/>
        <i x="1594" s="1"/>
        <i x="1423" s="1"/>
        <i x="379" s="1"/>
        <i x="1073" s="1"/>
        <i x="1585" s="1"/>
        <i x="1801" s="1"/>
        <i x="418" s="1"/>
        <i x="1167" s="1"/>
        <i x="1417" s="1"/>
        <i x="1604" s="1"/>
        <i x="822" s="1"/>
        <i x="1367" s="1"/>
        <i x="476" s="1"/>
        <i x="754" s="1"/>
        <i x="1140" s="1"/>
        <i x="1799" s="1"/>
        <i x="1104" s="1"/>
        <i x="1659" s="1"/>
        <i x="500" s="1"/>
        <i x="391" s="1"/>
        <i x="1146" s="1"/>
        <i x="581" s="1"/>
        <i x="1820" s="1"/>
        <i x="494" s="1"/>
        <i x="378" s="1"/>
        <i x="922" s="1"/>
        <i x="1420" s="1"/>
        <i x="673" s="1"/>
        <i x="61" s="1"/>
        <i x="1535" s="1"/>
        <i x="719" s="1"/>
        <i x="365" s="1"/>
        <i x="223" s="1"/>
        <i x="1598" s="1"/>
        <i x="320" s="1"/>
        <i x="578" s="1"/>
        <i x="1196" s="1"/>
        <i x="345" s="1"/>
        <i x="1377" s="1"/>
        <i x="107" s="1"/>
        <i x="1102" s="1"/>
        <i x="30" s="1"/>
        <i x="335" s="1"/>
        <i x="714" s="1"/>
        <i x="573" s="1"/>
        <i x="547" s="1"/>
        <i x="193" s="1"/>
        <i x="73" s="1"/>
        <i x="1731" s="1"/>
        <i x="1075" s="1"/>
        <i x="999" s="1"/>
        <i x="545" s="1"/>
        <i x="1379" s="1"/>
        <i x="813" s="1"/>
        <i x="824" s="1"/>
        <i x="159" s="1"/>
        <i x="435" s="1"/>
        <i x="1593" s="1"/>
        <i x="1164" s="1"/>
        <i x="177" s="1"/>
        <i x="723" s="1"/>
        <i x="1524" s="1"/>
        <i x="356" s="1"/>
        <i x="522" s="1"/>
        <i x="1204" s="1"/>
        <i x="1628" s="1"/>
        <i x="1758" s="1"/>
        <i x="1652" s="1"/>
        <i x="1020" s="1"/>
        <i x="1482" s="1"/>
        <i x="1440" s="1"/>
        <i x="1296" s="1"/>
        <i x="561" s="1"/>
        <i x="1298" s="1"/>
        <i x="272" s="1"/>
        <i x="1508" s="1"/>
        <i x="1664" s="1"/>
        <i x="1132" s="1"/>
        <i x="1276" s="1"/>
        <i x="802" s="1"/>
        <i x="194" s="1"/>
        <i x="995" s="1"/>
        <i x="329" s="1"/>
        <i x="1287" s="1"/>
        <i x="1076" s="1"/>
        <i x="113" s="1"/>
        <i x="1479" s="1"/>
        <i x="470" s="1"/>
        <i x="910" s="1"/>
        <i x="845" s="1"/>
        <i x="715" s="1"/>
        <i x="1430" s="1"/>
        <i x="1376" s="1"/>
        <i x="1134" s="1"/>
        <i x="501" s="1"/>
        <i x="650" s="1"/>
        <i x="307" s="1"/>
        <i x="70" s="1"/>
        <i x="1220" s="1"/>
        <i x="1145" s="1"/>
        <i x="1382" s="1"/>
        <i x="1177" s="1"/>
        <i x="155" s="1"/>
        <i x="977" s="1"/>
        <i x="1491" s="1"/>
        <i x="1362" s="1"/>
        <i x="1808" s="1"/>
        <i x="1673" s="1"/>
        <i x="217" s="1"/>
        <i x="1671" s="1"/>
        <i x="1765" s="1"/>
        <i x="178" s="1"/>
        <i x="781" s="1"/>
        <i x="1618" s="1"/>
        <i x="469" s="1"/>
        <i x="750" s="1"/>
        <i x="1333" s="1"/>
        <i x="6" s="1"/>
        <i x="135" s="1"/>
        <i x="1484" s="1"/>
        <i x="1008" s="1"/>
        <i x="304" s="1"/>
        <i x="308" s="1"/>
        <i x="1029" s="1"/>
        <i x="849" s="1"/>
        <i x="1048" s="1"/>
        <i x="1410" s="1"/>
        <i x="643" s="1"/>
        <i x="106" s="1"/>
        <i x="1725" s="1"/>
        <i x="1114" s="1"/>
        <i x="495" s="1"/>
        <i x="962" s="1"/>
        <i x="558" s="1"/>
        <i x="892" s="1"/>
        <i x="1784" s="1"/>
        <i x="1695" s="1"/>
        <i x="679" s="1"/>
        <i x="1429" s="1"/>
        <i x="1208" s="1"/>
        <i x="344" s="1"/>
        <i x="428" s="1"/>
        <i x="1012" s="1"/>
        <i x="269" s="1"/>
        <i x="334" s="1"/>
        <i x="1435" s="1"/>
        <i x="587" s="1"/>
        <i x="140" s="1"/>
        <i x="1460" s="1"/>
        <i x="519" s="1"/>
        <i x="1727" s="1"/>
        <i x="1373" s="1"/>
        <i x="1239" s="1"/>
        <i x="987" s="1"/>
        <i x="1461" s="1"/>
        <i x="612" s="1"/>
        <i x="1504" s="1"/>
        <i x="946" s="1"/>
        <i x="18" s="1"/>
        <i x="957" s="1"/>
        <i x="1032" s="1"/>
        <i x="4" s="1"/>
        <i x="1113" s="1"/>
        <i x="882" s="1"/>
        <i x="539" s="1"/>
        <i x="779" s="1"/>
        <i x="904" s="1"/>
        <i x="925" s="1"/>
        <i x="659" s="1"/>
        <i x="1071" s="1"/>
        <i x="591" s="1"/>
        <i x="797" s="1"/>
        <i x="1054" s="1"/>
        <i x="1060" s="1"/>
        <i x="370" s="1"/>
        <i x="158" s="1"/>
        <i x="976" s="1"/>
        <i x="409" s="1"/>
        <i x="737" s="1"/>
        <i x="222" s="1"/>
        <i x="1421" s="1"/>
        <i x="77" s="1"/>
        <i x="862" s="1"/>
        <i x="162" s="1"/>
        <i x="332" s="1"/>
        <i x="408" s="1"/>
        <i x="301" s="1"/>
        <i x="1067" s="1"/>
        <i x="1384" s="1"/>
        <i x="1127" s="1"/>
        <i x="1470" s="1"/>
        <i x="1732" s="1"/>
        <i x="1464" s="1"/>
        <i x="51" s="1"/>
        <i x="1525" s="1"/>
        <i x="1468" s="1"/>
        <i x="1144" s="1"/>
        <i x="981" s="1"/>
        <i x="1399" s="1"/>
        <i x="626" s="1"/>
        <i x="702" s="1"/>
        <i x="1632" s="1"/>
        <i x="1424" s="1"/>
        <i x="1667" s="1"/>
        <i x="908" s="1"/>
        <i x="1495" s="1"/>
        <i x="596" s="1"/>
        <i x="341" s="1"/>
        <i x="1675" s="1"/>
        <i x="90" s="1"/>
        <i x="623" s="1"/>
        <i x="1388" s="1"/>
        <i x="1124" s="1"/>
        <i x="1603" s="1"/>
        <i x="917" s="1"/>
        <i x="776" s="1"/>
        <i x="801" s="1"/>
        <i x="1485" s="1"/>
        <i x="1327" s="1"/>
        <i x="808" s="1"/>
        <i x="992" s="1"/>
        <i x="59" s="1"/>
        <i x="804" s="1"/>
        <i x="446" s="1"/>
        <i x="1416" s="1"/>
        <i x="1393" s="1"/>
        <i x="524" s="1"/>
        <i x="1394" s="1"/>
        <i x="1123" s="1"/>
        <i x="1225" s="1"/>
        <i x="1754" s="1"/>
        <i x="322" s="1"/>
        <i x="858" s="1"/>
        <i x="1595" s="1"/>
        <i x="541" s="1"/>
        <i x="459" s="1"/>
        <i x="1418" s="1"/>
        <i x="183" s="1"/>
        <i x="134" s="1"/>
        <i x="1780" s="1"/>
        <i x="392" s="1"/>
        <i x="1666" s="1"/>
        <i x="744" s="1"/>
        <i x="1442" s="1"/>
        <i x="564" s="1"/>
        <i x="1231" s="1"/>
        <i x="33" s="1"/>
        <i x="1760" s="1"/>
        <i x="1558" s="1"/>
        <i x="1156" s="1"/>
        <i x="247" s="1"/>
        <i x="317" s="1"/>
        <i x="305" s="1"/>
        <i x="388" s="1"/>
        <i x="1589" s="1"/>
        <i x="572" s="1"/>
        <i x="1650" s="1"/>
        <i x="1142" s="1"/>
        <i x="1386" s="1"/>
        <i x="1180" s="1"/>
        <i x="429" s="1"/>
        <i x="1533" s="1"/>
        <i x="208" s="1"/>
        <i x="747" s="1"/>
        <i x="1606" s="1"/>
        <i x="1571" s="1"/>
        <i x="185" s="1"/>
        <i x="1453" s="1"/>
        <i x="1507" s="1"/>
        <i x="1782" s="1"/>
        <i x="1390" s="1"/>
        <i x="546" s="1"/>
        <i x="349" s="1"/>
        <i x="1608" s="1"/>
        <i x="1753" s="1"/>
        <i x="42" s="1"/>
        <i x="1514" s="1"/>
        <i x="1741" s="1"/>
        <i x="555" s="1"/>
        <i x="253" s="1"/>
        <i x="271" s="1"/>
        <i x="788" s="1"/>
        <i x="952" s="1"/>
        <i x="1368" s="1"/>
        <i x="273" s="1"/>
        <i x="270" s="1"/>
        <i x="1030" s="1"/>
        <i x="1199" s="1"/>
        <i x="885" s="1"/>
        <i x="1448" s="1"/>
        <i x="675" s="1"/>
        <i x="343" s="1"/>
        <i x="759" s="1"/>
        <i x="81" s="1"/>
        <i x="25" s="1"/>
        <i x="1105" s="1"/>
        <i x="913" s="1"/>
        <i x="1282" s="1"/>
        <i x="729" s="1"/>
        <i x="710" s="1"/>
        <i x="963" s="1"/>
        <i x="1807" s="1"/>
        <i x="1408" s="1"/>
        <i x="1546" s="1"/>
        <i x="773" s="1"/>
        <i x="1212" s="1"/>
        <i x="989" s="1"/>
        <i x="1709" s="1"/>
        <i x="1511" s="1"/>
        <i x="1201" s="1"/>
        <i x="214" s="1"/>
        <i x="1197" s="1"/>
        <i x="331" s="1"/>
        <i x="1206" s="1"/>
        <i x="655" s="1"/>
        <i x="997" s="1"/>
        <i x="844" s="1"/>
        <i x="763" s="1"/>
        <i x="1085" s="1"/>
        <i x="399" s="1"/>
        <i x="658" s="1"/>
        <i x="362" s="1"/>
        <i x="1565" s="1"/>
        <i x="263" s="1"/>
        <i x="234" s="1"/>
        <i x="1285" s="1"/>
        <i x="1701" s="1"/>
        <i x="340" s="1"/>
        <i x="664" s="1"/>
        <i x="787" s="1"/>
        <i x="1676" s="1"/>
        <i x="1752" s="1"/>
        <i x="1772" s="1"/>
        <i x="1613" s="1"/>
        <i x="1277" s="1"/>
        <i x="937" s="1"/>
        <i x="933" s="1"/>
        <i x="1192" s="1"/>
        <i x="1601" s="1"/>
        <i x="47" s="1"/>
        <i x="1707" s="1"/>
        <i x="567" s="1"/>
        <i x="1466" s="1"/>
        <i x="1574" s="1"/>
        <i x="1370" s="1"/>
        <i x="618" s="1"/>
        <i x="884" s="1"/>
        <i x="21" s="1"/>
        <i x="854" s="1"/>
        <i x="480" s="1"/>
        <i x="1556" s="1"/>
        <i x="971" s="1"/>
        <i x="141" s="1"/>
        <i x="1234" s="1"/>
        <i x="695" s="1"/>
        <i x="514" s="1"/>
        <i x="607" s="1"/>
        <i x="823" s="1"/>
        <i x="826" s="1"/>
        <i x="1186" s="1"/>
        <i x="930" s="1"/>
        <i x="1538" s="1"/>
        <i x="1530" s="1"/>
        <i x="831" s="1"/>
        <i x="642" s="1"/>
        <i x="1476" s="1"/>
        <i x="506" s="1"/>
        <i x="734" s="1"/>
        <i x="493" s="1"/>
        <i x="504" s="1"/>
        <i x="1188" s="1"/>
        <i x="850" s="1"/>
        <i x="1097" s="1"/>
        <i x="1151" s="1"/>
        <i x="12" s="1"/>
        <i x="932" s="1"/>
        <i x="1154" s="1"/>
        <i x="1213" s="1"/>
        <i x="1278" s="1"/>
        <i x="1235" s="1"/>
        <i x="1065" s="1"/>
        <i x="1093" s="1"/>
        <i x="1396" s="1"/>
        <i x="697" s="1"/>
        <i x="1181" s="1"/>
        <i x="906" s="1"/>
        <i x="1218" s="1"/>
        <i x="1302" s="1"/>
        <i x="590" s="1"/>
        <i x="732" s="1"/>
        <i x="1254" s="1"/>
        <i x="819" s="1"/>
        <i x="1083" s="1"/>
        <i x="8" s="1"/>
        <i x="1566" s="1"/>
        <i x="197" s="1"/>
        <i x="1512" s="1"/>
        <i x="1469" s="1"/>
        <i x="1372" s="1"/>
        <i x="1072" s="1"/>
        <i x="454" s="1"/>
        <i x="204" s="1"/>
        <i x="1716" s="1"/>
        <i x="756" s="1"/>
        <i x="274" s="1"/>
        <i x="1686" s="1"/>
        <i x="841" s="1"/>
        <i x="843" s="1"/>
        <i x="275" s="1"/>
        <i x="1346" s="1"/>
        <i x="147" s="1"/>
        <i x="949" s="1"/>
        <i x="1251" s="1"/>
        <i x="1301" s="1"/>
        <i x="619" s="1"/>
        <i x="538" s="1"/>
        <i x="1644" s="1"/>
        <i x="627" s="1"/>
        <i x="608" s="1"/>
        <i x="48" s="1"/>
        <i x="257" s="1"/>
        <i x="62" s="1"/>
        <i x="478" s="1"/>
        <i x="82" s="1"/>
        <i x="1684" s="1"/>
        <i x="716" s="1"/>
        <i x="772" s="1"/>
        <i x="91" s="1"/>
        <i x="1550" s="1"/>
        <i x="287" s="1"/>
        <i x="186" s="1"/>
        <i x="53" s="1"/>
        <i x="1557" s="1"/>
        <i x="1456" s="1"/>
        <i x="531" s="1"/>
        <i x="1341" s="1"/>
        <i x="1174" s="1"/>
        <i x="696" s="1"/>
        <i x="534" s="1"/>
        <i x="1217" s="1"/>
        <i x="553" s="1"/>
        <i x="1779" s="1"/>
        <i x="1207" s="1"/>
        <i x="209" s="1"/>
        <i x="1426" s="1"/>
        <i x="798" s="1"/>
        <i x="1243" s="1"/>
        <i x="1592" s="1"/>
        <i x="173" s="1"/>
        <i x="708" s="1"/>
        <i x="191" s="1"/>
        <i x="298" s="1"/>
        <i x="1791" s="1"/>
        <i x="1391" s="1"/>
        <i x="1472" s="1"/>
        <i x="467" s="1"/>
        <i x="88" s="1"/>
        <i x="256" s="1"/>
        <i x="1050" s="1"/>
        <i x="286" s="1"/>
        <i x="955" s="1"/>
        <i x="192" s="1"/>
        <i x="1412" s="1"/>
        <i x="1743" s="1"/>
        <i x="1790" s="1"/>
        <i x="198" s="1"/>
        <i x="86" s="1"/>
        <i x="166" s="1"/>
        <i x="2" s="1"/>
        <i x="727" s="1"/>
        <i x="1125" s="1"/>
        <i x="255" s="1"/>
        <i x="687" s="1"/>
        <i x="131" s="1"/>
        <i x="350" s="1"/>
        <i x="58" s="1"/>
        <i x="1209" s="1"/>
        <i x="410" s="1"/>
        <i x="970" s="1"/>
        <i x="450" s="1"/>
        <i x="1328" s="1"/>
        <i x="1560" s="1"/>
        <i x="57" s="1"/>
        <i x="1290" s="1"/>
        <i x="465" s="1"/>
        <i x="718" s="1"/>
        <i x="1019" s="1"/>
        <i x="1824" s="1"/>
        <i x="993" s="1"/>
        <i x="182" s="1"/>
        <i x="1794" s="1"/>
        <i x="570" s="1"/>
        <i x="530" s="1"/>
        <i x="769" s="1"/>
        <i x="1103" s="1"/>
        <i x="20" s="1"/>
        <i x="1769" s="1"/>
        <i x="1267" s="1"/>
        <i x="1061" s="1"/>
        <i x="206" s="1"/>
        <i x="792" s="1"/>
        <i x="114" s="1"/>
        <i x="1200" s="1"/>
        <i x="1612" s="1"/>
        <i x="901" s="1"/>
        <i x="1786" s="1"/>
        <i x="1409" s="1"/>
        <i x="1733" s="1"/>
        <i x="1586" s="1"/>
        <i x="1787" s="1"/>
        <i x="1498" s="1"/>
        <i x="1258" s="1"/>
        <i x="380" s="1"/>
        <i x="900" s="1"/>
        <i x="1814" s="1"/>
        <i x="439" s="1"/>
        <i x="1284" s="1"/>
        <i x="80" s="1"/>
        <i x="1244" s="1"/>
        <i x="891" s="1"/>
        <i x="1096" s="1"/>
        <i x="45" s="1"/>
        <i x="218" s="1"/>
        <i x="89" s="1"/>
        <i x="1091" s="1"/>
        <i x="840" s="1"/>
        <i x="338" s="1"/>
        <i x="1260" s="1"/>
        <i x="1547" s="1"/>
        <i x="46" s="1"/>
        <i x="1011" s="1"/>
        <i x="709" s="1"/>
        <i x="1817" s="1"/>
        <i x="413" s="1"/>
        <i x="632" s="1"/>
        <i x="1748" s="1"/>
        <i x="811" s="1"/>
        <i x="974" s="1"/>
        <i x="311" s="1"/>
        <i x="1066" s="1"/>
        <i x="276" s="1"/>
        <i x="559" s="1"/>
        <i x="646" s="1"/>
        <i x="71" s="1"/>
        <i x="807" s="1"/>
        <i x="1544" s="1"/>
        <i x="374" s="1"/>
        <i x="1375" s="1"/>
        <i x="683" s="1"/>
        <i x="959" s="1"/>
        <i x="210" s="1"/>
        <i x="1783" s="1"/>
        <i x="1494" s="1"/>
        <i x="479" s="1"/>
        <i x="1064" s="1"/>
        <i x="168" s="1"/>
        <i x="1446" s="1"/>
        <i x="1744" s="1"/>
        <i x="867" s="1"/>
        <i x="1549" s="1"/>
        <i x="440" s="1"/>
        <i x="741" s="1"/>
        <i x="939" s="1"/>
        <i x="1087" s="1"/>
        <i x="1202" s="1"/>
        <i x="563" s="1"/>
        <i x="1266" s="1"/>
        <i x="294" s="1"/>
        <i x="805" s="1"/>
        <i x="1329" s="1"/>
        <i x="551" s="1"/>
        <i x="63" s="1"/>
        <i x="1013" s="1"/>
        <i x="1626" s="1"/>
        <i x="235" s="1"/>
        <i x="706" s="1"/>
        <i x="926" s="1"/>
        <i x="386" s="1"/>
        <i x="881" s="1"/>
        <i x="43" s="1"/>
        <i x="1526" s="1"/>
        <i x="1597" s="1"/>
        <i x="132" s="1"/>
        <i x="1031" s="1"/>
        <i x="202" s="1"/>
        <i x="161" s="1"/>
        <i x="394" s="1"/>
        <i x="1615" s="1"/>
        <i x="31" s="1"/>
        <i x="911" s="1"/>
        <i x="437" s="1"/>
        <i x="703" s="1"/>
        <i x="1106" s="1"/>
        <i x="1696" s="1"/>
        <i x="574" s="1"/>
        <i x="557" s="1"/>
        <i x="393" s="1"/>
        <i x="1635" s="1"/>
        <i x="169" s="1"/>
        <i x="625" s="1"/>
        <i x="765" s="1"/>
        <i x="1357" s="1"/>
        <i x="938" s="1"/>
        <i x="1443" s="1"/>
        <i x="354" s="1"/>
        <i x="34" s="1"/>
        <i x="17" s="1"/>
        <i x="1311" s="1"/>
        <i x="842" s="1"/>
        <i x="1528" s="1"/>
        <i x="337" s="1"/>
        <i x="700" s="1"/>
        <i x="916" s="1"/>
        <i x="730" s="1"/>
        <i x="1688" s="1"/>
        <i x="631" s="1"/>
        <i x="667" s="1"/>
        <i x="767" s="1"/>
        <i x="139" s="1"/>
        <i x="1734" s="1"/>
        <i x="477" s="1"/>
        <i x="1726" s="1"/>
        <i x="512" s="1"/>
        <i x="358" s="1"/>
        <i x="1126" s="1"/>
        <i x="460" s="1"/>
        <i x="1455" s="1"/>
        <i x="1499" s="1"/>
        <i x="1811" s="1"/>
        <i x="1617" s="1"/>
        <i x="1063" s="1"/>
        <i x="876" s="1"/>
        <i x="434" s="1"/>
        <i x="820" s="1"/>
        <i x="1009" s="1"/>
        <i x="764" s="1"/>
        <i x="1152" s="1"/>
        <i x="1120" s="1"/>
        <i x="1092" s="1"/>
        <i x="1527" s="1"/>
        <i x="1153" s="1"/>
        <i x="791" s="1"/>
        <i x="1737" s="1"/>
        <i x="295" s="1"/>
        <i x="1176" s="1"/>
        <i x="745" s="1"/>
        <i x="282" s="1"/>
        <i x="109" s="1"/>
        <i x="909" s="1"/>
        <i x="1052" s="1"/>
        <i x="598" s="1"/>
        <i x="1803" s="1"/>
        <i x="415" s="1"/>
        <i x="1348" s="1"/>
        <i x="979" s="1"/>
        <i x="1198" s="1"/>
        <i x="238" s="1"/>
        <i x="1028" s="1"/>
        <i x="1387" s="1"/>
        <i x="554" s="1"/>
        <i x="1035" s="1"/>
        <i x="1261" s="1"/>
        <i x="352" s="1"/>
        <i x="1112" s="1"/>
        <i x="649" s="1"/>
        <i x="521" s="1"/>
        <i x="941" s="1"/>
        <i x="1340" s="1"/>
        <i x="1303" s="1"/>
        <i x="1168" s="1"/>
        <i x="342" s="1"/>
        <i x="427" s="1"/>
        <i x="1648" s="1"/>
        <i x="1051" s="1"/>
        <i x="1425" s="1"/>
        <i x="1143" s="1"/>
        <i x="496" s="1"/>
        <i x="806" s="1"/>
        <i x="1792" s="1"/>
        <i x="101" s="1"/>
        <i x="26" s="1"/>
        <i x="1401" s="1"/>
        <i x="1698" s="1"/>
        <i x="492" s="1"/>
        <i x="518" s="1"/>
        <i x="1160" s="1"/>
        <i x="1581" s="1"/>
        <i x="195" s="1"/>
        <i x="605" s="1"/>
        <i x="861" s="1"/>
        <i x="1016" s="1"/>
        <i x="1687" s="1"/>
        <i x="499" s="1"/>
        <i x="1003" s="1"/>
        <i x="616" s="1"/>
        <i x="1812" s="1"/>
        <i x="1816" s="1"/>
        <i x="1579" s="1"/>
        <i x="1551" s="1"/>
        <i x="245" s="1"/>
        <i x="1232" s="1"/>
        <i x="1402" s="1"/>
        <i x="1493" s="1"/>
        <i x="1643" s="1"/>
        <i x="621" s="1"/>
        <i x="1683" s="1"/>
        <i x="1445" s="1"/>
        <i x="1316" s="1"/>
        <i x="1189" s="1"/>
        <i x="300" s="1"/>
        <i x="145" s="1"/>
        <i x="940" s="1"/>
        <i x="880" s="1"/>
        <i x="1481" s="1"/>
        <i x="316" s="1"/>
        <i x="481" s="1"/>
        <i x="835" s="1"/>
        <i x="1371" s="1"/>
        <i x="397" s="1"/>
        <i x="16" s="1"/>
        <i x="111" s="1"/>
        <i x="160" s="1"/>
        <i x="1338" s="1"/>
        <i x="1690" s="1"/>
        <i x="381" s="1"/>
        <i x="400" s="1"/>
        <i x="1729" s="1"/>
        <i x="975" s="1"/>
        <i x="1149" s="1"/>
        <i x="1040" s="1"/>
        <i x="87" s="1"/>
        <i x="119" s="1"/>
        <i x="503" s="1"/>
        <i x="533" s="1"/>
        <i x="1024" s="1"/>
        <i x="5" s="1"/>
        <i x="1250" s="1"/>
        <i x="1322" s="1"/>
        <i x="782" s="1"/>
        <i x="746" s="1"/>
        <i x="112" s="1"/>
        <i x="665" s="1"/>
        <i x="1788" s="1"/>
        <i x="662" s="1"/>
        <i x="1721" s="1"/>
        <i x="816" s="1"/>
        <i x="412" s="1"/>
        <i x="472" s="1"/>
        <i x="1313" s="1"/>
        <i x="1580" s="1"/>
        <i x="1630" s="1"/>
        <i x="848" s="1"/>
        <i x="1578" s="1"/>
        <i x="1272" s="1"/>
        <i x="886" s="1"/>
        <i x="151" s="1"/>
        <i x="1555" s="1"/>
        <i x="436" s="1"/>
        <i x="29" s="1"/>
        <i x="1398" s="1"/>
        <i x="1636" s="1"/>
        <i x="56" s="1"/>
        <i x="1335" s="1"/>
        <i x="535" s="1"/>
        <i x="1084" s="1"/>
        <i x="22" s="1"/>
        <i x="682" s="1"/>
        <i x="595" s="1"/>
        <i x="351" s="1"/>
        <i x="1693" s="1"/>
        <i x="593" s="1"/>
        <i x="19" s="1"/>
        <i x="669" s="1"/>
        <i x="1432" s="1"/>
        <i x="93" s="1"/>
        <i x="743" s="1"/>
        <i x="207" s="1"/>
        <i x="1095" s="1"/>
        <i x="1237" s="1"/>
        <i x="803" s="1"/>
        <i x="1043" s="1"/>
        <i x="60" s="1"/>
        <i x="92" s="1"/>
        <i x="41" s="1"/>
        <i x="651" s="1"/>
        <i x="1646" s="1"/>
        <i x="543" s="1"/>
        <i x="133" s="1"/>
        <i x="920" s="1"/>
        <i x="1570" s="1"/>
        <i x="1069" s="1"/>
        <i x="1422" s="1"/>
        <i x="790" s="1"/>
        <i x="1352" s="1"/>
        <i x="847" s="1"/>
        <i x="1122" s="1"/>
        <i x="52" s="1"/>
        <i x="796" s="1"/>
        <i x="1793" s="1"/>
        <i x="830" s="1"/>
        <i x="1256" s="1"/>
        <i x="373" s="1"/>
        <i x="670" s="1"/>
        <i x="1591" s="1"/>
        <i x="1513" s="1"/>
        <i x="1342" s="1"/>
        <i x="1161" s="1"/>
        <i x="474" s="1"/>
        <i x="652" s="1"/>
        <i x="1651" s="1"/>
        <i x="105" s="1"/>
        <i x="1449" s="1"/>
        <i x="768" s="1"/>
        <i x="671" s="1"/>
        <i x="150" s="1"/>
        <i x="1661" s="1"/>
        <i x="582" s="1"/>
        <i x="96" s="1"/>
        <i x="49" s="1"/>
        <i x="1339" s="1"/>
        <i x="486" s="1"/>
        <i x="1179" s="1"/>
        <i x="118" s="1"/>
        <i x="641" s="1"/>
        <i x="137" s="1"/>
        <i x="846" s="1"/>
        <i x="660" s="1"/>
        <i x="449" s="1"/>
        <i x="814" s="1"/>
        <i x="707" s="1"/>
        <i x="678" s="1"/>
        <i x="817" s="1"/>
        <i x="1175" s="1"/>
        <i x="770" s="1"/>
        <i x="220" s="1"/>
        <i x="1023" s="1"/>
        <i x="1740" s="1"/>
        <i x="1692" s="1"/>
        <i x="868" s="1"/>
        <i x="466" s="1"/>
        <i x="1539" s="1"/>
        <i x="1358" s="1"/>
        <i x="689" s="1"/>
        <i x="1625" s="1"/>
        <i x="1081" s="1"/>
        <i x="1366" s="1"/>
        <i x="1310" s="1"/>
        <i x="1230" s="1"/>
        <i x="517" s="1"/>
        <i x="122" s="1"/>
        <i x="44" s="1"/>
        <i x="863" s="1"/>
        <i x="1374" s="1"/>
        <i x="1559" s="1"/>
        <i x="1492" s="1"/>
        <i x="1141" s="1"/>
        <i x="1763" s="1"/>
        <i x="1057" s="1"/>
        <i x="188" s="1"/>
        <i x="1796" s="1"/>
        <i x="291" s="1"/>
        <i x="144" s="1"/>
        <i x="1487" s="1"/>
        <i x="860" s="1"/>
        <i x="1138" s="1"/>
        <i x="431" s="1"/>
        <i x="964" s="1"/>
        <i x="1715" s="1"/>
        <i x="948" s="1"/>
        <i x="1569" s="1"/>
        <i x="1259" s="1"/>
        <i x="138" s="1"/>
        <i x="357" s="1"/>
        <i x="1631" s="1"/>
        <i x="302" s="1"/>
        <i x="1588" s="1"/>
        <i x="154" s="1"/>
        <i x="387" s="1"/>
        <i x="1088" s="1"/>
        <i x="760" s="1"/>
        <i x="509" s="1"/>
        <i x="694" s="1"/>
        <i x="1483" s="1"/>
        <i x="171" s="1"/>
        <i x="825" s="1"/>
        <i x="883" s="1"/>
        <i x="266" s="1"/>
        <i x="1128" s="1"/>
        <i x="1657" s="1"/>
        <i x="1039" s="1"/>
        <i x="1309" s="1"/>
        <i x="690" s="1"/>
        <i x="575" s="1"/>
        <i x="1108" s="1"/>
        <i x="310" s="1"/>
        <i x="65" s="1"/>
        <i x="1216" s="1"/>
        <i x="856" s="1"/>
        <i x="249" s="1"/>
        <i x="97" s="1"/>
        <i x="98" s="1"/>
        <i x="1471" s="1"/>
        <i x="216" s="1"/>
        <i x="990" s="1"/>
        <i x="110" s="1"/>
        <i x="722" s="1"/>
        <i x="487" s="1"/>
        <i x="994" s="1"/>
        <i x="184" s="1"/>
        <i x="1655" s="1"/>
        <i x="346" s="1"/>
        <i x="1325" s="1"/>
        <i x="838" s="1"/>
        <i x="1419" s="1"/>
        <i x="739" s="1"/>
        <i x="1768" s="1"/>
        <i x="430" s="1"/>
        <i x="809" s="1"/>
        <i x="1356" s="1"/>
        <i x="1253" s="1"/>
        <i x="1767" s="1"/>
        <i x="1457" s="1"/>
        <i x="1157" s="1"/>
        <i x="243" s="1"/>
        <i x="312" s="1"/>
        <i x="284" s="1"/>
        <i x="1641" s="1"/>
        <i x="688" s="1"/>
        <i x="853" s="1"/>
        <i x="189" s="1"/>
        <i x="443" s="1"/>
        <i x="668" s="1"/>
        <i x="462" s="1"/>
        <i x="1255" s="1"/>
        <i x="1705" s="1"/>
        <i x="1041" s="1"/>
        <i x="1021" s="1"/>
        <i x="1637" s="1"/>
        <i x="735" s="1"/>
        <i x="372" s="1"/>
        <i x="385" s="1"/>
        <i x="1713" s="1"/>
        <i x="1681" s="1"/>
        <i x="406" s="1"/>
        <i x="215" s="1"/>
        <i x="1543" s="1"/>
        <i x="128" s="1"/>
        <i x="152" s="1"/>
        <i x="1236" s="1"/>
        <i x="1778" s="1"/>
        <i x="1315" s="1"/>
        <i x="1640" s="1"/>
        <i x="818" s="1"/>
        <i x="458" s="1"/>
        <i x="1819" s="1"/>
        <i x="136" s="1"/>
        <i x="720" s="1"/>
        <i x="405" s="1"/>
        <i x="1645" s="1"/>
        <i x="511" s="1"/>
        <i x="1694" s="1"/>
        <i x="1407" s="1"/>
        <i x="1714" s="1"/>
        <i x="599" s="1"/>
        <i x="950" s="1"/>
        <i x="296" s="1"/>
        <i x="544" s="1"/>
        <i x="1486" s="1"/>
        <i x="550" s="1"/>
        <i x="401" s="1"/>
        <i x="382" s="1"/>
        <i x="1529" s="1"/>
        <i x="991" s="1"/>
        <i x="731" s="1"/>
        <i x="1663" s="1"/>
        <i x="246" s="1"/>
        <i x="749" s="1"/>
        <i x="606" s="1"/>
        <i x="1293" s="1"/>
        <i x="1383" s="1"/>
        <i x="914" s="1"/>
        <i x="645" s="1"/>
        <i x="644" s="1"/>
        <i x="261" s="1"/>
        <i x="1058" s="1"/>
        <i x="1133" s="1"/>
        <i x="725" s="1"/>
        <i x="1137" s="1"/>
        <i x="463" s="1"/>
        <i x="1224" s="1"/>
        <i x="1431" s="1"/>
        <i x="433" s="1"/>
        <i x="1079" s="1"/>
        <i x="360" s="1"/>
        <i x="130" s="1"/>
        <i x="610" s="1"/>
        <i x="611" s="1"/>
        <i x="1378" s="1"/>
        <i x="417" s="1"/>
        <i x="1190" s="1"/>
        <i x="1026" s="1"/>
        <i x="566" s="1"/>
        <i x="126" s="1"/>
        <i x="367" s="1"/>
        <i x="1562" s="1"/>
        <i x="1764" s="1"/>
        <i x="1320" s="1"/>
        <i x="1590" s="1"/>
        <i x="402" s="1"/>
        <i x="1488" s="1"/>
        <i x="628" s="1"/>
        <i x="672" s="1"/>
        <i x="1364" s="1"/>
        <i x="1318" s="1"/>
        <i x="85" s="1"/>
        <i x="597" s="1"/>
        <i x="888" s="1"/>
        <i x="1010" s="1"/>
        <i x="1022" s="1"/>
        <i x="705" s="1"/>
        <i x="324" s="1"/>
        <i x="1090" s="1"/>
        <i x="738" s="1"/>
        <i x="1139" s="1"/>
        <i x="9" s="1"/>
        <i x="1467" s="1"/>
        <i x="552" s="1"/>
        <i x="1350" s="1"/>
        <i x="757" s="1"/>
        <i x="875" s="1"/>
        <i x="890" s="1"/>
        <i x="1283" s="1"/>
        <i x="319" s="1"/>
        <i x="262" s="1"/>
        <i x="50" s="1"/>
        <i x="37" s="1"/>
        <i x="205" s="1"/>
        <i x="69" s="1"/>
        <i x="676" s="1"/>
        <i x="1229" s="1"/>
        <i x="1147" s="1"/>
        <i x="1246" s="1"/>
        <i x="447" s="1"/>
        <i x="1264" s="1"/>
        <i x="1252" s="1"/>
        <i x="954" s="1"/>
        <i x="832" s="1"/>
        <i x="309" s="1"/>
        <i x="1381" s="1"/>
        <i x="395" s="1"/>
        <i x="985" s="1"/>
        <i x="297" s="1"/>
        <i x="1785" s="1"/>
        <i x="528" s="1"/>
        <i x="1700" s="1"/>
        <i x="407" s="1"/>
        <i x="1689" s="1"/>
        <i x="1441" s="1"/>
        <i x="1450" s="1"/>
        <i x="789" s="1"/>
        <i x="945" s="1"/>
        <i x="484" s="1"/>
        <i x="498" s="1"/>
        <i x="95" s="1"/>
        <i x="821" s="1"/>
        <i x="653" s="1"/>
        <i x="748" s="1"/>
        <i x="1086" s="1"/>
        <i x="1747" s="1"/>
        <i x="1150" s="1"/>
        <i x="525" s="1"/>
        <i x="1178" s="1"/>
        <i x="589" s="1"/>
        <i x="242" s="1"/>
        <i x="40" s="1"/>
        <i x="893" s="1"/>
        <i x="1761" s="1"/>
        <i x="0" s="1"/>
        <i x="1354" s="1"/>
        <i x="181" s="1"/>
        <i x="1825" s="1"/>
        <i x="432" s="1"/>
        <i x="852" s="1"/>
        <i x="1478" s="1"/>
        <i x="513" s="1"/>
        <i x="1336" s="1"/>
        <i x="425" s="1"/>
        <i x="614" s="1"/>
        <i x="1584" s="1"/>
        <i x="903" s="1"/>
        <i x="227" s="1"/>
        <i x="1360" s="1"/>
        <i x="115" s="1"/>
        <i x="203" s="1"/>
        <i x="1444" s="1"/>
        <i x="927" s="1"/>
        <i x="1136" s="1"/>
        <i x="1099" s="1"/>
        <i x="549" s="1"/>
        <i x="1480" s="1"/>
        <i x="634" s="1"/>
        <i x="464" s="1"/>
        <i x="1523" s="1"/>
        <i x="1351" s="1"/>
        <i x="630" s="1"/>
        <i x="1619" s="1"/>
        <i x="951" s="1"/>
        <i x="1596" s="1"/>
        <i x="548" s="1"/>
        <i x="604" s="1"/>
        <i x="190" s="1"/>
        <i x="1718" s="1"/>
        <i x="585" s="1"/>
        <i x="280" s="1"/>
        <i x="1742" s="1"/>
        <i x="728" s="1"/>
        <i x="281" s="1"/>
        <i x="153" s="1"/>
        <i x="1411" s="1"/>
        <i x="1699" s="1"/>
        <i x="1089" s="1"/>
        <i x="1766" s="1"/>
        <i x="1462" s="1"/>
        <i x="812" s="1"/>
        <i x="1750" s="1"/>
        <i x="490" s="1"/>
        <i x="815" s="1"/>
        <i x="873" s="1"/>
        <i x="794" s="1"/>
        <i x="1055" s="1"/>
        <i x="775" s="1"/>
        <i x="1582" s="1"/>
        <i x="156" s="1"/>
        <i x="483" s="1"/>
        <i x="1098" s="1"/>
        <i x="742" s="1"/>
        <i x="121" s="1"/>
        <i x="855" s="1"/>
        <i x="795" s="1"/>
        <i x="279" s="1"/>
        <i x="969" s="1"/>
        <i x="55" s="1"/>
        <i x="1561" s="1"/>
        <i x="1215" s="1"/>
        <i x="306" s="1"/>
        <i x="1203" s="1"/>
        <i x="1242" s="1"/>
        <i x="680" s="1"/>
        <i x="1291" s="1"/>
        <i x="562" s="1"/>
        <i x="907" s="1"/>
        <i x="170" s="1"/>
        <i x="1107" s="1"/>
        <i x="1789" s="1"/>
        <i x="879" s="1"/>
        <i x="1522" s="1"/>
        <i x="1077" s="1"/>
        <i x="622" s="1"/>
        <i x="889" s="1"/>
        <i x="288" s="1"/>
        <i x="420" s="1"/>
        <i x="1438" s="1"/>
        <i x="576" s="1"/>
        <i x="923" s="1"/>
        <i x="869" s="1"/>
        <i x="1221" s="1"/>
        <i x="79" s="1"/>
        <i x="505" s="1"/>
        <i x="624" s="1"/>
        <i x="411" s="1"/>
        <i x="988" s="1"/>
        <i x="254" s="1"/>
        <i x="721" s="1"/>
        <i x="1439" s="1"/>
        <i x="967" s="1"/>
        <i x="1045" s="1"/>
        <i x="471" s="1"/>
        <i x="1633" s="1"/>
        <i x="1771" s="1"/>
        <i x="1295" s="1"/>
        <i x="1704" s="1"/>
        <i x="1413" s="1"/>
        <i x="778" s="1"/>
        <i x="1223" s="1"/>
        <i x="1274" s="1"/>
        <i x="83" s="1"/>
        <i x="1680" s="1"/>
        <i x="895" s="1"/>
        <i x="68" s="1"/>
        <i x="120" s="1"/>
        <i x="766" s="1"/>
        <i x="956" s="1"/>
        <i x="1722" s="1"/>
        <i x="834" s="1"/>
        <i x="1100" s="1"/>
        <i x="1638" s="1"/>
        <i x="1116" s="1"/>
        <i x="404" s="1"/>
        <i x="1751" s="1"/>
        <i x="442" s="1"/>
        <i x="1109" s="1"/>
        <i x="836" s="1"/>
        <i x="833" s="1"/>
        <i x="1723" s="1"/>
        <i x="1355" s="1"/>
        <i x="108" s="1"/>
        <i x="11" s="1"/>
        <i x="64" s="1"/>
        <i x="142" s="1"/>
        <i x="758" s="1"/>
        <i x="1392" s="1"/>
        <i x="934" s="1"/>
        <i x="1762" s="1"/>
        <i x="1148" s="1"/>
        <i x="1577" s="1"/>
        <i x="1711" s="1"/>
        <i x="1805" s="1"/>
        <i x="526" s="1"/>
        <i x="438" s="1"/>
        <i x="1226" s="1"/>
        <i x="786" s="1"/>
        <i x="1312" s="1"/>
        <i x="929" s="1"/>
        <i x="1649" s="1"/>
        <i x="691" s="1"/>
        <i x="666" s="1"/>
        <i x="1776" s="1"/>
        <i x="1332" s="1"/>
        <i x="1755" s="1"/>
        <i x="924" s="1"/>
        <i x="898" s="1"/>
        <i x="1056" s="1"/>
        <i x="1658" s="1"/>
        <i x="179" s="1"/>
        <i x="1171" s="1"/>
        <i x="810" s="1"/>
        <i x="1214" s="1"/>
        <i x="1724" s="1"/>
        <i x="556" s="1"/>
        <i x="290" s="1"/>
        <i x="1292" s="1"/>
        <i x="1795" s="1"/>
        <i x="1797" s="1"/>
        <i x="761" s="1"/>
        <i x="693" s="1"/>
        <i x="314" s="1"/>
        <i x="149" s="1"/>
        <i x="1191" s="1"/>
        <i x="866" s="1"/>
        <i x="318" s="1"/>
        <i x="485" s="1"/>
        <i x="1211" s="1"/>
        <i x="966" s="1"/>
        <i x="303" s="1"/>
        <i x="698" s="1"/>
        <i x="1500" s="1"/>
        <i x="468" s="1"/>
        <i x="1205" s="1"/>
        <i x="762" s="1"/>
        <i x="10" s="1"/>
        <i x="613" s="1"/>
        <i x="620" s="1"/>
        <i x="704" s="1"/>
        <i x="355" s="1"/>
        <i x="601" s="1"/>
        <i x="755" s="1"/>
        <i x="461" s="1"/>
        <i x="1506" s="1"/>
        <i x="1194" s="1"/>
        <i x="1110" s="1"/>
        <i x="685" s="1"/>
        <i x="980" s="1"/>
        <i x="793" s="1"/>
        <i x="7" s="1"/>
        <i x="1082" s="1"/>
        <i x="577" s="1"/>
        <i x="912" s="1"/>
        <i x="944" s="1"/>
        <i x="268" s="1"/>
        <i x="1749" s="1"/>
        <i x="1810" s="1"/>
        <i x="921" s="1"/>
        <i x="1158" s="1"/>
        <i x="1540" s="1"/>
        <i x="1757" s="1"/>
        <i x="1496" s="1"/>
        <i x="771" s="1"/>
        <i x="1080" s="1"/>
        <i x="1517" s="1"/>
        <i x="1647" s="1"/>
        <i x="1798" s="1"/>
        <i x="701" s="1"/>
        <i x="1025" s="1"/>
        <i x="146" s="1"/>
        <i x="1806" s="1"/>
        <i x="1017" s="1"/>
        <i x="1380" s="1"/>
        <i x="1070" s="1"/>
        <i x="1634" s="1"/>
        <i x="1759" s="1"/>
        <i x="1172" s="1"/>
        <i x="1314" s="1"/>
        <i x="1111" s="1"/>
        <i x="684" s="1"/>
        <i x="67" s="1"/>
        <i x="1047" s="1"/>
        <i x="1400" s="1"/>
        <i x="187" s="1"/>
        <i x="1563" s="1"/>
        <i x="426" s="1"/>
        <i x="877" s="1"/>
        <i x="686" s="1"/>
        <i x="1770" s="1"/>
        <i x="1428" s="1"/>
        <i x="1406" s="1"/>
        <i x="785" s="1"/>
        <i x="1317" s="1"/>
        <i x="1304" s="1"/>
        <i x="1279" s="1"/>
        <i x="1014" s="1"/>
        <i x="35" s="1"/>
        <i x="1155" s="1"/>
        <i x="1697" s="1"/>
        <i x="637" s="1"/>
        <i x="984" s="1"/>
        <i x="1294" s="1"/>
        <i x="1677" s="1"/>
        <i x="1627" s="1"/>
        <i x="1062" s="1"/>
        <i x="315" s="1"/>
        <i x="1609" s="1"/>
        <i x="603" s="1"/>
        <i x="180" s="1"/>
        <i x="931" s="1"/>
        <i x="13" s="1"/>
        <i x="1809" s="1"/>
        <i x="1159" s="1"/>
        <i x="851" s="1"/>
        <i x="224" s="1"/>
        <i x="1046" s="1"/>
        <i x="416" s="1"/>
        <i x="1162" s="1"/>
        <i x="894" s="1"/>
        <i x="1502" s="1"/>
        <i x="568" s="1"/>
        <i x="978" s="1"/>
        <i x="1306" s="1"/>
        <i x="1343" s="1"/>
        <i x="1610" s="1"/>
        <i x="1607" s="1"/>
        <i x="1735" s="1"/>
        <i x="1503" s="1"/>
        <i x="958" s="1"/>
        <i x="1297" s="1"/>
        <i x="250" s="1"/>
        <i x="663" s="1"/>
        <i x="1334" s="1"/>
        <i x="116" s="1"/>
        <i x="1210" s="1"/>
        <i x="353" s="1"/>
        <i x="1288" s="1"/>
        <i x="936" s="1"/>
        <i x="1385" s="1"/>
        <i x="1436" s="1"/>
        <i x="1475" s="1"/>
        <i x="1245" s="1"/>
        <i x="629" s="1"/>
        <i x="602" s="1"/>
        <i x="364" s="1"/>
        <i x="740" s="1"/>
        <i x="1629" s="1"/>
        <i x="1049" s="1"/>
        <i x="1397" s="1"/>
        <i x="1813" s="1"/>
        <i x="1639" s="1"/>
        <i x="1330" s="1"/>
        <i x="1433" s="1"/>
        <i x="1427" s="1"/>
        <i x="527" s="1"/>
        <i x="422" s="1"/>
        <i x="1074" s="1"/>
        <i x="267" s="1"/>
        <i x="968" s="1"/>
        <i x="1815" s="1"/>
        <i x="143" s="1"/>
        <i x="1281" s="1"/>
        <i x="1" s="1"/>
        <i x="1068" s="1"/>
        <i x="1053" s="1"/>
        <i x="414" s="1"/>
        <i x="1365" s="1"/>
        <i x="692" s="1"/>
        <i x="157" s="1"/>
        <i x="24" s="1"/>
        <i x="1662" s="1"/>
        <i x="774" s="1"/>
        <i x="1656" s="1"/>
        <i x="736" s="1"/>
        <i x="839" s="1"/>
        <i x="361" s="1"/>
        <i x="617" s="1"/>
        <i x="520" s="1"/>
        <i x="1165" s="1"/>
        <i x="1489" s="1"/>
        <i x="878" s="1"/>
        <i x="54" s="1"/>
        <i x="1756" s="1"/>
        <i x="1280" s="1"/>
        <i x="540" s="1"/>
        <i x="777" s="1"/>
        <i x="960" s="1"/>
        <i x="1564" s="1"/>
        <i x="864" s="1"/>
        <i x="330" s="1"/>
        <i x="475" s="1"/>
        <i x="1515" s="1"/>
        <i x="953" s="1"/>
        <i x="1101" s="1"/>
        <i x="1685" s="1"/>
        <i x="1804" s="1"/>
        <i x="1679" s="1"/>
        <i x="724" s="1"/>
        <i x="278" s="1"/>
        <i x="448" s="1"/>
        <i x="1497" s="1"/>
        <i x="396" s="1"/>
        <i x="1465" s="1"/>
        <i x="1078" s="1"/>
        <i x="244" s="1"/>
        <i x="1573" s="1"/>
        <i x="1163" s="1"/>
        <i x="1501" s="1"/>
        <i x="241" s="1"/>
        <i x="148" s="1"/>
        <i x="780" s="1"/>
        <i x="248" s="1"/>
        <i x="961" s="1"/>
        <i x="1642" s="1"/>
        <i x="919" s="1"/>
        <i x="383" s="1"/>
        <i x="942" s="1"/>
        <i x="865" s="1"/>
        <i x="1736" s="1"/>
        <i x="935" s="1"/>
        <i x="502" s="1"/>
        <i x="347" s="1"/>
        <i x="1353" s="1"/>
        <i x="1516" s="1"/>
        <i x="313" s="1"/>
        <i x="1018" s="1"/>
        <i x="49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43C6E4E-7D6C-4429-9AFE-31BD8F3D63AA}" sourceName="Branch">
  <pivotTables>
    <pivotTable tabId="30" name="PivotTable5"/>
    <pivotTable tabId="30" name="PivotTable10"/>
    <pivotTable tabId="30" name="PivotTable11"/>
    <pivotTable tabId="30" name="PivotTable12"/>
    <pivotTable tabId="30" name="PivotTable13"/>
    <pivotTable tabId="30" name="PivotTable14"/>
    <pivotTable tabId="30" name="PivotTable6"/>
    <pivotTable tabId="30" name="PivotTable7"/>
  </pivotTables>
  <data>
    <tabular pivotCacheId="912531189">
      <items count="10">
        <i x="8" s="1"/>
        <i x="7" s="1"/>
        <i x="9" s="1"/>
        <i x="4" s="1"/>
        <i x="1" s="1"/>
        <i x="6" s="1"/>
        <i x="0" s="1"/>
        <i x="2" s="1"/>
        <i x="3"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_Segment" xr10:uid="{1FDBFF5A-F535-419A-8772-B326F92E8596}" sourceName="G. Segment">
  <pivotTables>
    <pivotTable tabId="30" name="PivotTable5"/>
    <pivotTable tabId="30" name="PivotTable10"/>
    <pivotTable tabId="30" name="PivotTable11"/>
    <pivotTable tabId="30" name="PivotTable12"/>
    <pivotTable tabId="30" name="PivotTable13"/>
    <pivotTable tabId="30" name="PivotTable14"/>
    <pivotTable tabId="30" name="PivotTable6"/>
  </pivotTables>
  <data>
    <tabular pivotCacheId="912531189">
      <items count="5">
        <i x="0" s="1"/>
        <i x="1" s="1"/>
        <i x="4" s="1"/>
        <i x="3"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1EB5A3D-361E-4732-8634-4647CF63E274}" sourceName="Product">
  <pivotTables>
    <pivotTable tabId="30" name="PivotTable5"/>
    <pivotTable tabId="30" name="PivotTable10"/>
    <pivotTable tabId="30" name="PivotTable11"/>
    <pivotTable tabId="30" name="PivotTable12"/>
    <pivotTable tabId="30" name="PivotTable13"/>
    <pivotTable tabId="30" name="PivotTable14"/>
    <pivotTable tabId="30" name="PivotTable6"/>
    <pivotTable tabId="30" name="PivotTable7"/>
  </pivotTables>
  <data>
    <tabular pivotCacheId="912531189">
      <items count="17">
        <i x="13" s="1"/>
        <i x="6" s="1"/>
        <i x="14" s="1"/>
        <i x="4" s="1"/>
        <i x="5" s="1"/>
        <i x="12" s="1"/>
        <i x="2" s="1"/>
        <i x="11" s="1"/>
        <i x="0" s="1"/>
        <i x="3" s="1"/>
        <i x="9" s="1"/>
        <i x="1" s="1"/>
        <i x="15" s="1"/>
        <i x="8" s="1"/>
        <i x="10" s="1"/>
        <i x="1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2D3426C-8230-4F6B-9E41-314C2A24D378}" cache="Slicer_Region" caption="Region" rowHeight="241300"/>
  <slicer name="Region 1" xr10:uid="{8C04C0F7-40E8-4817-9DB7-3702BD0D97AF}" cache="Slicer_Region" caption="Region" rowHeight="241300"/>
  <slicer name="Segment" xr10:uid="{37E00692-A7FA-42EA-A1C1-0767568AF43D}" cache="Slicer_Segment" caption="Segment" rowHeight="241300"/>
  <slicer name="Discount" xr10:uid="{F2161113-26C3-4136-9EFF-DF9BA0D384F4}" cache="Slicer_Discount" caption="Discount" rowHeight="241300"/>
  <slicer name="Category" xr10:uid="{42764F8F-459F-4438-A6C6-D7D2C22C0DC5}" cache="Slicer_Category" caption="Category" rowHeight="241300"/>
  <slicer name="Sub-Category" xr10:uid="{00A28B62-7A24-4F94-B832-D515D3BDFC16}" cache="Slicer_Sub_Category" caption="Sub-Category" rowHeight="241300"/>
  <slicer name="Profit" xr10:uid="{99101FFA-71D3-47E2-8562-5DD8D6DCCC3D}" cache="Slicer_Profit" caption="Profit" startItem="171" rowHeight="241300"/>
  <slicer name="Profit 1" xr10:uid="{B1D12A30-4298-4D32-AC99-ACA4D5FB6042}" cache="Slicer_Profit" caption="Profit" startItem="111" rowHeight="241300"/>
  <slicer name="Profit 2" xr10:uid="{AF6F169E-36D0-48DC-86FF-A5408333869B}" cache="Slicer_Profit" caption="Profit" rowHeight="241300"/>
  <slicer name="Profit 3" xr10:uid="{9DD00788-5848-466D-B9DC-D529ABA0016E}" cache="Slicer_Profit" caption="Profi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C11D221D-612E-46DC-9816-EF76297AD8DB}" cache="Slicer_Region" caption="Region" style="SlicerStyleDark3" rowHeight="241300"/>
  <slicer name="Segment 1" xr10:uid="{E757A9F3-C4EF-4F9C-A201-D2B3DF34F448}" cache="Slicer_Segment" caption="Segment" style="SlicerStyleDark3" rowHeight="241300"/>
  <slicer name="Category 1" xr10:uid="{0045F989-9CB6-40FA-B8AD-0A0AAEAE99A9}" cache="Slicer_Category" caption="Category" style="SlicerStyleDark3" rowHeight="241300"/>
  <slicer name="Sub-Category 1" xr10:uid="{58920770-979A-482B-B9BF-BC615BE9C57D}" cache="Slicer_Sub_Category" caption="Sub-Category" style="SlicerStyleDark3" rowHeight="241300"/>
  <slicer name="Profit 4" xr10:uid="{93474B7E-AA45-4829-B2EE-EB8BFCFFDAA9}" cache="Slicer_Profit" caption="Profit" startItem="6" style="SlicerStyleDark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D5062EC-BD71-4231-9738-DD54054A85C5}" cache="Slicer_Branch" caption="Branch" columnCount="2" rowHeight="241300"/>
  <slicer name="G. Segment" xr10:uid="{FE64DCCA-42B9-4C71-A090-0AC2C0584E44}" cache="Slicer_G._Segment" caption="G. Segment" columnCount="2" rowHeight="241300"/>
  <slicer name="Product" xr10:uid="{8E8DA0AF-B45A-4DC5-BC22-909E6BB28E5E}" cache="Slicer_Product" caption="Product" startItem="6" columnCount="2" rowHeight="241300"/>
  <slicer name="Class" xr10:uid="{2CA2F0E0-6E16-42B2-9BD6-7FBD9A91E359}" cache="Slicer_Class" caption="Class" columnCount="2"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CB748C-8FC2-4E20-9EC7-FCB226C194BD}" name="Table14" displayName="Table14" ref="O15:P29" totalsRowShown="0" headerRowDxfId="37" dataDxfId="35" headerRowBorderDxfId="36" tableBorderDxfId="34" headerRowCellStyle="عادي 2" dataCellStyle="عادي 2">
  <tableColumns count="2">
    <tableColumn id="1" xr3:uid="{2D4FEE9F-77B5-4AE8-B264-53EC94985110}" name="Emp_ID" dataDxfId="33" dataCellStyle="عادي 2"/>
    <tableColumn id="2" xr3:uid="{72B0F02F-5F3B-4DFA-8B52-6C5C144AAC13}" name="Name" dataDxfId="32" dataCellStyle="عادي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992BCF-482F-4EB9-8BC5-5C0C26861DB9}" name="Data_1" displayName="Data_1" ref="A1:M2000" totalsRowShown="0" headerRowDxfId="31" dataDxfId="30">
  <autoFilter ref="A1:M2000" xr:uid="{83992BCF-482F-4EB9-8BC5-5C0C26861DB9}"/>
  <tableColumns count="13">
    <tableColumn id="1" xr3:uid="{28FBAFCD-8D5F-4B0F-B055-2B8733A2DB61}" name="Row ID" dataDxfId="29"/>
    <tableColumn id="2" xr3:uid="{4F0FF440-DCCB-4464-9F75-355534C5888A}" name="Ship Mode" dataDxfId="28"/>
    <tableColumn id="3" xr3:uid="{88B44017-624B-425C-B8E5-C40B198BB897}" name="Segment" dataDxfId="27"/>
    <tableColumn id="4" xr3:uid="{5FAA121E-FE1C-48FC-8283-94972B784BB9}" name="City" dataDxfId="26"/>
    <tableColumn id="5" xr3:uid="{422D630F-3B87-4991-9881-4B15EBCC917D}" name="State" dataDxfId="25"/>
    <tableColumn id="6" xr3:uid="{B2CF8656-247E-4536-A49F-0C25CA690FA9}" name="Region" dataDxfId="24"/>
    <tableColumn id="7" xr3:uid="{BD1F0A18-B8FA-471D-98C9-73A602A575E4}" name="Category" dataDxfId="23"/>
    <tableColumn id="8" xr3:uid="{9D046031-73D2-4987-BC54-470E24658FED}" name="Sub-Category" dataDxfId="22"/>
    <tableColumn id="9" xr3:uid="{DF1529B8-32D4-4675-88A8-DE9B1856E7EC}" name="Product Name" dataDxfId="21"/>
    <tableColumn id="10" xr3:uid="{554EE4A5-E5C5-47AB-B26A-5F237EE15076}" name="Sales" dataDxfId="20"/>
    <tableColumn id="11" xr3:uid="{825D73CD-0BA8-415B-8626-B72DA3A9699B}" name="Quantity" dataDxfId="19"/>
    <tableColumn id="12" xr3:uid="{45306F1A-4EDF-4C2E-A2C1-6264FBB60FA6}" name="Discount" dataDxfId="18"/>
    <tableColumn id="13" xr3:uid="{3A5451BD-3040-4BFA-BB04-A965FDEEFBE1}" name="Profit"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2D9BE2-FF74-491F-8D66-954A45D6CB23}" name="Table1" displayName="Table1" ref="A1:J3001" totalsRowShown="0">
  <autoFilter ref="A1:J3001" xr:uid="{872D9BE2-FF74-491F-8D66-954A45D6CB23}"/>
  <tableColumns count="10">
    <tableColumn id="1" xr3:uid="{07460FE4-8959-4BE6-A45D-5AC22043CDD1}" name="Date"/>
    <tableColumn id="2" xr3:uid="{C3FB68E5-6601-4927-901A-1371A18AA334}" name="Branch"/>
    <tableColumn id="3" xr3:uid="{25AE197C-BB15-4CF2-AD7F-C055E084A8CD}" name="G. Segment"/>
    <tableColumn id="4" xr3:uid="{2CA6D790-CE5D-40D3-A43E-D0874CD1BC25}" name="Product"/>
    <tableColumn id="5" xr3:uid="{A2FB96A1-A4CE-4E7D-8F2B-9A5FC8124D8E}" name="Class"/>
    <tableColumn id="6" xr3:uid="{6BFC2A6A-4C70-42CF-B1B7-10A482632896}" name="Quantity"/>
    <tableColumn id="7" xr3:uid="{929C2C0A-B751-4424-B55F-D43CE56B3B52}" name="Unit Cost"/>
    <tableColumn id="8" xr3:uid="{F3F76E5C-E22A-4F61-8D55-5AD09D6CCA18}" name="Unit Price"/>
    <tableColumn id="9" xr3:uid="{EC413BC9-65CE-4924-88A9-115B804639D3}" name="COGS"/>
    <tableColumn id="10" xr3:uid="{21311880-D511-4C1A-A678-C3992602A990}" name="Sal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C32EA8-DA67-40AC-9D3E-19478A47C168}" name="Analysis_sales" displayName="Analysis_sales" ref="A1:L959" tableType="queryTable" totalsRowShown="0" dataDxfId="16">
  <autoFilter ref="A1:L959" xr:uid="{FBC32EA8-DA67-40AC-9D3E-19478A47C168}"/>
  <tableColumns count="12">
    <tableColumn id="1" xr3:uid="{E4FB4CF6-BB65-4236-B740-D2B7EB0358E2}" uniqueName="1" name="Date" queryTableFieldId="1" dataDxfId="15"/>
    <tableColumn id="2" xr3:uid="{06DF7F78-9427-4D26-8BAA-A3C22615C929}" uniqueName="2" name="Branch" queryTableFieldId="2" dataDxfId="14"/>
    <tableColumn id="3" xr3:uid="{3747DF4E-84D8-455A-BD6E-4CF739A3B128}" uniqueName="3" name="G. Segment" queryTableFieldId="3" dataDxfId="13"/>
    <tableColumn id="4" xr3:uid="{143DB364-FD2C-4209-B4D0-BD2400E9A1AD}" uniqueName="4" name="Product" queryTableFieldId="4" dataDxfId="12"/>
    <tableColumn id="5" xr3:uid="{C5211A3D-2EEB-4E3D-B486-0BE3D611C082}" uniqueName="5" name="Class" queryTableFieldId="5" dataDxfId="11"/>
    <tableColumn id="6" xr3:uid="{DC1B7378-617C-4929-9029-B35124699EDF}" uniqueName="6" name="Quantity" queryTableFieldId="6" dataDxfId="10"/>
    <tableColumn id="7" xr3:uid="{0782AC9B-5536-4649-9357-72E37094E376}" uniqueName="7" name="Unit Cost" queryTableFieldId="7" dataDxfId="9"/>
    <tableColumn id="8" xr3:uid="{2E061D09-3663-4891-8EFA-C2408027F42B}" uniqueName="8" name="Unit Price" queryTableFieldId="8" dataDxfId="8"/>
    <tableColumn id="9" xr3:uid="{B8CB9AB4-EEB6-4EDD-8F6E-30866A1C60AE}" uniqueName="9" name="COGS" queryTableFieldId="9" dataDxfId="7"/>
    <tableColumn id="10" xr3:uid="{D6954443-7638-49EA-A50C-D0833CC345DE}" uniqueName="10" name="Sales" queryTableFieldId="10" dataDxfId="6"/>
    <tableColumn id="11" xr3:uid="{F22B6B7F-A0D1-46F4-8E5E-14F052F0E577}" uniqueName="11" name="Discount" queryTableFieldId="11" dataDxfId="5"/>
    <tableColumn id="12" xr3:uid="{08519C0C-4576-41CA-8827-B5A062C558B9}" uniqueName="12" name="Forecasting" queryTableFieldId="12"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DB3E555-F738-4E2A-9FD7-4FB348A38F89}" sourceName="Date">
  <pivotTables>
    <pivotTable tabId="30" name="PivotTable5"/>
    <pivotTable tabId="30" name="PivotTable10"/>
    <pivotTable tabId="30" name="PivotTable11"/>
    <pivotTable tabId="30" name="PivotTable12"/>
    <pivotTable tabId="30" name="PivotTable13"/>
    <pivotTable tabId="30" name="PivotTable14"/>
    <pivotTable tabId="30" name="PivotTable6"/>
    <pivotTable tabId="30" name="PivotTable7"/>
  </pivotTables>
  <state minimalRefreshVersion="6" lastRefreshVersion="6" pivotCacheId="912531189" filterType="unknown">
    <bounds startDate="2012-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D57C7EF-C4CC-4BDF-A2E2-EE965BC8F074}" cache="NativeTimeline_Date" caption="Date" level="0" selectionLevel="0" scrollPosition="2012-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404D-7A21-464B-BA4D-93D8E1FA7029}">
  <sheetPr>
    <tabColor theme="3" tint="0.39997558519241921"/>
  </sheetPr>
  <dimension ref="A1:P29"/>
  <sheetViews>
    <sheetView topLeftCell="C12" zoomScaleNormal="100" workbookViewId="0">
      <selection activeCell="M13" sqref="M13"/>
    </sheetView>
  </sheetViews>
  <sheetFormatPr defaultColWidth="9" defaultRowHeight="15"/>
  <cols>
    <col min="1" max="1" width="5.7109375" style="4" customWidth="1"/>
    <col min="2" max="2" width="9.7109375" style="20" customWidth="1"/>
    <col min="3" max="3" width="18.140625" style="20" bestFit="1" customWidth="1"/>
    <col min="4" max="4" width="12.7109375" style="13" bestFit="1" customWidth="1"/>
    <col min="5" max="5" width="13.5703125" style="13" bestFit="1" customWidth="1"/>
    <col min="6" max="6" width="11" style="19" bestFit="1" customWidth="1"/>
    <col min="7" max="7" width="10.5703125" style="4" bestFit="1" customWidth="1"/>
    <col min="8" max="8" width="12.140625" style="13" bestFit="1" customWidth="1"/>
    <col min="9" max="9" width="18.42578125" style="13" bestFit="1" customWidth="1"/>
    <col min="10" max="10" width="20.7109375" style="4" customWidth="1"/>
    <col min="11" max="11" width="12.7109375" style="13" bestFit="1" customWidth="1"/>
    <col min="12" max="12" width="10.5703125" style="13" bestFit="1" customWidth="1"/>
    <col min="13" max="13" width="10.28515625" style="13" bestFit="1" customWidth="1"/>
    <col min="14" max="14" width="8.140625" style="13" customWidth="1"/>
    <col min="15" max="15" width="8.42578125" style="4" bestFit="1" customWidth="1"/>
    <col min="16" max="16" width="17.5703125" style="4" customWidth="1"/>
    <col min="17" max="16384" width="9" style="4"/>
  </cols>
  <sheetData>
    <row r="1" spans="1:16">
      <c r="A1" s="1" t="s">
        <v>0</v>
      </c>
      <c r="B1" s="1" t="s">
        <v>1</v>
      </c>
      <c r="C1" s="1" t="s">
        <v>2</v>
      </c>
      <c r="D1" s="1" t="s">
        <v>3</v>
      </c>
      <c r="E1" s="1" t="s">
        <v>4</v>
      </c>
      <c r="F1" s="2" t="s">
        <v>5</v>
      </c>
      <c r="G1" s="36" t="s">
        <v>6</v>
      </c>
      <c r="H1" s="1" t="s">
        <v>7</v>
      </c>
      <c r="I1" s="1" t="s">
        <v>8</v>
      </c>
      <c r="J1" s="1" t="s">
        <v>9</v>
      </c>
      <c r="K1" s="1" t="s">
        <v>10</v>
      </c>
      <c r="L1" s="1" t="s">
        <v>11</v>
      </c>
      <c r="M1" s="1" t="s">
        <v>12</v>
      </c>
      <c r="N1" s="3"/>
      <c r="O1" s="1" t="s">
        <v>13</v>
      </c>
      <c r="P1" s="1" t="s">
        <v>14</v>
      </c>
    </row>
    <row r="2" spans="1:16">
      <c r="A2" s="5">
        <v>1</v>
      </c>
      <c r="B2" s="6" t="s">
        <v>15</v>
      </c>
      <c r="C2" s="6" t="s">
        <v>16</v>
      </c>
      <c r="D2" s="7">
        <v>671.49631999999997</v>
      </c>
      <c r="E2" s="32">
        <v>31</v>
      </c>
      <c r="F2" s="8">
        <f>31*D2</f>
        <v>20816.385920000001</v>
      </c>
      <c r="G2" s="35">
        <f>ROUND(F2,0)</f>
        <v>20816</v>
      </c>
      <c r="H2" s="5">
        <f t="shared" ref="H2:H11" si="0">RANK(G2,$G$2:$G$11,0)</f>
        <v>7</v>
      </c>
      <c r="I2" s="5" t="str">
        <f t="shared" ref="I2:I11" si="1">IF(F2&gt;20000,"YES","NO")</f>
        <v>YES</v>
      </c>
      <c r="J2" s="5" t="str">
        <f t="shared" ref="J2:J11" si="2">CONCATENATE(B2," ",C2)</f>
        <v>Ahmed Yassin</v>
      </c>
      <c r="K2" s="5">
        <f>LEN(J2)-1</f>
        <v>11</v>
      </c>
      <c r="L2" s="9" t="str">
        <f>LEFT(J2,1)</f>
        <v>A</v>
      </c>
      <c r="M2" s="10" t="str">
        <f>RIGHT(J2,1)</f>
        <v>n</v>
      </c>
      <c r="N2" s="11"/>
      <c r="O2" s="40">
        <v>1006</v>
      </c>
      <c r="P2" s="40" t="str">
        <f>VLOOKUP(O2,Table14[],2,0)</f>
        <v>Mazen Sameh</v>
      </c>
    </row>
    <row r="3" spans="1:16">
      <c r="A3" s="5">
        <v>2</v>
      </c>
      <c r="B3" s="6" t="s">
        <v>17</v>
      </c>
      <c r="C3" s="6" t="s">
        <v>18</v>
      </c>
      <c r="D3" s="7">
        <v>830</v>
      </c>
      <c r="E3" s="32">
        <v>40</v>
      </c>
      <c r="F3" s="8">
        <f t="shared" ref="F3:F10" si="3">31*D3</f>
        <v>25730</v>
      </c>
      <c r="G3" s="35">
        <f t="shared" ref="G3:G11" si="4">ROUND(F3,0)</f>
        <v>25730</v>
      </c>
      <c r="H3" s="5">
        <f t="shared" si="0"/>
        <v>5</v>
      </c>
      <c r="I3" s="5" t="str">
        <f t="shared" si="1"/>
        <v>YES</v>
      </c>
      <c r="J3" s="5" t="str">
        <f t="shared" si="2"/>
        <v>Mohamed ismail</v>
      </c>
      <c r="K3" s="5">
        <f>LEN(J3)-1</f>
        <v>13</v>
      </c>
      <c r="L3" s="9" t="str">
        <f t="shared" ref="L3:L11" si="5">LEFT(J3,1)</f>
        <v>M</v>
      </c>
      <c r="M3" s="10" t="str">
        <f t="shared" ref="M3:M11" si="6">RIGHT(J3,1)</f>
        <v>l</v>
      </c>
      <c r="N3" s="11"/>
      <c r="O3" s="12">
        <v>1008</v>
      </c>
      <c r="P3" s="12" t="str">
        <f>VLOOKUP(O3,Table14[],2,0)</f>
        <v>eamy hassan</v>
      </c>
    </row>
    <row r="4" spans="1:16">
      <c r="A4" s="5">
        <v>3</v>
      </c>
      <c r="B4" s="6" t="s">
        <v>19</v>
      </c>
      <c r="C4" s="6" t="s">
        <v>20</v>
      </c>
      <c r="D4" s="7">
        <v>886.20654000000002</v>
      </c>
      <c r="E4" s="32">
        <v>41</v>
      </c>
      <c r="F4" s="8">
        <f t="shared" si="3"/>
        <v>27472.402740000001</v>
      </c>
      <c r="G4" s="35">
        <f t="shared" si="4"/>
        <v>27472</v>
      </c>
      <c r="H4" s="5">
        <f t="shared" si="0"/>
        <v>4</v>
      </c>
      <c r="I4" s="5" t="str">
        <f t="shared" si="1"/>
        <v>YES</v>
      </c>
      <c r="J4" s="5" t="str">
        <f t="shared" si="2"/>
        <v>Kamal Hussien</v>
      </c>
      <c r="K4" s="5">
        <f t="shared" ref="K4:K11" si="7">LEN(J4)-1</f>
        <v>12</v>
      </c>
      <c r="L4" s="9" t="str">
        <f t="shared" si="5"/>
        <v>K</v>
      </c>
      <c r="M4" s="10" t="str">
        <f t="shared" si="6"/>
        <v>n</v>
      </c>
      <c r="N4" s="11"/>
      <c r="O4" s="40">
        <v>1013</v>
      </c>
      <c r="P4" s="40" t="str">
        <f>VLOOKUP(O4,Table14[],2,0)</f>
        <v>maha ahmed</v>
      </c>
    </row>
    <row r="5" spans="1:16">
      <c r="A5" s="5">
        <v>4</v>
      </c>
      <c r="B5" s="6" t="s">
        <v>21</v>
      </c>
      <c r="C5" s="6" t="s">
        <v>22</v>
      </c>
      <c r="D5" s="7">
        <v>950.28737000000001</v>
      </c>
      <c r="E5" s="32">
        <v>42</v>
      </c>
      <c r="F5" s="8">
        <f t="shared" si="3"/>
        <v>29458.908470000002</v>
      </c>
      <c r="G5" s="35">
        <f t="shared" si="4"/>
        <v>29459</v>
      </c>
      <c r="H5" s="5">
        <f t="shared" si="0"/>
        <v>2</v>
      </c>
      <c r="I5" s="5" t="str">
        <f t="shared" si="1"/>
        <v>YES</v>
      </c>
      <c r="J5" s="5" t="str">
        <f t="shared" si="2"/>
        <v>Ali Ismail</v>
      </c>
      <c r="K5" s="5">
        <f t="shared" si="7"/>
        <v>9</v>
      </c>
      <c r="L5" s="9" t="str">
        <f t="shared" si="5"/>
        <v>A</v>
      </c>
      <c r="M5" s="10" t="str">
        <f t="shared" si="6"/>
        <v>l</v>
      </c>
      <c r="N5" s="11"/>
      <c r="O5" s="12">
        <v>1002</v>
      </c>
      <c r="P5" s="12" t="str">
        <f>VLOOKUP(O5,Table14[],2,0)</f>
        <v>mohamed ismail</v>
      </c>
    </row>
    <row r="6" spans="1:16">
      <c r="A6" s="5">
        <v>5</v>
      </c>
      <c r="B6" s="6" t="s">
        <v>23</v>
      </c>
      <c r="C6" s="6" t="s">
        <v>15</v>
      </c>
      <c r="D6" s="7">
        <v>558.93357000000003</v>
      </c>
      <c r="E6" s="32">
        <v>30.89</v>
      </c>
      <c r="F6" s="8">
        <f t="shared" si="3"/>
        <v>17326.94067</v>
      </c>
      <c r="G6" s="35">
        <f t="shared" si="4"/>
        <v>17327</v>
      </c>
      <c r="H6" s="5">
        <f t="shared" si="0"/>
        <v>9</v>
      </c>
      <c r="I6" s="5" t="str">
        <f t="shared" si="1"/>
        <v>NO</v>
      </c>
      <c r="J6" s="5" t="str">
        <f t="shared" si="2"/>
        <v>Eyad Ahmed</v>
      </c>
      <c r="K6" s="5">
        <f t="shared" si="7"/>
        <v>9</v>
      </c>
      <c r="L6" s="9" t="str">
        <f t="shared" si="5"/>
        <v>E</v>
      </c>
      <c r="M6" s="10" t="str">
        <f t="shared" si="6"/>
        <v>d</v>
      </c>
      <c r="N6" s="11"/>
      <c r="O6" s="40">
        <v>1011</v>
      </c>
      <c r="P6" s="40" t="str">
        <f>VLOOKUP(O6,Table14[],2,0)</f>
        <v>ahmed fawzy</v>
      </c>
    </row>
    <row r="7" spans="1:16">
      <c r="A7" s="5">
        <v>6</v>
      </c>
      <c r="B7" s="6" t="s">
        <v>24</v>
      </c>
      <c r="C7" s="6" t="s">
        <v>25</v>
      </c>
      <c r="D7" s="7">
        <v>500</v>
      </c>
      <c r="E7" s="32">
        <v>49</v>
      </c>
      <c r="F7" s="8">
        <f t="shared" si="3"/>
        <v>15500</v>
      </c>
      <c r="G7" s="35">
        <f t="shared" si="4"/>
        <v>15500</v>
      </c>
      <c r="H7" s="5">
        <f t="shared" si="0"/>
        <v>10</v>
      </c>
      <c r="I7" s="5" t="str">
        <f t="shared" si="1"/>
        <v>NO</v>
      </c>
      <c r="J7" s="5" t="str">
        <f t="shared" si="2"/>
        <v>Mazen sameh</v>
      </c>
      <c r="K7" s="5">
        <f t="shared" si="7"/>
        <v>10</v>
      </c>
      <c r="L7" s="9" t="str">
        <f t="shared" si="5"/>
        <v>M</v>
      </c>
      <c r="M7" s="10" t="str">
        <f t="shared" si="6"/>
        <v>h</v>
      </c>
      <c r="N7" s="11"/>
      <c r="O7" s="12">
        <v>1003</v>
      </c>
      <c r="P7" s="12" t="str">
        <f>VLOOKUP(O7,Table14[],2,0)</f>
        <v>kamal Hussien</v>
      </c>
    </row>
    <row r="8" spans="1:16">
      <c r="A8" s="5">
        <v>7</v>
      </c>
      <c r="B8" s="6" t="s">
        <v>26</v>
      </c>
      <c r="C8" s="6" t="s">
        <v>21</v>
      </c>
      <c r="D8" s="7">
        <v>825.70673999999997</v>
      </c>
      <c r="E8" s="32">
        <v>47</v>
      </c>
      <c r="F8" s="8">
        <f t="shared" si="3"/>
        <v>25596.908939999998</v>
      </c>
      <c r="G8" s="35">
        <f t="shared" si="4"/>
        <v>25597</v>
      </c>
      <c r="H8" s="5">
        <f t="shared" si="0"/>
        <v>6</v>
      </c>
      <c r="I8" s="5" t="str">
        <f t="shared" si="1"/>
        <v>YES</v>
      </c>
      <c r="J8" s="5" t="str">
        <f t="shared" si="2"/>
        <v>Nermeen Ali</v>
      </c>
      <c r="K8" s="5">
        <f t="shared" si="7"/>
        <v>10</v>
      </c>
      <c r="L8" s="9" t="str">
        <f t="shared" si="5"/>
        <v>N</v>
      </c>
      <c r="M8" s="10" t="str">
        <f t="shared" si="6"/>
        <v>i</v>
      </c>
      <c r="N8" s="11"/>
      <c r="O8" s="40">
        <v>1005</v>
      </c>
      <c r="P8" s="40" t="str">
        <f>VLOOKUP(O8,Table14[],2,0)</f>
        <v>eyad ahmed</v>
      </c>
    </row>
    <row r="9" spans="1:16">
      <c r="A9" s="5">
        <v>8</v>
      </c>
      <c r="B9" s="6" t="s">
        <v>27</v>
      </c>
      <c r="C9" s="6" t="s">
        <v>28</v>
      </c>
      <c r="D9" s="7">
        <v>931.85544000000004</v>
      </c>
      <c r="E9" s="32">
        <v>30.89</v>
      </c>
      <c r="F9" s="8">
        <f t="shared" si="3"/>
        <v>28887.518640000002</v>
      </c>
      <c r="G9" s="35">
        <f t="shared" si="4"/>
        <v>28888</v>
      </c>
      <c r="H9" s="5">
        <f t="shared" si="0"/>
        <v>3</v>
      </c>
      <c r="I9" s="5" t="str">
        <f t="shared" si="1"/>
        <v>YES</v>
      </c>
      <c r="J9" s="5" t="str">
        <f t="shared" si="2"/>
        <v>Ramy Hassan</v>
      </c>
      <c r="K9" s="5">
        <f>LEN(J9)-1</f>
        <v>10</v>
      </c>
      <c r="L9" s="9" t="str">
        <f t="shared" si="5"/>
        <v>R</v>
      </c>
      <c r="M9" s="10" t="str">
        <f t="shared" si="6"/>
        <v>n</v>
      </c>
      <c r="N9" s="11"/>
      <c r="O9" s="12">
        <v>1010</v>
      </c>
      <c r="P9" s="12" t="str">
        <f>VLOOKUP(O9,Table14[],2,0)</f>
        <v>yamen mohamed</v>
      </c>
    </row>
    <row r="10" spans="1:16">
      <c r="A10" s="5">
        <v>9</v>
      </c>
      <c r="B10" s="6" t="s">
        <v>28</v>
      </c>
      <c r="C10" s="6" t="s">
        <v>29</v>
      </c>
      <c r="D10" s="7">
        <v>567.52768000000003</v>
      </c>
      <c r="E10" s="32">
        <v>30.89</v>
      </c>
      <c r="F10" s="8">
        <f t="shared" si="3"/>
        <v>17593.358080000002</v>
      </c>
      <c r="G10" s="35">
        <f t="shared" si="4"/>
        <v>17593</v>
      </c>
      <c r="H10" s="5">
        <f t="shared" si="0"/>
        <v>8</v>
      </c>
      <c r="I10" s="5" t="str">
        <f t="shared" si="1"/>
        <v>NO</v>
      </c>
      <c r="J10" s="5" t="str">
        <f t="shared" si="2"/>
        <v>Hassan Sayed</v>
      </c>
      <c r="K10" s="5">
        <f t="shared" si="7"/>
        <v>11</v>
      </c>
      <c r="L10" s="9" t="str">
        <f t="shared" si="5"/>
        <v>H</v>
      </c>
      <c r="M10" s="10" t="str">
        <f t="shared" si="6"/>
        <v>d</v>
      </c>
      <c r="N10" s="11"/>
      <c r="O10" s="40">
        <v>1006</v>
      </c>
      <c r="P10" s="40" t="str">
        <f>VLOOKUP(O10,Table14[],2,0)</f>
        <v>Mazen Sameh</v>
      </c>
    </row>
    <row r="11" spans="1:16">
      <c r="A11" s="5">
        <v>10</v>
      </c>
      <c r="B11" s="6" t="s">
        <v>30</v>
      </c>
      <c r="C11" s="6" t="s">
        <v>17</v>
      </c>
      <c r="D11" s="7">
        <v>957.68445999999994</v>
      </c>
      <c r="E11" s="32">
        <v>30.89</v>
      </c>
      <c r="F11" s="8">
        <f>31*D11</f>
        <v>29688.218259999998</v>
      </c>
      <c r="G11" s="35">
        <f t="shared" si="4"/>
        <v>29688</v>
      </c>
      <c r="H11" s="5">
        <f t="shared" si="0"/>
        <v>1</v>
      </c>
      <c r="I11" s="5" t="str">
        <f t="shared" si="1"/>
        <v>YES</v>
      </c>
      <c r="J11" s="5" t="str">
        <f t="shared" si="2"/>
        <v>Yamen Mohamed</v>
      </c>
      <c r="K11" s="5">
        <f t="shared" si="7"/>
        <v>12</v>
      </c>
      <c r="L11" s="9" t="str">
        <f t="shared" si="5"/>
        <v>Y</v>
      </c>
      <c r="M11" s="10" t="str">
        <f t="shared" si="6"/>
        <v>d</v>
      </c>
      <c r="N11" s="11"/>
      <c r="O11" s="12">
        <v>1004</v>
      </c>
      <c r="P11" s="12" t="str">
        <f>VLOOKUP(O11,Table14[],2,0)</f>
        <v>ali ismail</v>
      </c>
    </row>
    <row r="12" spans="1:16">
      <c r="A12" s="13"/>
      <c r="B12" s="14"/>
      <c r="C12" s="14"/>
      <c r="D12" s="15"/>
      <c r="E12" s="16"/>
      <c r="F12" s="17"/>
      <c r="G12" s="18"/>
      <c r="L12" s="19"/>
      <c r="M12" s="11"/>
      <c r="N12" s="11"/>
      <c r="O12" s="20"/>
      <c r="P12" s="20"/>
    </row>
    <row r="13" spans="1:16" ht="15.75" thickBot="1">
      <c r="C13" s="21" t="s">
        <v>31</v>
      </c>
      <c r="D13" s="22"/>
      <c r="E13" s="37">
        <f>SUM(F2:F11)</f>
        <v>238070.64172000001</v>
      </c>
    </row>
    <row r="14" spans="1:16" ht="15.75" thickBot="1">
      <c r="C14" s="23" t="s">
        <v>32</v>
      </c>
      <c r="D14" s="24"/>
      <c r="E14" s="38">
        <f>AVERAGE(F2:F11)</f>
        <v>23807.064172000002</v>
      </c>
      <c r="G14" s="25"/>
    </row>
    <row r="15" spans="1:16" ht="15.75" thickBot="1">
      <c r="C15" s="23" t="s">
        <v>33</v>
      </c>
      <c r="D15" s="24"/>
      <c r="E15" s="38">
        <f>MAX(F2:F11)</f>
        <v>29688.218259999998</v>
      </c>
      <c r="M15" s="26"/>
      <c r="O15" s="30" t="s">
        <v>13</v>
      </c>
      <c r="P15" s="30" t="s">
        <v>34</v>
      </c>
    </row>
    <row r="16" spans="1:16" ht="15.75" thickBot="1">
      <c r="C16" s="23" t="s">
        <v>35</v>
      </c>
      <c r="D16" s="24"/>
      <c r="E16" s="38">
        <f>MIN(F2:F11)</f>
        <v>15500</v>
      </c>
      <c r="M16" s="26"/>
      <c r="O16" s="31">
        <v>1001</v>
      </c>
      <c r="P16" s="31" t="s">
        <v>36</v>
      </c>
    </row>
    <row r="17" spans="2:16" ht="15.75" thickBot="1">
      <c r="B17" s="3"/>
      <c r="C17" s="23" t="s">
        <v>37</v>
      </c>
      <c r="D17" s="24"/>
      <c r="E17" s="38">
        <f>COUNT(F2:F11)</f>
        <v>10</v>
      </c>
      <c r="G17" s="27"/>
      <c r="O17" s="31">
        <v>1002</v>
      </c>
      <c r="P17" s="31" t="s">
        <v>38</v>
      </c>
    </row>
    <row r="18" spans="2:16" ht="15.75" thickBot="1">
      <c r="C18" s="23" t="s">
        <v>39</v>
      </c>
      <c r="D18" s="24"/>
      <c r="E18" s="38">
        <f>COUNTA(J2:J11)</f>
        <v>10</v>
      </c>
      <c r="O18" s="31">
        <v>1003</v>
      </c>
      <c r="P18" s="31" t="s">
        <v>40</v>
      </c>
    </row>
    <row r="19" spans="2:16" ht="15.75" thickBot="1">
      <c r="C19" s="23" t="s">
        <v>41</v>
      </c>
      <c r="D19" s="24"/>
      <c r="E19" s="38">
        <f>COUNTBLANK(A2:M11)</f>
        <v>0</v>
      </c>
      <c r="O19" s="31">
        <v>1004</v>
      </c>
      <c r="P19" s="31" t="s">
        <v>42</v>
      </c>
    </row>
    <row r="20" spans="2:16" ht="15.75" thickBot="1">
      <c r="C20" s="23" t="s">
        <v>43</v>
      </c>
      <c r="D20" s="24"/>
      <c r="E20" s="38">
        <f>LARGE(F2:F11,2)</f>
        <v>29458.908470000002</v>
      </c>
      <c r="O20" s="31">
        <v>1005</v>
      </c>
      <c r="P20" s="31" t="s">
        <v>44</v>
      </c>
    </row>
    <row r="21" spans="2:16" ht="15.75" thickBot="1">
      <c r="C21" s="28" t="s">
        <v>45</v>
      </c>
      <c r="D21" s="29"/>
      <c r="E21" s="39">
        <f>SMALL(F2:F11,2)</f>
        <v>17326.94067</v>
      </c>
      <c r="O21" s="31">
        <v>1006</v>
      </c>
      <c r="P21" s="31" t="s">
        <v>46</v>
      </c>
    </row>
    <row r="22" spans="2:16" ht="15.75" thickBot="1">
      <c r="C22" s="28" t="s">
        <v>47</v>
      </c>
      <c r="D22" s="29"/>
      <c r="E22" s="39">
        <f>SUMIF(F2:F11,"&gt;= 23807.06")</f>
        <v>166833.95705</v>
      </c>
      <c r="O22" s="31">
        <v>1007</v>
      </c>
      <c r="P22" s="31" t="s">
        <v>48</v>
      </c>
    </row>
    <row r="23" spans="2:16">
      <c r="C23" s="28" t="s">
        <v>49</v>
      </c>
      <c r="D23" s="29"/>
      <c r="E23" s="39">
        <f>COUNTIF(F2:F11,"&gt;= 23807.06")</f>
        <v>6</v>
      </c>
      <c r="O23" s="31">
        <v>1008</v>
      </c>
      <c r="P23" s="31" t="s">
        <v>50</v>
      </c>
    </row>
    <row r="24" spans="2:16">
      <c r="O24" s="31">
        <v>1009</v>
      </c>
      <c r="P24" s="31" t="s">
        <v>51</v>
      </c>
    </row>
    <row r="25" spans="2:16">
      <c r="O25" s="31">
        <v>1010</v>
      </c>
      <c r="P25" s="31" t="s">
        <v>52</v>
      </c>
    </row>
    <row r="26" spans="2:16">
      <c r="O26" s="31">
        <v>1011</v>
      </c>
      <c r="P26" s="31" t="s">
        <v>53</v>
      </c>
    </row>
    <row r="27" spans="2:16">
      <c r="O27" s="31">
        <v>1012</v>
      </c>
      <c r="P27" s="31" t="s">
        <v>54</v>
      </c>
    </row>
    <row r="28" spans="2:16">
      <c r="O28" s="31">
        <v>1013</v>
      </c>
      <c r="P28" s="31" t="s">
        <v>55</v>
      </c>
    </row>
    <row r="29" spans="2:16">
      <c r="O29" s="31">
        <v>1014</v>
      </c>
      <c r="P29" s="31" t="s">
        <v>56</v>
      </c>
    </row>
  </sheetData>
  <conditionalFormatting sqref="F1:F11">
    <cfRule type="top10" dxfId="3" priority="1" bottom="1" rank="1"/>
  </conditionalFormatting>
  <conditionalFormatting sqref="F2:F11">
    <cfRule type="top10" dxfId="2" priority="2" rank="1"/>
  </conditionalFormatting>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D8DE7-5FF0-4E9D-A4EF-AE7B0401D123}">
  <sheetPr>
    <tabColor theme="5" tint="-0.249977111117893"/>
  </sheetPr>
  <dimension ref="A1:M2000"/>
  <sheetViews>
    <sheetView topLeftCell="F1" workbookViewId="0">
      <selection activeCell="N7" sqref="N7"/>
    </sheetView>
  </sheetViews>
  <sheetFormatPr defaultRowHeight="15"/>
  <cols>
    <col min="1" max="1" width="9.28515625" customWidth="1"/>
    <col min="2" max="2" width="13.85546875" bestFit="1" customWidth="1"/>
    <col min="3" max="3" width="12.140625" bestFit="1" customWidth="1"/>
    <col min="4" max="4" width="16.85546875" bestFit="1" customWidth="1"/>
    <col min="5" max="5" width="18.7109375" bestFit="1" customWidth="1"/>
    <col min="6" max="6" width="9.28515625" customWidth="1"/>
    <col min="7" max="7" width="14.5703125" bestFit="1" customWidth="1"/>
    <col min="8" max="8" width="15" customWidth="1"/>
    <col min="9" max="9" width="99.140625" bestFit="1" customWidth="1"/>
    <col min="10" max="10" width="10" bestFit="1" customWidth="1"/>
    <col min="11" max="12" width="10.85546875" customWidth="1"/>
    <col min="13" max="13" width="8.28515625" bestFit="1" customWidth="1"/>
  </cols>
  <sheetData>
    <row r="1" spans="1:13">
      <c r="A1" s="33" t="s">
        <v>57</v>
      </c>
      <c r="B1" s="33" t="s">
        <v>58</v>
      </c>
      <c r="C1" s="33" t="s">
        <v>59</v>
      </c>
      <c r="D1" s="33" t="s">
        <v>60</v>
      </c>
      <c r="E1" s="33" t="s">
        <v>61</v>
      </c>
      <c r="F1" s="33" t="s">
        <v>62</v>
      </c>
      <c r="G1" s="33" t="s">
        <v>63</v>
      </c>
      <c r="H1" s="33" t="s">
        <v>64</v>
      </c>
      <c r="I1" s="33" t="s">
        <v>65</v>
      </c>
      <c r="J1" s="33" t="s">
        <v>66</v>
      </c>
      <c r="K1" s="33" t="s">
        <v>67</v>
      </c>
      <c r="L1" s="33" t="s">
        <v>68</v>
      </c>
      <c r="M1" s="33" t="s">
        <v>69</v>
      </c>
    </row>
    <row r="2" spans="1:13">
      <c r="A2" s="33">
        <v>1</v>
      </c>
      <c r="B2" s="33" t="s">
        <v>70</v>
      </c>
      <c r="C2" s="33" t="s">
        <v>71</v>
      </c>
      <c r="D2" s="33" t="s">
        <v>72</v>
      </c>
      <c r="E2" s="33" t="s">
        <v>73</v>
      </c>
      <c r="F2" s="33" t="s">
        <v>74</v>
      </c>
      <c r="G2" s="33" t="s">
        <v>75</v>
      </c>
      <c r="H2" s="33" t="s">
        <v>76</v>
      </c>
      <c r="I2" s="33" t="s">
        <v>77</v>
      </c>
      <c r="J2" s="33">
        <v>261.95999999999998</v>
      </c>
      <c r="K2" s="33">
        <v>2</v>
      </c>
      <c r="L2" s="33">
        <v>0</v>
      </c>
      <c r="M2" s="34">
        <v>41.913600000000002</v>
      </c>
    </row>
    <row r="3" spans="1:13">
      <c r="A3" s="33">
        <v>2</v>
      </c>
      <c r="B3" s="33" t="s">
        <v>70</v>
      </c>
      <c r="C3" s="33" t="s">
        <v>71</v>
      </c>
      <c r="D3" s="33" t="s">
        <v>72</v>
      </c>
      <c r="E3" s="33" t="s">
        <v>73</v>
      </c>
      <c r="F3" s="33" t="s">
        <v>74</v>
      </c>
      <c r="G3" s="33" t="s">
        <v>75</v>
      </c>
      <c r="H3" s="33" t="s">
        <v>78</v>
      </c>
      <c r="I3" s="33" t="s">
        <v>79</v>
      </c>
      <c r="J3" s="33">
        <v>731.93999999999994</v>
      </c>
      <c r="K3" s="33">
        <v>3</v>
      </c>
      <c r="L3" s="33">
        <v>0</v>
      </c>
      <c r="M3" s="34">
        <v>219.58199999999997</v>
      </c>
    </row>
    <row r="4" spans="1:13">
      <c r="A4" s="33">
        <v>3</v>
      </c>
      <c r="B4" s="33" t="s">
        <v>70</v>
      </c>
      <c r="C4" s="33" t="s">
        <v>80</v>
      </c>
      <c r="D4" s="33" t="s">
        <v>81</v>
      </c>
      <c r="E4" s="33" t="s">
        <v>82</v>
      </c>
      <c r="F4" s="33" t="s">
        <v>83</v>
      </c>
      <c r="G4" s="33" t="s">
        <v>84</v>
      </c>
      <c r="H4" s="33" t="s">
        <v>85</v>
      </c>
      <c r="I4" s="33" t="s">
        <v>86</v>
      </c>
      <c r="J4" s="33"/>
      <c r="K4" s="33">
        <v>2</v>
      </c>
      <c r="L4" s="33">
        <v>0</v>
      </c>
      <c r="M4" s="34">
        <v>6.8713999999999995</v>
      </c>
    </row>
    <row r="5" spans="1:13">
      <c r="A5" s="33">
        <v>4</v>
      </c>
      <c r="B5" s="33" t="s">
        <v>87</v>
      </c>
      <c r="C5" s="33" t="s">
        <v>71</v>
      </c>
      <c r="D5" s="33" t="s">
        <v>88</v>
      </c>
      <c r="E5" s="33" t="s">
        <v>89</v>
      </c>
      <c r="F5" s="33" t="s">
        <v>74</v>
      </c>
      <c r="G5" s="33" t="s">
        <v>75</v>
      </c>
      <c r="H5" s="33" t="s">
        <v>90</v>
      </c>
      <c r="I5" s="33" t="s">
        <v>91</v>
      </c>
      <c r="J5" s="33">
        <v>957.57749999999999</v>
      </c>
      <c r="K5" s="33">
        <v>5</v>
      </c>
      <c r="L5" s="33">
        <v>0.45</v>
      </c>
      <c r="M5" s="34">
        <v>-383.03100000000006</v>
      </c>
    </row>
    <row r="6" spans="1:13">
      <c r="A6" s="33">
        <v>5</v>
      </c>
      <c r="B6" s="33" t="s">
        <v>87</v>
      </c>
      <c r="C6" s="33" t="s">
        <v>71</v>
      </c>
      <c r="D6" s="33" t="s">
        <v>88</v>
      </c>
      <c r="E6" s="33" t="s">
        <v>89</v>
      </c>
      <c r="F6" s="33" t="s">
        <v>74</v>
      </c>
      <c r="G6" s="33" t="s">
        <v>84</v>
      </c>
      <c r="H6" s="33" t="s">
        <v>92</v>
      </c>
      <c r="I6" s="33" t="s">
        <v>93</v>
      </c>
      <c r="J6" s="33">
        <v>22.368000000000002</v>
      </c>
      <c r="K6" s="33">
        <v>2</v>
      </c>
      <c r="L6" s="33">
        <v>0.2</v>
      </c>
      <c r="M6" s="34">
        <v>2.5163999999999991</v>
      </c>
    </row>
    <row r="7" spans="1:13">
      <c r="A7" s="33">
        <v>6</v>
      </c>
      <c r="B7" s="33" t="s">
        <v>87</v>
      </c>
      <c r="C7" s="33" t="s">
        <v>71</v>
      </c>
      <c r="D7" s="33" t="s">
        <v>81</v>
      </c>
      <c r="E7" s="33" t="s">
        <v>82</v>
      </c>
      <c r="F7" s="33" t="s">
        <v>83</v>
      </c>
      <c r="G7" s="33" t="s">
        <v>75</v>
      </c>
      <c r="H7" s="33" t="s">
        <v>94</v>
      </c>
      <c r="I7" s="33" t="s">
        <v>95</v>
      </c>
      <c r="J7" s="33">
        <v>48.86</v>
      </c>
      <c r="K7" s="33">
        <v>7</v>
      </c>
      <c r="L7" s="33">
        <v>0</v>
      </c>
      <c r="M7" s="34">
        <v>14.169399999999996</v>
      </c>
    </row>
    <row r="8" spans="1:13">
      <c r="A8" s="33">
        <v>7</v>
      </c>
      <c r="B8" s="33" t="s">
        <v>87</v>
      </c>
      <c r="C8" s="33" t="s">
        <v>71</v>
      </c>
      <c r="D8" s="33" t="s">
        <v>81</v>
      </c>
      <c r="E8" s="33" t="s">
        <v>82</v>
      </c>
      <c r="F8" s="33" t="s">
        <v>83</v>
      </c>
      <c r="G8" s="33" t="s">
        <v>84</v>
      </c>
      <c r="H8" s="33" t="s">
        <v>96</v>
      </c>
      <c r="I8" s="33" t="s">
        <v>97</v>
      </c>
      <c r="J8" s="33">
        <v>7.28</v>
      </c>
      <c r="K8" s="33">
        <v>4</v>
      </c>
      <c r="L8" s="33">
        <v>0</v>
      </c>
      <c r="M8" s="34">
        <v>1.9656000000000002</v>
      </c>
    </row>
    <row r="9" spans="1:13">
      <c r="A9" s="33">
        <v>8</v>
      </c>
      <c r="B9" s="33" t="s">
        <v>87</v>
      </c>
      <c r="C9" s="33" t="s">
        <v>71</v>
      </c>
      <c r="D9" s="33" t="s">
        <v>81</v>
      </c>
      <c r="E9" s="33" t="s">
        <v>82</v>
      </c>
      <c r="F9" s="33" t="s">
        <v>83</v>
      </c>
      <c r="G9" s="33" t="s">
        <v>98</v>
      </c>
      <c r="H9" s="33" t="s">
        <v>99</v>
      </c>
      <c r="I9" s="33" t="s">
        <v>100</v>
      </c>
      <c r="J9" s="33">
        <v>907.15200000000004</v>
      </c>
      <c r="K9" s="33">
        <v>6</v>
      </c>
      <c r="L9" s="33">
        <v>0.2</v>
      </c>
      <c r="M9" s="34">
        <v>90.715200000000038</v>
      </c>
    </row>
    <row r="10" spans="1:13">
      <c r="A10" s="33">
        <v>9</v>
      </c>
      <c r="B10" s="33" t="s">
        <v>87</v>
      </c>
      <c r="C10" s="33" t="s">
        <v>71</v>
      </c>
      <c r="D10" s="33" t="s">
        <v>81</v>
      </c>
      <c r="E10" s="33" t="s">
        <v>82</v>
      </c>
      <c r="F10" s="33" t="s">
        <v>83</v>
      </c>
      <c r="G10" s="33" t="s">
        <v>84</v>
      </c>
      <c r="H10" s="33" t="s">
        <v>101</v>
      </c>
      <c r="I10" s="33" t="s">
        <v>102</v>
      </c>
      <c r="J10" s="33">
        <v>18.504000000000001</v>
      </c>
      <c r="K10" s="33">
        <v>3</v>
      </c>
      <c r="L10" s="33">
        <v>0.2</v>
      </c>
      <c r="M10" s="34">
        <v>5.7824999999999998</v>
      </c>
    </row>
    <row r="11" spans="1:13">
      <c r="A11" s="33">
        <v>10</v>
      </c>
      <c r="B11" s="33" t="s">
        <v>87</v>
      </c>
      <c r="C11" s="33" t="s">
        <v>71</v>
      </c>
      <c r="D11" s="33" t="s">
        <v>81</v>
      </c>
      <c r="E11" s="33" t="s">
        <v>82</v>
      </c>
      <c r="F11" s="33" t="s">
        <v>83</v>
      </c>
      <c r="G11" s="33" t="s">
        <v>84</v>
      </c>
      <c r="H11" s="33" t="s">
        <v>103</v>
      </c>
      <c r="I11" s="33" t="s">
        <v>104</v>
      </c>
      <c r="J11" s="33">
        <v>114.9</v>
      </c>
      <c r="K11" s="33">
        <v>5</v>
      </c>
      <c r="L11" s="33">
        <v>0</v>
      </c>
      <c r="M11" s="34">
        <v>34.469999999999992</v>
      </c>
    </row>
    <row r="12" spans="1:13">
      <c r="A12" s="33">
        <v>11</v>
      </c>
      <c r="B12" s="33" t="s">
        <v>87</v>
      </c>
      <c r="C12" s="33" t="s">
        <v>71</v>
      </c>
      <c r="D12" s="33" t="s">
        <v>81</v>
      </c>
      <c r="E12" s="33" t="s">
        <v>82</v>
      </c>
      <c r="F12" s="33" t="s">
        <v>83</v>
      </c>
      <c r="G12" s="33" t="s">
        <v>75</v>
      </c>
      <c r="H12" s="33" t="s">
        <v>90</v>
      </c>
      <c r="I12" s="33" t="s">
        <v>105</v>
      </c>
      <c r="J12" s="33">
        <v>1706.1840000000002</v>
      </c>
      <c r="K12" s="33">
        <v>9</v>
      </c>
      <c r="L12" s="33">
        <v>0.2</v>
      </c>
      <c r="M12" s="34">
        <v>85.309199999999805</v>
      </c>
    </row>
    <row r="13" spans="1:13">
      <c r="A13" s="33">
        <v>12</v>
      </c>
      <c r="B13" s="33" t="s">
        <v>87</v>
      </c>
      <c r="C13" s="33" t="s">
        <v>71</v>
      </c>
      <c r="D13" s="33" t="s">
        <v>81</v>
      </c>
      <c r="E13" s="33" t="s">
        <v>82</v>
      </c>
      <c r="F13" s="33" t="s">
        <v>83</v>
      </c>
      <c r="G13" s="33" t="s">
        <v>98</v>
      </c>
      <c r="H13" s="33" t="s">
        <v>99</v>
      </c>
      <c r="I13" s="33" t="s">
        <v>106</v>
      </c>
      <c r="J13" s="33">
        <v>911.42399999999998</v>
      </c>
      <c r="K13" s="33">
        <v>4</v>
      </c>
      <c r="L13" s="33">
        <v>0.2</v>
      </c>
      <c r="M13" s="34">
        <v>68.356800000000021</v>
      </c>
    </row>
    <row r="14" spans="1:13">
      <c r="A14" s="33">
        <v>13</v>
      </c>
      <c r="B14" s="33" t="s">
        <v>87</v>
      </c>
      <c r="C14" s="33" t="s">
        <v>71</v>
      </c>
      <c r="D14" s="33" t="s">
        <v>107</v>
      </c>
      <c r="E14" s="33" t="s">
        <v>108</v>
      </c>
      <c r="F14" s="33" t="s">
        <v>74</v>
      </c>
      <c r="G14" s="33" t="s">
        <v>84</v>
      </c>
      <c r="H14" s="33" t="s">
        <v>109</v>
      </c>
      <c r="I14" s="33" t="s">
        <v>110</v>
      </c>
      <c r="J14" s="33">
        <v>15.552000000000003</v>
      </c>
      <c r="K14" s="33">
        <v>3</v>
      </c>
      <c r="L14" s="33">
        <v>0.2</v>
      </c>
      <c r="M14" s="34">
        <v>5.4432</v>
      </c>
    </row>
    <row r="15" spans="1:13">
      <c r="A15" s="33">
        <v>14</v>
      </c>
      <c r="B15" s="33" t="s">
        <v>87</v>
      </c>
      <c r="C15" s="33" t="s">
        <v>71</v>
      </c>
      <c r="D15" s="33" t="s">
        <v>111</v>
      </c>
      <c r="E15" s="33" t="s">
        <v>112</v>
      </c>
      <c r="F15" s="33" t="s">
        <v>83</v>
      </c>
      <c r="G15" s="33" t="s">
        <v>84</v>
      </c>
      <c r="H15" s="33" t="s">
        <v>101</v>
      </c>
      <c r="I15" s="33" t="s">
        <v>113</v>
      </c>
      <c r="J15" s="33">
        <v>407.97600000000006</v>
      </c>
      <c r="K15" s="33">
        <v>3</v>
      </c>
      <c r="L15" s="33">
        <v>0.2</v>
      </c>
      <c r="M15" s="34">
        <v>132.59219999999993</v>
      </c>
    </row>
    <row r="16" spans="1:13">
      <c r="A16" s="33">
        <v>15</v>
      </c>
      <c r="B16" s="33" t="s">
        <v>87</v>
      </c>
      <c r="C16" s="33" t="s">
        <v>114</v>
      </c>
      <c r="D16" s="33" t="s">
        <v>115</v>
      </c>
      <c r="E16" s="33" t="s">
        <v>116</v>
      </c>
      <c r="F16" s="33" t="s">
        <v>117</v>
      </c>
      <c r="G16" s="33" t="s">
        <v>84</v>
      </c>
      <c r="H16" s="33" t="s">
        <v>103</v>
      </c>
      <c r="I16" s="33" t="s">
        <v>118</v>
      </c>
      <c r="J16" s="33">
        <v>68.809999999999988</v>
      </c>
      <c r="K16" s="33">
        <v>5</v>
      </c>
      <c r="L16" s="33">
        <v>0.8</v>
      </c>
      <c r="M16" s="34">
        <v>-123.858</v>
      </c>
    </row>
    <row r="17" spans="1:13">
      <c r="A17" s="33">
        <v>16</v>
      </c>
      <c r="B17" s="33" t="s">
        <v>87</v>
      </c>
      <c r="C17" s="33" t="s">
        <v>114</v>
      </c>
      <c r="D17" s="33" t="s">
        <v>115</v>
      </c>
      <c r="E17" s="33" t="s">
        <v>116</v>
      </c>
      <c r="F17" s="33" t="s">
        <v>117</v>
      </c>
      <c r="G17" s="33" t="s">
        <v>84</v>
      </c>
      <c r="H17" s="33" t="s">
        <v>101</v>
      </c>
      <c r="I17" s="33" t="s">
        <v>119</v>
      </c>
      <c r="J17" s="33">
        <v>2.5439999999999996</v>
      </c>
      <c r="K17" s="33">
        <v>3</v>
      </c>
      <c r="L17" s="33">
        <v>0.8</v>
      </c>
      <c r="M17" s="34">
        <v>-3.8160000000000016</v>
      </c>
    </row>
    <row r="18" spans="1:13">
      <c r="A18" s="33">
        <v>17</v>
      </c>
      <c r="B18" s="33" t="s">
        <v>87</v>
      </c>
      <c r="C18" s="33" t="s">
        <v>71</v>
      </c>
      <c r="D18" s="33" t="s">
        <v>120</v>
      </c>
      <c r="E18" s="33" t="s">
        <v>121</v>
      </c>
      <c r="F18" s="33" t="s">
        <v>117</v>
      </c>
      <c r="G18" s="33" t="s">
        <v>84</v>
      </c>
      <c r="H18" s="33" t="s">
        <v>92</v>
      </c>
      <c r="I18" s="33" t="s">
        <v>122</v>
      </c>
      <c r="J18" s="33">
        <v>665.88</v>
      </c>
      <c r="K18" s="33">
        <v>6</v>
      </c>
      <c r="L18" s="33">
        <v>0</v>
      </c>
      <c r="M18" s="34">
        <v>13.317599999999999</v>
      </c>
    </row>
    <row r="19" spans="1:13">
      <c r="A19" s="33">
        <v>18</v>
      </c>
      <c r="B19" s="33" t="s">
        <v>70</v>
      </c>
      <c r="C19" s="33" t="s">
        <v>71</v>
      </c>
      <c r="D19" s="33" t="s">
        <v>123</v>
      </c>
      <c r="E19" s="33" t="s">
        <v>124</v>
      </c>
      <c r="F19" s="33" t="s">
        <v>83</v>
      </c>
      <c r="G19" s="33" t="s">
        <v>84</v>
      </c>
      <c r="H19" s="33" t="s">
        <v>92</v>
      </c>
      <c r="I19" s="33" t="s">
        <v>125</v>
      </c>
      <c r="J19" s="33">
        <v>55.5</v>
      </c>
      <c r="K19" s="33">
        <v>2</v>
      </c>
      <c r="L19" s="33">
        <v>0</v>
      </c>
      <c r="M19" s="34">
        <v>9.9899999999999949</v>
      </c>
    </row>
    <row r="20" spans="1:13">
      <c r="A20" s="33">
        <v>19</v>
      </c>
      <c r="B20" s="33" t="s">
        <v>70</v>
      </c>
      <c r="C20" s="33" t="s">
        <v>71</v>
      </c>
      <c r="D20" s="33" t="s">
        <v>126</v>
      </c>
      <c r="E20" s="33" t="s">
        <v>82</v>
      </c>
      <c r="F20" s="33" t="s">
        <v>83</v>
      </c>
      <c r="G20" s="33" t="s">
        <v>84</v>
      </c>
      <c r="H20" s="33" t="s">
        <v>96</v>
      </c>
      <c r="I20" s="33" t="s">
        <v>127</v>
      </c>
      <c r="J20" s="33">
        <v>8.56</v>
      </c>
      <c r="K20" s="33">
        <v>2</v>
      </c>
      <c r="L20" s="33">
        <v>0</v>
      </c>
      <c r="M20" s="34">
        <v>2.4823999999999993</v>
      </c>
    </row>
    <row r="21" spans="1:13">
      <c r="A21" s="33">
        <v>20</v>
      </c>
      <c r="B21" s="33" t="s">
        <v>70</v>
      </c>
      <c r="C21" s="33" t="s">
        <v>71</v>
      </c>
      <c r="D21" s="33" t="s">
        <v>126</v>
      </c>
      <c r="E21" s="33" t="s">
        <v>82</v>
      </c>
      <c r="F21" s="33" t="s">
        <v>83</v>
      </c>
      <c r="G21" s="33" t="s">
        <v>98</v>
      </c>
      <c r="H21" s="33" t="s">
        <v>99</v>
      </c>
      <c r="I21" s="33" t="s">
        <v>128</v>
      </c>
      <c r="J21" s="33">
        <v>213.48000000000002</v>
      </c>
      <c r="K21" s="33">
        <v>3</v>
      </c>
      <c r="L21" s="33">
        <v>0.2</v>
      </c>
      <c r="M21" s="34">
        <v>16.010999999999981</v>
      </c>
    </row>
    <row r="22" spans="1:13">
      <c r="A22" s="33">
        <v>21</v>
      </c>
      <c r="B22" s="33" t="s">
        <v>70</v>
      </c>
      <c r="C22" s="33" t="s">
        <v>71</v>
      </c>
      <c r="D22" s="33" t="s">
        <v>126</v>
      </c>
      <c r="E22" s="33" t="s">
        <v>82</v>
      </c>
      <c r="F22" s="33" t="s">
        <v>83</v>
      </c>
      <c r="G22" s="33" t="s">
        <v>84</v>
      </c>
      <c r="H22" s="33" t="s">
        <v>101</v>
      </c>
      <c r="I22" s="33" t="s">
        <v>129</v>
      </c>
      <c r="J22" s="33">
        <v>22.72</v>
      </c>
      <c r="K22" s="33">
        <v>4</v>
      </c>
      <c r="L22" s="33">
        <v>0.2</v>
      </c>
      <c r="M22" s="34">
        <v>7.3839999999999986</v>
      </c>
    </row>
    <row r="23" spans="1:13">
      <c r="A23" s="33">
        <v>22</v>
      </c>
      <c r="B23" s="33" t="s">
        <v>87</v>
      </c>
      <c r="C23" s="33" t="s">
        <v>80</v>
      </c>
      <c r="D23" s="33" t="s">
        <v>130</v>
      </c>
      <c r="E23" s="33" t="s">
        <v>131</v>
      </c>
      <c r="F23" s="33" t="s">
        <v>117</v>
      </c>
      <c r="G23" s="33" t="s">
        <v>84</v>
      </c>
      <c r="H23" s="33" t="s">
        <v>96</v>
      </c>
      <c r="I23" s="33" t="s">
        <v>132</v>
      </c>
      <c r="J23" s="33">
        <v>19.459999999999997</v>
      </c>
      <c r="K23" s="33">
        <v>7</v>
      </c>
      <c r="L23" s="33">
        <v>0</v>
      </c>
      <c r="M23" s="34">
        <v>5.0595999999999997</v>
      </c>
    </row>
    <row r="24" spans="1:13">
      <c r="A24" s="33">
        <v>23</v>
      </c>
      <c r="B24" s="33" t="s">
        <v>87</v>
      </c>
      <c r="C24" s="33" t="s">
        <v>80</v>
      </c>
      <c r="D24" s="33" t="s">
        <v>130</v>
      </c>
      <c r="E24" s="33" t="s">
        <v>131</v>
      </c>
      <c r="F24" s="33" t="s">
        <v>117</v>
      </c>
      <c r="G24" s="33" t="s">
        <v>84</v>
      </c>
      <c r="H24" s="33" t="s">
        <v>103</v>
      </c>
      <c r="I24" s="33" t="s">
        <v>133</v>
      </c>
      <c r="J24" s="33">
        <v>60.339999999999996</v>
      </c>
      <c r="K24" s="33">
        <v>7</v>
      </c>
      <c r="L24" s="33">
        <v>0</v>
      </c>
      <c r="M24" s="34">
        <v>15.688400000000001</v>
      </c>
    </row>
    <row r="25" spans="1:13">
      <c r="A25" s="33">
        <v>24</v>
      </c>
      <c r="B25" s="33" t="s">
        <v>70</v>
      </c>
      <c r="C25" s="33" t="s">
        <v>71</v>
      </c>
      <c r="D25" s="33" t="s">
        <v>134</v>
      </c>
      <c r="E25" s="33" t="s">
        <v>135</v>
      </c>
      <c r="F25" s="33" t="s">
        <v>136</v>
      </c>
      <c r="G25" s="33" t="s">
        <v>75</v>
      </c>
      <c r="H25" s="33" t="s">
        <v>78</v>
      </c>
      <c r="I25" s="33" t="s">
        <v>137</v>
      </c>
      <c r="J25" s="33">
        <v>71.371999999999986</v>
      </c>
      <c r="K25" s="33">
        <v>2</v>
      </c>
      <c r="L25" s="33">
        <v>0.3</v>
      </c>
      <c r="M25" s="34">
        <v>-1.0196000000000005</v>
      </c>
    </row>
    <row r="26" spans="1:13">
      <c r="A26" s="33">
        <v>25</v>
      </c>
      <c r="B26" s="33" t="s">
        <v>87</v>
      </c>
      <c r="C26" s="33" t="s">
        <v>71</v>
      </c>
      <c r="D26" s="33" t="s">
        <v>138</v>
      </c>
      <c r="E26" s="33" t="s">
        <v>124</v>
      </c>
      <c r="F26" s="33" t="s">
        <v>83</v>
      </c>
      <c r="G26" s="33" t="s">
        <v>75</v>
      </c>
      <c r="H26" s="33" t="s">
        <v>90</v>
      </c>
      <c r="I26" s="33" t="s">
        <v>91</v>
      </c>
      <c r="J26" s="33">
        <v>1044.6299999999999</v>
      </c>
      <c r="K26" s="33">
        <v>3</v>
      </c>
      <c r="L26" s="33">
        <v>0</v>
      </c>
      <c r="M26" s="34">
        <v>240.26490000000001</v>
      </c>
    </row>
    <row r="27" spans="1:13">
      <c r="A27" s="33">
        <v>26</v>
      </c>
      <c r="B27" s="33" t="s">
        <v>70</v>
      </c>
      <c r="C27" s="33" t="s">
        <v>71</v>
      </c>
      <c r="D27" s="33" t="s">
        <v>81</v>
      </c>
      <c r="E27" s="33" t="s">
        <v>82</v>
      </c>
      <c r="F27" s="33" t="s">
        <v>83</v>
      </c>
      <c r="G27" s="33" t="s">
        <v>84</v>
      </c>
      <c r="H27" s="33" t="s">
        <v>101</v>
      </c>
      <c r="I27" s="33" t="s">
        <v>139</v>
      </c>
      <c r="J27" s="33">
        <v>11.648000000000001</v>
      </c>
      <c r="K27" s="33">
        <v>2</v>
      </c>
      <c r="L27" s="33">
        <v>0.2</v>
      </c>
      <c r="M27" s="34">
        <v>4.2224000000000004</v>
      </c>
    </row>
    <row r="28" spans="1:13">
      <c r="A28" s="33">
        <v>27</v>
      </c>
      <c r="B28" s="33" t="s">
        <v>70</v>
      </c>
      <c r="C28" s="33" t="s">
        <v>71</v>
      </c>
      <c r="D28" s="33" t="s">
        <v>81</v>
      </c>
      <c r="E28" s="33" t="s">
        <v>82</v>
      </c>
      <c r="F28" s="33" t="s">
        <v>83</v>
      </c>
      <c r="G28" s="33" t="s">
        <v>98</v>
      </c>
      <c r="H28" s="33" t="s">
        <v>140</v>
      </c>
      <c r="I28" s="33" t="s">
        <v>141</v>
      </c>
      <c r="J28" s="33">
        <v>90.570000000000007</v>
      </c>
      <c r="K28" s="33">
        <v>3</v>
      </c>
      <c r="L28" s="33">
        <v>0</v>
      </c>
      <c r="M28" s="34">
        <v>11.774100000000004</v>
      </c>
    </row>
    <row r="29" spans="1:13">
      <c r="A29" s="33">
        <v>28</v>
      </c>
      <c r="B29" s="33" t="s">
        <v>87</v>
      </c>
      <c r="C29" s="33" t="s">
        <v>71</v>
      </c>
      <c r="D29" s="33" t="s">
        <v>134</v>
      </c>
      <c r="E29" s="33" t="s">
        <v>135</v>
      </c>
      <c r="F29" s="33" t="s">
        <v>136</v>
      </c>
      <c r="G29" s="33" t="s">
        <v>75</v>
      </c>
      <c r="H29" s="33" t="s">
        <v>76</v>
      </c>
      <c r="I29" s="33" t="s">
        <v>142</v>
      </c>
      <c r="J29" s="33">
        <v>3083.4300000000003</v>
      </c>
      <c r="K29" s="33">
        <v>7</v>
      </c>
      <c r="L29" s="33">
        <v>0.5</v>
      </c>
      <c r="M29" s="34">
        <v>-1665.0522000000001</v>
      </c>
    </row>
    <row r="30" spans="1:13">
      <c r="A30" s="33">
        <v>29</v>
      </c>
      <c r="B30" s="33" t="s">
        <v>87</v>
      </c>
      <c r="C30" s="33" t="s">
        <v>71</v>
      </c>
      <c r="D30" s="33" t="s">
        <v>134</v>
      </c>
      <c r="E30" s="33" t="s">
        <v>135</v>
      </c>
      <c r="F30" s="33" t="s">
        <v>136</v>
      </c>
      <c r="G30" s="33" t="s">
        <v>84</v>
      </c>
      <c r="H30" s="33" t="s">
        <v>101</v>
      </c>
      <c r="I30" s="33" t="s">
        <v>143</v>
      </c>
      <c r="J30" s="33">
        <v>9.6180000000000021</v>
      </c>
      <c r="K30" s="33">
        <v>2</v>
      </c>
      <c r="L30" s="33">
        <v>0.7</v>
      </c>
      <c r="M30" s="34">
        <v>-7.0532000000000004</v>
      </c>
    </row>
    <row r="31" spans="1:13">
      <c r="A31" s="33">
        <v>30</v>
      </c>
      <c r="B31" s="33" t="s">
        <v>87</v>
      </c>
      <c r="C31" s="33" t="s">
        <v>71</v>
      </c>
      <c r="D31" s="33" t="s">
        <v>134</v>
      </c>
      <c r="E31" s="33" t="s">
        <v>135</v>
      </c>
      <c r="F31" s="33" t="s">
        <v>136</v>
      </c>
      <c r="G31" s="33" t="s">
        <v>75</v>
      </c>
      <c r="H31" s="33" t="s">
        <v>94</v>
      </c>
      <c r="I31" s="33" t="s">
        <v>144</v>
      </c>
      <c r="J31" s="33">
        <v>124.20000000000002</v>
      </c>
      <c r="K31" s="33">
        <v>3</v>
      </c>
      <c r="L31" s="33">
        <v>0.2</v>
      </c>
      <c r="M31" s="34">
        <v>15.524999999999991</v>
      </c>
    </row>
    <row r="32" spans="1:13">
      <c r="A32" s="33">
        <v>31</v>
      </c>
      <c r="B32" s="33" t="s">
        <v>87</v>
      </c>
      <c r="C32" s="33" t="s">
        <v>71</v>
      </c>
      <c r="D32" s="33" t="s">
        <v>134</v>
      </c>
      <c r="E32" s="33" t="s">
        <v>135</v>
      </c>
      <c r="F32" s="33" t="s">
        <v>136</v>
      </c>
      <c r="G32" s="33" t="s">
        <v>84</v>
      </c>
      <c r="H32" s="33" t="s">
        <v>145</v>
      </c>
      <c r="I32" s="33" t="s">
        <v>146</v>
      </c>
      <c r="J32" s="33">
        <v>3.2640000000000002</v>
      </c>
      <c r="K32" s="33">
        <v>2</v>
      </c>
      <c r="L32" s="33">
        <v>0.2</v>
      </c>
      <c r="M32" s="34">
        <v>1.1015999999999997</v>
      </c>
    </row>
    <row r="33" spans="1:13">
      <c r="A33" s="33">
        <v>32</v>
      </c>
      <c r="B33" s="33" t="s">
        <v>87</v>
      </c>
      <c r="C33" s="33" t="s">
        <v>71</v>
      </c>
      <c r="D33" s="33" t="s">
        <v>134</v>
      </c>
      <c r="E33" s="33" t="s">
        <v>135</v>
      </c>
      <c r="F33" s="33" t="s">
        <v>136</v>
      </c>
      <c r="G33" s="33" t="s">
        <v>84</v>
      </c>
      <c r="H33" s="33" t="s">
        <v>96</v>
      </c>
      <c r="I33" s="33" t="s">
        <v>147</v>
      </c>
      <c r="J33" s="33">
        <v>86.304000000000002</v>
      </c>
      <c r="K33" s="33">
        <v>6</v>
      </c>
      <c r="L33" s="33">
        <v>0.2</v>
      </c>
      <c r="M33" s="34">
        <v>9.7091999999999885</v>
      </c>
    </row>
    <row r="34" spans="1:13">
      <c r="A34" s="33">
        <v>33</v>
      </c>
      <c r="B34" s="33" t="s">
        <v>87</v>
      </c>
      <c r="C34" s="33" t="s">
        <v>71</v>
      </c>
      <c r="D34" s="33" t="s">
        <v>134</v>
      </c>
      <c r="E34" s="33" t="s">
        <v>135</v>
      </c>
      <c r="F34" s="33" t="s">
        <v>136</v>
      </c>
      <c r="G34" s="33" t="s">
        <v>84</v>
      </c>
      <c r="H34" s="33" t="s">
        <v>101</v>
      </c>
      <c r="I34" s="33" t="s">
        <v>148</v>
      </c>
      <c r="J34" s="33">
        <v>6.8580000000000014</v>
      </c>
      <c r="K34" s="33">
        <v>6</v>
      </c>
      <c r="L34" s="33">
        <v>0.7</v>
      </c>
      <c r="M34" s="34">
        <v>-5.7149999999999999</v>
      </c>
    </row>
    <row r="35" spans="1:13">
      <c r="A35" s="33">
        <v>34</v>
      </c>
      <c r="B35" s="33" t="s">
        <v>87</v>
      </c>
      <c r="C35" s="33" t="s">
        <v>71</v>
      </c>
      <c r="D35" s="33" t="s">
        <v>134</v>
      </c>
      <c r="E35" s="33" t="s">
        <v>135</v>
      </c>
      <c r="F35" s="33" t="s">
        <v>136</v>
      </c>
      <c r="G35" s="33" t="s">
        <v>84</v>
      </c>
      <c r="H35" s="33" t="s">
        <v>96</v>
      </c>
      <c r="I35" s="33" t="s">
        <v>149</v>
      </c>
      <c r="J35" s="33">
        <v>15.76</v>
      </c>
      <c r="K35" s="33">
        <v>2</v>
      </c>
      <c r="L35" s="33">
        <v>0.2</v>
      </c>
      <c r="M35" s="34">
        <v>3.5460000000000007</v>
      </c>
    </row>
    <row r="36" spans="1:13">
      <c r="A36" s="33">
        <v>35</v>
      </c>
      <c r="B36" s="33" t="s">
        <v>70</v>
      </c>
      <c r="C36" s="33" t="s">
        <v>114</v>
      </c>
      <c r="D36" s="33" t="s">
        <v>150</v>
      </c>
      <c r="E36" s="33" t="s">
        <v>116</v>
      </c>
      <c r="F36" s="33" t="s">
        <v>117</v>
      </c>
      <c r="G36" s="33" t="s">
        <v>84</v>
      </c>
      <c r="H36" s="33" t="s">
        <v>109</v>
      </c>
      <c r="I36" s="33" t="s">
        <v>151</v>
      </c>
      <c r="J36" s="33">
        <v>29.472000000000001</v>
      </c>
      <c r="K36" s="33">
        <v>3</v>
      </c>
      <c r="L36" s="33">
        <v>0.2</v>
      </c>
      <c r="M36" s="34">
        <v>9.9467999999999979</v>
      </c>
    </row>
    <row r="37" spans="1:13">
      <c r="A37" s="33">
        <v>36</v>
      </c>
      <c r="B37" s="33" t="s">
        <v>152</v>
      </c>
      <c r="C37" s="33" t="s">
        <v>80</v>
      </c>
      <c r="D37" s="33" t="s">
        <v>153</v>
      </c>
      <c r="E37" s="33" t="s">
        <v>116</v>
      </c>
      <c r="F37" s="33" t="s">
        <v>117</v>
      </c>
      <c r="G37" s="33" t="s">
        <v>98</v>
      </c>
      <c r="H37" s="33" t="s">
        <v>99</v>
      </c>
      <c r="I37" s="33" t="s">
        <v>154</v>
      </c>
      <c r="J37" s="33">
        <v>1097.5440000000003</v>
      </c>
      <c r="K37" s="33">
        <v>7</v>
      </c>
      <c r="L37" s="33">
        <v>0.2</v>
      </c>
      <c r="M37" s="34">
        <v>123.47369999999989</v>
      </c>
    </row>
    <row r="38" spans="1:13">
      <c r="A38" s="33">
        <v>37</v>
      </c>
      <c r="B38" s="33" t="s">
        <v>152</v>
      </c>
      <c r="C38" s="33" t="s">
        <v>80</v>
      </c>
      <c r="D38" s="33" t="s">
        <v>153</v>
      </c>
      <c r="E38" s="33" t="s">
        <v>116</v>
      </c>
      <c r="F38" s="33" t="s">
        <v>117</v>
      </c>
      <c r="G38" s="33" t="s">
        <v>75</v>
      </c>
      <c r="H38" s="33" t="s">
        <v>94</v>
      </c>
      <c r="I38" s="33" t="s">
        <v>155</v>
      </c>
      <c r="J38" s="33">
        <v>190.92</v>
      </c>
      <c r="K38" s="33">
        <v>5</v>
      </c>
      <c r="L38" s="33">
        <v>0.6</v>
      </c>
      <c r="M38" s="34">
        <v>-147.96300000000002</v>
      </c>
    </row>
    <row r="39" spans="1:13">
      <c r="A39" s="33">
        <v>38</v>
      </c>
      <c r="B39" s="33" t="s">
        <v>87</v>
      </c>
      <c r="C39" s="33" t="s">
        <v>114</v>
      </c>
      <c r="D39" s="33" t="s">
        <v>150</v>
      </c>
      <c r="E39" s="33" t="s">
        <v>116</v>
      </c>
      <c r="F39" s="33" t="s">
        <v>117</v>
      </c>
      <c r="G39" s="33" t="s">
        <v>84</v>
      </c>
      <c r="H39" s="33" t="s">
        <v>145</v>
      </c>
      <c r="I39" s="33" t="s">
        <v>156</v>
      </c>
      <c r="J39" s="33">
        <v>113.328</v>
      </c>
      <c r="K39" s="33">
        <v>9</v>
      </c>
      <c r="L39" s="33">
        <v>0.2</v>
      </c>
      <c r="M39" s="34">
        <v>35.414999999999999</v>
      </c>
    </row>
    <row r="40" spans="1:13">
      <c r="A40" s="33">
        <v>39</v>
      </c>
      <c r="B40" s="33" t="s">
        <v>87</v>
      </c>
      <c r="C40" s="33" t="s">
        <v>114</v>
      </c>
      <c r="D40" s="33" t="s">
        <v>150</v>
      </c>
      <c r="E40" s="33" t="s">
        <v>116</v>
      </c>
      <c r="F40" s="33" t="s">
        <v>117</v>
      </c>
      <c r="G40" s="33" t="s">
        <v>75</v>
      </c>
      <c r="H40" s="33" t="s">
        <v>76</v>
      </c>
      <c r="I40" s="33" t="s">
        <v>157</v>
      </c>
      <c r="J40" s="33">
        <v>532.39919999999995</v>
      </c>
      <c r="K40" s="33">
        <v>3</v>
      </c>
      <c r="L40" s="33">
        <v>0.32</v>
      </c>
      <c r="M40" s="34">
        <v>-46.976400000000012</v>
      </c>
    </row>
    <row r="41" spans="1:13">
      <c r="A41" s="33">
        <v>40</v>
      </c>
      <c r="B41" s="33" t="s">
        <v>87</v>
      </c>
      <c r="C41" s="33" t="s">
        <v>114</v>
      </c>
      <c r="D41" s="33" t="s">
        <v>150</v>
      </c>
      <c r="E41" s="33" t="s">
        <v>116</v>
      </c>
      <c r="F41" s="33" t="s">
        <v>117</v>
      </c>
      <c r="G41" s="33" t="s">
        <v>75</v>
      </c>
      <c r="H41" s="33" t="s">
        <v>78</v>
      </c>
      <c r="I41" s="33" t="s">
        <v>158</v>
      </c>
      <c r="J41" s="33">
        <v>212.05799999999999</v>
      </c>
      <c r="K41" s="33">
        <v>3</v>
      </c>
      <c r="L41" s="33">
        <v>0.3</v>
      </c>
      <c r="M41" s="34">
        <v>-15.146999999999991</v>
      </c>
    </row>
    <row r="42" spans="1:13">
      <c r="A42" s="33">
        <v>41</v>
      </c>
      <c r="B42" s="33" t="s">
        <v>87</v>
      </c>
      <c r="C42" s="33" t="s">
        <v>114</v>
      </c>
      <c r="D42" s="33" t="s">
        <v>150</v>
      </c>
      <c r="E42" s="33" t="s">
        <v>116</v>
      </c>
      <c r="F42" s="33" t="s">
        <v>117</v>
      </c>
      <c r="G42" s="33" t="s">
        <v>98</v>
      </c>
      <c r="H42" s="33" t="s">
        <v>99</v>
      </c>
      <c r="I42" s="33" t="s">
        <v>159</v>
      </c>
      <c r="J42" s="33">
        <v>371.16800000000001</v>
      </c>
      <c r="K42" s="33">
        <v>4</v>
      </c>
      <c r="L42" s="33">
        <v>0.2</v>
      </c>
      <c r="M42" s="34">
        <v>41.756399999999957</v>
      </c>
    </row>
    <row r="43" spans="1:13">
      <c r="A43" s="33">
        <v>42</v>
      </c>
      <c r="B43" s="33" t="s">
        <v>87</v>
      </c>
      <c r="C43" s="33" t="s">
        <v>80</v>
      </c>
      <c r="D43" s="33" t="s">
        <v>160</v>
      </c>
      <c r="E43" s="33" t="s">
        <v>161</v>
      </c>
      <c r="F43" s="33" t="s">
        <v>117</v>
      </c>
      <c r="G43" s="33" t="s">
        <v>98</v>
      </c>
      <c r="H43" s="33" t="s">
        <v>99</v>
      </c>
      <c r="I43" s="33" t="s">
        <v>162</v>
      </c>
      <c r="J43" s="33">
        <v>147.16800000000001</v>
      </c>
      <c r="K43" s="33">
        <v>4</v>
      </c>
      <c r="L43" s="33">
        <v>0.2</v>
      </c>
      <c r="M43" s="34">
        <v>16.556399999999996</v>
      </c>
    </row>
    <row r="44" spans="1:13">
      <c r="A44" s="33">
        <v>43</v>
      </c>
      <c r="B44" s="33" t="s">
        <v>87</v>
      </c>
      <c r="C44" s="33" t="s">
        <v>80</v>
      </c>
      <c r="D44" s="33" t="s">
        <v>81</v>
      </c>
      <c r="E44" s="33" t="s">
        <v>82</v>
      </c>
      <c r="F44" s="33" t="s">
        <v>83</v>
      </c>
      <c r="G44" s="33" t="s">
        <v>84</v>
      </c>
      <c r="H44" s="33" t="s">
        <v>92</v>
      </c>
      <c r="I44" s="33" t="s">
        <v>163</v>
      </c>
      <c r="J44" s="33">
        <v>77.88</v>
      </c>
      <c r="K44" s="33">
        <v>2</v>
      </c>
      <c r="L44" s="33">
        <v>0</v>
      </c>
      <c r="M44" s="34">
        <v>3.8939999999999912</v>
      </c>
    </row>
    <row r="45" spans="1:13">
      <c r="A45" s="33">
        <v>44</v>
      </c>
      <c r="B45" s="33" t="s">
        <v>87</v>
      </c>
      <c r="C45" s="33" t="s">
        <v>80</v>
      </c>
      <c r="D45" s="33" t="s">
        <v>164</v>
      </c>
      <c r="E45" s="33" t="s">
        <v>89</v>
      </c>
      <c r="F45" s="33" t="s">
        <v>74</v>
      </c>
      <c r="G45" s="33" t="s">
        <v>84</v>
      </c>
      <c r="H45" s="33" t="s">
        <v>92</v>
      </c>
      <c r="I45" s="33" t="s">
        <v>165</v>
      </c>
      <c r="J45" s="33">
        <v>95.616</v>
      </c>
      <c r="K45" s="33">
        <v>2</v>
      </c>
      <c r="L45" s="33">
        <v>0.2</v>
      </c>
      <c r="M45" s="34">
        <v>9.5616000000000092</v>
      </c>
    </row>
    <row r="46" spans="1:13">
      <c r="A46" s="33">
        <v>45</v>
      </c>
      <c r="B46" s="33" t="s">
        <v>152</v>
      </c>
      <c r="C46" s="33" t="s">
        <v>80</v>
      </c>
      <c r="D46" s="33" t="s">
        <v>166</v>
      </c>
      <c r="E46" s="33" t="s">
        <v>167</v>
      </c>
      <c r="F46" s="33" t="s">
        <v>117</v>
      </c>
      <c r="G46" s="33" t="s">
        <v>98</v>
      </c>
      <c r="H46" s="33" t="s">
        <v>140</v>
      </c>
      <c r="I46" s="33" t="s">
        <v>168</v>
      </c>
      <c r="J46" s="33">
        <v>45.98</v>
      </c>
      <c r="K46" s="33">
        <v>2</v>
      </c>
      <c r="L46" s="33">
        <v>0</v>
      </c>
      <c r="M46" s="34">
        <v>19.7714</v>
      </c>
    </row>
    <row r="47" spans="1:13">
      <c r="A47" s="33">
        <v>46</v>
      </c>
      <c r="B47" s="33" t="s">
        <v>152</v>
      </c>
      <c r="C47" s="33" t="s">
        <v>80</v>
      </c>
      <c r="D47" s="33" t="s">
        <v>166</v>
      </c>
      <c r="E47" s="33" t="s">
        <v>167</v>
      </c>
      <c r="F47" s="33" t="s">
        <v>117</v>
      </c>
      <c r="G47" s="33" t="s">
        <v>84</v>
      </c>
      <c r="H47" s="33" t="s">
        <v>101</v>
      </c>
      <c r="I47" s="33" t="s">
        <v>169</v>
      </c>
      <c r="J47" s="33">
        <v>17.46</v>
      </c>
      <c r="K47" s="33">
        <v>2</v>
      </c>
      <c r="L47" s="33">
        <v>0</v>
      </c>
      <c r="M47" s="34">
        <v>8.2061999999999991</v>
      </c>
    </row>
    <row r="48" spans="1:13">
      <c r="A48" s="33">
        <v>47</v>
      </c>
      <c r="B48" s="33" t="s">
        <v>70</v>
      </c>
      <c r="C48" s="33" t="s">
        <v>71</v>
      </c>
      <c r="D48" s="33" t="s">
        <v>170</v>
      </c>
      <c r="E48" s="33" t="s">
        <v>171</v>
      </c>
      <c r="F48" s="33" t="s">
        <v>117</v>
      </c>
      <c r="G48" s="33" t="s">
        <v>84</v>
      </c>
      <c r="H48" s="33" t="s">
        <v>92</v>
      </c>
      <c r="I48" s="33" t="s">
        <v>172</v>
      </c>
      <c r="J48" s="33">
        <v>211.96</v>
      </c>
      <c r="K48" s="33">
        <v>4</v>
      </c>
      <c r="L48" s="33">
        <v>0</v>
      </c>
      <c r="M48" s="34">
        <v>8.4783999999999935</v>
      </c>
    </row>
    <row r="49" spans="1:13">
      <c r="A49" s="33">
        <v>48</v>
      </c>
      <c r="B49" s="33" t="s">
        <v>87</v>
      </c>
      <c r="C49" s="33" t="s">
        <v>71</v>
      </c>
      <c r="D49" s="33" t="s">
        <v>173</v>
      </c>
      <c r="E49" s="33" t="s">
        <v>174</v>
      </c>
      <c r="F49" s="33" t="s">
        <v>136</v>
      </c>
      <c r="G49" s="33" t="s">
        <v>98</v>
      </c>
      <c r="H49" s="33" t="s">
        <v>140</v>
      </c>
      <c r="I49" s="33" t="s">
        <v>175</v>
      </c>
      <c r="J49" s="33">
        <v>45</v>
      </c>
      <c r="K49" s="33">
        <v>3</v>
      </c>
      <c r="L49" s="33">
        <v>0</v>
      </c>
      <c r="M49" s="34">
        <v>4.9500000000000011</v>
      </c>
    </row>
    <row r="50" spans="1:13">
      <c r="A50" s="33">
        <v>49</v>
      </c>
      <c r="B50" s="33" t="s">
        <v>87</v>
      </c>
      <c r="C50" s="33" t="s">
        <v>71</v>
      </c>
      <c r="D50" s="33" t="s">
        <v>173</v>
      </c>
      <c r="E50" s="33" t="s">
        <v>174</v>
      </c>
      <c r="F50" s="33" t="s">
        <v>136</v>
      </c>
      <c r="G50" s="33" t="s">
        <v>98</v>
      </c>
      <c r="H50" s="33" t="s">
        <v>99</v>
      </c>
      <c r="I50" s="33" t="s">
        <v>176</v>
      </c>
      <c r="J50" s="33">
        <v>21.8</v>
      </c>
      <c r="K50" s="33">
        <v>2</v>
      </c>
      <c r="L50" s="33">
        <v>0</v>
      </c>
      <c r="M50" s="34">
        <v>6.104000000000001</v>
      </c>
    </row>
    <row r="51" spans="1:13">
      <c r="A51" s="33">
        <v>50</v>
      </c>
      <c r="B51" s="33" t="s">
        <v>87</v>
      </c>
      <c r="C51" s="33" t="s">
        <v>71</v>
      </c>
      <c r="D51" s="33" t="s">
        <v>177</v>
      </c>
      <c r="E51" s="33" t="s">
        <v>178</v>
      </c>
      <c r="F51" s="33" t="s">
        <v>117</v>
      </c>
      <c r="G51" s="33" t="s">
        <v>84</v>
      </c>
      <c r="H51" s="33" t="s">
        <v>101</v>
      </c>
      <c r="I51" s="33" t="s">
        <v>179</v>
      </c>
      <c r="J51" s="33">
        <v>38.22</v>
      </c>
      <c r="K51" s="33">
        <v>6</v>
      </c>
      <c r="L51" s="33">
        <v>0</v>
      </c>
      <c r="M51" s="34">
        <v>17.9634</v>
      </c>
    </row>
    <row r="52" spans="1:13">
      <c r="A52" s="33">
        <v>51</v>
      </c>
      <c r="B52" s="33" t="s">
        <v>87</v>
      </c>
      <c r="C52" s="33" t="s">
        <v>71</v>
      </c>
      <c r="D52" s="33" t="s">
        <v>177</v>
      </c>
      <c r="E52" s="33" t="s">
        <v>178</v>
      </c>
      <c r="F52" s="33" t="s">
        <v>117</v>
      </c>
      <c r="G52" s="33" t="s">
        <v>84</v>
      </c>
      <c r="H52" s="33" t="s">
        <v>85</v>
      </c>
      <c r="I52" s="33" t="s">
        <v>180</v>
      </c>
      <c r="J52" s="33">
        <v>75.179999999999993</v>
      </c>
      <c r="K52" s="33">
        <v>6</v>
      </c>
      <c r="L52" s="33">
        <v>0</v>
      </c>
      <c r="M52" s="34">
        <v>35.334599999999995</v>
      </c>
    </row>
    <row r="53" spans="1:13">
      <c r="A53" s="33">
        <v>52</v>
      </c>
      <c r="B53" s="33" t="s">
        <v>87</v>
      </c>
      <c r="C53" s="33" t="s">
        <v>71</v>
      </c>
      <c r="D53" s="33" t="s">
        <v>177</v>
      </c>
      <c r="E53" s="33" t="s">
        <v>178</v>
      </c>
      <c r="F53" s="33" t="s">
        <v>117</v>
      </c>
      <c r="G53" s="33" t="s">
        <v>75</v>
      </c>
      <c r="H53" s="33" t="s">
        <v>94</v>
      </c>
      <c r="I53" s="33" t="s">
        <v>181</v>
      </c>
      <c r="J53" s="33">
        <v>6.16</v>
      </c>
      <c r="K53" s="33">
        <v>2</v>
      </c>
      <c r="L53" s="33">
        <v>0</v>
      </c>
      <c r="M53" s="34">
        <v>2.9567999999999999</v>
      </c>
    </row>
    <row r="54" spans="1:13">
      <c r="A54" s="33">
        <v>53</v>
      </c>
      <c r="B54" s="33" t="s">
        <v>87</v>
      </c>
      <c r="C54" s="33" t="s">
        <v>71</v>
      </c>
      <c r="D54" s="33" t="s">
        <v>177</v>
      </c>
      <c r="E54" s="33" t="s">
        <v>178</v>
      </c>
      <c r="F54" s="33" t="s">
        <v>117</v>
      </c>
      <c r="G54" s="33" t="s">
        <v>75</v>
      </c>
      <c r="H54" s="33" t="s">
        <v>78</v>
      </c>
      <c r="I54" s="33" t="s">
        <v>182</v>
      </c>
      <c r="J54" s="33">
        <v>89.99</v>
      </c>
      <c r="K54" s="33">
        <v>1</v>
      </c>
      <c r="L54" s="33">
        <v>0</v>
      </c>
      <c r="M54" s="34">
        <v>17.098099999999988</v>
      </c>
    </row>
    <row r="55" spans="1:13">
      <c r="A55" s="33">
        <v>54</v>
      </c>
      <c r="B55" s="33" t="s">
        <v>87</v>
      </c>
      <c r="C55" s="33" t="s">
        <v>80</v>
      </c>
      <c r="D55" s="33" t="s">
        <v>183</v>
      </c>
      <c r="E55" s="33" t="s">
        <v>184</v>
      </c>
      <c r="F55" s="33" t="s">
        <v>136</v>
      </c>
      <c r="G55" s="33" t="s">
        <v>84</v>
      </c>
      <c r="H55" s="33" t="s">
        <v>185</v>
      </c>
      <c r="I55" s="33" t="s">
        <v>186</v>
      </c>
      <c r="J55" s="33">
        <v>15.260000000000002</v>
      </c>
      <c r="K55" s="33">
        <v>7</v>
      </c>
      <c r="L55" s="33">
        <v>0</v>
      </c>
      <c r="M55" s="34">
        <v>6.2566000000000006</v>
      </c>
    </row>
    <row r="56" spans="1:13">
      <c r="A56" s="33">
        <v>55</v>
      </c>
      <c r="B56" s="33" t="s">
        <v>87</v>
      </c>
      <c r="C56" s="33" t="s">
        <v>80</v>
      </c>
      <c r="D56" s="33" t="s">
        <v>183</v>
      </c>
      <c r="E56" s="33" t="s">
        <v>184</v>
      </c>
      <c r="F56" s="33" t="s">
        <v>136</v>
      </c>
      <c r="G56" s="33" t="s">
        <v>98</v>
      </c>
      <c r="H56" s="33" t="s">
        <v>99</v>
      </c>
      <c r="I56" s="33" t="s">
        <v>187</v>
      </c>
      <c r="J56" s="33">
        <v>1029.95</v>
      </c>
      <c r="K56" s="33">
        <v>5</v>
      </c>
      <c r="L56" s="33">
        <v>0</v>
      </c>
      <c r="M56" s="34">
        <v>298.68549999999999</v>
      </c>
    </row>
    <row r="57" spans="1:13">
      <c r="A57" s="33">
        <v>56</v>
      </c>
      <c r="B57" s="33" t="s">
        <v>152</v>
      </c>
      <c r="C57" s="33" t="s">
        <v>71</v>
      </c>
      <c r="D57" s="33" t="s">
        <v>188</v>
      </c>
      <c r="E57" s="33" t="s">
        <v>184</v>
      </c>
      <c r="F57" s="33" t="s">
        <v>136</v>
      </c>
      <c r="G57" s="33" t="s">
        <v>84</v>
      </c>
      <c r="H57" s="33" t="s">
        <v>92</v>
      </c>
      <c r="I57" s="33" t="s">
        <v>189</v>
      </c>
      <c r="J57" s="33">
        <v>208.56</v>
      </c>
      <c r="K57" s="33">
        <v>6</v>
      </c>
      <c r="L57" s="33">
        <v>0</v>
      </c>
      <c r="M57" s="34">
        <v>52.139999999999986</v>
      </c>
    </row>
    <row r="58" spans="1:13">
      <c r="A58" s="33">
        <v>57</v>
      </c>
      <c r="B58" s="33" t="s">
        <v>152</v>
      </c>
      <c r="C58" s="33" t="s">
        <v>71</v>
      </c>
      <c r="D58" s="33" t="s">
        <v>188</v>
      </c>
      <c r="E58" s="33" t="s">
        <v>184</v>
      </c>
      <c r="F58" s="33" t="s">
        <v>136</v>
      </c>
      <c r="G58" s="33" t="s">
        <v>84</v>
      </c>
      <c r="H58" s="33" t="s">
        <v>109</v>
      </c>
      <c r="I58" s="33" t="s">
        <v>190</v>
      </c>
      <c r="J58" s="33">
        <v>32.400000000000006</v>
      </c>
      <c r="K58" s="33">
        <v>5</v>
      </c>
      <c r="L58" s="33">
        <v>0</v>
      </c>
      <c r="M58" s="34">
        <v>15.552000000000001</v>
      </c>
    </row>
    <row r="59" spans="1:13">
      <c r="A59" s="33">
        <v>58</v>
      </c>
      <c r="B59" s="33" t="s">
        <v>152</v>
      </c>
      <c r="C59" s="33" t="s">
        <v>71</v>
      </c>
      <c r="D59" s="33" t="s">
        <v>188</v>
      </c>
      <c r="E59" s="33" t="s">
        <v>184</v>
      </c>
      <c r="F59" s="33" t="s">
        <v>136</v>
      </c>
      <c r="G59" s="33" t="s">
        <v>75</v>
      </c>
      <c r="H59" s="33" t="s">
        <v>78</v>
      </c>
      <c r="I59" s="33" t="s">
        <v>191</v>
      </c>
      <c r="J59" s="33">
        <v>319.41000000000003</v>
      </c>
      <c r="K59" s="33">
        <v>5</v>
      </c>
      <c r="L59" s="33">
        <v>0.1</v>
      </c>
      <c r="M59" s="34">
        <v>7.0980000000000061</v>
      </c>
    </row>
    <row r="60" spans="1:13">
      <c r="A60" s="33">
        <v>59</v>
      </c>
      <c r="B60" s="33" t="s">
        <v>152</v>
      </c>
      <c r="C60" s="33" t="s">
        <v>71</v>
      </c>
      <c r="D60" s="33" t="s">
        <v>188</v>
      </c>
      <c r="E60" s="33" t="s">
        <v>184</v>
      </c>
      <c r="F60" s="33" t="s">
        <v>136</v>
      </c>
      <c r="G60" s="33" t="s">
        <v>84</v>
      </c>
      <c r="H60" s="33" t="s">
        <v>109</v>
      </c>
      <c r="I60" s="33" t="s">
        <v>192</v>
      </c>
      <c r="J60" s="33">
        <v>14.56</v>
      </c>
      <c r="K60" s="33">
        <v>2</v>
      </c>
      <c r="L60" s="33">
        <v>0</v>
      </c>
      <c r="M60" s="34">
        <v>6.9888000000000003</v>
      </c>
    </row>
    <row r="61" spans="1:13">
      <c r="A61" s="33">
        <v>60</v>
      </c>
      <c r="B61" s="33" t="s">
        <v>152</v>
      </c>
      <c r="C61" s="33" t="s">
        <v>71</v>
      </c>
      <c r="D61" s="33" t="s">
        <v>188</v>
      </c>
      <c r="E61" s="33" t="s">
        <v>184</v>
      </c>
      <c r="F61" s="33" t="s">
        <v>136</v>
      </c>
      <c r="G61" s="33" t="s">
        <v>98</v>
      </c>
      <c r="H61" s="33" t="s">
        <v>140</v>
      </c>
      <c r="I61" s="33" t="s">
        <v>175</v>
      </c>
      <c r="J61" s="33">
        <v>30</v>
      </c>
      <c r="K61" s="33">
        <v>2</v>
      </c>
      <c r="L61" s="33">
        <v>0</v>
      </c>
      <c r="M61" s="34">
        <v>3.3000000000000007</v>
      </c>
    </row>
    <row r="62" spans="1:13">
      <c r="A62" s="33">
        <v>61</v>
      </c>
      <c r="B62" s="33" t="s">
        <v>152</v>
      </c>
      <c r="C62" s="33" t="s">
        <v>71</v>
      </c>
      <c r="D62" s="33" t="s">
        <v>188</v>
      </c>
      <c r="E62" s="33" t="s">
        <v>184</v>
      </c>
      <c r="F62" s="33" t="s">
        <v>136</v>
      </c>
      <c r="G62" s="33" t="s">
        <v>84</v>
      </c>
      <c r="H62" s="33" t="s">
        <v>101</v>
      </c>
      <c r="I62" s="33" t="s">
        <v>193</v>
      </c>
      <c r="J62" s="33">
        <v>48.480000000000004</v>
      </c>
      <c r="K62" s="33">
        <v>4</v>
      </c>
      <c r="L62" s="33">
        <v>0.2</v>
      </c>
      <c r="M62" s="34">
        <v>16.361999999999998</v>
      </c>
    </row>
    <row r="63" spans="1:13">
      <c r="A63" s="33">
        <v>62</v>
      </c>
      <c r="B63" s="33" t="s">
        <v>152</v>
      </c>
      <c r="C63" s="33" t="s">
        <v>71</v>
      </c>
      <c r="D63" s="33" t="s">
        <v>188</v>
      </c>
      <c r="E63" s="33" t="s">
        <v>184</v>
      </c>
      <c r="F63" s="33" t="s">
        <v>136</v>
      </c>
      <c r="G63" s="33" t="s">
        <v>84</v>
      </c>
      <c r="H63" s="33" t="s">
        <v>96</v>
      </c>
      <c r="I63" s="33" t="s">
        <v>194</v>
      </c>
      <c r="J63" s="33">
        <v>1.68</v>
      </c>
      <c r="K63" s="33">
        <v>1</v>
      </c>
      <c r="L63" s="33">
        <v>0</v>
      </c>
      <c r="M63" s="34">
        <v>0.84</v>
      </c>
    </row>
    <row r="64" spans="1:13">
      <c r="A64" s="33">
        <v>63</v>
      </c>
      <c r="B64" s="33" t="s">
        <v>87</v>
      </c>
      <c r="C64" s="33" t="s">
        <v>71</v>
      </c>
      <c r="D64" s="33" t="s">
        <v>81</v>
      </c>
      <c r="E64" s="33" t="s">
        <v>82</v>
      </c>
      <c r="F64" s="33" t="s">
        <v>83</v>
      </c>
      <c r="G64" s="33" t="s">
        <v>98</v>
      </c>
      <c r="H64" s="33" t="s">
        <v>140</v>
      </c>
      <c r="I64" s="33" t="s">
        <v>195</v>
      </c>
      <c r="J64" s="33">
        <v>13.98</v>
      </c>
      <c r="K64" s="33">
        <v>2</v>
      </c>
      <c r="L64" s="33">
        <v>0</v>
      </c>
      <c r="M64" s="34">
        <v>6.1512000000000011</v>
      </c>
    </row>
    <row r="65" spans="1:13">
      <c r="A65" s="33">
        <v>64</v>
      </c>
      <c r="B65" s="33" t="s">
        <v>87</v>
      </c>
      <c r="C65" s="33" t="s">
        <v>71</v>
      </c>
      <c r="D65" s="33" t="s">
        <v>81</v>
      </c>
      <c r="E65" s="33" t="s">
        <v>82</v>
      </c>
      <c r="F65" s="33" t="s">
        <v>83</v>
      </c>
      <c r="G65" s="33" t="s">
        <v>84</v>
      </c>
      <c r="H65" s="33" t="s">
        <v>101</v>
      </c>
      <c r="I65" s="33" t="s">
        <v>196</v>
      </c>
      <c r="J65" s="33">
        <v>25.824000000000002</v>
      </c>
      <c r="K65" s="33">
        <v>6</v>
      </c>
      <c r="L65" s="33">
        <v>0.2</v>
      </c>
      <c r="M65" s="34">
        <v>9.3612000000000002</v>
      </c>
    </row>
    <row r="66" spans="1:13">
      <c r="A66" s="33">
        <v>65</v>
      </c>
      <c r="B66" s="33" t="s">
        <v>87</v>
      </c>
      <c r="C66" s="33" t="s">
        <v>71</v>
      </c>
      <c r="D66" s="33" t="s">
        <v>81</v>
      </c>
      <c r="E66" s="33" t="s">
        <v>82</v>
      </c>
      <c r="F66" s="33" t="s">
        <v>83</v>
      </c>
      <c r="G66" s="33" t="s">
        <v>84</v>
      </c>
      <c r="H66" s="33" t="s">
        <v>109</v>
      </c>
      <c r="I66" s="33" t="s">
        <v>197</v>
      </c>
      <c r="J66" s="33">
        <v>146.72999999999999</v>
      </c>
      <c r="K66" s="33">
        <v>3</v>
      </c>
      <c r="L66" s="33">
        <v>0</v>
      </c>
      <c r="M66" s="34">
        <v>68.963099999999997</v>
      </c>
    </row>
    <row r="67" spans="1:13">
      <c r="A67" s="33">
        <v>66</v>
      </c>
      <c r="B67" s="33" t="s">
        <v>87</v>
      </c>
      <c r="C67" s="33" t="s">
        <v>71</v>
      </c>
      <c r="D67" s="33" t="s">
        <v>81</v>
      </c>
      <c r="E67" s="33" t="s">
        <v>82</v>
      </c>
      <c r="F67" s="33" t="s">
        <v>83</v>
      </c>
      <c r="G67" s="33" t="s">
        <v>75</v>
      </c>
      <c r="H67" s="33" t="s">
        <v>94</v>
      </c>
      <c r="I67" s="33" t="s">
        <v>198</v>
      </c>
      <c r="J67" s="33">
        <v>79.760000000000005</v>
      </c>
      <c r="K67" s="33">
        <v>4</v>
      </c>
      <c r="L67" s="33">
        <v>0</v>
      </c>
      <c r="M67" s="34">
        <v>22.332800000000006</v>
      </c>
    </row>
    <row r="68" spans="1:13">
      <c r="A68" s="33">
        <v>67</v>
      </c>
      <c r="B68" s="33" t="s">
        <v>87</v>
      </c>
      <c r="C68" s="33" t="s">
        <v>114</v>
      </c>
      <c r="D68" s="33" t="s">
        <v>199</v>
      </c>
      <c r="E68" s="33" t="s">
        <v>161</v>
      </c>
      <c r="F68" s="33" t="s">
        <v>117</v>
      </c>
      <c r="G68" s="33" t="s">
        <v>75</v>
      </c>
      <c r="H68" s="33" t="s">
        <v>78</v>
      </c>
      <c r="I68" s="33" t="s">
        <v>200</v>
      </c>
      <c r="J68" s="33">
        <v>213.11499999999998</v>
      </c>
      <c r="K68" s="33">
        <v>5</v>
      </c>
      <c r="L68" s="33">
        <v>0.3</v>
      </c>
      <c r="M68" s="34">
        <v>-15.222500000000011</v>
      </c>
    </row>
    <row r="69" spans="1:13">
      <c r="A69" s="33">
        <v>68</v>
      </c>
      <c r="B69" s="33" t="s">
        <v>87</v>
      </c>
      <c r="C69" s="33" t="s">
        <v>80</v>
      </c>
      <c r="D69" s="33" t="s">
        <v>201</v>
      </c>
      <c r="E69" s="33" t="s">
        <v>202</v>
      </c>
      <c r="F69" s="33" t="s">
        <v>83</v>
      </c>
      <c r="G69" s="33" t="s">
        <v>84</v>
      </c>
      <c r="H69" s="33" t="s">
        <v>96</v>
      </c>
      <c r="I69" s="33" t="s">
        <v>203</v>
      </c>
      <c r="J69" s="33">
        <v>1113.0240000000001</v>
      </c>
      <c r="K69" s="33">
        <v>8</v>
      </c>
      <c r="L69" s="33">
        <v>0.2</v>
      </c>
      <c r="M69" s="34">
        <v>111.30239999999998</v>
      </c>
    </row>
    <row r="70" spans="1:13">
      <c r="A70" s="33">
        <v>69</v>
      </c>
      <c r="B70" s="33" t="s">
        <v>87</v>
      </c>
      <c r="C70" s="33" t="s">
        <v>80</v>
      </c>
      <c r="D70" s="33" t="s">
        <v>201</v>
      </c>
      <c r="E70" s="33" t="s">
        <v>202</v>
      </c>
      <c r="F70" s="33" t="s">
        <v>83</v>
      </c>
      <c r="G70" s="33" t="s">
        <v>98</v>
      </c>
      <c r="H70" s="33" t="s">
        <v>99</v>
      </c>
      <c r="I70" s="33" t="s">
        <v>204</v>
      </c>
      <c r="J70" s="33">
        <v>167.96800000000002</v>
      </c>
      <c r="K70" s="33">
        <v>4</v>
      </c>
      <c r="L70" s="33">
        <v>0.2</v>
      </c>
      <c r="M70" s="34">
        <v>62.988</v>
      </c>
    </row>
    <row r="71" spans="1:13">
      <c r="A71" s="33">
        <v>70</v>
      </c>
      <c r="B71" s="33" t="s">
        <v>152</v>
      </c>
      <c r="C71" s="33" t="s">
        <v>71</v>
      </c>
      <c r="D71" s="33" t="s">
        <v>205</v>
      </c>
      <c r="E71" s="33" t="s">
        <v>206</v>
      </c>
      <c r="F71" s="33" t="s">
        <v>74</v>
      </c>
      <c r="G71" s="33" t="s">
        <v>84</v>
      </c>
      <c r="H71" s="33" t="s">
        <v>109</v>
      </c>
      <c r="I71" s="33" t="s">
        <v>207</v>
      </c>
      <c r="J71" s="33">
        <v>75.88</v>
      </c>
      <c r="K71" s="33">
        <v>2</v>
      </c>
      <c r="L71" s="33">
        <v>0</v>
      </c>
      <c r="M71" s="34">
        <v>35.663599999999995</v>
      </c>
    </row>
    <row r="72" spans="1:13">
      <c r="A72" s="33">
        <v>71</v>
      </c>
      <c r="B72" s="33" t="s">
        <v>87</v>
      </c>
      <c r="C72" s="33" t="s">
        <v>71</v>
      </c>
      <c r="D72" s="33" t="s">
        <v>183</v>
      </c>
      <c r="E72" s="33" t="s">
        <v>184</v>
      </c>
      <c r="F72" s="33" t="s">
        <v>136</v>
      </c>
      <c r="G72" s="33" t="s">
        <v>84</v>
      </c>
      <c r="H72" s="33" t="s">
        <v>101</v>
      </c>
      <c r="I72" s="33" t="s">
        <v>208</v>
      </c>
      <c r="J72" s="33">
        <v>4.6159999999999997</v>
      </c>
      <c r="K72" s="33">
        <v>1</v>
      </c>
      <c r="L72" s="33">
        <v>0.2</v>
      </c>
      <c r="M72" s="34">
        <v>1.7309999999999999</v>
      </c>
    </row>
    <row r="73" spans="1:13">
      <c r="A73" s="33">
        <v>72</v>
      </c>
      <c r="B73" s="33" t="s">
        <v>70</v>
      </c>
      <c r="C73" s="33" t="s">
        <v>71</v>
      </c>
      <c r="D73" s="33" t="s">
        <v>209</v>
      </c>
      <c r="E73" s="33" t="s">
        <v>171</v>
      </c>
      <c r="F73" s="33" t="s">
        <v>117</v>
      </c>
      <c r="G73" s="33" t="s">
        <v>84</v>
      </c>
      <c r="H73" s="33" t="s">
        <v>109</v>
      </c>
      <c r="I73" s="33" t="s">
        <v>210</v>
      </c>
      <c r="J73" s="33">
        <v>19.049999999999997</v>
      </c>
      <c r="K73" s="33">
        <v>3</v>
      </c>
      <c r="L73" s="33">
        <v>0</v>
      </c>
      <c r="M73" s="34">
        <v>8.7629999999999999</v>
      </c>
    </row>
    <row r="74" spans="1:13">
      <c r="A74" s="33">
        <v>73</v>
      </c>
      <c r="B74" s="33" t="s">
        <v>87</v>
      </c>
      <c r="C74" s="33" t="s">
        <v>71</v>
      </c>
      <c r="D74" s="33" t="s">
        <v>211</v>
      </c>
      <c r="E74" s="33" t="s">
        <v>212</v>
      </c>
      <c r="F74" s="33" t="s">
        <v>74</v>
      </c>
      <c r="G74" s="33" t="s">
        <v>75</v>
      </c>
      <c r="H74" s="33" t="s">
        <v>78</v>
      </c>
      <c r="I74" s="33" t="s">
        <v>213</v>
      </c>
      <c r="J74" s="33">
        <v>831.93600000000015</v>
      </c>
      <c r="K74" s="33">
        <v>8</v>
      </c>
      <c r="L74" s="33">
        <v>0.2</v>
      </c>
      <c r="M74" s="34">
        <v>-114.39120000000003</v>
      </c>
    </row>
    <row r="75" spans="1:13">
      <c r="A75" s="33">
        <v>74</v>
      </c>
      <c r="B75" s="33" t="s">
        <v>87</v>
      </c>
      <c r="C75" s="33" t="s">
        <v>71</v>
      </c>
      <c r="D75" s="33" t="s">
        <v>211</v>
      </c>
      <c r="E75" s="33" t="s">
        <v>212</v>
      </c>
      <c r="F75" s="33" t="s">
        <v>74</v>
      </c>
      <c r="G75" s="33" t="s">
        <v>75</v>
      </c>
      <c r="H75" s="33" t="s">
        <v>94</v>
      </c>
      <c r="I75" s="33" t="s">
        <v>214</v>
      </c>
      <c r="J75" s="33">
        <v>97.04</v>
      </c>
      <c r="K75" s="33">
        <v>2</v>
      </c>
      <c r="L75" s="33">
        <v>0.2</v>
      </c>
      <c r="M75" s="34">
        <v>1.2129999999999974</v>
      </c>
    </row>
    <row r="76" spans="1:13">
      <c r="A76" s="33">
        <v>75</v>
      </c>
      <c r="B76" s="33" t="s">
        <v>87</v>
      </c>
      <c r="C76" s="33" t="s">
        <v>71</v>
      </c>
      <c r="D76" s="33" t="s">
        <v>211</v>
      </c>
      <c r="E76" s="33" t="s">
        <v>212</v>
      </c>
      <c r="F76" s="33" t="s">
        <v>74</v>
      </c>
      <c r="G76" s="33" t="s">
        <v>84</v>
      </c>
      <c r="H76" s="33" t="s">
        <v>92</v>
      </c>
      <c r="I76" s="33" t="s">
        <v>215</v>
      </c>
      <c r="J76" s="33">
        <v>72.784000000000006</v>
      </c>
      <c r="K76" s="33">
        <v>1</v>
      </c>
      <c r="L76" s="33">
        <v>0.2</v>
      </c>
      <c r="M76" s="34">
        <v>-18.196000000000002</v>
      </c>
    </row>
    <row r="77" spans="1:13">
      <c r="A77" s="33">
        <v>76</v>
      </c>
      <c r="B77" s="33" t="s">
        <v>152</v>
      </c>
      <c r="C77" s="33" t="s">
        <v>80</v>
      </c>
      <c r="D77" s="33" t="s">
        <v>150</v>
      </c>
      <c r="E77" s="33" t="s">
        <v>116</v>
      </c>
      <c r="F77" s="33" t="s">
        <v>117</v>
      </c>
      <c r="G77" s="33" t="s">
        <v>84</v>
      </c>
      <c r="H77" s="33" t="s">
        <v>101</v>
      </c>
      <c r="I77" s="33" t="s">
        <v>216</v>
      </c>
      <c r="J77" s="33">
        <v>1.2479999999999998</v>
      </c>
      <c r="K77" s="33">
        <v>3</v>
      </c>
      <c r="L77" s="33">
        <v>0.8</v>
      </c>
      <c r="M77" s="34">
        <v>-1.9344000000000006</v>
      </c>
    </row>
    <row r="78" spans="1:13">
      <c r="A78" s="33">
        <v>77</v>
      </c>
      <c r="B78" s="33" t="s">
        <v>152</v>
      </c>
      <c r="C78" s="33" t="s">
        <v>80</v>
      </c>
      <c r="D78" s="33" t="s">
        <v>150</v>
      </c>
      <c r="E78" s="33" t="s">
        <v>116</v>
      </c>
      <c r="F78" s="33" t="s">
        <v>117</v>
      </c>
      <c r="G78" s="33" t="s">
        <v>75</v>
      </c>
      <c r="H78" s="33" t="s">
        <v>94</v>
      </c>
      <c r="I78" s="33" t="s">
        <v>217</v>
      </c>
      <c r="J78" s="33">
        <v>9.7080000000000002</v>
      </c>
      <c r="K78" s="33">
        <v>3</v>
      </c>
      <c r="L78" s="33">
        <v>0.6</v>
      </c>
      <c r="M78" s="34">
        <v>-5.8248000000000015</v>
      </c>
    </row>
    <row r="79" spans="1:13">
      <c r="A79" s="33">
        <v>78</v>
      </c>
      <c r="B79" s="33" t="s">
        <v>152</v>
      </c>
      <c r="C79" s="33" t="s">
        <v>80</v>
      </c>
      <c r="D79" s="33" t="s">
        <v>150</v>
      </c>
      <c r="E79" s="33" t="s">
        <v>116</v>
      </c>
      <c r="F79" s="33" t="s">
        <v>117</v>
      </c>
      <c r="G79" s="33" t="s">
        <v>84</v>
      </c>
      <c r="H79" s="33" t="s">
        <v>92</v>
      </c>
      <c r="I79" s="33" t="s">
        <v>218</v>
      </c>
      <c r="J79" s="33">
        <v>27.240000000000002</v>
      </c>
      <c r="K79" s="33">
        <v>3</v>
      </c>
      <c r="L79" s="33">
        <v>0.2</v>
      </c>
      <c r="M79" s="34">
        <v>2.724000000000002</v>
      </c>
    </row>
    <row r="80" spans="1:13">
      <c r="A80" s="33">
        <v>79</v>
      </c>
      <c r="B80" s="33" t="s">
        <v>70</v>
      </c>
      <c r="C80" s="33" t="s">
        <v>71</v>
      </c>
      <c r="D80" s="33" t="s">
        <v>150</v>
      </c>
      <c r="E80" s="33" t="s">
        <v>116</v>
      </c>
      <c r="F80" s="33" t="s">
        <v>117</v>
      </c>
      <c r="G80" s="33" t="s">
        <v>75</v>
      </c>
      <c r="H80" s="33" t="s">
        <v>94</v>
      </c>
      <c r="I80" s="33" t="s">
        <v>219</v>
      </c>
      <c r="J80" s="33">
        <v>19.3</v>
      </c>
      <c r="K80" s="33">
        <v>5</v>
      </c>
      <c r="L80" s="33">
        <v>0.6</v>
      </c>
      <c r="M80" s="34">
        <v>-14.475000000000001</v>
      </c>
    </row>
    <row r="81" spans="1:13">
      <c r="A81" s="33">
        <v>80</v>
      </c>
      <c r="B81" s="33" t="s">
        <v>152</v>
      </c>
      <c r="C81" s="33" t="s">
        <v>80</v>
      </c>
      <c r="D81" s="33" t="s">
        <v>220</v>
      </c>
      <c r="E81" s="33" t="s">
        <v>221</v>
      </c>
      <c r="F81" s="33" t="s">
        <v>74</v>
      </c>
      <c r="G81" s="33" t="s">
        <v>84</v>
      </c>
      <c r="H81" s="33" t="s">
        <v>103</v>
      </c>
      <c r="I81" s="33" t="s">
        <v>222</v>
      </c>
      <c r="J81" s="33">
        <v>208.16</v>
      </c>
      <c r="K81" s="33">
        <v>1</v>
      </c>
      <c r="L81" s="33">
        <v>0</v>
      </c>
      <c r="M81" s="34">
        <v>56.20320000000001</v>
      </c>
    </row>
    <row r="82" spans="1:13">
      <c r="A82" s="33">
        <v>81</v>
      </c>
      <c r="B82" s="33" t="s">
        <v>152</v>
      </c>
      <c r="C82" s="33" t="s">
        <v>80</v>
      </c>
      <c r="D82" s="33" t="s">
        <v>220</v>
      </c>
      <c r="E82" s="33" t="s">
        <v>221</v>
      </c>
      <c r="F82" s="33" t="s">
        <v>74</v>
      </c>
      <c r="G82" s="33" t="s">
        <v>84</v>
      </c>
      <c r="H82" s="33" t="s">
        <v>101</v>
      </c>
      <c r="I82" s="33" t="s">
        <v>223</v>
      </c>
      <c r="J82" s="33">
        <v>16.740000000000002</v>
      </c>
      <c r="K82" s="33">
        <v>3</v>
      </c>
      <c r="L82" s="33">
        <v>0</v>
      </c>
      <c r="M82" s="34">
        <v>8.0351999999999997</v>
      </c>
    </row>
    <row r="83" spans="1:13">
      <c r="A83" s="33">
        <v>82</v>
      </c>
      <c r="B83" s="33" t="s">
        <v>87</v>
      </c>
      <c r="C83" s="33" t="s">
        <v>71</v>
      </c>
      <c r="D83" s="33" t="s">
        <v>126</v>
      </c>
      <c r="E83" s="33" t="s">
        <v>82</v>
      </c>
      <c r="F83" s="33" t="s">
        <v>83</v>
      </c>
      <c r="G83" s="33" t="s">
        <v>84</v>
      </c>
      <c r="H83" s="33" t="s">
        <v>96</v>
      </c>
      <c r="I83" s="33" t="s">
        <v>224</v>
      </c>
      <c r="J83" s="33">
        <v>14.9</v>
      </c>
      <c r="K83" s="33">
        <v>5</v>
      </c>
      <c r="L83" s="33">
        <v>0</v>
      </c>
      <c r="M83" s="34">
        <v>4.1720000000000006</v>
      </c>
    </row>
    <row r="84" spans="1:13">
      <c r="A84" s="33">
        <v>83</v>
      </c>
      <c r="B84" s="33" t="s">
        <v>87</v>
      </c>
      <c r="C84" s="33" t="s">
        <v>71</v>
      </c>
      <c r="D84" s="33" t="s">
        <v>126</v>
      </c>
      <c r="E84" s="33" t="s">
        <v>82</v>
      </c>
      <c r="F84" s="33" t="s">
        <v>83</v>
      </c>
      <c r="G84" s="33" t="s">
        <v>84</v>
      </c>
      <c r="H84" s="33" t="s">
        <v>92</v>
      </c>
      <c r="I84" s="33" t="s">
        <v>225</v>
      </c>
      <c r="J84" s="33">
        <v>21.39</v>
      </c>
      <c r="K84" s="33">
        <v>1</v>
      </c>
      <c r="L84" s="33">
        <v>0</v>
      </c>
      <c r="M84" s="34">
        <v>6.2030999999999992</v>
      </c>
    </row>
    <row r="85" spans="1:13">
      <c r="A85" s="33">
        <v>84</v>
      </c>
      <c r="B85" s="33" t="s">
        <v>87</v>
      </c>
      <c r="C85" s="33" t="s">
        <v>80</v>
      </c>
      <c r="D85" s="33" t="s">
        <v>226</v>
      </c>
      <c r="E85" s="33" t="s">
        <v>108</v>
      </c>
      <c r="F85" s="33" t="s">
        <v>74</v>
      </c>
      <c r="G85" s="33" t="s">
        <v>84</v>
      </c>
      <c r="H85" s="33" t="s">
        <v>145</v>
      </c>
      <c r="I85" s="33" t="s">
        <v>227</v>
      </c>
      <c r="J85" s="33">
        <v>200.98400000000004</v>
      </c>
      <c r="K85" s="33">
        <v>7</v>
      </c>
      <c r="L85" s="33">
        <v>0.2</v>
      </c>
      <c r="M85" s="34">
        <v>62.807499999999976</v>
      </c>
    </row>
    <row r="86" spans="1:13">
      <c r="A86" s="33">
        <v>85</v>
      </c>
      <c r="B86" s="33" t="s">
        <v>152</v>
      </c>
      <c r="C86" s="33" t="s">
        <v>114</v>
      </c>
      <c r="D86" s="33" t="s">
        <v>199</v>
      </c>
      <c r="E86" s="33" t="s">
        <v>161</v>
      </c>
      <c r="F86" s="33" t="s">
        <v>117</v>
      </c>
      <c r="G86" s="33" t="s">
        <v>84</v>
      </c>
      <c r="H86" s="33" t="s">
        <v>92</v>
      </c>
      <c r="I86" s="33" t="s">
        <v>228</v>
      </c>
      <c r="J86" s="33">
        <v>230.376</v>
      </c>
      <c r="K86" s="33">
        <v>3</v>
      </c>
      <c r="L86" s="33">
        <v>0.2</v>
      </c>
      <c r="M86" s="34">
        <v>-48.954900000000002</v>
      </c>
    </row>
    <row r="87" spans="1:13">
      <c r="A87" s="33">
        <v>86</v>
      </c>
      <c r="B87" s="33" t="s">
        <v>70</v>
      </c>
      <c r="C87" s="33" t="s">
        <v>71</v>
      </c>
      <c r="D87" s="33" t="s">
        <v>229</v>
      </c>
      <c r="E87" s="33" t="s">
        <v>230</v>
      </c>
      <c r="F87" s="33" t="s">
        <v>74</v>
      </c>
      <c r="G87" s="33" t="s">
        <v>75</v>
      </c>
      <c r="H87" s="33" t="s">
        <v>78</v>
      </c>
      <c r="I87" s="33" t="s">
        <v>231</v>
      </c>
      <c r="J87" s="33">
        <v>301.95999999999998</v>
      </c>
      <c r="K87" s="33">
        <v>2</v>
      </c>
      <c r="L87" s="33">
        <v>0</v>
      </c>
      <c r="M87" s="34">
        <v>33.215599999999995</v>
      </c>
    </row>
    <row r="88" spans="1:13">
      <c r="A88" s="33">
        <v>87</v>
      </c>
      <c r="B88" s="33" t="s">
        <v>87</v>
      </c>
      <c r="C88" s="33" t="s">
        <v>71</v>
      </c>
      <c r="D88" s="33" t="s">
        <v>232</v>
      </c>
      <c r="E88" s="33" t="s">
        <v>167</v>
      </c>
      <c r="F88" s="33" t="s">
        <v>117</v>
      </c>
      <c r="G88" s="33" t="s">
        <v>98</v>
      </c>
      <c r="H88" s="33" t="s">
        <v>140</v>
      </c>
      <c r="I88" s="33" t="s">
        <v>233</v>
      </c>
      <c r="J88" s="33">
        <v>19.989999999999998</v>
      </c>
      <c r="K88" s="33">
        <v>1</v>
      </c>
      <c r="L88" s="33">
        <v>0</v>
      </c>
      <c r="M88" s="34">
        <v>6.796599999999998</v>
      </c>
    </row>
    <row r="89" spans="1:13">
      <c r="A89" s="33">
        <v>88</v>
      </c>
      <c r="B89" s="33" t="s">
        <v>87</v>
      </c>
      <c r="C89" s="33" t="s">
        <v>71</v>
      </c>
      <c r="D89" s="33" t="s">
        <v>232</v>
      </c>
      <c r="E89" s="33" t="s">
        <v>167</v>
      </c>
      <c r="F89" s="33" t="s">
        <v>117</v>
      </c>
      <c r="G89" s="33" t="s">
        <v>84</v>
      </c>
      <c r="H89" s="33" t="s">
        <v>85</v>
      </c>
      <c r="I89" s="33" t="s">
        <v>234</v>
      </c>
      <c r="J89" s="33">
        <v>6.16</v>
      </c>
      <c r="K89" s="33">
        <v>2</v>
      </c>
      <c r="L89" s="33">
        <v>0</v>
      </c>
      <c r="M89" s="34">
        <v>2.9567999999999999</v>
      </c>
    </row>
    <row r="90" spans="1:13">
      <c r="A90" s="33">
        <v>89</v>
      </c>
      <c r="B90" s="33" t="s">
        <v>70</v>
      </c>
      <c r="C90" s="33" t="s">
        <v>114</v>
      </c>
      <c r="D90" s="33" t="s">
        <v>150</v>
      </c>
      <c r="E90" s="33" t="s">
        <v>116</v>
      </c>
      <c r="F90" s="33" t="s">
        <v>117</v>
      </c>
      <c r="G90" s="33" t="s">
        <v>84</v>
      </c>
      <c r="H90" s="33" t="s">
        <v>92</v>
      </c>
      <c r="I90" s="33" t="s">
        <v>235</v>
      </c>
      <c r="J90" s="33">
        <v>158.36800000000002</v>
      </c>
      <c r="K90" s="33">
        <v>7</v>
      </c>
      <c r="L90" s="33">
        <v>0.2</v>
      </c>
      <c r="M90" s="34">
        <v>13.857199999999999</v>
      </c>
    </row>
    <row r="91" spans="1:13">
      <c r="A91" s="33">
        <v>90</v>
      </c>
      <c r="B91" s="33" t="s">
        <v>87</v>
      </c>
      <c r="C91" s="33" t="s">
        <v>80</v>
      </c>
      <c r="D91" s="33" t="s">
        <v>81</v>
      </c>
      <c r="E91" s="33" t="s">
        <v>82</v>
      </c>
      <c r="F91" s="33" t="s">
        <v>83</v>
      </c>
      <c r="G91" s="33" t="s">
        <v>84</v>
      </c>
      <c r="H91" s="33" t="s">
        <v>96</v>
      </c>
      <c r="I91" s="33" t="s">
        <v>236</v>
      </c>
      <c r="J91" s="33">
        <v>20.100000000000001</v>
      </c>
      <c r="K91" s="33">
        <v>3</v>
      </c>
      <c r="L91" s="33">
        <v>0</v>
      </c>
      <c r="M91" s="34">
        <v>6.6329999999999982</v>
      </c>
    </row>
    <row r="92" spans="1:13">
      <c r="A92" s="33">
        <v>91</v>
      </c>
      <c r="B92" s="33" t="s">
        <v>87</v>
      </c>
      <c r="C92" s="33" t="s">
        <v>80</v>
      </c>
      <c r="D92" s="33" t="s">
        <v>81</v>
      </c>
      <c r="E92" s="33" t="s">
        <v>82</v>
      </c>
      <c r="F92" s="33" t="s">
        <v>83</v>
      </c>
      <c r="G92" s="33" t="s">
        <v>98</v>
      </c>
      <c r="H92" s="33" t="s">
        <v>99</v>
      </c>
      <c r="I92" s="33" t="s">
        <v>162</v>
      </c>
      <c r="J92" s="33">
        <v>73.584000000000003</v>
      </c>
      <c r="K92" s="33">
        <v>2</v>
      </c>
      <c r="L92" s="33">
        <v>0.2</v>
      </c>
      <c r="M92" s="34">
        <v>8.2781999999999982</v>
      </c>
    </row>
    <row r="93" spans="1:13">
      <c r="A93" s="33">
        <v>92</v>
      </c>
      <c r="B93" s="33" t="s">
        <v>87</v>
      </c>
      <c r="C93" s="33" t="s">
        <v>80</v>
      </c>
      <c r="D93" s="33" t="s">
        <v>81</v>
      </c>
      <c r="E93" s="33" t="s">
        <v>82</v>
      </c>
      <c r="F93" s="33" t="s">
        <v>83</v>
      </c>
      <c r="G93" s="33" t="s">
        <v>84</v>
      </c>
      <c r="H93" s="33" t="s">
        <v>109</v>
      </c>
      <c r="I93" s="33" t="s">
        <v>237</v>
      </c>
      <c r="J93" s="33">
        <v>6.48</v>
      </c>
      <c r="K93" s="33">
        <v>1</v>
      </c>
      <c r="L93" s="33">
        <v>0</v>
      </c>
      <c r="M93" s="34">
        <v>3.1104000000000003</v>
      </c>
    </row>
    <row r="94" spans="1:13">
      <c r="A94" s="33">
        <v>93</v>
      </c>
      <c r="B94" s="33" t="s">
        <v>70</v>
      </c>
      <c r="C94" s="33" t="s">
        <v>71</v>
      </c>
      <c r="D94" s="33" t="s">
        <v>238</v>
      </c>
      <c r="E94" s="33" t="s">
        <v>167</v>
      </c>
      <c r="F94" s="33" t="s">
        <v>117</v>
      </c>
      <c r="G94" s="33" t="s">
        <v>84</v>
      </c>
      <c r="H94" s="33" t="s">
        <v>109</v>
      </c>
      <c r="I94" s="33" t="s">
        <v>239</v>
      </c>
      <c r="J94" s="33">
        <v>12.96</v>
      </c>
      <c r="K94" s="33">
        <v>2</v>
      </c>
      <c r="L94" s="33">
        <v>0</v>
      </c>
      <c r="M94" s="34">
        <v>6.2208000000000006</v>
      </c>
    </row>
    <row r="95" spans="1:13">
      <c r="A95" s="33">
        <v>94</v>
      </c>
      <c r="B95" s="33" t="s">
        <v>70</v>
      </c>
      <c r="C95" s="33" t="s">
        <v>71</v>
      </c>
      <c r="D95" s="33" t="s">
        <v>238</v>
      </c>
      <c r="E95" s="33" t="s">
        <v>167</v>
      </c>
      <c r="F95" s="33" t="s">
        <v>117</v>
      </c>
      <c r="G95" s="33" t="s">
        <v>75</v>
      </c>
      <c r="H95" s="33" t="s">
        <v>94</v>
      </c>
      <c r="I95" s="33" t="s">
        <v>240</v>
      </c>
      <c r="J95" s="33">
        <v>53.34</v>
      </c>
      <c r="K95" s="33">
        <v>3</v>
      </c>
      <c r="L95" s="33">
        <v>0</v>
      </c>
      <c r="M95" s="34">
        <v>16.535399999999996</v>
      </c>
    </row>
    <row r="96" spans="1:13">
      <c r="A96" s="33">
        <v>95</v>
      </c>
      <c r="B96" s="33" t="s">
        <v>70</v>
      </c>
      <c r="C96" s="33" t="s">
        <v>71</v>
      </c>
      <c r="D96" s="33" t="s">
        <v>238</v>
      </c>
      <c r="E96" s="33" t="s">
        <v>167</v>
      </c>
      <c r="F96" s="33" t="s">
        <v>117</v>
      </c>
      <c r="G96" s="33" t="s">
        <v>84</v>
      </c>
      <c r="H96" s="33" t="s">
        <v>101</v>
      </c>
      <c r="I96" s="33" t="s">
        <v>241</v>
      </c>
      <c r="J96" s="33">
        <v>32.96</v>
      </c>
      <c r="K96" s="33">
        <v>2</v>
      </c>
      <c r="L96" s="33">
        <v>0</v>
      </c>
      <c r="M96" s="34">
        <v>16.150400000000001</v>
      </c>
    </row>
    <row r="97" spans="1:13">
      <c r="A97" s="33">
        <v>96</v>
      </c>
      <c r="B97" s="33" t="s">
        <v>87</v>
      </c>
      <c r="C97" s="33" t="s">
        <v>114</v>
      </c>
      <c r="D97" s="33" t="s">
        <v>242</v>
      </c>
      <c r="E97" s="33" t="s">
        <v>243</v>
      </c>
      <c r="F97" s="33" t="s">
        <v>83</v>
      </c>
      <c r="G97" s="33" t="s">
        <v>84</v>
      </c>
      <c r="H97" s="33" t="s">
        <v>101</v>
      </c>
      <c r="I97" s="33" t="s">
        <v>244</v>
      </c>
      <c r="J97" s="33">
        <v>5.6820000000000013</v>
      </c>
      <c r="K97" s="33">
        <v>1</v>
      </c>
      <c r="L97" s="33">
        <v>0.7</v>
      </c>
      <c r="M97" s="34">
        <v>-3.7880000000000003</v>
      </c>
    </row>
    <row r="98" spans="1:13">
      <c r="A98" s="33">
        <v>97</v>
      </c>
      <c r="B98" s="33" t="s">
        <v>70</v>
      </c>
      <c r="C98" s="33" t="s">
        <v>114</v>
      </c>
      <c r="D98" s="33" t="s">
        <v>183</v>
      </c>
      <c r="E98" s="33" t="s">
        <v>184</v>
      </c>
      <c r="F98" s="33" t="s">
        <v>136</v>
      </c>
      <c r="G98" s="33" t="s">
        <v>75</v>
      </c>
      <c r="H98" s="33" t="s">
        <v>94</v>
      </c>
      <c r="I98" s="33" t="s">
        <v>245</v>
      </c>
      <c r="J98" s="33">
        <v>96.53</v>
      </c>
      <c r="K98" s="33">
        <v>7</v>
      </c>
      <c r="L98" s="33">
        <v>0</v>
      </c>
      <c r="M98" s="34">
        <v>40.5426</v>
      </c>
    </row>
    <row r="99" spans="1:13">
      <c r="A99" s="33">
        <v>98</v>
      </c>
      <c r="B99" s="33" t="s">
        <v>152</v>
      </c>
      <c r="C99" s="33" t="s">
        <v>71</v>
      </c>
      <c r="D99" s="33" t="s">
        <v>126</v>
      </c>
      <c r="E99" s="33" t="s">
        <v>82</v>
      </c>
      <c r="F99" s="33" t="s">
        <v>83</v>
      </c>
      <c r="G99" s="33" t="s">
        <v>84</v>
      </c>
      <c r="H99" s="33" t="s">
        <v>101</v>
      </c>
      <c r="I99" s="33" t="s">
        <v>246</v>
      </c>
      <c r="J99" s="33">
        <v>51.311999999999998</v>
      </c>
      <c r="K99" s="33">
        <v>3</v>
      </c>
      <c r="L99" s="33">
        <v>0.2</v>
      </c>
      <c r="M99" s="34">
        <v>17.959199999999999</v>
      </c>
    </row>
    <row r="100" spans="1:13">
      <c r="A100" s="33">
        <v>99</v>
      </c>
      <c r="B100" s="33" t="s">
        <v>87</v>
      </c>
      <c r="C100" s="33" t="s">
        <v>80</v>
      </c>
      <c r="D100" s="33" t="s">
        <v>247</v>
      </c>
      <c r="E100" s="33" t="s">
        <v>167</v>
      </c>
      <c r="F100" s="33" t="s">
        <v>117</v>
      </c>
      <c r="G100" s="33" t="s">
        <v>84</v>
      </c>
      <c r="H100" s="33" t="s">
        <v>103</v>
      </c>
      <c r="I100" s="33" t="s">
        <v>248</v>
      </c>
      <c r="J100" s="33">
        <v>77.88</v>
      </c>
      <c r="K100" s="33">
        <v>6</v>
      </c>
      <c r="L100" s="33">
        <v>0</v>
      </c>
      <c r="M100" s="34">
        <v>22.585199999999993</v>
      </c>
    </row>
    <row r="101" spans="1:13">
      <c r="A101" s="33">
        <v>100</v>
      </c>
      <c r="B101" s="33" t="s">
        <v>87</v>
      </c>
      <c r="C101" s="33" t="s">
        <v>114</v>
      </c>
      <c r="D101" s="33" t="s">
        <v>199</v>
      </c>
      <c r="E101" s="33" t="s">
        <v>161</v>
      </c>
      <c r="F101" s="33" t="s">
        <v>117</v>
      </c>
      <c r="G101" s="33" t="s">
        <v>84</v>
      </c>
      <c r="H101" s="33" t="s">
        <v>109</v>
      </c>
      <c r="I101" s="33" t="s">
        <v>249</v>
      </c>
      <c r="J101" s="33">
        <v>64.623999999999995</v>
      </c>
      <c r="K101" s="33">
        <v>7</v>
      </c>
      <c r="L101" s="33">
        <v>0.2</v>
      </c>
      <c r="M101" s="34">
        <v>22.618399999999994</v>
      </c>
    </row>
    <row r="102" spans="1:13">
      <c r="A102" s="33">
        <v>101</v>
      </c>
      <c r="B102" s="33" t="s">
        <v>87</v>
      </c>
      <c r="C102" s="33" t="s">
        <v>114</v>
      </c>
      <c r="D102" s="33" t="s">
        <v>199</v>
      </c>
      <c r="E102" s="33" t="s">
        <v>161</v>
      </c>
      <c r="F102" s="33" t="s">
        <v>117</v>
      </c>
      <c r="G102" s="33" t="s">
        <v>98</v>
      </c>
      <c r="H102" s="33" t="s">
        <v>140</v>
      </c>
      <c r="I102" s="33" t="s">
        <v>250</v>
      </c>
      <c r="J102" s="33">
        <v>95.976000000000013</v>
      </c>
      <c r="K102" s="33">
        <v>3</v>
      </c>
      <c r="L102" s="33">
        <v>0.2</v>
      </c>
      <c r="M102" s="34">
        <v>-10.797300000000011</v>
      </c>
    </row>
    <row r="103" spans="1:13">
      <c r="A103" s="33">
        <v>102</v>
      </c>
      <c r="B103" s="33" t="s">
        <v>87</v>
      </c>
      <c r="C103" s="33" t="s">
        <v>114</v>
      </c>
      <c r="D103" s="33" t="s">
        <v>199</v>
      </c>
      <c r="E103" s="33" t="s">
        <v>161</v>
      </c>
      <c r="F103" s="33" t="s">
        <v>117</v>
      </c>
      <c r="G103" s="33" t="s">
        <v>84</v>
      </c>
      <c r="H103" s="33" t="s">
        <v>101</v>
      </c>
      <c r="I103" s="33" t="s">
        <v>251</v>
      </c>
      <c r="J103" s="33">
        <v>1.7879999999999996</v>
      </c>
      <c r="K103" s="33">
        <v>3</v>
      </c>
      <c r="L103" s="33">
        <v>0.8</v>
      </c>
      <c r="M103" s="34">
        <v>-3.0396000000000001</v>
      </c>
    </row>
    <row r="104" spans="1:13">
      <c r="A104" s="33">
        <v>103</v>
      </c>
      <c r="B104" s="33" t="s">
        <v>70</v>
      </c>
      <c r="C104" s="33" t="s">
        <v>71</v>
      </c>
      <c r="D104" s="33" t="s">
        <v>232</v>
      </c>
      <c r="E104" s="33" t="s">
        <v>167</v>
      </c>
      <c r="F104" s="33" t="s">
        <v>117</v>
      </c>
      <c r="G104" s="33" t="s">
        <v>84</v>
      </c>
      <c r="H104" s="33" t="s">
        <v>109</v>
      </c>
      <c r="I104" s="33" t="s">
        <v>252</v>
      </c>
      <c r="J104" s="33">
        <v>23.92</v>
      </c>
      <c r="K104" s="33">
        <v>4</v>
      </c>
      <c r="L104" s="33">
        <v>0</v>
      </c>
      <c r="M104" s="34">
        <v>11.720800000000001</v>
      </c>
    </row>
    <row r="105" spans="1:13">
      <c r="A105" s="33">
        <v>104</v>
      </c>
      <c r="B105" s="33" t="s">
        <v>87</v>
      </c>
      <c r="C105" s="33" t="s">
        <v>71</v>
      </c>
      <c r="D105" s="33" t="s">
        <v>253</v>
      </c>
      <c r="E105" s="33" t="s">
        <v>254</v>
      </c>
      <c r="F105" s="33" t="s">
        <v>83</v>
      </c>
      <c r="G105" s="33" t="s">
        <v>98</v>
      </c>
      <c r="H105" s="33" t="s">
        <v>140</v>
      </c>
      <c r="I105" s="33" t="s">
        <v>255</v>
      </c>
      <c r="J105" s="33">
        <v>238.89600000000002</v>
      </c>
      <c r="K105" s="33">
        <v>6</v>
      </c>
      <c r="L105" s="33">
        <v>0.2</v>
      </c>
      <c r="M105" s="34">
        <v>-26.875800000000012</v>
      </c>
    </row>
    <row r="106" spans="1:13">
      <c r="A106" s="33">
        <v>105</v>
      </c>
      <c r="B106" s="33" t="s">
        <v>87</v>
      </c>
      <c r="C106" s="33" t="s">
        <v>71</v>
      </c>
      <c r="D106" s="33" t="s">
        <v>253</v>
      </c>
      <c r="E106" s="33" t="s">
        <v>254</v>
      </c>
      <c r="F106" s="33" t="s">
        <v>83</v>
      </c>
      <c r="G106" s="33" t="s">
        <v>75</v>
      </c>
      <c r="H106" s="33" t="s">
        <v>94</v>
      </c>
      <c r="I106" s="33" t="s">
        <v>256</v>
      </c>
      <c r="J106" s="33">
        <v>102.35999999999999</v>
      </c>
      <c r="K106" s="33">
        <v>3</v>
      </c>
      <c r="L106" s="33">
        <v>0.2</v>
      </c>
      <c r="M106" s="34">
        <v>-3.8385000000000105</v>
      </c>
    </row>
    <row r="107" spans="1:13">
      <c r="A107" s="33">
        <v>106</v>
      </c>
      <c r="B107" s="33" t="s">
        <v>87</v>
      </c>
      <c r="C107" s="33" t="s">
        <v>71</v>
      </c>
      <c r="D107" s="33" t="s">
        <v>253</v>
      </c>
      <c r="E107" s="33" t="s">
        <v>254</v>
      </c>
      <c r="F107" s="33" t="s">
        <v>83</v>
      </c>
      <c r="G107" s="33" t="s">
        <v>84</v>
      </c>
      <c r="H107" s="33" t="s">
        <v>101</v>
      </c>
      <c r="I107" s="33" t="s">
        <v>257</v>
      </c>
      <c r="J107" s="33">
        <v>36.882000000000005</v>
      </c>
      <c r="K107" s="33">
        <v>3</v>
      </c>
      <c r="L107" s="33">
        <v>0.7</v>
      </c>
      <c r="M107" s="34">
        <v>-25.817399999999999</v>
      </c>
    </row>
    <row r="108" spans="1:13">
      <c r="A108" s="33">
        <v>107</v>
      </c>
      <c r="B108" s="33" t="s">
        <v>87</v>
      </c>
      <c r="C108" s="33" t="s">
        <v>71</v>
      </c>
      <c r="D108" s="33" t="s">
        <v>258</v>
      </c>
      <c r="E108" s="33" t="s">
        <v>108</v>
      </c>
      <c r="F108" s="33" t="s">
        <v>74</v>
      </c>
      <c r="G108" s="33" t="s">
        <v>98</v>
      </c>
      <c r="H108" s="33" t="s">
        <v>140</v>
      </c>
      <c r="I108" s="33" t="s">
        <v>259</v>
      </c>
      <c r="J108" s="33">
        <v>74.112000000000009</v>
      </c>
      <c r="K108" s="33">
        <v>8</v>
      </c>
      <c r="L108" s="33">
        <v>0.2</v>
      </c>
      <c r="M108" s="34">
        <v>17.601600000000001</v>
      </c>
    </row>
    <row r="109" spans="1:13">
      <c r="A109" s="33">
        <v>108</v>
      </c>
      <c r="B109" s="33" t="s">
        <v>87</v>
      </c>
      <c r="C109" s="33" t="s">
        <v>71</v>
      </c>
      <c r="D109" s="33" t="s">
        <v>258</v>
      </c>
      <c r="E109" s="33" t="s">
        <v>108</v>
      </c>
      <c r="F109" s="33" t="s">
        <v>74</v>
      </c>
      <c r="G109" s="33" t="s">
        <v>98</v>
      </c>
      <c r="H109" s="33" t="s">
        <v>99</v>
      </c>
      <c r="I109" s="33" t="s">
        <v>260</v>
      </c>
      <c r="J109" s="33">
        <v>27.992000000000004</v>
      </c>
      <c r="K109" s="33">
        <v>1</v>
      </c>
      <c r="L109" s="33">
        <v>0.2</v>
      </c>
      <c r="M109" s="34">
        <v>2.0993999999999993</v>
      </c>
    </row>
    <row r="110" spans="1:13">
      <c r="A110" s="33">
        <v>109</v>
      </c>
      <c r="B110" s="33" t="s">
        <v>87</v>
      </c>
      <c r="C110" s="33" t="s">
        <v>71</v>
      </c>
      <c r="D110" s="33" t="s">
        <v>258</v>
      </c>
      <c r="E110" s="33" t="s">
        <v>108</v>
      </c>
      <c r="F110" s="33" t="s">
        <v>74</v>
      </c>
      <c r="G110" s="33" t="s">
        <v>84</v>
      </c>
      <c r="H110" s="33" t="s">
        <v>96</v>
      </c>
      <c r="I110" s="33" t="s">
        <v>261</v>
      </c>
      <c r="J110" s="33">
        <v>3.3040000000000003</v>
      </c>
      <c r="K110" s="33">
        <v>1</v>
      </c>
      <c r="L110" s="33">
        <v>0.2</v>
      </c>
      <c r="M110" s="34">
        <v>1.0737999999999999</v>
      </c>
    </row>
    <row r="111" spans="1:13">
      <c r="A111" s="33">
        <v>110</v>
      </c>
      <c r="B111" s="33" t="s">
        <v>87</v>
      </c>
      <c r="C111" s="33" t="s">
        <v>114</v>
      </c>
      <c r="D111" s="33" t="s">
        <v>262</v>
      </c>
      <c r="E111" s="33" t="s">
        <v>161</v>
      </c>
      <c r="F111" s="33" t="s">
        <v>117</v>
      </c>
      <c r="G111" s="33" t="s">
        <v>98</v>
      </c>
      <c r="H111" s="33" t="s">
        <v>140</v>
      </c>
      <c r="I111" s="33" t="s">
        <v>263</v>
      </c>
      <c r="J111" s="33">
        <v>339.96000000000004</v>
      </c>
      <c r="K111" s="33">
        <v>5</v>
      </c>
      <c r="L111" s="33">
        <v>0.2</v>
      </c>
      <c r="M111" s="34">
        <v>67.991999999999962</v>
      </c>
    </row>
    <row r="112" spans="1:13">
      <c r="A112" s="33">
        <v>111</v>
      </c>
      <c r="B112" s="33" t="s">
        <v>87</v>
      </c>
      <c r="C112" s="33" t="s">
        <v>80</v>
      </c>
      <c r="D112" s="33" t="s">
        <v>183</v>
      </c>
      <c r="E112" s="33" t="s">
        <v>184</v>
      </c>
      <c r="F112" s="33" t="s">
        <v>136</v>
      </c>
      <c r="G112" s="33" t="s">
        <v>75</v>
      </c>
      <c r="H112" s="33" t="s">
        <v>94</v>
      </c>
      <c r="I112" s="33" t="s">
        <v>264</v>
      </c>
      <c r="J112" s="33">
        <v>41.96</v>
      </c>
      <c r="K112" s="33">
        <v>2</v>
      </c>
      <c r="L112" s="33">
        <v>0</v>
      </c>
      <c r="M112" s="34">
        <v>10.909600000000001</v>
      </c>
    </row>
    <row r="113" spans="1:13">
      <c r="A113" s="33">
        <v>112</v>
      </c>
      <c r="B113" s="33" t="s">
        <v>87</v>
      </c>
      <c r="C113" s="33" t="s">
        <v>71</v>
      </c>
      <c r="D113" s="33" t="s">
        <v>265</v>
      </c>
      <c r="E113" s="33" t="s">
        <v>266</v>
      </c>
      <c r="F113" s="33" t="s">
        <v>117</v>
      </c>
      <c r="G113" s="33" t="s">
        <v>84</v>
      </c>
      <c r="H113" s="33" t="s">
        <v>96</v>
      </c>
      <c r="I113" s="33" t="s">
        <v>267</v>
      </c>
      <c r="J113" s="33">
        <v>75.959999999999994</v>
      </c>
      <c r="K113" s="33">
        <v>2</v>
      </c>
      <c r="L113" s="33">
        <v>0</v>
      </c>
      <c r="M113" s="34">
        <v>22.78799999999999</v>
      </c>
    </row>
    <row r="114" spans="1:13">
      <c r="A114" s="33">
        <v>113</v>
      </c>
      <c r="B114" s="33" t="s">
        <v>87</v>
      </c>
      <c r="C114" s="33" t="s">
        <v>71</v>
      </c>
      <c r="D114" s="33" t="s">
        <v>265</v>
      </c>
      <c r="E114" s="33" t="s">
        <v>266</v>
      </c>
      <c r="F114" s="33" t="s">
        <v>117</v>
      </c>
      <c r="G114" s="33" t="s">
        <v>84</v>
      </c>
      <c r="H114" s="33" t="s">
        <v>101</v>
      </c>
      <c r="I114" s="33" t="s">
        <v>268</v>
      </c>
      <c r="J114" s="33">
        <v>27.240000000000002</v>
      </c>
      <c r="K114" s="33">
        <v>6</v>
      </c>
      <c r="L114" s="33">
        <v>0</v>
      </c>
      <c r="M114" s="34">
        <v>13.3476</v>
      </c>
    </row>
    <row r="115" spans="1:13">
      <c r="A115" s="33">
        <v>114</v>
      </c>
      <c r="B115" s="33" t="s">
        <v>70</v>
      </c>
      <c r="C115" s="33" t="s">
        <v>71</v>
      </c>
      <c r="D115" s="33" t="s">
        <v>269</v>
      </c>
      <c r="E115" s="33" t="s">
        <v>270</v>
      </c>
      <c r="F115" s="33" t="s">
        <v>136</v>
      </c>
      <c r="G115" s="33" t="s">
        <v>84</v>
      </c>
      <c r="H115" s="33" t="s">
        <v>185</v>
      </c>
      <c r="I115" s="33" t="s">
        <v>271</v>
      </c>
      <c r="J115" s="33">
        <v>40.096000000000004</v>
      </c>
      <c r="K115" s="33">
        <v>14</v>
      </c>
      <c r="L115" s="33">
        <v>0.2</v>
      </c>
      <c r="M115" s="34">
        <v>14.534799999999997</v>
      </c>
    </row>
    <row r="116" spans="1:13">
      <c r="A116" s="33">
        <v>115</v>
      </c>
      <c r="B116" s="33" t="s">
        <v>70</v>
      </c>
      <c r="C116" s="33" t="s">
        <v>71</v>
      </c>
      <c r="D116" s="33" t="s">
        <v>269</v>
      </c>
      <c r="E116" s="33" t="s">
        <v>270</v>
      </c>
      <c r="F116" s="33" t="s">
        <v>136</v>
      </c>
      <c r="G116" s="33" t="s">
        <v>84</v>
      </c>
      <c r="H116" s="33" t="s">
        <v>145</v>
      </c>
      <c r="I116" s="33" t="s">
        <v>272</v>
      </c>
      <c r="J116" s="33">
        <v>4.7200000000000006</v>
      </c>
      <c r="K116" s="33">
        <v>2</v>
      </c>
      <c r="L116" s="33">
        <v>0.2</v>
      </c>
      <c r="M116" s="34">
        <v>1.6519999999999997</v>
      </c>
    </row>
    <row r="117" spans="1:13">
      <c r="A117" s="33">
        <v>116</v>
      </c>
      <c r="B117" s="33" t="s">
        <v>70</v>
      </c>
      <c r="C117" s="33" t="s">
        <v>71</v>
      </c>
      <c r="D117" s="33" t="s">
        <v>269</v>
      </c>
      <c r="E117" s="33" t="s">
        <v>270</v>
      </c>
      <c r="F117" s="33" t="s">
        <v>136</v>
      </c>
      <c r="G117" s="33" t="s">
        <v>84</v>
      </c>
      <c r="H117" s="33" t="s">
        <v>109</v>
      </c>
      <c r="I117" s="33" t="s">
        <v>273</v>
      </c>
      <c r="J117" s="33">
        <v>23.976000000000003</v>
      </c>
      <c r="K117" s="33">
        <v>3</v>
      </c>
      <c r="L117" s="33">
        <v>0.2</v>
      </c>
      <c r="M117" s="34">
        <v>7.4924999999999988</v>
      </c>
    </row>
    <row r="118" spans="1:13">
      <c r="A118" s="33">
        <v>117</v>
      </c>
      <c r="B118" s="33" t="s">
        <v>70</v>
      </c>
      <c r="C118" s="33" t="s">
        <v>71</v>
      </c>
      <c r="D118" s="33" t="s">
        <v>269</v>
      </c>
      <c r="E118" s="33" t="s">
        <v>270</v>
      </c>
      <c r="F118" s="33" t="s">
        <v>136</v>
      </c>
      <c r="G118" s="33" t="s">
        <v>84</v>
      </c>
      <c r="H118" s="33" t="s">
        <v>145</v>
      </c>
      <c r="I118" s="33" t="s">
        <v>274</v>
      </c>
      <c r="J118" s="33">
        <v>130.464</v>
      </c>
      <c r="K118" s="33">
        <v>6</v>
      </c>
      <c r="L118" s="33">
        <v>0.2</v>
      </c>
      <c r="M118" s="34">
        <v>44.031599999999997</v>
      </c>
    </row>
    <row r="119" spans="1:13">
      <c r="A119" s="33">
        <v>118</v>
      </c>
      <c r="B119" s="33" t="s">
        <v>87</v>
      </c>
      <c r="C119" s="33" t="s">
        <v>71</v>
      </c>
      <c r="D119" s="33" t="s">
        <v>111</v>
      </c>
      <c r="E119" s="33" t="s">
        <v>112</v>
      </c>
      <c r="F119" s="33" t="s">
        <v>83</v>
      </c>
      <c r="G119" s="33" t="s">
        <v>75</v>
      </c>
      <c r="H119" s="33" t="s">
        <v>90</v>
      </c>
      <c r="I119" s="33" t="s">
        <v>275</v>
      </c>
      <c r="J119" s="33">
        <v>787.53</v>
      </c>
      <c r="K119" s="33">
        <v>3</v>
      </c>
      <c r="L119" s="33">
        <v>0</v>
      </c>
      <c r="M119" s="34">
        <v>165.38129999999995</v>
      </c>
    </row>
    <row r="120" spans="1:13">
      <c r="A120" s="33">
        <v>119</v>
      </c>
      <c r="B120" s="33" t="s">
        <v>87</v>
      </c>
      <c r="C120" s="33" t="s">
        <v>80</v>
      </c>
      <c r="D120" s="33" t="s">
        <v>276</v>
      </c>
      <c r="E120" s="33" t="s">
        <v>212</v>
      </c>
      <c r="F120" s="33" t="s">
        <v>74</v>
      </c>
      <c r="G120" s="33" t="s">
        <v>84</v>
      </c>
      <c r="H120" s="33" t="s">
        <v>101</v>
      </c>
      <c r="I120" s="33" t="s">
        <v>277</v>
      </c>
      <c r="J120" s="33">
        <v>157.79400000000004</v>
      </c>
      <c r="K120" s="33">
        <v>1</v>
      </c>
      <c r="L120" s="33">
        <v>0.7</v>
      </c>
      <c r="M120" s="34">
        <v>-115.71559999999999</v>
      </c>
    </row>
    <row r="121" spans="1:13">
      <c r="A121" s="33">
        <v>120</v>
      </c>
      <c r="B121" s="33" t="s">
        <v>152</v>
      </c>
      <c r="C121" s="33" t="s">
        <v>71</v>
      </c>
      <c r="D121" s="33" t="s">
        <v>278</v>
      </c>
      <c r="E121" s="33" t="s">
        <v>174</v>
      </c>
      <c r="F121" s="33" t="s">
        <v>136</v>
      </c>
      <c r="G121" s="33" t="s">
        <v>75</v>
      </c>
      <c r="H121" s="33" t="s">
        <v>94</v>
      </c>
      <c r="I121" s="33" t="s">
        <v>279</v>
      </c>
      <c r="J121" s="33">
        <v>47.04</v>
      </c>
      <c r="K121" s="33">
        <v>3</v>
      </c>
      <c r="L121" s="33">
        <v>0</v>
      </c>
      <c r="M121" s="34">
        <v>18.345599999999997</v>
      </c>
    </row>
    <row r="122" spans="1:13">
      <c r="A122" s="33">
        <v>121</v>
      </c>
      <c r="B122" s="33" t="s">
        <v>152</v>
      </c>
      <c r="C122" s="33" t="s">
        <v>71</v>
      </c>
      <c r="D122" s="33" t="s">
        <v>278</v>
      </c>
      <c r="E122" s="33" t="s">
        <v>174</v>
      </c>
      <c r="F122" s="33" t="s">
        <v>136</v>
      </c>
      <c r="G122" s="33" t="s">
        <v>84</v>
      </c>
      <c r="H122" s="33" t="s">
        <v>101</v>
      </c>
      <c r="I122" s="33" t="s">
        <v>102</v>
      </c>
      <c r="J122" s="33">
        <v>30.84</v>
      </c>
      <c r="K122" s="33">
        <v>4</v>
      </c>
      <c r="L122" s="33">
        <v>0</v>
      </c>
      <c r="M122" s="34">
        <v>13.878</v>
      </c>
    </row>
    <row r="123" spans="1:13">
      <c r="A123" s="33">
        <v>122</v>
      </c>
      <c r="B123" s="33" t="s">
        <v>152</v>
      </c>
      <c r="C123" s="33" t="s">
        <v>71</v>
      </c>
      <c r="D123" s="33" t="s">
        <v>278</v>
      </c>
      <c r="E123" s="33" t="s">
        <v>174</v>
      </c>
      <c r="F123" s="33" t="s">
        <v>136</v>
      </c>
      <c r="G123" s="33" t="s">
        <v>84</v>
      </c>
      <c r="H123" s="33" t="s">
        <v>92</v>
      </c>
      <c r="I123" s="33" t="s">
        <v>280</v>
      </c>
      <c r="J123" s="33">
        <v>226.56</v>
      </c>
      <c r="K123" s="33">
        <v>6</v>
      </c>
      <c r="L123" s="33">
        <v>0</v>
      </c>
      <c r="M123" s="34">
        <v>63.436800000000005</v>
      </c>
    </row>
    <row r="124" spans="1:13">
      <c r="A124" s="33">
        <v>123</v>
      </c>
      <c r="B124" s="33" t="s">
        <v>152</v>
      </c>
      <c r="C124" s="33" t="s">
        <v>71</v>
      </c>
      <c r="D124" s="33" t="s">
        <v>278</v>
      </c>
      <c r="E124" s="33" t="s">
        <v>174</v>
      </c>
      <c r="F124" s="33" t="s">
        <v>136</v>
      </c>
      <c r="G124" s="33" t="s">
        <v>84</v>
      </c>
      <c r="H124" s="33" t="s">
        <v>145</v>
      </c>
      <c r="I124" s="33" t="s">
        <v>281</v>
      </c>
      <c r="J124" s="33">
        <v>115.02</v>
      </c>
      <c r="K124" s="33">
        <v>9</v>
      </c>
      <c r="L124" s="33">
        <v>0</v>
      </c>
      <c r="M124" s="34">
        <v>51.758999999999993</v>
      </c>
    </row>
    <row r="125" spans="1:13">
      <c r="A125" s="33">
        <v>124</v>
      </c>
      <c r="B125" s="33" t="s">
        <v>152</v>
      </c>
      <c r="C125" s="33" t="s">
        <v>71</v>
      </c>
      <c r="D125" s="33" t="s">
        <v>278</v>
      </c>
      <c r="E125" s="33" t="s">
        <v>174</v>
      </c>
      <c r="F125" s="33" t="s">
        <v>136</v>
      </c>
      <c r="G125" s="33" t="s">
        <v>98</v>
      </c>
      <c r="H125" s="33" t="s">
        <v>99</v>
      </c>
      <c r="I125" s="33" t="s">
        <v>282</v>
      </c>
      <c r="J125" s="33">
        <v>68.040000000000006</v>
      </c>
      <c r="K125" s="33">
        <v>7</v>
      </c>
      <c r="L125" s="33">
        <v>0</v>
      </c>
      <c r="M125" s="34">
        <v>19.731599999999997</v>
      </c>
    </row>
    <row r="126" spans="1:13">
      <c r="A126" s="33">
        <v>125</v>
      </c>
      <c r="B126" s="33" t="s">
        <v>70</v>
      </c>
      <c r="C126" s="33" t="s">
        <v>114</v>
      </c>
      <c r="D126" s="33" t="s">
        <v>150</v>
      </c>
      <c r="E126" s="33" t="s">
        <v>116</v>
      </c>
      <c r="F126" s="33" t="s">
        <v>117</v>
      </c>
      <c r="G126" s="33" t="s">
        <v>75</v>
      </c>
      <c r="H126" s="33" t="s">
        <v>78</v>
      </c>
      <c r="I126" s="33" t="s">
        <v>283</v>
      </c>
      <c r="J126" s="33">
        <v>600.55799999999999</v>
      </c>
      <c r="K126" s="33">
        <v>3</v>
      </c>
      <c r="L126" s="33">
        <v>0.3</v>
      </c>
      <c r="M126" s="34">
        <v>-8.5794000000000779</v>
      </c>
    </row>
    <row r="127" spans="1:13">
      <c r="A127" s="33">
        <v>126</v>
      </c>
      <c r="B127" s="33" t="s">
        <v>87</v>
      </c>
      <c r="C127" s="33" t="s">
        <v>71</v>
      </c>
      <c r="D127" s="33" t="s">
        <v>284</v>
      </c>
      <c r="E127" s="33" t="s">
        <v>161</v>
      </c>
      <c r="F127" s="33" t="s">
        <v>117</v>
      </c>
      <c r="G127" s="33" t="s">
        <v>75</v>
      </c>
      <c r="H127" s="33" t="s">
        <v>90</v>
      </c>
      <c r="I127" s="33" t="s">
        <v>285</v>
      </c>
      <c r="J127" s="33">
        <v>617.70000000000005</v>
      </c>
      <c r="K127" s="33">
        <v>6</v>
      </c>
      <c r="L127" s="33">
        <v>0.5</v>
      </c>
      <c r="M127" s="34">
        <v>-407.68200000000013</v>
      </c>
    </row>
    <row r="128" spans="1:13">
      <c r="A128" s="33">
        <v>127</v>
      </c>
      <c r="B128" s="33" t="s">
        <v>87</v>
      </c>
      <c r="C128" s="33" t="s">
        <v>71</v>
      </c>
      <c r="D128" s="33" t="s">
        <v>286</v>
      </c>
      <c r="E128" s="33" t="s">
        <v>202</v>
      </c>
      <c r="F128" s="33" t="s">
        <v>83</v>
      </c>
      <c r="G128" s="33" t="s">
        <v>84</v>
      </c>
      <c r="H128" s="33" t="s">
        <v>101</v>
      </c>
      <c r="I128" s="33" t="s">
        <v>287</v>
      </c>
      <c r="J128" s="33">
        <v>2.3880000000000003</v>
      </c>
      <c r="K128" s="33">
        <v>2</v>
      </c>
      <c r="L128" s="33">
        <v>0.7</v>
      </c>
      <c r="M128" s="34">
        <v>-1.8308</v>
      </c>
    </row>
    <row r="129" spans="1:13">
      <c r="A129" s="33">
        <v>128</v>
      </c>
      <c r="B129" s="33" t="s">
        <v>87</v>
      </c>
      <c r="C129" s="33" t="s">
        <v>71</v>
      </c>
      <c r="D129" s="33" t="s">
        <v>286</v>
      </c>
      <c r="E129" s="33" t="s">
        <v>202</v>
      </c>
      <c r="F129" s="33" t="s">
        <v>83</v>
      </c>
      <c r="G129" s="33" t="s">
        <v>84</v>
      </c>
      <c r="H129" s="33" t="s">
        <v>92</v>
      </c>
      <c r="I129" s="33" t="s">
        <v>288</v>
      </c>
      <c r="J129" s="33">
        <v>243.99200000000002</v>
      </c>
      <c r="K129" s="33">
        <v>7</v>
      </c>
      <c r="L129" s="33">
        <v>0.2</v>
      </c>
      <c r="M129" s="34">
        <v>30.498999999999981</v>
      </c>
    </row>
    <row r="130" spans="1:13">
      <c r="A130" s="33">
        <v>129</v>
      </c>
      <c r="B130" s="33" t="s">
        <v>70</v>
      </c>
      <c r="C130" s="33" t="s">
        <v>114</v>
      </c>
      <c r="D130" s="33" t="s">
        <v>81</v>
      </c>
      <c r="E130" s="33" t="s">
        <v>82</v>
      </c>
      <c r="F130" s="33" t="s">
        <v>83</v>
      </c>
      <c r="G130" s="33" t="s">
        <v>75</v>
      </c>
      <c r="H130" s="33" t="s">
        <v>78</v>
      </c>
      <c r="I130" s="33" t="s">
        <v>289</v>
      </c>
      <c r="J130" s="33">
        <v>81.424000000000007</v>
      </c>
      <c r="K130" s="33">
        <v>2</v>
      </c>
      <c r="L130" s="33">
        <v>0.2</v>
      </c>
      <c r="M130" s="34">
        <v>-9.1601999999999961</v>
      </c>
    </row>
    <row r="131" spans="1:13">
      <c r="A131" s="33">
        <v>130</v>
      </c>
      <c r="B131" s="33" t="s">
        <v>70</v>
      </c>
      <c r="C131" s="33" t="s">
        <v>114</v>
      </c>
      <c r="D131" s="33" t="s">
        <v>81</v>
      </c>
      <c r="E131" s="33" t="s">
        <v>82</v>
      </c>
      <c r="F131" s="33" t="s">
        <v>83</v>
      </c>
      <c r="G131" s="33" t="s">
        <v>75</v>
      </c>
      <c r="H131" s="33" t="s">
        <v>94</v>
      </c>
      <c r="I131" s="33" t="s">
        <v>290</v>
      </c>
      <c r="J131" s="33">
        <v>238.56</v>
      </c>
      <c r="K131" s="33">
        <v>3</v>
      </c>
      <c r="L131" s="33">
        <v>0</v>
      </c>
      <c r="M131" s="34">
        <v>26.241599999999977</v>
      </c>
    </row>
    <row r="132" spans="1:13">
      <c r="A132" s="33">
        <v>131</v>
      </c>
      <c r="B132" s="33" t="s">
        <v>152</v>
      </c>
      <c r="C132" s="33" t="s">
        <v>80</v>
      </c>
      <c r="D132" s="33" t="s">
        <v>269</v>
      </c>
      <c r="E132" s="33" t="s">
        <v>270</v>
      </c>
      <c r="F132" s="33" t="s">
        <v>136</v>
      </c>
      <c r="G132" s="33" t="s">
        <v>98</v>
      </c>
      <c r="H132" s="33" t="s">
        <v>99</v>
      </c>
      <c r="I132" s="33" t="s">
        <v>291</v>
      </c>
      <c r="J132" s="33">
        <v>59.969999999999992</v>
      </c>
      <c r="K132" s="33">
        <v>5</v>
      </c>
      <c r="L132" s="33">
        <v>0.4</v>
      </c>
      <c r="M132" s="34">
        <v>-11.993999999999993</v>
      </c>
    </row>
    <row r="133" spans="1:13">
      <c r="A133" s="33">
        <v>132</v>
      </c>
      <c r="B133" s="33" t="s">
        <v>152</v>
      </c>
      <c r="C133" s="33" t="s">
        <v>80</v>
      </c>
      <c r="D133" s="33" t="s">
        <v>269</v>
      </c>
      <c r="E133" s="33" t="s">
        <v>270</v>
      </c>
      <c r="F133" s="33" t="s">
        <v>136</v>
      </c>
      <c r="G133" s="33" t="s">
        <v>84</v>
      </c>
      <c r="H133" s="33" t="s">
        <v>109</v>
      </c>
      <c r="I133" s="33" t="s">
        <v>292</v>
      </c>
      <c r="J133" s="33">
        <v>78.304000000000002</v>
      </c>
      <c r="K133" s="33">
        <v>2</v>
      </c>
      <c r="L133" s="33">
        <v>0.2</v>
      </c>
      <c r="M133" s="34">
        <v>29.363999999999997</v>
      </c>
    </row>
    <row r="134" spans="1:13">
      <c r="A134" s="33">
        <v>133</v>
      </c>
      <c r="B134" s="33" t="s">
        <v>152</v>
      </c>
      <c r="C134" s="33" t="s">
        <v>80</v>
      </c>
      <c r="D134" s="33" t="s">
        <v>269</v>
      </c>
      <c r="E134" s="33" t="s">
        <v>270</v>
      </c>
      <c r="F134" s="33" t="s">
        <v>136</v>
      </c>
      <c r="G134" s="33" t="s">
        <v>84</v>
      </c>
      <c r="H134" s="33" t="s">
        <v>185</v>
      </c>
      <c r="I134" s="33" t="s">
        <v>293</v>
      </c>
      <c r="J134" s="33">
        <v>21.456</v>
      </c>
      <c r="K134" s="33">
        <v>9</v>
      </c>
      <c r="L134" s="33">
        <v>0.2</v>
      </c>
      <c r="M134" s="34">
        <v>6.9731999999999976</v>
      </c>
    </row>
    <row r="135" spans="1:13">
      <c r="A135" s="33">
        <v>134</v>
      </c>
      <c r="B135" s="33" t="s">
        <v>87</v>
      </c>
      <c r="C135" s="33" t="s">
        <v>71</v>
      </c>
      <c r="D135" s="33" t="s">
        <v>294</v>
      </c>
      <c r="E135" s="33" t="s">
        <v>82</v>
      </c>
      <c r="F135" s="33" t="s">
        <v>83</v>
      </c>
      <c r="G135" s="33" t="s">
        <v>84</v>
      </c>
      <c r="H135" s="33" t="s">
        <v>109</v>
      </c>
      <c r="I135" s="33" t="s">
        <v>295</v>
      </c>
      <c r="J135" s="33">
        <v>20.04</v>
      </c>
      <c r="K135" s="33">
        <v>3</v>
      </c>
      <c r="L135" s="33">
        <v>0</v>
      </c>
      <c r="M135" s="34">
        <v>9.6191999999999993</v>
      </c>
    </row>
    <row r="136" spans="1:13">
      <c r="A136" s="33">
        <v>135</v>
      </c>
      <c r="B136" s="33" t="s">
        <v>87</v>
      </c>
      <c r="C136" s="33" t="s">
        <v>71</v>
      </c>
      <c r="D136" s="33" t="s">
        <v>294</v>
      </c>
      <c r="E136" s="33" t="s">
        <v>82</v>
      </c>
      <c r="F136" s="33" t="s">
        <v>83</v>
      </c>
      <c r="G136" s="33" t="s">
        <v>84</v>
      </c>
      <c r="H136" s="33" t="s">
        <v>109</v>
      </c>
      <c r="I136" s="33" t="s">
        <v>296</v>
      </c>
      <c r="J136" s="33">
        <v>35.44</v>
      </c>
      <c r="K136" s="33">
        <v>1</v>
      </c>
      <c r="L136" s="33">
        <v>0</v>
      </c>
      <c r="M136" s="34">
        <v>16.656799999999997</v>
      </c>
    </row>
    <row r="137" spans="1:13">
      <c r="A137" s="33">
        <v>136</v>
      </c>
      <c r="B137" s="33" t="s">
        <v>87</v>
      </c>
      <c r="C137" s="33" t="s">
        <v>71</v>
      </c>
      <c r="D137" s="33" t="s">
        <v>294</v>
      </c>
      <c r="E137" s="33" t="s">
        <v>82</v>
      </c>
      <c r="F137" s="33" t="s">
        <v>83</v>
      </c>
      <c r="G137" s="33" t="s">
        <v>84</v>
      </c>
      <c r="H137" s="33" t="s">
        <v>96</v>
      </c>
      <c r="I137" s="33" t="s">
        <v>297</v>
      </c>
      <c r="J137" s="33">
        <v>11.52</v>
      </c>
      <c r="K137" s="33">
        <v>4</v>
      </c>
      <c r="L137" s="33">
        <v>0</v>
      </c>
      <c r="M137" s="34">
        <v>3.4559999999999995</v>
      </c>
    </row>
    <row r="138" spans="1:13">
      <c r="A138" s="33">
        <v>137</v>
      </c>
      <c r="B138" s="33" t="s">
        <v>87</v>
      </c>
      <c r="C138" s="33" t="s">
        <v>71</v>
      </c>
      <c r="D138" s="33" t="s">
        <v>294</v>
      </c>
      <c r="E138" s="33" t="s">
        <v>82</v>
      </c>
      <c r="F138" s="33" t="s">
        <v>83</v>
      </c>
      <c r="G138" s="33" t="s">
        <v>84</v>
      </c>
      <c r="H138" s="33" t="s">
        <v>185</v>
      </c>
      <c r="I138" s="33" t="s">
        <v>298</v>
      </c>
      <c r="J138" s="33">
        <v>4.0199999999999996</v>
      </c>
      <c r="K138" s="33">
        <v>2</v>
      </c>
      <c r="L138" s="33">
        <v>0</v>
      </c>
      <c r="M138" s="34">
        <v>1.9697999999999998</v>
      </c>
    </row>
    <row r="139" spans="1:13">
      <c r="A139" s="33">
        <v>138</v>
      </c>
      <c r="B139" s="33" t="s">
        <v>87</v>
      </c>
      <c r="C139" s="33" t="s">
        <v>71</v>
      </c>
      <c r="D139" s="33" t="s">
        <v>294</v>
      </c>
      <c r="E139" s="33" t="s">
        <v>82</v>
      </c>
      <c r="F139" s="33" t="s">
        <v>83</v>
      </c>
      <c r="G139" s="33" t="s">
        <v>84</v>
      </c>
      <c r="H139" s="33" t="s">
        <v>101</v>
      </c>
      <c r="I139" s="33" t="s">
        <v>299</v>
      </c>
      <c r="J139" s="33">
        <v>76.176000000000002</v>
      </c>
      <c r="K139" s="33">
        <v>3</v>
      </c>
      <c r="L139" s="33">
        <v>0.2</v>
      </c>
      <c r="M139" s="34">
        <v>26.661599999999996</v>
      </c>
    </row>
    <row r="140" spans="1:13">
      <c r="A140" s="33">
        <v>139</v>
      </c>
      <c r="B140" s="33" t="s">
        <v>87</v>
      </c>
      <c r="C140" s="33" t="s">
        <v>71</v>
      </c>
      <c r="D140" s="33" t="s">
        <v>294</v>
      </c>
      <c r="E140" s="33" t="s">
        <v>82</v>
      </c>
      <c r="F140" s="33" t="s">
        <v>83</v>
      </c>
      <c r="G140" s="33" t="s">
        <v>84</v>
      </c>
      <c r="H140" s="33" t="s">
        <v>300</v>
      </c>
      <c r="I140" s="33" t="s">
        <v>301</v>
      </c>
      <c r="J140" s="33">
        <v>65.88</v>
      </c>
      <c r="K140" s="33">
        <v>6</v>
      </c>
      <c r="L140" s="33">
        <v>0</v>
      </c>
      <c r="M140" s="34">
        <v>18.446400000000004</v>
      </c>
    </row>
    <row r="141" spans="1:13">
      <c r="A141" s="33">
        <v>140</v>
      </c>
      <c r="B141" s="33" t="s">
        <v>87</v>
      </c>
      <c r="C141" s="33" t="s">
        <v>71</v>
      </c>
      <c r="D141" s="33" t="s">
        <v>294</v>
      </c>
      <c r="E141" s="33" t="s">
        <v>82</v>
      </c>
      <c r="F141" s="33" t="s">
        <v>83</v>
      </c>
      <c r="G141" s="33" t="s">
        <v>75</v>
      </c>
      <c r="H141" s="33" t="s">
        <v>94</v>
      </c>
      <c r="I141" s="33" t="s">
        <v>181</v>
      </c>
      <c r="J141" s="33">
        <v>43.120000000000005</v>
      </c>
      <c r="K141" s="33">
        <v>14</v>
      </c>
      <c r="L141" s="33">
        <v>0</v>
      </c>
      <c r="M141" s="34">
        <v>20.697599999999998</v>
      </c>
    </row>
    <row r="142" spans="1:13">
      <c r="A142" s="33">
        <v>141</v>
      </c>
      <c r="B142" s="33" t="s">
        <v>70</v>
      </c>
      <c r="C142" s="33" t="s">
        <v>80</v>
      </c>
      <c r="D142" s="33" t="s">
        <v>134</v>
      </c>
      <c r="E142" s="33" t="s">
        <v>135</v>
      </c>
      <c r="F142" s="33" t="s">
        <v>136</v>
      </c>
      <c r="G142" s="33" t="s">
        <v>75</v>
      </c>
      <c r="H142" s="33" t="s">
        <v>94</v>
      </c>
      <c r="I142" s="33" t="s">
        <v>144</v>
      </c>
      <c r="J142" s="33">
        <v>82.800000000000011</v>
      </c>
      <c r="K142" s="33">
        <v>2</v>
      </c>
      <c r="L142" s="33">
        <v>0.2</v>
      </c>
      <c r="M142" s="34">
        <v>10.349999999999994</v>
      </c>
    </row>
    <row r="143" spans="1:13">
      <c r="A143" s="33">
        <v>142</v>
      </c>
      <c r="B143" s="33" t="s">
        <v>87</v>
      </c>
      <c r="C143" s="33" t="s">
        <v>80</v>
      </c>
      <c r="D143" s="33" t="s">
        <v>126</v>
      </c>
      <c r="E143" s="33" t="s">
        <v>82</v>
      </c>
      <c r="F143" s="33" t="s">
        <v>83</v>
      </c>
      <c r="G143" s="33" t="s">
        <v>84</v>
      </c>
      <c r="H143" s="33" t="s">
        <v>96</v>
      </c>
      <c r="I143" s="33" t="s">
        <v>302</v>
      </c>
      <c r="J143" s="33">
        <v>8.82</v>
      </c>
      <c r="K143" s="33">
        <v>3</v>
      </c>
      <c r="L143" s="33">
        <v>0</v>
      </c>
      <c r="M143" s="34">
        <v>2.3814000000000002</v>
      </c>
    </row>
    <row r="144" spans="1:13">
      <c r="A144" s="33">
        <v>143</v>
      </c>
      <c r="B144" s="33" t="s">
        <v>87</v>
      </c>
      <c r="C144" s="33" t="s">
        <v>80</v>
      </c>
      <c r="D144" s="33" t="s">
        <v>126</v>
      </c>
      <c r="E144" s="33" t="s">
        <v>82</v>
      </c>
      <c r="F144" s="33" t="s">
        <v>83</v>
      </c>
      <c r="G144" s="33" t="s">
        <v>84</v>
      </c>
      <c r="H144" s="33" t="s">
        <v>145</v>
      </c>
      <c r="I144" s="33" t="s">
        <v>303</v>
      </c>
      <c r="J144" s="33">
        <v>10.86</v>
      </c>
      <c r="K144" s="33">
        <v>3</v>
      </c>
      <c r="L144" s="33">
        <v>0</v>
      </c>
      <c r="M144" s="34">
        <v>5.1042000000000005</v>
      </c>
    </row>
    <row r="145" spans="1:13">
      <c r="A145" s="33">
        <v>144</v>
      </c>
      <c r="B145" s="33" t="s">
        <v>87</v>
      </c>
      <c r="C145" s="33" t="s">
        <v>80</v>
      </c>
      <c r="D145" s="33" t="s">
        <v>126</v>
      </c>
      <c r="E145" s="33" t="s">
        <v>82</v>
      </c>
      <c r="F145" s="33" t="s">
        <v>83</v>
      </c>
      <c r="G145" s="33" t="s">
        <v>84</v>
      </c>
      <c r="H145" s="33" t="s">
        <v>109</v>
      </c>
      <c r="I145" s="33" t="s">
        <v>304</v>
      </c>
      <c r="J145" s="33">
        <v>143.69999999999999</v>
      </c>
      <c r="K145" s="33">
        <v>3</v>
      </c>
      <c r="L145" s="33">
        <v>0</v>
      </c>
      <c r="M145" s="34">
        <v>68.975999999999999</v>
      </c>
    </row>
    <row r="146" spans="1:13">
      <c r="A146" s="33">
        <v>145</v>
      </c>
      <c r="B146" s="33" t="s">
        <v>87</v>
      </c>
      <c r="C146" s="33" t="s">
        <v>71</v>
      </c>
      <c r="D146" s="33" t="s">
        <v>305</v>
      </c>
      <c r="E146" s="33" t="s">
        <v>306</v>
      </c>
      <c r="F146" s="33" t="s">
        <v>117</v>
      </c>
      <c r="G146" s="33" t="s">
        <v>84</v>
      </c>
      <c r="H146" s="33" t="s">
        <v>103</v>
      </c>
      <c r="I146" s="33" t="s">
        <v>307</v>
      </c>
      <c r="J146" s="33">
        <v>839.43000000000006</v>
      </c>
      <c r="K146" s="33">
        <v>3</v>
      </c>
      <c r="L146" s="33">
        <v>0</v>
      </c>
      <c r="M146" s="34">
        <v>218.25179999999997</v>
      </c>
    </row>
    <row r="147" spans="1:13">
      <c r="A147" s="33">
        <v>146</v>
      </c>
      <c r="B147" s="33" t="s">
        <v>87</v>
      </c>
      <c r="C147" s="33" t="s">
        <v>71</v>
      </c>
      <c r="D147" s="33" t="s">
        <v>308</v>
      </c>
      <c r="E147" s="33" t="s">
        <v>82</v>
      </c>
      <c r="F147" s="33" t="s">
        <v>83</v>
      </c>
      <c r="G147" s="33" t="s">
        <v>84</v>
      </c>
      <c r="H147" s="33" t="s">
        <v>92</v>
      </c>
      <c r="I147" s="33" t="s">
        <v>228</v>
      </c>
      <c r="J147" s="33">
        <v>671.93</v>
      </c>
      <c r="K147" s="33">
        <v>7</v>
      </c>
      <c r="L147" s="33">
        <v>0</v>
      </c>
      <c r="M147" s="34">
        <v>20.157899999999998</v>
      </c>
    </row>
    <row r="148" spans="1:13">
      <c r="A148" s="33">
        <v>147</v>
      </c>
      <c r="B148" s="33" t="s">
        <v>87</v>
      </c>
      <c r="C148" s="33" t="s">
        <v>114</v>
      </c>
      <c r="D148" s="33" t="s">
        <v>309</v>
      </c>
      <c r="E148" s="33" t="s">
        <v>270</v>
      </c>
      <c r="F148" s="33" t="s">
        <v>136</v>
      </c>
      <c r="G148" s="33" t="s">
        <v>75</v>
      </c>
      <c r="H148" s="33" t="s">
        <v>94</v>
      </c>
      <c r="I148" s="33" t="s">
        <v>310</v>
      </c>
      <c r="J148" s="33">
        <v>93.888000000000005</v>
      </c>
      <c r="K148" s="33">
        <v>4</v>
      </c>
      <c r="L148" s="33">
        <v>0.2</v>
      </c>
      <c r="M148" s="34">
        <v>12.90959999999999</v>
      </c>
    </row>
    <row r="149" spans="1:13">
      <c r="A149" s="33">
        <v>148</v>
      </c>
      <c r="B149" s="33" t="s">
        <v>87</v>
      </c>
      <c r="C149" s="33" t="s">
        <v>80</v>
      </c>
      <c r="D149" s="33" t="s">
        <v>311</v>
      </c>
      <c r="E149" s="33" t="s">
        <v>121</v>
      </c>
      <c r="F149" s="33" t="s">
        <v>117</v>
      </c>
      <c r="G149" s="33" t="s">
        <v>98</v>
      </c>
      <c r="H149" s="33" t="s">
        <v>99</v>
      </c>
      <c r="I149" s="33" t="s">
        <v>312</v>
      </c>
      <c r="J149" s="33">
        <v>384.45000000000005</v>
      </c>
      <c r="K149" s="33">
        <v>11</v>
      </c>
      <c r="L149" s="33">
        <v>0</v>
      </c>
      <c r="M149" s="34">
        <v>103.80150000000003</v>
      </c>
    </row>
    <row r="150" spans="1:13">
      <c r="A150" s="33">
        <v>149</v>
      </c>
      <c r="B150" s="33" t="s">
        <v>87</v>
      </c>
      <c r="C150" s="33" t="s">
        <v>80</v>
      </c>
      <c r="D150" s="33" t="s">
        <v>311</v>
      </c>
      <c r="E150" s="33" t="s">
        <v>121</v>
      </c>
      <c r="F150" s="33" t="s">
        <v>117</v>
      </c>
      <c r="G150" s="33" t="s">
        <v>98</v>
      </c>
      <c r="H150" s="33" t="s">
        <v>99</v>
      </c>
      <c r="I150" s="33" t="s">
        <v>313</v>
      </c>
      <c r="J150" s="33">
        <v>149.97</v>
      </c>
      <c r="K150" s="33">
        <v>3</v>
      </c>
      <c r="L150" s="33">
        <v>0</v>
      </c>
      <c r="M150" s="34">
        <v>5.9987999999999815</v>
      </c>
    </row>
    <row r="151" spans="1:13">
      <c r="A151" s="33">
        <v>150</v>
      </c>
      <c r="B151" s="33" t="s">
        <v>87</v>
      </c>
      <c r="C151" s="33" t="s">
        <v>80</v>
      </c>
      <c r="D151" s="33" t="s">
        <v>311</v>
      </c>
      <c r="E151" s="33" t="s">
        <v>121</v>
      </c>
      <c r="F151" s="33" t="s">
        <v>117</v>
      </c>
      <c r="G151" s="33" t="s">
        <v>75</v>
      </c>
      <c r="H151" s="33" t="s">
        <v>78</v>
      </c>
      <c r="I151" s="33" t="s">
        <v>79</v>
      </c>
      <c r="J151" s="33">
        <v>1951.84</v>
      </c>
      <c r="K151" s="33">
        <v>8</v>
      </c>
      <c r="L151" s="33">
        <v>0</v>
      </c>
      <c r="M151" s="34">
        <v>585.55199999999991</v>
      </c>
    </row>
    <row r="152" spans="1:13">
      <c r="A152" s="33">
        <v>151</v>
      </c>
      <c r="B152" s="33" t="s">
        <v>87</v>
      </c>
      <c r="C152" s="33" t="s">
        <v>80</v>
      </c>
      <c r="D152" s="33" t="s">
        <v>311</v>
      </c>
      <c r="E152" s="33" t="s">
        <v>121</v>
      </c>
      <c r="F152" s="33" t="s">
        <v>117</v>
      </c>
      <c r="G152" s="33" t="s">
        <v>84</v>
      </c>
      <c r="H152" s="33" t="s">
        <v>101</v>
      </c>
      <c r="I152" s="33" t="s">
        <v>314</v>
      </c>
      <c r="J152" s="33">
        <v>171.55</v>
      </c>
      <c r="K152" s="33">
        <v>5</v>
      </c>
      <c r="L152" s="33">
        <v>0</v>
      </c>
      <c r="M152" s="34">
        <v>80.628500000000003</v>
      </c>
    </row>
    <row r="153" spans="1:13">
      <c r="A153" s="33">
        <v>152</v>
      </c>
      <c r="B153" s="33" t="s">
        <v>152</v>
      </c>
      <c r="C153" s="33" t="s">
        <v>114</v>
      </c>
      <c r="D153" s="33" t="s">
        <v>315</v>
      </c>
      <c r="E153" s="33" t="s">
        <v>202</v>
      </c>
      <c r="F153" s="33" t="s">
        <v>83</v>
      </c>
      <c r="G153" s="33" t="s">
        <v>84</v>
      </c>
      <c r="H153" s="33" t="s">
        <v>103</v>
      </c>
      <c r="I153" s="33" t="s">
        <v>316</v>
      </c>
      <c r="J153" s="33">
        <v>157.91999999999999</v>
      </c>
      <c r="K153" s="33">
        <v>5</v>
      </c>
      <c r="L153" s="33">
        <v>0.2</v>
      </c>
      <c r="M153" s="34">
        <v>17.765999999999991</v>
      </c>
    </row>
    <row r="154" spans="1:13">
      <c r="A154" s="33">
        <v>153</v>
      </c>
      <c r="B154" s="33" t="s">
        <v>152</v>
      </c>
      <c r="C154" s="33" t="s">
        <v>114</v>
      </c>
      <c r="D154" s="33" t="s">
        <v>315</v>
      </c>
      <c r="E154" s="33" t="s">
        <v>202</v>
      </c>
      <c r="F154" s="33" t="s">
        <v>83</v>
      </c>
      <c r="G154" s="33" t="s">
        <v>98</v>
      </c>
      <c r="H154" s="33" t="s">
        <v>99</v>
      </c>
      <c r="I154" s="33" t="s">
        <v>317</v>
      </c>
      <c r="J154" s="33">
        <v>203.184</v>
      </c>
      <c r="K154" s="33">
        <v>2</v>
      </c>
      <c r="L154" s="33">
        <v>0.2</v>
      </c>
      <c r="M154" s="34">
        <v>15.238799999999991</v>
      </c>
    </row>
    <row r="155" spans="1:13">
      <c r="A155" s="33">
        <v>154</v>
      </c>
      <c r="B155" s="33" t="s">
        <v>152</v>
      </c>
      <c r="C155" s="33" t="s">
        <v>80</v>
      </c>
      <c r="D155" s="33" t="s">
        <v>318</v>
      </c>
      <c r="E155" s="33" t="s">
        <v>82</v>
      </c>
      <c r="F155" s="33" t="s">
        <v>83</v>
      </c>
      <c r="G155" s="33" t="s">
        <v>84</v>
      </c>
      <c r="H155" s="33" t="s">
        <v>109</v>
      </c>
      <c r="I155" s="33" t="s">
        <v>319</v>
      </c>
      <c r="J155" s="33">
        <v>58.379999999999995</v>
      </c>
      <c r="K155" s="33">
        <v>7</v>
      </c>
      <c r="L155" s="33">
        <v>0</v>
      </c>
      <c r="M155" s="34">
        <v>26.270999999999994</v>
      </c>
    </row>
    <row r="156" spans="1:13">
      <c r="A156" s="33">
        <v>155</v>
      </c>
      <c r="B156" s="33" t="s">
        <v>152</v>
      </c>
      <c r="C156" s="33" t="s">
        <v>80</v>
      </c>
      <c r="D156" s="33" t="s">
        <v>318</v>
      </c>
      <c r="E156" s="33" t="s">
        <v>82</v>
      </c>
      <c r="F156" s="33" t="s">
        <v>83</v>
      </c>
      <c r="G156" s="33" t="s">
        <v>84</v>
      </c>
      <c r="H156" s="33" t="s">
        <v>109</v>
      </c>
      <c r="I156" s="33" t="s">
        <v>320</v>
      </c>
      <c r="J156" s="33">
        <v>105.52</v>
      </c>
      <c r="K156" s="33">
        <v>4</v>
      </c>
      <c r="L156" s="33">
        <v>0</v>
      </c>
      <c r="M156" s="34">
        <v>48.539199999999994</v>
      </c>
    </row>
    <row r="157" spans="1:13">
      <c r="A157" s="33">
        <v>156</v>
      </c>
      <c r="B157" s="33" t="s">
        <v>152</v>
      </c>
      <c r="C157" s="33" t="s">
        <v>80</v>
      </c>
      <c r="D157" s="33" t="s">
        <v>318</v>
      </c>
      <c r="E157" s="33" t="s">
        <v>82</v>
      </c>
      <c r="F157" s="33" t="s">
        <v>83</v>
      </c>
      <c r="G157" s="33" t="s">
        <v>84</v>
      </c>
      <c r="H157" s="33" t="s">
        <v>92</v>
      </c>
      <c r="I157" s="33" t="s">
        <v>321</v>
      </c>
      <c r="J157" s="33">
        <v>80.88</v>
      </c>
      <c r="K157" s="33">
        <v>6</v>
      </c>
      <c r="L157" s="33">
        <v>0</v>
      </c>
      <c r="M157" s="34">
        <v>21.028799999999997</v>
      </c>
    </row>
    <row r="158" spans="1:13">
      <c r="A158" s="33">
        <v>157</v>
      </c>
      <c r="B158" s="33" t="s">
        <v>87</v>
      </c>
      <c r="C158" s="33" t="s">
        <v>114</v>
      </c>
      <c r="D158" s="33" t="s">
        <v>111</v>
      </c>
      <c r="E158" s="33" t="s">
        <v>112</v>
      </c>
      <c r="F158" s="33" t="s">
        <v>83</v>
      </c>
      <c r="G158" s="33" t="s">
        <v>84</v>
      </c>
      <c r="H158" s="33" t="s">
        <v>96</v>
      </c>
      <c r="I158" s="33" t="s">
        <v>322</v>
      </c>
      <c r="J158" s="33">
        <v>6.63</v>
      </c>
      <c r="K158" s="33">
        <v>3</v>
      </c>
      <c r="L158" s="33">
        <v>0</v>
      </c>
      <c r="M158" s="34">
        <v>1.7901</v>
      </c>
    </row>
    <row r="159" spans="1:13">
      <c r="A159" s="33">
        <v>158</v>
      </c>
      <c r="B159" s="33" t="s">
        <v>70</v>
      </c>
      <c r="C159" s="33" t="s">
        <v>71</v>
      </c>
      <c r="D159" s="33" t="s">
        <v>111</v>
      </c>
      <c r="E159" s="33" t="s">
        <v>112</v>
      </c>
      <c r="F159" s="33" t="s">
        <v>83</v>
      </c>
      <c r="G159" s="33" t="s">
        <v>75</v>
      </c>
      <c r="H159" s="33" t="s">
        <v>78</v>
      </c>
      <c r="I159" s="33" t="s">
        <v>283</v>
      </c>
      <c r="J159" s="33">
        <v>457.56800000000004</v>
      </c>
      <c r="K159" s="33">
        <v>2</v>
      </c>
      <c r="L159" s="33">
        <v>0.2</v>
      </c>
      <c r="M159" s="34">
        <v>51.476399999999941</v>
      </c>
    </row>
    <row r="160" spans="1:13">
      <c r="A160" s="33">
        <v>159</v>
      </c>
      <c r="B160" s="33" t="s">
        <v>87</v>
      </c>
      <c r="C160" s="33" t="s">
        <v>71</v>
      </c>
      <c r="D160" s="33" t="s">
        <v>323</v>
      </c>
      <c r="E160" s="33" t="s">
        <v>324</v>
      </c>
      <c r="F160" s="33" t="s">
        <v>117</v>
      </c>
      <c r="G160" s="33" t="s">
        <v>84</v>
      </c>
      <c r="H160" s="33" t="s">
        <v>85</v>
      </c>
      <c r="I160" s="33" t="s">
        <v>325</v>
      </c>
      <c r="J160" s="33">
        <v>14.62</v>
      </c>
      <c r="K160" s="33">
        <v>2</v>
      </c>
      <c r="L160" s="33">
        <v>0</v>
      </c>
      <c r="M160" s="34">
        <v>6.8713999999999995</v>
      </c>
    </row>
    <row r="161" spans="1:13">
      <c r="A161" s="33">
        <v>160</v>
      </c>
      <c r="B161" s="33" t="s">
        <v>87</v>
      </c>
      <c r="C161" s="33" t="s">
        <v>71</v>
      </c>
      <c r="D161" s="33" t="s">
        <v>323</v>
      </c>
      <c r="E161" s="33" t="s">
        <v>324</v>
      </c>
      <c r="F161" s="33" t="s">
        <v>117</v>
      </c>
      <c r="G161" s="33" t="s">
        <v>98</v>
      </c>
      <c r="H161" s="33" t="s">
        <v>99</v>
      </c>
      <c r="I161" s="33" t="s">
        <v>326</v>
      </c>
      <c r="J161" s="33">
        <v>944.93000000000006</v>
      </c>
      <c r="K161" s="33">
        <v>7</v>
      </c>
      <c r="L161" s="33">
        <v>0</v>
      </c>
      <c r="M161" s="34">
        <v>236.23250000000002</v>
      </c>
    </row>
    <row r="162" spans="1:13">
      <c r="A162" s="33">
        <v>161</v>
      </c>
      <c r="B162" s="33" t="s">
        <v>152</v>
      </c>
      <c r="C162" s="33" t="s">
        <v>71</v>
      </c>
      <c r="D162" s="33" t="s">
        <v>81</v>
      </c>
      <c r="E162" s="33" t="s">
        <v>82</v>
      </c>
      <c r="F162" s="33" t="s">
        <v>83</v>
      </c>
      <c r="G162" s="33" t="s">
        <v>84</v>
      </c>
      <c r="H162" s="33" t="s">
        <v>109</v>
      </c>
      <c r="I162" s="33" t="s">
        <v>327</v>
      </c>
      <c r="J162" s="33">
        <v>5.98</v>
      </c>
      <c r="K162" s="33">
        <v>1</v>
      </c>
      <c r="L162" s="33">
        <v>0</v>
      </c>
      <c r="M162" s="34">
        <v>2.6909999999999998</v>
      </c>
    </row>
    <row r="163" spans="1:13">
      <c r="A163" s="33">
        <v>162</v>
      </c>
      <c r="B163" s="33" t="s">
        <v>70</v>
      </c>
      <c r="C163" s="33" t="s">
        <v>71</v>
      </c>
      <c r="D163" s="33" t="s">
        <v>134</v>
      </c>
      <c r="E163" s="33" t="s">
        <v>135</v>
      </c>
      <c r="F163" s="33" t="s">
        <v>136</v>
      </c>
      <c r="G163" s="33" t="s">
        <v>98</v>
      </c>
      <c r="H163" s="33" t="s">
        <v>140</v>
      </c>
      <c r="I163" s="33" t="s">
        <v>328</v>
      </c>
      <c r="J163" s="33">
        <v>54.384000000000007</v>
      </c>
      <c r="K163" s="33">
        <v>2</v>
      </c>
      <c r="L163" s="33">
        <v>0.2</v>
      </c>
      <c r="M163" s="34">
        <v>1.359599999999995</v>
      </c>
    </row>
    <row r="164" spans="1:13">
      <c r="A164" s="33">
        <v>163</v>
      </c>
      <c r="B164" s="33" t="s">
        <v>87</v>
      </c>
      <c r="C164" s="33" t="s">
        <v>71</v>
      </c>
      <c r="D164" s="33" t="s">
        <v>329</v>
      </c>
      <c r="E164" s="33" t="s">
        <v>330</v>
      </c>
      <c r="F164" s="33" t="s">
        <v>83</v>
      </c>
      <c r="G164" s="33" t="s">
        <v>84</v>
      </c>
      <c r="H164" s="33" t="s">
        <v>145</v>
      </c>
      <c r="I164" s="33" t="s">
        <v>331</v>
      </c>
      <c r="J164" s="33">
        <v>28.4</v>
      </c>
      <c r="K164" s="33">
        <v>5</v>
      </c>
      <c r="L164" s="33">
        <v>0</v>
      </c>
      <c r="M164" s="34">
        <v>13.347999999999997</v>
      </c>
    </row>
    <row r="165" spans="1:13">
      <c r="A165" s="33">
        <v>164</v>
      </c>
      <c r="B165" s="33" t="s">
        <v>87</v>
      </c>
      <c r="C165" s="33" t="s">
        <v>71</v>
      </c>
      <c r="D165" s="33" t="s">
        <v>111</v>
      </c>
      <c r="E165" s="33" t="s">
        <v>112</v>
      </c>
      <c r="F165" s="33" t="s">
        <v>83</v>
      </c>
      <c r="G165" s="33" t="s">
        <v>84</v>
      </c>
      <c r="H165" s="33" t="s">
        <v>101</v>
      </c>
      <c r="I165" s="33" t="s">
        <v>332</v>
      </c>
      <c r="J165" s="33">
        <v>27.680000000000003</v>
      </c>
      <c r="K165" s="33">
        <v>2</v>
      </c>
      <c r="L165" s="33">
        <v>0.2</v>
      </c>
      <c r="M165" s="34">
        <v>9.6879999999999988</v>
      </c>
    </row>
    <row r="166" spans="1:13">
      <c r="A166" s="33">
        <v>165</v>
      </c>
      <c r="B166" s="33" t="s">
        <v>87</v>
      </c>
      <c r="C166" s="33" t="s">
        <v>71</v>
      </c>
      <c r="D166" s="33" t="s">
        <v>333</v>
      </c>
      <c r="E166" s="33" t="s">
        <v>116</v>
      </c>
      <c r="F166" s="33" t="s">
        <v>117</v>
      </c>
      <c r="G166" s="33" t="s">
        <v>84</v>
      </c>
      <c r="H166" s="33" t="s">
        <v>96</v>
      </c>
      <c r="I166" s="33" t="s">
        <v>334</v>
      </c>
      <c r="J166" s="33">
        <v>9.9359999999999999</v>
      </c>
      <c r="K166" s="33">
        <v>3</v>
      </c>
      <c r="L166" s="33">
        <v>0.2</v>
      </c>
      <c r="M166" s="34">
        <v>2.7324000000000002</v>
      </c>
    </row>
    <row r="167" spans="1:13">
      <c r="A167" s="33">
        <v>166</v>
      </c>
      <c r="B167" s="33" t="s">
        <v>87</v>
      </c>
      <c r="C167" s="33" t="s">
        <v>71</v>
      </c>
      <c r="D167" s="33" t="s">
        <v>333</v>
      </c>
      <c r="E167" s="33" t="s">
        <v>116</v>
      </c>
      <c r="F167" s="33" t="s">
        <v>117</v>
      </c>
      <c r="G167" s="33" t="s">
        <v>98</v>
      </c>
      <c r="H167" s="33" t="s">
        <v>335</v>
      </c>
      <c r="I167" s="33" t="s">
        <v>336</v>
      </c>
      <c r="J167" s="33">
        <v>8159.9519999999993</v>
      </c>
      <c r="K167" s="33">
        <v>8</v>
      </c>
      <c r="L167" s="33">
        <v>0.4</v>
      </c>
      <c r="M167" s="34">
        <v>-1359.992000000002</v>
      </c>
    </row>
    <row r="168" spans="1:13">
      <c r="A168" s="33">
        <v>167</v>
      </c>
      <c r="B168" s="33" t="s">
        <v>87</v>
      </c>
      <c r="C168" s="33" t="s">
        <v>71</v>
      </c>
      <c r="D168" s="33" t="s">
        <v>333</v>
      </c>
      <c r="E168" s="33" t="s">
        <v>116</v>
      </c>
      <c r="F168" s="33" t="s">
        <v>117</v>
      </c>
      <c r="G168" s="33" t="s">
        <v>84</v>
      </c>
      <c r="H168" s="33" t="s">
        <v>92</v>
      </c>
      <c r="I168" s="33" t="s">
        <v>337</v>
      </c>
      <c r="J168" s="33">
        <v>275.928</v>
      </c>
      <c r="K168" s="33">
        <v>3</v>
      </c>
      <c r="L168" s="33">
        <v>0.2</v>
      </c>
      <c r="M168" s="34">
        <v>-58.634699999999995</v>
      </c>
    </row>
    <row r="169" spans="1:13">
      <c r="A169" s="33">
        <v>168</v>
      </c>
      <c r="B169" s="33" t="s">
        <v>87</v>
      </c>
      <c r="C169" s="33" t="s">
        <v>71</v>
      </c>
      <c r="D169" s="33" t="s">
        <v>333</v>
      </c>
      <c r="E169" s="33" t="s">
        <v>116</v>
      </c>
      <c r="F169" s="33" t="s">
        <v>117</v>
      </c>
      <c r="G169" s="33" t="s">
        <v>75</v>
      </c>
      <c r="H169" s="33" t="s">
        <v>78</v>
      </c>
      <c r="I169" s="33" t="s">
        <v>338</v>
      </c>
      <c r="J169" s="33">
        <v>1740.0599999999997</v>
      </c>
      <c r="K169" s="33">
        <v>9</v>
      </c>
      <c r="L169" s="33">
        <v>0.3</v>
      </c>
      <c r="M169" s="34">
        <v>-24.858000000000175</v>
      </c>
    </row>
    <row r="170" spans="1:13">
      <c r="A170" s="33">
        <v>169</v>
      </c>
      <c r="B170" s="33" t="s">
        <v>87</v>
      </c>
      <c r="C170" s="33" t="s">
        <v>71</v>
      </c>
      <c r="D170" s="33" t="s">
        <v>333</v>
      </c>
      <c r="E170" s="33" t="s">
        <v>116</v>
      </c>
      <c r="F170" s="33" t="s">
        <v>117</v>
      </c>
      <c r="G170" s="33" t="s">
        <v>84</v>
      </c>
      <c r="H170" s="33" t="s">
        <v>96</v>
      </c>
      <c r="I170" s="33" t="s">
        <v>339</v>
      </c>
      <c r="J170" s="33">
        <v>32.064</v>
      </c>
      <c r="K170" s="33">
        <v>6</v>
      </c>
      <c r="L170" s="33">
        <v>0.2</v>
      </c>
      <c r="M170" s="34">
        <v>6.8135999999999974</v>
      </c>
    </row>
    <row r="171" spans="1:13">
      <c r="A171" s="33">
        <v>170</v>
      </c>
      <c r="B171" s="33" t="s">
        <v>87</v>
      </c>
      <c r="C171" s="33" t="s">
        <v>71</v>
      </c>
      <c r="D171" s="33" t="s">
        <v>333</v>
      </c>
      <c r="E171" s="33" t="s">
        <v>116</v>
      </c>
      <c r="F171" s="33" t="s">
        <v>117</v>
      </c>
      <c r="G171" s="33" t="s">
        <v>84</v>
      </c>
      <c r="H171" s="33" t="s">
        <v>103</v>
      </c>
      <c r="I171" s="33" t="s">
        <v>340</v>
      </c>
      <c r="J171" s="33">
        <v>177.97999999999996</v>
      </c>
      <c r="K171" s="33">
        <v>5</v>
      </c>
      <c r="L171" s="33">
        <v>0.8</v>
      </c>
      <c r="M171" s="34">
        <v>-453.84900000000005</v>
      </c>
    </row>
    <row r="172" spans="1:13">
      <c r="A172" s="33">
        <v>171</v>
      </c>
      <c r="B172" s="33" t="s">
        <v>87</v>
      </c>
      <c r="C172" s="33" t="s">
        <v>71</v>
      </c>
      <c r="D172" s="33" t="s">
        <v>333</v>
      </c>
      <c r="E172" s="33" t="s">
        <v>116</v>
      </c>
      <c r="F172" s="33" t="s">
        <v>117</v>
      </c>
      <c r="G172" s="33" t="s">
        <v>98</v>
      </c>
      <c r="H172" s="33" t="s">
        <v>99</v>
      </c>
      <c r="I172" s="33" t="s">
        <v>341</v>
      </c>
      <c r="J172" s="33">
        <v>143.976</v>
      </c>
      <c r="K172" s="33">
        <v>3</v>
      </c>
      <c r="L172" s="33">
        <v>0.2</v>
      </c>
      <c r="M172" s="34">
        <v>8.998500000000007</v>
      </c>
    </row>
    <row r="173" spans="1:13">
      <c r="A173" s="33">
        <v>172</v>
      </c>
      <c r="B173" s="33" t="s">
        <v>87</v>
      </c>
      <c r="C173" s="33" t="s">
        <v>71</v>
      </c>
      <c r="D173" s="33" t="s">
        <v>81</v>
      </c>
      <c r="E173" s="33" t="s">
        <v>82</v>
      </c>
      <c r="F173" s="33" t="s">
        <v>83</v>
      </c>
      <c r="G173" s="33" t="s">
        <v>84</v>
      </c>
      <c r="H173" s="33" t="s">
        <v>109</v>
      </c>
      <c r="I173" s="33" t="s">
        <v>342</v>
      </c>
      <c r="J173" s="33">
        <v>20.94</v>
      </c>
      <c r="K173" s="33">
        <v>3</v>
      </c>
      <c r="L173" s="33">
        <v>0</v>
      </c>
      <c r="M173" s="34">
        <v>9.841800000000001</v>
      </c>
    </row>
    <row r="174" spans="1:13">
      <c r="A174" s="33">
        <v>173</v>
      </c>
      <c r="B174" s="33" t="s">
        <v>87</v>
      </c>
      <c r="C174" s="33" t="s">
        <v>71</v>
      </c>
      <c r="D174" s="33" t="s">
        <v>81</v>
      </c>
      <c r="E174" s="33" t="s">
        <v>82</v>
      </c>
      <c r="F174" s="33" t="s">
        <v>83</v>
      </c>
      <c r="G174" s="33" t="s">
        <v>84</v>
      </c>
      <c r="H174" s="33" t="s">
        <v>109</v>
      </c>
      <c r="I174" s="33" t="s">
        <v>343</v>
      </c>
      <c r="J174" s="33">
        <v>110.96</v>
      </c>
      <c r="K174" s="33">
        <v>2</v>
      </c>
      <c r="L174" s="33">
        <v>0</v>
      </c>
      <c r="M174" s="34">
        <v>53.260799999999996</v>
      </c>
    </row>
    <row r="175" spans="1:13">
      <c r="A175" s="33">
        <v>174</v>
      </c>
      <c r="B175" s="33" t="s">
        <v>87</v>
      </c>
      <c r="C175" s="33" t="s">
        <v>71</v>
      </c>
      <c r="D175" s="33" t="s">
        <v>81</v>
      </c>
      <c r="E175" s="33" t="s">
        <v>82</v>
      </c>
      <c r="F175" s="33" t="s">
        <v>83</v>
      </c>
      <c r="G175" s="33" t="s">
        <v>75</v>
      </c>
      <c r="H175" s="33" t="s">
        <v>78</v>
      </c>
      <c r="I175" s="33" t="s">
        <v>344</v>
      </c>
      <c r="J175" s="33">
        <v>340.14400000000006</v>
      </c>
      <c r="K175" s="33">
        <v>7</v>
      </c>
      <c r="L175" s="33">
        <v>0.2</v>
      </c>
      <c r="M175" s="34">
        <v>21.259</v>
      </c>
    </row>
    <row r="176" spans="1:13">
      <c r="A176" s="33">
        <v>175</v>
      </c>
      <c r="B176" s="33" t="s">
        <v>87</v>
      </c>
      <c r="C176" s="33" t="s">
        <v>80</v>
      </c>
      <c r="D176" s="33" t="s">
        <v>199</v>
      </c>
      <c r="E176" s="33" t="s">
        <v>161</v>
      </c>
      <c r="F176" s="33" t="s">
        <v>117</v>
      </c>
      <c r="G176" s="33" t="s">
        <v>84</v>
      </c>
      <c r="H176" s="33" t="s">
        <v>103</v>
      </c>
      <c r="I176" s="33" t="s">
        <v>345</v>
      </c>
      <c r="J176" s="33">
        <v>52.447999999999993</v>
      </c>
      <c r="K176" s="33">
        <v>2</v>
      </c>
      <c r="L176" s="33">
        <v>0.8</v>
      </c>
      <c r="M176" s="34">
        <v>-131.12000000000003</v>
      </c>
    </row>
    <row r="177" spans="1:13">
      <c r="A177" s="33">
        <v>176</v>
      </c>
      <c r="B177" s="33" t="s">
        <v>87</v>
      </c>
      <c r="C177" s="33" t="s">
        <v>80</v>
      </c>
      <c r="D177" s="33" t="s">
        <v>199</v>
      </c>
      <c r="E177" s="33" t="s">
        <v>161</v>
      </c>
      <c r="F177" s="33" t="s">
        <v>117</v>
      </c>
      <c r="G177" s="33" t="s">
        <v>84</v>
      </c>
      <c r="H177" s="33" t="s">
        <v>85</v>
      </c>
      <c r="I177" s="33" t="s">
        <v>346</v>
      </c>
      <c r="J177" s="33">
        <v>20.16</v>
      </c>
      <c r="K177" s="33">
        <v>4</v>
      </c>
      <c r="L177" s="33">
        <v>0.2</v>
      </c>
      <c r="M177" s="34">
        <v>6.5519999999999987</v>
      </c>
    </row>
    <row r="178" spans="1:13">
      <c r="A178" s="33">
        <v>177</v>
      </c>
      <c r="B178" s="33" t="s">
        <v>70</v>
      </c>
      <c r="C178" s="33" t="s">
        <v>71</v>
      </c>
      <c r="D178" s="33" t="s">
        <v>150</v>
      </c>
      <c r="E178" s="33" t="s">
        <v>116</v>
      </c>
      <c r="F178" s="33" t="s">
        <v>117</v>
      </c>
      <c r="G178" s="33" t="s">
        <v>84</v>
      </c>
      <c r="H178" s="33" t="s">
        <v>103</v>
      </c>
      <c r="I178" s="33" t="s">
        <v>347</v>
      </c>
      <c r="J178" s="33">
        <v>97.263999999999982</v>
      </c>
      <c r="K178" s="33">
        <v>4</v>
      </c>
      <c r="L178" s="33">
        <v>0.8</v>
      </c>
      <c r="M178" s="34">
        <v>-243.16000000000008</v>
      </c>
    </row>
    <row r="179" spans="1:13">
      <c r="A179" s="33">
        <v>178</v>
      </c>
      <c r="B179" s="33" t="s">
        <v>70</v>
      </c>
      <c r="C179" s="33" t="s">
        <v>71</v>
      </c>
      <c r="D179" s="33" t="s">
        <v>309</v>
      </c>
      <c r="E179" s="33" t="s">
        <v>270</v>
      </c>
      <c r="F179" s="33" t="s">
        <v>136</v>
      </c>
      <c r="G179" s="33" t="s">
        <v>75</v>
      </c>
      <c r="H179" s="33" t="s">
        <v>78</v>
      </c>
      <c r="I179" s="33" t="s">
        <v>348</v>
      </c>
      <c r="J179" s="33">
        <v>396.80200000000002</v>
      </c>
      <c r="K179" s="33">
        <v>7</v>
      </c>
      <c r="L179" s="33">
        <v>0.3</v>
      </c>
      <c r="M179" s="34">
        <v>-11.337199999999939</v>
      </c>
    </row>
    <row r="180" spans="1:13">
      <c r="A180" s="33">
        <v>179</v>
      </c>
      <c r="B180" s="33" t="s">
        <v>70</v>
      </c>
      <c r="C180" s="33" t="s">
        <v>71</v>
      </c>
      <c r="D180" s="33" t="s">
        <v>309</v>
      </c>
      <c r="E180" s="33" t="s">
        <v>270</v>
      </c>
      <c r="F180" s="33" t="s">
        <v>136</v>
      </c>
      <c r="G180" s="33" t="s">
        <v>84</v>
      </c>
      <c r="H180" s="33" t="s">
        <v>300</v>
      </c>
      <c r="I180" s="33" t="s">
        <v>349</v>
      </c>
      <c r="J180" s="33">
        <v>15.88</v>
      </c>
      <c r="K180" s="33">
        <v>5</v>
      </c>
      <c r="L180" s="33">
        <v>0.2</v>
      </c>
      <c r="M180" s="34">
        <v>-3.771500000000001</v>
      </c>
    </row>
    <row r="181" spans="1:13">
      <c r="A181" s="33">
        <v>180</v>
      </c>
      <c r="B181" s="33" t="s">
        <v>87</v>
      </c>
      <c r="C181" s="33" t="s">
        <v>114</v>
      </c>
      <c r="D181" s="33" t="s">
        <v>183</v>
      </c>
      <c r="E181" s="33" t="s">
        <v>184</v>
      </c>
      <c r="F181" s="33" t="s">
        <v>136</v>
      </c>
      <c r="G181" s="33" t="s">
        <v>84</v>
      </c>
      <c r="H181" s="33" t="s">
        <v>96</v>
      </c>
      <c r="I181" s="33" t="s">
        <v>350</v>
      </c>
      <c r="J181" s="33">
        <v>3.28</v>
      </c>
      <c r="K181" s="33">
        <v>1</v>
      </c>
      <c r="L181" s="33">
        <v>0</v>
      </c>
      <c r="M181" s="34">
        <v>1.4104000000000001</v>
      </c>
    </row>
    <row r="182" spans="1:13">
      <c r="A182" s="33">
        <v>181</v>
      </c>
      <c r="B182" s="33" t="s">
        <v>70</v>
      </c>
      <c r="C182" s="33" t="s">
        <v>80</v>
      </c>
      <c r="D182" s="33" t="s">
        <v>220</v>
      </c>
      <c r="E182" s="33" t="s">
        <v>161</v>
      </c>
      <c r="F182" s="33" t="s">
        <v>117</v>
      </c>
      <c r="G182" s="33" t="s">
        <v>84</v>
      </c>
      <c r="H182" s="33" t="s">
        <v>92</v>
      </c>
      <c r="I182" s="33" t="s">
        <v>351</v>
      </c>
      <c r="J182" s="33">
        <v>24.816000000000003</v>
      </c>
      <c r="K182" s="33">
        <v>2</v>
      </c>
      <c r="L182" s="33">
        <v>0.2</v>
      </c>
      <c r="M182" s="34">
        <v>1.8612000000000002</v>
      </c>
    </row>
    <row r="183" spans="1:13">
      <c r="A183" s="33">
        <v>182</v>
      </c>
      <c r="B183" s="33" t="s">
        <v>70</v>
      </c>
      <c r="C183" s="33" t="s">
        <v>80</v>
      </c>
      <c r="D183" s="33" t="s">
        <v>220</v>
      </c>
      <c r="E183" s="33" t="s">
        <v>161</v>
      </c>
      <c r="F183" s="33" t="s">
        <v>117</v>
      </c>
      <c r="G183" s="33" t="s">
        <v>98</v>
      </c>
      <c r="H183" s="33" t="s">
        <v>140</v>
      </c>
      <c r="I183" s="33" t="s">
        <v>352</v>
      </c>
      <c r="J183" s="33">
        <v>408.74399999999997</v>
      </c>
      <c r="K183" s="33">
        <v>7</v>
      </c>
      <c r="L183" s="33">
        <v>0.2</v>
      </c>
      <c r="M183" s="34">
        <v>76.639499999999984</v>
      </c>
    </row>
    <row r="184" spans="1:13">
      <c r="A184" s="33">
        <v>183</v>
      </c>
      <c r="B184" s="33" t="s">
        <v>70</v>
      </c>
      <c r="C184" s="33" t="s">
        <v>114</v>
      </c>
      <c r="D184" s="33" t="s">
        <v>353</v>
      </c>
      <c r="E184" s="33" t="s">
        <v>354</v>
      </c>
      <c r="F184" s="33" t="s">
        <v>74</v>
      </c>
      <c r="G184" s="33" t="s">
        <v>98</v>
      </c>
      <c r="H184" s="33" t="s">
        <v>99</v>
      </c>
      <c r="I184" s="33" t="s">
        <v>355</v>
      </c>
      <c r="J184" s="33">
        <v>503.96</v>
      </c>
      <c r="K184" s="33">
        <v>4</v>
      </c>
      <c r="L184" s="33">
        <v>0</v>
      </c>
      <c r="M184" s="34">
        <v>131.02960000000002</v>
      </c>
    </row>
    <row r="185" spans="1:13">
      <c r="A185" s="33">
        <v>184</v>
      </c>
      <c r="B185" s="33" t="s">
        <v>70</v>
      </c>
      <c r="C185" s="33" t="s">
        <v>114</v>
      </c>
      <c r="D185" s="33" t="s">
        <v>353</v>
      </c>
      <c r="E185" s="33" t="s">
        <v>354</v>
      </c>
      <c r="F185" s="33" t="s">
        <v>74</v>
      </c>
      <c r="G185" s="33" t="s">
        <v>98</v>
      </c>
      <c r="H185" s="33" t="s">
        <v>99</v>
      </c>
      <c r="I185" s="33" t="s">
        <v>356</v>
      </c>
      <c r="J185" s="33">
        <v>149.94999999999999</v>
      </c>
      <c r="K185" s="33">
        <v>5</v>
      </c>
      <c r="L185" s="33">
        <v>0</v>
      </c>
      <c r="M185" s="34">
        <v>41.986000000000004</v>
      </c>
    </row>
    <row r="186" spans="1:13">
      <c r="A186" s="33">
        <v>185</v>
      </c>
      <c r="B186" s="33" t="s">
        <v>70</v>
      </c>
      <c r="C186" s="33" t="s">
        <v>114</v>
      </c>
      <c r="D186" s="33" t="s">
        <v>353</v>
      </c>
      <c r="E186" s="33" t="s">
        <v>354</v>
      </c>
      <c r="F186" s="33" t="s">
        <v>74</v>
      </c>
      <c r="G186" s="33" t="s">
        <v>98</v>
      </c>
      <c r="H186" s="33" t="s">
        <v>140</v>
      </c>
      <c r="I186" s="33" t="s">
        <v>357</v>
      </c>
      <c r="J186" s="33">
        <v>29</v>
      </c>
      <c r="K186" s="33">
        <v>2</v>
      </c>
      <c r="L186" s="33">
        <v>0</v>
      </c>
      <c r="M186" s="34">
        <v>7.25</v>
      </c>
    </row>
    <row r="187" spans="1:13">
      <c r="A187" s="33">
        <v>186</v>
      </c>
      <c r="B187" s="33" t="s">
        <v>87</v>
      </c>
      <c r="C187" s="33" t="s">
        <v>71</v>
      </c>
      <c r="D187" s="33" t="s">
        <v>358</v>
      </c>
      <c r="E187" s="33" t="s">
        <v>359</v>
      </c>
      <c r="F187" s="33" t="s">
        <v>136</v>
      </c>
      <c r="G187" s="33" t="s">
        <v>84</v>
      </c>
      <c r="H187" s="33" t="s">
        <v>101</v>
      </c>
      <c r="I187" s="33" t="s">
        <v>360</v>
      </c>
      <c r="J187" s="33">
        <v>7.16</v>
      </c>
      <c r="K187" s="33">
        <v>2</v>
      </c>
      <c r="L187" s="33">
        <v>0</v>
      </c>
      <c r="M187" s="34">
        <v>3.4367999999999999</v>
      </c>
    </row>
    <row r="188" spans="1:13">
      <c r="A188" s="33">
        <v>187</v>
      </c>
      <c r="B188" s="33" t="s">
        <v>87</v>
      </c>
      <c r="C188" s="33" t="s">
        <v>114</v>
      </c>
      <c r="D188" s="33" t="s">
        <v>81</v>
      </c>
      <c r="E188" s="33" t="s">
        <v>82</v>
      </c>
      <c r="F188" s="33" t="s">
        <v>83</v>
      </c>
      <c r="G188" s="33" t="s">
        <v>98</v>
      </c>
      <c r="H188" s="33" t="s">
        <v>140</v>
      </c>
      <c r="I188" s="33" t="s">
        <v>361</v>
      </c>
      <c r="J188" s="33">
        <v>176.8</v>
      </c>
      <c r="K188" s="33">
        <v>8</v>
      </c>
      <c r="L188" s="33">
        <v>0</v>
      </c>
      <c r="M188" s="34">
        <v>22.984000000000009</v>
      </c>
    </row>
    <row r="189" spans="1:13">
      <c r="A189" s="33">
        <v>188</v>
      </c>
      <c r="B189" s="33" t="s">
        <v>87</v>
      </c>
      <c r="C189" s="33" t="s">
        <v>80</v>
      </c>
      <c r="D189" s="33" t="s">
        <v>362</v>
      </c>
      <c r="E189" s="33" t="s">
        <v>116</v>
      </c>
      <c r="F189" s="33" t="s">
        <v>117</v>
      </c>
      <c r="G189" s="33" t="s">
        <v>84</v>
      </c>
      <c r="H189" s="33" t="s">
        <v>92</v>
      </c>
      <c r="I189" s="33" t="s">
        <v>363</v>
      </c>
      <c r="J189" s="33">
        <v>37.224000000000004</v>
      </c>
      <c r="K189" s="33">
        <v>3</v>
      </c>
      <c r="L189" s="33">
        <v>0.2</v>
      </c>
      <c r="M189" s="34">
        <v>3.7224000000000004</v>
      </c>
    </row>
    <row r="190" spans="1:13">
      <c r="A190" s="33">
        <v>189</v>
      </c>
      <c r="B190" s="33" t="s">
        <v>87</v>
      </c>
      <c r="C190" s="33" t="s">
        <v>80</v>
      </c>
      <c r="D190" s="33" t="s">
        <v>362</v>
      </c>
      <c r="E190" s="33" t="s">
        <v>116</v>
      </c>
      <c r="F190" s="33" t="s">
        <v>117</v>
      </c>
      <c r="G190" s="33" t="s">
        <v>84</v>
      </c>
      <c r="H190" s="33" t="s">
        <v>109</v>
      </c>
      <c r="I190" s="33" t="s">
        <v>319</v>
      </c>
      <c r="J190" s="33">
        <v>20.016000000000002</v>
      </c>
      <c r="K190" s="33">
        <v>3</v>
      </c>
      <c r="L190" s="33">
        <v>0.2</v>
      </c>
      <c r="M190" s="34">
        <v>6.2549999999999963</v>
      </c>
    </row>
    <row r="191" spans="1:13">
      <c r="A191" s="33">
        <v>190</v>
      </c>
      <c r="B191" s="33" t="s">
        <v>152</v>
      </c>
      <c r="C191" s="33" t="s">
        <v>114</v>
      </c>
      <c r="D191" s="33" t="s">
        <v>183</v>
      </c>
      <c r="E191" s="33" t="s">
        <v>184</v>
      </c>
      <c r="F191" s="33" t="s">
        <v>136</v>
      </c>
      <c r="G191" s="33" t="s">
        <v>75</v>
      </c>
      <c r="H191" s="33" t="s">
        <v>76</v>
      </c>
      <c r="I191" s="33" t="s">
        <v>364</v>
      </c>
      <c r="J191" s="33">
        <v>899.13600000000008</v>
      </c>
      <c r="K191" s="33">
        <v>4</v>
      </c>
      <c r="L191" s="33">
        <v>0.2</v>
      </c>
      <c r="M191" s="34">
        <v>112.39199999999991</v>
      </c>
    </row>
    <row r="192" spans="1:13">
      <c r="A192" s="33">
        <v>191</v>
      </c>
      <c r="B192" s="33" t="s">
        <v>152</v>
      </c>
      <c r="C192" s="33" t="s">
        <v>114</v>
      </c>
      <c r="D192" s="33" t="s">
        <v>183</v>
      </c>
      <c r="E192" s="33" t="s">
        <v>184</v>
      </c>
      <c r="F192" s="33" t="s">
        <v>136</v>
      </c>
      <c r="G192" s="33" t="s">
        <v>98</v>
      </c>
      <c r="H192" s="33" t="s">
        <v>99</v>
      </c>
      <c r="I192" s="33" t="s">
        <v>365</v>
      </c>
      <c r="J192" s="33">
        <v>71.760000000000005</v>
      </c>
      <c r="K192" s="33">
        <v>6</v>
      </c>
      <c r="L192" s="33">
        <v>0</v>
      </c>
      <c r="M192" s="34">
        <v>20.092800000000004</v>
      </c>
    </row>
    <row r="193" spans="1:13">
      <c r="A193" s="33">
        <v>192</v>
      </c>
      <c r="B193" s="33" t="s">
        <v>152</v>
      </c>
      <c r="C193" s="33" t="s">
        <v>114</v>
      </c>
      <c r="D193" s="33" t="s">
        <v>183</v>
      </c>
      <c r="E193" s="33" t="s">
        <v>184</v>
      </c>
      <c r="F193" s="33" t="s">
        <v>136</v>
      </c>
      <c r="G193" s="33" t="s">
        <v>84</v>
      </c>
      <c r="H193" s="33" t="s">
        <v>109</v>
      </c>
      <c r="I193" s="33" t="s">
        <v>366</v>
      </c>
      <c r="J193" s="33">
        <v>51.84</v>
      </c>
      <c r="K193" s="33">
        <v>8</v>
      </c>
      <c r="L193" s="33">
        <v>0</v>
      </c>
      <c r="M193" s="34">
        <v>24.883200000000002</v>
      </c>
    </row>
    <row r="194" spans="1:13">
      <c r="A194" s="33">
        <v>193</v>
      </c>
      <c r="B194" s="33" t="s">
        <v>152</v>
      </c>
      <c r="C194" s="33" t="s">
        <v>114</v>
      </c>
      <c r="D194" s="33" t="s">
        <v>183</v>
      </c>
      <c r="E194" s="33" t="s">
        <v>184</v>
      </c>
      <c r="F194" s="33" t="s">
        <v>136</v>
      </c>
      <c r="G194" s="33" t="s">
        <v>75</v>
      </c>
      <c r="H194" s="33" t="s">
        <v>76</v>
      </c>
      <c r="I194" s="33" t="s">
        <v>157</v>
      </c>
      <c r="J194" s="33">
        <v>626.35200000000009</v>
      </c>
      <c r="K194" s="33">
        <v>3</v>
      </c>
      <c r="L194" s="33">
        <v>0.2</v>
      </c>
      <c r="M194" s="34">
        <v>46.976400000000012</v>
      </c>
    </row>
    <row r="195" spans="1:13">
      <c r="A195" s="33">
        <v>194</v>
      </c>
      <c r="B195" s="33" t="s">
        <v>152</v>
      </c>
      <c r="C195" s="33" t="s">
        <v>114</v>
      </c>
      <c r="D195" s="33" t="s">
        <v>183</v>
      </c>
      <c r="E195" s="33" t="s">
        <v>184</v>
      </c>
      <c r="F195" s="33" t="s">
        <v>136</v>
      </c>
      <c r="G195" s="33" t="s">
        <v>84</v>
      </c>
      <c r="H195" s="33" t="s">
        <v>96</v>
      </c>
      <c r="I195" s="33" t="s">
        <v>367</v>
      </c>
      <c r="J195" s="33">
        <v>19.899999999999999</v>
      </c>
      <c r="K195" s="33">
        <v>5</v>
      </c>
      <c r="L195" s="33">
        <v>0</v>
      </c>
      <c r="M195" s="34">
        <v>6.5669999999999984</v>
      </c>
    </row>
    <row r="196" spans="1:13">
      <c r="A196" s="33">
        <v>195</v>
      </c>
      <c r="B196" s="33" t="s">
        <v>87</v>
      </c>
      <c r="C196" s="33" t="s">
        <v>80</v>
      </c>
      <c r="D196" s="33" t="s">
        <v>368</v>
      </c>
      <c r="E196" s="33" t="s">
        <v>82</v>
      </c>
      <c r="F196" s="33" t="s">
        <v>83</v>
      </c>
      <c r="G196" s="33" t="s">
        <v>84</v>
      </c>
      <c r="H196" s="33" t="s">
        <v>145</v>
      </c>
      <c r="I196" s="33" t="s">
        <v>146</v>
      </c>
      <c r="J196" s="33">
        <v>14.280000000000001</v>
      </c>
      <c r="K196" s="33">
        <v>7</v>
      </c>
      <c r="L196" s="33">
        <v>0</v>
      </c>
      <c r="M196" s="34">
        <v>6.7115999999999989</v>
      </c>
    </row>
    <row r="197" spans="1:13">
      <c r="A197" s="33">
        <v>196</v>
      </c>
      <c r="B197" s="33" t="s">
        <v>87</v>
      </c>
      <c r="C197" s="33" t="s">
        <v>71</v>
      </c>
      <c r="D197" s="33" t="s">
        <v>369</v>
      </c>
      <c r="E197" s="33" t="s">
        <v>270</v>
      </c>
      <c r="F197" s="33" t="s">
        <v>136</v>
      </c>
      <c r="G197" s="33" t="s">
        <v>84</v>
      </c>
      <c r="H197" s="33" t="s">
        <v>96</v>
      </c>
      <c r="I197" s="33" t="s">
        <v>370</v>
      </c>
      <c r="J197" s="33">
        <v>7.4080000000000004</v>
      </c>
      <c r="K197" s="33">
        <v>2</v>
      </c>
      <c r="L197" s="33">
        <v>0.2</v>
      </c>
      <c r="M197" s="34">
        <v>1.2037999999999995</v>
      </c>
    </row>
    <row r="198" spans="1:13">
      <c r="A198" s="33">
        <v>197</v>
      </c>
      <c r="B198" s="33" t="s">
        <v>87</v>
      </c>
      <c r="C198" s="33" t="s">
        <v>71</v>
      </c>
      <c r="D198" s="33" t="s">
        <v>369</v>
      </c>
      <c r="E198" s="33" t="s">
        <v>270</v>
      </c>
      <c r="F198" s="33" t="s">
        <v>136</v>
      </c>
      <c r="G198" s="33" t="s">
        <v>84</v>
      </c>
      <c r="H198" s="33" t="s">
        <v>96</v>
      </c>
      <c r="I198" s="33" t="s">
        <v>371</v>
      </c>
      <c r="J198" s="33">
        <v>6.048</v>
      </c>
      <c r="K198" s="33">
        <v>3</v>
      </c>
      <c r="L198" s="33">
        <v>0.2</v>
      </c>
      <c r="M198" s="34">
        <v>1.5876000000000006</v>
      </c>
    </row>
    <row r="199" spans="1:13">
      <c r="A199" s="33">
        <v>198</v>
      </c>
      <c r="B199" s="33" t="s">
        <v>87</v>
      </c>
      <c r="C199" s="33" t="s">
        <v>114</v>
      </c>
      <c r="D199" s="33" t="s">
        <v>372</v>
      </c>
      <c r="E199" s="33" t="s">
        <v>373</v>
      </c>
      <c r="F199" s="33" t="s">
        <v>136</v>
      </c>
      <c r="G199" s="33" t="s">
        <v>84</v>
      </c>
      <c r="H199" s="33" t="s">
        <v>92</v>
      </c>
      <c r="I199" s="33" t="s">
        <v>374</v>
      </c>
      <c r="J199" s="33">
        <v>46.26</v>
      </c>
      <c r="K199" s="33">
        <v>3</v>
      </c>
      <c r="L199" s="33">
        <v>0</v>
      </c>
      <c r="M199" s="34">
        <v>12.0276</v>
      </c>
    </row>
    <row r="200" spans="1:13">
      <c r="A200" s="33">
        <v>199</v>
      </c>
      <c r="B200" s="33" t="s">
        <v>87</v>
      </c>
      <c r="C200" s="33" t="s">
        <v>80</v>
      </c>
      <c r="D200" s="33" t="s">
        <v>134</v>
      </c>
      <c r="E200" s="33" t="s">
        <v>135</v>
      </c>
      <c r="F200" s="33" t="s">
        <v>136</v>
      </c>
      <c r="G200" s="33" t="s">
        <v>84</v>
      </c>
      <c r="H200" s="33" t="s">
        <v>101</v>
      </c>
      <c r="I200" s="33" t="s">
        <v>375</v>
      </c>
      <c r="J200" s="33">
        <v>2.9460000000000006</v>
      </c>
      <c r="K200" s="33">
        <v>2</v>
      </c>
      <c r="L200" s="33">
        <v>0.7</v>
      </c>
      <c r="M200" s="34">
        <v>-2.2585999999999995</v>
      </c>
    </row>
    <row r="201" spans="1:13">
      <c r="A201" s="33">
        <v>200</v>
      </c>
      <c r="B201" s="33" t="s">
        <v>87</v>
      </c>
      <c r="C201" s="33" t="s">
        <v>80</v>
      </c>
      <c r="D201" s="33" t="s">
        <v>134</v>
      </c>
      <c r="E201" s="33" t="s">
        <v>135</v>
      </c>
      <c r="F201" s="33" t="s">
        <v>136</v>
      </c>
      <c r="G201" s="33" t="s">
        <v>84</v>
      </c>
      <c r="H201" s="33" t="s">
        <v>109</v>
      </c>
      <c r="I201" s="33" t="s">
        <v>376</v>
      </c>
      <c r="J201" s="33">
        <v>16.056000000000001</v>
      </c>
      <c r="K201" s="33">
        <v>3</v>
      </c>
      <c r="L201" s="33">
        <v>0.2</v>
      </c>
      <c r="M201" s="34">
        <v>5.8203000000000005</v>
      </c>
    </row>
    <row r="202" spans="1:13">
      <c r="A202" s="33">
        <v>201</v>
      </c>
      <c r="B202" s="33" t="s">
        <v>87</v>
      </c>
      <c r="C202" s="33" t="s">
        <v>71</v>
      </c>
      <c r="D202" s="33" t="s">
        <v>377</v>
      </c>
      <c r="E202" s="33" t="s">
        <v>270</v>
      </c>
      <c r="F202" s="33" t="s">
        <v>136</v>
      </c>
      <c r="G202" s="33" t="s">
        <v>84</v>
      </c>
      <c r="H202" s="33" t="s">
        <v>109</v>
      </c>
      <c r="I202" s="33" t="s">
        <v>378</v>
      </c>
      <c r="J202" s="33">
        <v>21.744000000000003</v>
      </c>
      <c r="K202" s="33">
        <v>3</v>
      </c>
      <c r="L202" s="33">
        <v>0.2</v>
      </c>
      <c r="M202" s="34">
        <v>6.794999999999999</v>
      </c>
    </row>
    <row r="203" spans="1:13">
      <c r="A203" s="33">
        <v>202</v>
      </c>
      <c r="B203" s="33" t="s">
        <v>152</v>
      </c>
      <c r="C203" s="33" t="s">
        <v>71</v>
      </c>
      <c r="D203" s="33" t="s">
        <v>379</v>
      </c>
      <c r="E203" s="33" t="s">
        <v>254</v>
      </c>
      <c r="F203" s="33" t="s">
        <v>83</v>
      </c>
      <c r="G203" s="33" t="s">
        <v>75</v>
      </c>
      <c r="H203" s="33" t="s">
        <v>90</v>
      </c>
      <c r="I203" s="33" t="s">
        <v>380</v>
      </c>
      <c r="J203" s="33">
        <v>218.75</v>
      </c>
      <c r="K203" s="33">
        <v>2</v>
      </c>
      <c r="L203" s="33">
        <v>0.5</v>
      </c>
      <c r="M203" s="34">
        <v>-161.875</v>
      </c>
    </row>
    <row r="204" spans="1:13">
      <c r="A204" s="33">
        <v>203</v>
      </c>
      <c r="B204" s="33" t="s">
        <v>152</v>
      </c>
      <c r="C204" s="33" t="s">
        <v>71</v>
      </c>
      <c r="D204" s="33" t="s">
        <v>379</v>
      </c>
      <c r="E204" s="33" t="s">
        <v>254</v>
      </c>
      <c r="F204" s="33" t="s">
        <v>83</v>
      </c>
      <c r="G204" s="33" t="s">
        <v>84</v>
      </c>
      <c r="H204" s="33" t="s">
        <v>103</v>
      </c>
      <c r="I204" s="33" t="s">
        <v>381</v>
      </c>
      <c r="J204" s="33">
        <v>2.6</v>
      </c>
      <c r="K204" s="33">
        <v>1</v>
      </c>
      <c r="L204" s="33">
        <v>0.2</v>
      </c>
      <c r="M204" s="34">
        <v>0.29249999999999987</v>
      </c>
    </row>
    <row r="205" spans="1:13">
      <c r="A205" s="33">
        <v>204</v>
      </c>
      <c r="B205" s="33" t="s">
        <v>70</v>
      </c>
      <c r="C205" s="33" t="s">
        <v>71</v>
      </c>
      <c r="D205" s="33" t="s">
        <v>382</v>
      </c>
      <c r="E205" s="33" t="s">
        <v>116</v>
      </c>
      <c r="F205" s="33" t="s">
        <v>117</v>
      </c>
      <c r="G205" s="33" t="s">
        <v>84</v>
      </c>
      <c r="H205" s="33" t="s">
        <v>103</v>
      </c>
      <c r="I205" s="33" t="s">
        <v>383</v>
      </c>
      <c r="J205" s="33">
        <v>66.283999999999992</v>
      </c>
      <c r="K205" s="33">
        <v>2</v>
      </c>
      <c r="L205" s="33">
        <v>0.8</v>
      </c>
      <c r="M205" s="34">
        <v>-178.96680000000001</v>
      </c>
    </row>
    <row r="206" spans="1:13">
      <c r="A206" s="33">
        <v>205</v>
      </c>
      <c r="B206" s="33" t="s">
        <v>87</v>
      </c>
      <c r="C206" s="33" t="s">
        <v>80</v>
      </c>
      <c r="D206" s="33" t="s">
        <v>311</v>
      </c>
      <c r="E206" s="33" t="s">
        <v>212</v>
      </c>
      <c r="F206" s="33" t="s">
        <v>74</v>
      </c>
      <c r="G206" s="33" t="s">
        <v>75</v>
      </c>
      <c r="H206" s="33" t="s">
        <v>94</v>
      </c>
      <c r="I206" s="33" t="s">
        <v>384</v>
      </c>
      <c r="J206" s="33">
        <v>35.168000000000006</v>
      </c>
      <c r="K206" s="33">
        <v>7</v>
      </c>
      <c r="L206" s="33">
        <v>0.2</v>
      </c>
      <c r="M206" s="34">
        <v>9.6712000000000025</v>
      </c>
    </row>
    <row r="207" spans="1:13">
      <c r="A207" s="33">
        <v>206</v>
      </c>
      <c r="B207" s="33" t="s">
        <v>87</v>
      </c>
      <c r="C207" s="33" t="s">
        <v>71</v>
      </c>
      <c r="D207" s="33" t="s">
        <v>385</v>
      </c>
      <c r="E207" s="33" t="s">
        <v>82</v>
      </c>
      <c r="F207" s="33" t="s">
        <v>83</v>
      </c>
      <c r="G207" s="33" t="s">
        <v>98</v>
      </c>
      <c r="H207" s="33" t="s">
        <v>99</v>
      </c>
      <c r="I207" s="33" t="s">
        <v>386</v>
      </c>
      <c r="J207" s="33">
        <v>444.76800000000003</v>
      </c>
      <c r="K207" s="33">
        <v>4</v>
      </c>
      <c r="L207" s="33">
        <v>0.2</v>
      </c>
      <c r="M207" s="34">
        <v>44.476800000000026</v>
      </c>
    </row>
    <row r="208" spans="1:13">
      <c r="A208" s="33">
        <v>207</v>
      </c>
      <c r="B208" s="33" t="s">
        <v>87</v>
      </c>
      <c r="C208" s="33" t="s">
        <v>71</v>
      </c>
      <c r="D208" s="33" t="s">
        <v>387</v>
      </c>
      <c r="E208" s="33" t="s">
        <v>171</v>
      </c>
      <c r="F208" s="33" t="s">
        <v>117</v>
      </c>
      <c r="G208" s="33" t="s">
        <v>84</v>
      </c>
      <c r="H208" s="33" t="s">
        <v>92</v>
      </c>
      <c r="I208" s="33" t="s">
        <v>388</v>
      </c>
      <c r="J208" s="33">
        <v>83.92</v>
      </c>
      <c r="K208" s="33">
        <v>4</v>
      </c>
      <c r="L208" s="33">
        <v>0</v>
      </c>
      <c r="M208" s="34">
        <v>5.8743999999999943</v>
      </c>
    </row>
    <row r="209" spans="1:13">
      <c r="A209" s="33">
        <v>208</v>
      </c>
      <c r="B209" s="33" t="s">
        <v>87</v>
      </c>
      <c r="C209" s="33" t="s">
        <v>71</v>
      </c>
      <c r="D209" s="33" t="s">
        <v>387</v>
      </c>
      <c r="E209" s="33" t="s">
        <v>171</v>
      </c>
      <c r="F209" s="33" t="s">
        <v>117</v>
      </c>
      <c r="G209" s="33" t="s">
        <v>98</v>
      </c>
      <c r="H209" s="33" t="s">
        <v>99</v>
      </c>
      <c r="I209" s="33" t="s">
        <v>389</v>
      </c>
      <c r="J209" s="33">
        <v>131.97999999999999</v>
      </c>
      <c r="K209" s="33">
        <v>2</v>
      </c>
      <c r="L209" s="33">
        <v>0</v>
      </c>
      <c r="M209" s="34">
        <v>35.634600000000006</v>
      </c>
    </row>
    <row r="210" spans="1:13">
      <c r="A210" s="33">
        <v>209</v>
      </c>
      <c r="B210" s="33" t="s">
        <v>87</v>
      </c>
      <c r="C210" s="33" t="s">
        <v>71</v>
      </c>
      <c r="D210" s="33" t="s">
        <v>387</v>
      </c>
      <c r="E210" s="33" t="s">
        <v>171</v>
      </c>
      <c r="F210" s="33" t="s">
        <v>117</v>
      </c>
      <c r="G210" s="33" t="s">
        <v>84</v>
      </c>
      <c r="H210" s="33" t="s">
        <v>101</v>
      </c>
      <c r="I210" s="33" t="s">
        <v>287</v>
      </c>
      <c r="J210" s="33">
        <v>15.92</v>
      </c>
      <c r="K210" s="33">
        <v>4</v>
      </c>
      <c r="L210" s="33">
        <v>0</v>
      </c>
      <c r="M210" s="34">
        <v>7.4824000000000002</v>
      </c>
    </row>
    <row r="211" spans="1:13">
      <c r="A211" s="33">
        <v>210</v>
      </c>
      <c r="B211" s="33" t="s">
        <v>87</v>
      </c>
      <c r="C211" s="33" t="s">
        <v>71</v>
      </c>
      <c r="D211" s="33" t="s">
        <v>387</v>
      </c>
      <c r="E211" s="33" t="s">
        <v>171</v>
      </c>
      <c r="F211" s="33" t="s">
        <v>117</v>
      </c>
      <c r="G211" s="33" t="s">
        <v>84</v>
      </c>
      <c r="H211" s="33" t="s">
        <v>185</v>
      </c>
      <c r="I211" s="33" t="s">
        <v>390</v>
      </c>
      <c r="J211" s="33">
        <v>52.29</v>
      </c>
      <c r="K211" s="33">
        <v>9</v>
      </c>
      <c r="L211" s="33">
        <v>0</v>
      </c>
      <c r="M211" s="34">
        <v>16.209899999999998</v>
      </c>
    </row>
    <row r="212" spans="1:13">
      <c r="A212" s="33">
        <v>211</v>
      </c>
      <c r="B212" s="33" t="s">
        <v>87</v>
      </c>
      <c r="C212" s="33" t="s">
        <v>71</v>
      </c>
      <c r="D212" s="33" t="s">
        <v>387</v>
      </c>
      <c r="E212" s="33" t="s">
        <v>171</v>
      </c>
      <c r="F212" s="33" t="s">
        <v>117</v>
      </c>
      <c r="G212" s="33" t="s">
        <v>84</v>
      </c>
      <c r="H212" s="33" t="s">
        <v>92</v>
      </c>
      <c r="I212" s="33" t="s">
        <v>391</v>
      </c>
      <c r="J212" s="33">
        <v>91.99</v>
      </c>
      <c r="K212" s="33">
        <v>1</v>
      </c>
      <c r="L212" s="33">
        <v>0</v>
      </c>
      <c r="M212" s="34">
        <v>3.6795999999999935</v>
      </c>
    </row>
    <row r="213" spans="1:13">
      <c r="A213" s="33">
        <v>212</v>
      </c>
      <c r="B213" s="33" t="s">
        <v>70</v>
      </c>
      <c r="C213" s="33" t="s">
        <v>80</v>
      </c>
      <c r="D213" s="33" t="s">
        <v>382</v>
      </c>
      <c r="E213" s="33" t="s">
        <v>116</v>
      </c>
      <c r="F213" s="33" t="s">
        <v>117</v>
      </c>
      <c r="G213" s="33" t="s">
        <v>98</v>
      </c>
      <c r="H213" s="33" t="s">
        <v>140</v>
      </c>
      <c r="I213" s="33" t="s">
        <v>392</v>
      </c>
      <c r="J213" s="33">
        <v>20.8</v>
      </c>
      <c r="K213" s="33">
        <v>2</v>
      </c>
      <c r="L213" s="33">
        <v>0.2</v>
      </c>
      <c r="M213" s="34">
        <v>6.4999999999999991</v>
      </c>
    </row>
    <row r="214" spans="1:13">
      <c r="A214" s="33">
        <v>213</v>
      </c>
      <c r="B214" s="33" t="s">
        <v>87</v>
      </c>
      <c r="C214" s="33" t="s">
        <v>80</v>
      </c>
      <c r="D214" s="33" t="s">
        <v>393</v>
      </c>
      <c r="E214" s="33" t="s">
        <v>270</v>
      </c>
      <c r="F214" s="33" t="s">
        <v>136</v>
      </c>
      <c r="G214" s="33" t="s">
        <v>84</v>
      </c>
      <c r="H214" s="33" t="s">
        <v>85</v>
      </c>
      <c r="I214" s="33" t="s">
        <v>394</v>
      </c>
      <c r="J214" s="33">
        <v>23.680000000000003</v>
      </c>
      <c r="K214" s="33">
        <v>2</v>
      </c>
      <c r="L214" s="33">
        <v>0.2</v>
      </c>
      <c r="M214" s="34">
        <v>8.879999999999999</v>
      </c>
    </row>
    <row r="215" spans="1:13">
      <c r="A215" s="33">
        <v>214</v>
      </c>
      <c r="B215" s="33" t="s">
        <v>87</v>
      </c>
      <c r="C215" s="33" t="s">
        <v>80</v>
      </c>
      <c r="D215" s="33" t="s">
        <v>393</v>
      </c>
      <c r="E215" s="33" t="s">
        <v>270</v>
      </c>
      <c r="F215" s="33" t="s">
        <v>136</v>
      </c>
      <c r="G215" s="33" t="s">
        <v>75</v>
      </c>
      <c r="H215" s="33" t="s">
        <v>76</v>
      </c>
      <c r="I215" s="33" t="s">
        <v>395</v>
      </c>
      <c r="J215" s="33">
        <v>452.45</v>
      </c>
      <c r="K215" s="33">
        <v>5</v>
      </c>
      <c r="L215" s="33">
        <v>0.5</v>
      </c>
      <c r="M215" s="34">
        <v>-244.32300000000006</v>
      </c>
    </row>
    <row r="216" spans="1:13">
      <c r="A216" s="33">
        <v>215</v>
      </c>
      <c r="B216" s="33" t="s">
        <v>87</v>
      </c>
      <c r="C216" s="33" t="s">
        <v>80</v>
      </c>
      <c r="D216" s="33" t="s">
        <v>393</v>
      </c>
      <c r="E216" s="33" t="s">
        <v>270</v>
      </c>
      <c r="F216" s="33" t="s">
        <v>136</v>
      </c>
      <c r="G216" s="33" t="s">
        <v>98</v>
      </c>
      <c r="H216" s="33" t="s">
        <v>99</v>
      </c>
      <c r="I216" s="33" t="s">
        <v>260</v>
      </c>
      <c r="J216" s="33">
        <v>62.981999999999999</v>
      </c>
      <c r="K216" s="33">
        <v>3</v>
      </c>
      <c r="L216" s="33">
        <v>0.4</v>
      </c>
      <c r="M216" s="34">
        <v>-14.695800000000006</v>
      </c>
    </row>
    <row r="217" spans="1:13">
      <c r="A217" s="33">
        <v>216</v>
      </c>
      <c r="B217" s="33" t="s">
        <v>87</v>
      </c>
      <c r="C217" s="33" t="s">
        <v>80</v>
      </c>
      <c r="D217" s="33" t="s">
        <v>393</v>
      </c>
      <c r="E217" s="33" t="s">
        <v>270</v>
      </c>
      <c r="F217" s="33" t="s">
        <v>136</v>
      </c>
      <c r="G217" s="33" t="s">
        <v>98</v>
      </c>
      <c r="H217" s="33" t="s">
        <v>335</v>
      </c>
      <c r="I217" s="33" t="s">
        <v>396</v>
      </c>
      <c r="J217" s="33">
        <v>1188.0000000000002</v>
      </c>
      <c r="K217" s="33">
        <v>9</v>
      </c>
      <c r="L217" s="33">
        <v>0.7</v>
      </c>
      <c r="M217" s="34">
        <v>-950.40000000000009</v>
      </c>
    </row>
    <row r="218" spans="1:13">
      <c r="A218" s="33">
        <v>217</v>
      </c>
      <c r="B218" s="33" t="s">
        <v>87</v>
      </c>
      <c r="C218" s="33" t="s">
        <v>80</v>
      </c>
      <c r="D218" s="33" t="s">
        <v>393</v>
      </c>
      <c r="E218" s="33" t="s">
        <v>270</v>
      </c>
      <c r="F218" s="33" t="s">
        <v>136</v>
      </c>
      <c r="G218" s="33" t="s">
        <v>98</v>
      </c>
      <c r="H218" s="33" t="s">
        <v>140</v>
      </c>
      <c r="I218" s="33" t="s">
        <v>397</v>
      </c>
      <c r="J218" s="33">
        <v>89.584000000000003</v>
      </c>
      <c r="K218" s="33">
        <v>2</v>
      </c>
      <c r="L218" s="33">
        <v>0.2</v>
      </c>
      <c r="M218" s="34">
        <v>4.4792000000000058</v>
      </c>
    </row>
    <row r="219" spans="1:13">
      <c r="A219" s="33">
        <v>218</v>
      </c>
      <c r="B219" s="33" t="s">
        <v>87</v>
      </c>
      <c r="C219" s="33" t="s">
        <v>71</v>
      </c>
      <c r="D219" s="33" t="s">
        <v>81</v>
      </c>
      <c r="E219" s="33" t="s">
        <v>82</v>
      </c>
      <c r="F219" s="33" t="s">
        <v>83</v>
      </c>
      <c r="G219" s="33" t="s">
        <v>84</v>
      </c>
      <c r="H219" s="33" t="s">
        <v>92</v>
      </c>
      <c r="I219" s="33" t="s">
        <v>363</v>
      </c>
      <c r="J219" s="33">
        <v>93.06</v>
      </c>
      <c r="K219" s="33">
        <v>6</v>
      </c>
      <c r="L219" s="33">
        <v>0</v>
      </c>
      <c r="M219" s="34">
        <v>26.056800000000003</v>
      </c>
    </row>
    <row r="220" spans="1:13">
      <c r="A220" s="33">
        <v>219</v>
      </c>
      <c r="B220" s="33" t="s">
        <v>87</v>
      </c>
      <c r="C220" s="33" t="s">
        <v>71</v>
      </c>
      <c r="D220" s="33" t="s">
        <v>81</v>
      </c>
      <c r="E220" s="33" t="s">
        <v>82</v>
      </c>
      <c r="F220" s="33" t="s">
        <v>83</v>
      </c>
      <c r="G220" s="33" t="s">
        <v>98</v>
      </c>
      <c r="H220" s="33" t="s">
        <v>99</v>
      </c>
      <c r="I220" s="33" t="s">
        <v>398</v>
      </c>
      <c r="J220" s="33">
        <v>302.37599999999998</v>
      </c>
      <c r="K220" s="33">
        <v>3</v>
      </c>
      <c r="L220" s="33">
        <v>0.2</v>
      </c>
      <c r="M220" s="34">
        <v>22.678200000000018</v>
      </c>
    </row>
    <row r="221" spans="1:13">
      <c r="A221" s="33">
        <v>220</v>
      </c>
      <c r="B221" s="33" t="s">
        <v>152</v>
      </c>
      <c r="C221" s="33" t="s">
        <v>71</v>
      </c>
      <c r="D221" s="33" t="s">
        <v>399</v>
      </c>
      <c r="E221" s="33" t="s">
        <v>270</v>
      </c>
      <c r="F221" s="33" t="s">
        <v>136</v>
      </c>
      <c r="G221" s="33" t="s">
        <v>84</v>
      </c>
      <c r="H221" s="33" t="s">
        <v>185</v>
      </c>
      <c r="I221" s="33" t="s">
        <v>400</v>
      </c>
      <c r="J221" s="33">
        <v>5.5840000000000005</v>
      </c>
      <c r="K221" s="33">
        <v>2</v>
      </c>
      <c r="L221" s="33">
        <v>0.2</v>
      </c>
      <c r="M221" s="34">
        <v>1.8147999999999997</v>
      </c>
    </row>
    <row r="222" spans="1:13">
      <c r="A222" s="33">
        <v>221</v>
      </c>
      <c r="B222" s="33" t="s">
        <v>152</v>
      </c>
      <c r="C222" s="33" t="s">
        <v>71</v>
      </c>
      <c r="D222" s="33" t="s">
        <v>399</v>
      </c>
      <c r="E222" s="33" t="s">
        <v>270</v>
      </c>
      <c r="F222" s="33" t="s">
        <v>136</v>
      </c>
      <c r="G222" s="33" t="s">
        <v>84</v>
      </c>
      <c r="H222" s="33" t="s">
        <v>109</v>
      </c>
      <c r="I222" s="33" t="s">
        <v>401</v>
      </c>
      <c r="J222" s="33">
        <v>22.704000000000004</v>
      </c>
      <c r="K222" s="33">
        <v>6</v>
      </c>
      <c r="L222" s="33">
        <v>0.2</v>
      </c>
      <c r="M222" s="34">
        <v>8.2302</v>
      </c>
    </row>
    <row r="223" spans="1:13">
      <c r="A223" s="33">
        <v>222</v>
      </c>
      <c r="B223" s="33" t="s">
        <v>152</v>
      </c>
      <c r="C223" s="33" t="s">
        <v>71</v>
      </c>
      <c r="D223" s="33" t="s">
        <v>399</v>
      </c>
      <c r="E223" s="33" t="s">
        <v>270</v>
      </c>
      <c r="F223" s="33" t="s">
        <v>136</v>
      </c>
      <c r="G223" s="33" t="s">
        <v>84</v>
      </c>
      <c r="H223" s="33" t="s">
        <v>101</v>
      </c>
      <c r="I223" s="33" t="s">
        <v>241</v>
      </c>
      <c r="J223" s="33">
        <v>19.776000000000003</v>
      </c>
      <c r="K223" s="33">
        <v>4</v>
      </c>
      <c r="L223" s="33">
        <v>0.7</v>
      </c>
      <c r="M223" s="34">
        <v>-13.843199999999996</v>
      </c>
    </row>
    <row r="224" spans="1:13">
      <c r="A224" s="33">
        <v>223</v>
      </c>
      <c r="B224" s="33" t="s">
        <v>152</v>
      </c>
      <c r="C224" s="33" t="s">
        <v>71</v>
      </c>
      <c r="D224" s="33" t="s">
        <v>399</v>
      </c>
      <c r="E224" s="33" t="s">
        <v>270</v>
      </c>
      <c r="F224" s="33" t="s">
        <v>136</v>
      </c>
      <c r="G224" s="33" t="s">
        <v>75</v>
      </c>
      <c r="H224" s="33" t="s">
        <v>94</v>
      </c>
      <c r="I224" s="33" t="s">
        <v>402</v>
      </c>
      <c r="J224" s="33">
        <v>72.703999999999994</v>
      </c>
      <c r="K224" s="33">
        <v>4</v>
      </c>
      <c r="L224" s="33">
        <v>0.2</v>
      </c>
      <c r="M224" s="34">
        <v>19.084800000000005</v>
      </c>
    </row>
    <row r="225" spans="1:13">
      <c r="A225" s="33">
        <v>224</v>
      </c>
      <c r="B225" s="33" t="s">
        <v>152</v>
      </c>
      <c r="C225" s="33" t="s">
        <v>71</v>
      </c>
      <c r="D225" s="33" t="s">
        <v>399</v>
      </c>
      <c r="E225" s="33" t="s">
        <v>270</v>
      </c>
      <c r="F225" s="33" t="s">
        <v>136</v>
      </c>
      <c r="G225" s="33" t="s">
        <v>98</v>
      </c>
      <c r="H225" s="33" t="s">
        <v>335</v>
      </c>
      <c r="I225" s="33" t="s">
        <v>403</v>
      </c>
      <c r="J225" s="33">
        <v>479.98800000000006</v>
      </c>
      <c r="K225" s="33">
        <v>4</v>
      </c>
      <c r="L225" s="33">
        <v>0.7</v>
      </c>
      <c r="M225" s="34">
        <v>-383.99040000000002</v>
      </c>
    </row>
    <row r="226" spans="1:13">
      <c r="A226" s="33">
        <v>225</v>
      </c>
      <c r="B226" s="33" t="s">
        <v>152</v>
      </c>
      <c r="C226" s="33" t="s">
        <v>71</v>
      </c>
      <c r="D226" s="33" t="s">
        <v>399</v>
      </c>
      <c r="E226" s="33" t="s">
        <v>270</v>
      </c>
      <c r="F226" s="33" t="s">
        <v>136</v>
      </c>
      <c r="G226" s="33" t="s">
        <v>84</v>
      </c>
      <c r="H226" s="33" t="s">
        <v>96</v>
      </c>
      <c r="I226" s="33" t="s">
        <v>404</v>
      </c>
      <c r="J226" s="33">
        <v>27.168000000000003</v>
      </c>
      <c r="K226" s="33">
        <v>2</v>
      </c>
      <c r="L226" s="33">
        <v>0.2</v>
      </c>
      <c r="M226" s="34">
        <v>2.7168000000000001</v>
      </c>
    </row>
    <row r="227" spans="1:13">
      <c r="A227" s="33">
        <v>226</v>
      </c>
      <c r="B227" s="33" t="s">
        <v>87</v>
      </c>
      <c r="C227" s="33" t="s">
        <v>80</v>
      </c>
      <c r="D227" s="33" t="s">
        <v>405</v>
      </c>
      <c r="E227" s="33" t="s">
        <v>171</v>
      </c>
      <c r="F227" s="33" t="s">
        <v>117</v>
      </c>
      <c r="G227" s="33" t="s">
        <v>84</v>
      </c>
      <c r="H227" s="33" t="s">
        <v>96</v>
      </c>
      <c r="I227" s="33" t="s">
        <v>406</v>
      </c>
      <c r="J227" s="33">
        <v>2.2000000000000002</v>
      </c>
      <c r="K227" s="33">
        <v>1</v>
      </c>
      <c r="L227" s="33">
        <v>0</v>
      </c>
      <c r="M227" s="34">
        <v>0.96800000000000019</v>
      </c>
    </row>
    <row r="228" spans="1:13">
      <c r="A228" s="33">
        <v>227</v>
      </c>
      <c r="B228" s="33" t="s">
        <v>87</v>
      </c>
      <c r="C228" s="33" t="s">
        <v>80</v>
      </c>
      <c r="D228" s="33" t="s">
        <v>405</v>
      </c>
      <c r="E228" s="33" t="s">
        <v>171</v>
      </c>
      <c r="F228" s="33" t="s">
        <v>117</v>
      </c>
      <c r="G228" s="33" t="s">
        <v>75</v>
      </c>
      <c r="H228" s="33" t="s">
        <v>90</v>
      </c>
      <c r="I228" s="33" t="s">
        <v>407</v>
      </c>
      <c r="J228" s="33">
        <v>622.44999999999993</v>
      </c>
      <c r="K228" s="33">
        <v>5</v>
      </c>
      <c r="L228" s="33">
        <v>0</v>
      </c>
      <c r="M228" s="34">
        <v>136.93899999999999</v>
      </c>
    </row>
    <row r="229" spans="1:13">
      <c r="A229" s="33">
        <v>228</v>
      </c>
      <c r="B229" s="33" t="s">
        <v>87</v>
      </c>
      <c r="C229" s="33" t="s">
        <v>80</v>
      </c>
      <c r="D229" s="33" t="s">
        <v>405</v>
      </c>
      <c r="E229" s="33" t="s">
        <v>171</v>
      </c>
      <c r="F229" s="33" t="s">
        <v>117</v>
      </c>
      <c r="G229" s="33" t="s">
        <v>84</v>
      </c>
      <c r="H229" s="33" t="s">
        <v>92</v>
      </c>
      <c r="I229" s="33" t="s">
        <v>408</v>
      </c>
      <c r="J229" s="33">
        <v>21.98</v>
      </c>
      <c r="K229" s="33">
        <v>1</v>
      </c>
      <c r="L229" s="33">
        <v>0</v>
      </c>
      <c r="M229" s="34">
        <v>0.21979999999999933</v>
      </c>
    </row>
    <row r="230" spans="1:13">
      <c r="A230" s="33">
        <v>229</v>
      </c>
      <c r="B230" s="33" t="s">
        <v>87</v>
      </c>
      <c r="C230" s="33" t="s">
        <v>71</v>
      </c>
      <c r="D230" s="33" t="s">
        <v>229</v>
      </c>
      <c r="E230" s="33" t="s">
        <v>212</v>
      </c>
      <c r="F230" s="33" t="s">
        <v>74</v>
      </c>
      <c r="G230" s="33" t="s">
        <v>75</v>
      </c>
      <c r="H230" s="33" t="s">
        <v>78</v>
      </c>
      <c r="I230" s="33" t="s">
        <v>409</v>
      </c>
      <c r="J230" s="33">
        <v>161.56800000000001</v>
      </c>
      <c r="K230" s="33">
        <v>2</v>
      </c>
      <c r="L230" s="33">
        <v>0.2</v>
      </c>
      <c r="M230" s="34">
        <v>-28.274400000000021</v>
      </c>
    </row>
    <row r="231" spans="1:13">
      <c r="A231" s="33">
        <v>230</v>
      </c>
      <c r="B231" s="33" t="s">
        <v>87</v>
      </c>
      <c r="C231" s="33" t="s">
        <v>71</v>
      </c>
      <c r="D231" s="33" t="s">
        <v>229</v>
      </c>
      <c r="E231" s="33" t="s">
        <v>212</v>
      </c>
      <c r="F231" s="33" t="s">
        <v>74</v>
      </c>
      <c r="G231" s="33" t="s">
        <v>75</v>
      </c>
      <c r="H231" s="33" t="s">
        <v>78</v>
      </c>
      <c r="I231" s="33" t="s">
        <v>410</v>
      </c>
      <c r="J231" s="33">
        <v>389.69600000000003</v>
      </c>
      <c r="K231" s="33">
        <v>8</v>
      </c>
      <c r="L231" s="33">
        <v>0.2</v>
      </c>
      <c r="M231" s="34">
        <v>43.840799999999973</v>
      </c>
    </row>
    <row r="232" spans="1:13">
      <c r="A232" s="33">
        <v>231</v>
      </c>
      <c r="B232" s="33" t="s">
        <v>87</v>
      </c>
      <c r="C232" s="33" t="s">
        <v>80</v>
      </c>
      <c r="D232" s="33" t="s">
        <v>258</v>
      </c>
      <c r="E232" s="33" t="s">
        <v>108</v>
      </c>
      <c r="F232" s="33" t="s">
        <v>74</v>
      </c>
      <c r="G232" s="33" t="s">
        <v>84</v>
      </c>
      <c r="H232" s="33" t="s">
        <v>101</v>
      </c>
      <c r="I232" s="33" t="s">
        <v>411</v>
      </c>
      <c r="J232" s="33">
        <v>18.648000000000003</v>
      </c>
      <c r="K232" s="33">
        <v>7</v>
      </c>
      <c r="L232" s="33">
        <v>0.7</v>
      </c>
      <c r="M232" s="34">
        <v>-12.431999999999999</v>
      </c>
    </row>
    <row r="233" spans="1:13">
      <c r="A233" s="33">
        <v>232</v>
      </c>
      <c r="B233" s="33" t="s">
        <v>87</v>
      </c>
      <c r="C233" s="33" t="s">
        <v>114</v>
      </c>
      <c r="D233" s="33" t="s">
        <v>412</v>
      </c>
      <c r="E233" s="33" t="s">
        <v>89</v>
      </c>
      <c r="F233" s="33" t="s">
        <v>74</v>
      </c>
      <c r="G233" s="33" t="s">
        <v>75</v>
      </c>
      <c r="H233" s="33" t="s">
        <v>90</v>
      </c>
      <c r="I233" s="33" t="s">
        <v>413</v>
      </c>
      <c r="J233" s="33">
        <v>233.86</v>
      </c>
      <c r="K233" s="33">
        <v>2</v>
      </c>
      <c r="L233" s="33">
        <v>0.45</v>
      </c>
      <c r="M233" s="34">
        <v>-102.04800000000003</v>
      </c>
    </row>
    <row r="234" spans="1:13">
      <c r="A234" s="33">
        <v>233</v>
      </c>
      <c r="B234" s="33" t="s">
        <v>87</v>
      </c>
      <c r="C234" s="33" t="s">
        <v>114</v>
      </c>
      <c r="D234" s="33" t="s">
        <v>412</v>
      </c>
      <c r="E234" s="33" t="s">
        <v>89</v>
      </c>
      <c r="F234" s="33" t="s">
        <v>74</v>
      </c>
      <c r="G234" s="33" t="s">
        <v>75</v>
      </c>
      <c r="H234" s="33" t="s">
        <v>90</v>
      </c>
      <c r="I234" s="33" t="s">
        <v>414</v>
      </c>
      <c r="J234" s="33">
        <v>620.61450000000013</v>
      </c>
      <c r="K234" s="33">
        <v>3</v>
      </c>
      <c r="L234" s="33">
        <v>0.45</v>
      </c>
      <c r="M234" s="34">
        <v>-248.24579999999992</v>
      </c>
    </row>
    <row r="235" spans="1:13">
      <c r="A235" s="33">
        <v>234</v>
      </c>
      <c r="B235" s="33" t="s">
        <v>87</v>
      </c>
      <c r="C235" s="33" t="s">
        <v>114</v>
      </c>
      <c r="D235" s="33" t="s">
        <v>412</v>
      </c>
      <c r="E235" s="33" t="s">
        <v>89</v>
      </c>
      <c r="F235" s="33" t="s">
        <v>74</v>
      </c>
      <c r="G235" s="33" t="s">
        <v>84</v>
      </c>
      <c r="H235" s="33" t="s">
        <v>101</v>
      </c>
      <c r="I235" s="33" t="s">
        <v>411</v>
      </c>
      <c r="J235" s="33">
        <v>5.3280000000000012</v>
      </c>
      <c r="K235" s="33">
        <v>2</v>
      </c>
      <c r="L235" s="33">
        <v>0.7</v>
      </c>
      <c r="M235" s="34">
        <v>-3.5519999999999996</v>
      </c>
    </row>
    <row r="236" spans="1:13">
      <c r="A236" s="33">
        <v>235</v>
      </c>
      <c r="B236" s="33" t="s">
        <v>87</v>
      </c>
      <c r="C236" s="33" t="s">
        <v>114</v>
      </c>
      <c r="D236" s="33" t="s">
        <v>412</v>
      </c>
      <c r="E236" s="33" t="s">
        <v>89</v>
      </c>
      <c r="F236" s="33" t="s">
        <v>74</v>
      </c>
      <c r="G236" s="33" t="s">
        <v>75</v>
      </c>
      <c r="H236" s="33" t="s">
        <v>94</v>
      </c>
      <c r="I236" s="33" t="s">
        <v>415</v>
      </c>
      <c r="J236" s="33">
        <v>258.072</v>
      </c>
      <c r="K236" s="33">
        <v>3</v>
      </c>
      <c r="L236" s="33">
        <v>0.2</v>
      </c>
      <c r="M236" s="34">
        <v>0</v>
      </c>
    </row>
    <row r="237" spans="1:13">
      <c r="A237" s="33">
        <v>236</v>
      </c>
      <c r="B237" s="33" t="s">
        <v>87</v>
      </c>
      <c r="C237" s="33" t="s">
        <v>114</v>
      </c>
      <c r="D237" s="33" t="s">
        <v>412</v>
      </c>
      <c r="E237" s="33" t="s">
        <v>89</v>
      </c>
      <c r="F237" s="33" t="s">
        <v>74</v>
      </c>
      <c r="G237" s="33" t="s">
        <v>98</v>
      </c>
      <c r="H237" s="33" t="s">
        <v>140</v>
      </c>
      <c r="I237" s="33" t="s">
        <v>416</v>
      </c>
      <c r="J237" s="33">
        <v>617.97600000000011</v>
      </c>
      <c r="K237" s="33">
        <v>3</v>
      </c>
      <c r="L237" s="33">
        <v>0.2</v>
      </c>
      <c r="M237" s="34">
        <v>-7.724700000000098</v>
      </c>
    </row>
    <row r="238" spans="1:13">
      <c r="A238" s="33">
        <v>237</v>
      </c>
      <c r="B238" s="33" t="s">
        <v>87</v>
      </c>
      <c r="C238" s="33" t="s">
        <v>80</v>
      </c>
      <c r="D238" s="33" t="s">
        <v>417</v>
      </c>
      <c r="E238" s="33" t="s">
        <v>82</v>
      </c>
      <c r="F238" s="33" t="s">
        <v>83</v>
      </c>
      <c r="G238" s="33" t="s">
        <v>84</v>
      </c>
      <c r="H238" s="33" t="s">
        <v>109</v>
      </c>
      <c r="I238" s="33" t="s">
        <v>418</v>
      </c>
      <c r="J238" s="33">
        <v>10.56</v>
      </c>
      <c r="K238" s="33">
        <v>2</v>
      </c>
      <c r="L238" s="33">
        <v>0</v>
      </c>
      <c r="M238" s="34">
        <v>4.7519999999999998</v>
      </c>
    </row>
    <row r="239" spans="1:13">
      <c r="A239" s="33">
        <v>238</v>
      </c>
      <c r="B239" s="33" t="s">
        <v>70</v>
      </c>
      <c r="C239" s="33" t="s">
        <v>71</v>
      </c>
      <c r="D239" s="33" t="s">
        <v>199</v>
      </c>
      <c r="E239" s="33" t="s">
        <v>161</v>
      </c>
      <c r="F239" s="33" t="s">
        <v>117</v>
      </c>
      <c r="G239" s="33" t="s">
        <v>84</v>
      </c>
      <c r="H239" s="33" t="s">
        <v>109</v>
      </c>
      <c r="I239" s="33" t="s">
        <v>419</v>
      </c>
      <c r="J239" s="33">
        <v>25.920000000000005</v>
      </c>
      <c r="K239" s="33">
        <v>5</v>
      </c>
      <c r="L239" s="33">
        <v>0.2</v>
      </c>
      <c r="M239" s="34">
        <v>9.3960000000000008</v>
      </c>
    </row>
    <row r="240" spans="1:13">
      <c r="A240" s="33">
        <v>239</v>
      </c>
      <c r="B240" s="33" t="s">
        <v>70</v>
      </c>
      <c r="C240" s="33" t="s">
        <v>71</v>
      </c>
      <c r="D240" s="33" t="s">
        <v>199</v>
      </c>
      <c r="E240" s="33" t="s">
        <v>161</v>
      </c>
      <c r="F240" s="33" t="s">
        <v>117</v>
      </c>
      <c r="G240" s="33" t="s">
        <v>75</v>
      </c>
      <c r="H240" s="33" t="s">
        <v>94</v>
      </c>
      <c r="I240" s="33" t="s">
        <v>420</v>
      </c>
      <c r="J240" s="33">
        <v>419.68000000000006</v>
      </c>
      <c r="K240" s="33">
        <v>5</v>
      </c>
      <c r="L240" s="33">
        <v>0.6</v>
      </c>
      <c r="M240" s="34">
        <v>-356.72799999999995</v>
      </c>
    </row>
    <row r="241" spans="1:13">
      <c r="A241" s="33">
        <v>240</v>
      </c>
      <c r="B241" s="33" t="s">
        <v>70</v>
      </c>
      <c r="C241" s="33" t="s">
        <v>71</v>
      </c>
      <c r="D241" s="33" t="s">
        <v>199</v>
      </c>
      <c r="E241" s="33" t="s">
        <v>161</v>
      </c>
      <c r="F241" s="33" t="s">
        <v>117</v>
      </c>
      <c r="G241" s="33" t="s">
        <v>75</v>
      </c>
      <c r="H241" s="33" t="s">
        <v>94</v>
      </c>
      <c r="I241" s="33" t="s">
        <v>421</v>
      </c>
      <c r="J241" s="33">
        <v>11.688000000000001</v>
      </c>
      <c r="K241" s="33">
        <v>3</v>
      </c>
      <c r="L241" s="33">
        <v>0.6</v>
      </c>
      <c r="M241" s="34">
        <v>-4.6751999999999985</v>
      </c>
    </row>
    <row r="242" spans="1:13">
      <c r="A242" s="33">
        <v>241</v>
      </c>
      <c r="B242" s="33" t="s">
        <v>70</v>
      </c>
      <c r="C242" s="33" t="s">
        <v>71</v>
      </c>
      <c r="D242" s="33" t="s">
        <v>199</v>
      </c>
      <c r="E242" s="33" t="s">
        <v>161</v>
      </c>
      <c r="F242" s="33" t="s">
        <v>117</v>
      </c>
      <c r="G242" s="33" t="s">
        <v>98</v>
      </c>
      <c r="H242" s="33" t="s">
        <v>99</v>
      </c>
      <c r="I242" s="33" t="s">
        <v>422</v>
      </c>
      <c r="J242" s="33">
        <v>31.983999999999998</v>
      </c>
      <c r="K242" s="33">
        <v>2</v>
      </c>
      <c r="L242" s="33">
        <v>0.2</v>
      </c>
      <c r="M242" s="34">
        <v>11.194399999999998</v>
      </c>
    </row>
    <row r="243" spans="1:13">
      <c r="A243" s="33">
        <v>242</v>
      </c>
      <c r="B243" s="33" t="s">
        <v>70</v>
      </c>
      <c r="C243" s="33" t="s">
        <v>71</v>
      </c>
      <c r="D243" s="33" t="s">
        <v>199</v>
      </c>
      <c r="E243" s="33" t="s">
        <v>161</v>
      </c>
      <c r="F243" s="33" t="s">
        <v>117</v>
      </c>
      <c r="G243" s="33" t="s">
        <v>75</v>
      </c>
      <c r="H243" s="33" t="s">
        <v>90</v>
      </c>
      <c r="I243" s="33" t="s">
        <v>423</v>
      </c>
      <c r="J243" s="33">
        <v>177.22499999999999</v>
      </c>
      <c r="K243" s="33">
        <v>5</v>
      </c>
      <c r="L243" s="33">
        <v>0.5</v>
      </c>
      <c r="M243" s="34">
        <v>-120.51299999999998</v>
      </c>
    </row>
    <row r="244" spans="1:13">
      <c r="A244" s="33">
        <v>243</v>
      </c>
      <c r="B244" s="33" t="s">
        <v>70</v>
      </c>
      <c r="C244" s="33" t="s">
        <v>71</v>
      </c>
      <c r="D244" s="33" t="s">
        <v>199</v>
      </c>
      <c r="E244" s="33" t="s">
        <v>161</v>
      </c>
      <c r="F244" s="33" t="s">
        <v>117</v>
      </c>
      <c r="G244" s="33" t="s">
        <v>75</v>
      </c>
      <c r="H244" s="33" t="s">
        <v>94</v>
      </c>
      <c r="I244" s="33" t="s">
        <v>424</v>
      </c>
      <c r="J244" s="33">
        <v>4.0440000000000005</v>
      </c>
      <c r="K244" s="33">
        <v>3</v>
      </c>
      <c r="L244" s="33">
        <v>0.6</v>
      </c>
      <c r="M244" s="34">
        <v>-2.8307999999999995</v>
      </c>
    </row>
    <row r="245" spans="1:13">
      <c r="A245" s="33">
        <v>244</v>
      </c>
      <c r="B245" s="33" t="s">
        <v>70</v>
      </c>
      <c r="C245" s="33" t="s">
        <v>71</v>
      </c>
      <c r="D245" s="33" t="s">
        <v>199</v>
      </c>
      <c r="E245" s="33" t="s">
        <v>161</v>
      </c>
      <c r="F245" s="33" t="s">
        <v>117</v>
      </c>
      <c r="G245" s="33" t="s">
        <v>84</v>
      </c>
      <c r="H245" s="33" t="s">
        <v>96</v>
      </c>
      <c r="I245" s="33" t="s">
        <v>370</v>
      </c>
      <c r="J245" s="33">
        <v>7.4080000000000004</v>
      </c>
      <c r="K245" s="33">
        <v>2</v>
      </c>
      <c r="L245" s="33">
        <v>0.2</v>
      </c>
      <c r="M245" s="34">
        <v>1.2037999999999995</v>
      </c>
    </row>
    <row r="246" spans="1:13">
      <c r="A246" s="33">
        <v>245</v>
      </c>
      <c r="B246" s="33" t="s">
        <v>70</v>
      </c>
      <c r="C246" s="33" t="s">
        <v>114</v>
      </c>
      <c r="D246" s="33" t="s">
        <v>425</v>
      </c>
      <c r="E246" s="33" t="s">
        <v>167</v>
      </c>
      <c r="F246" s="33" t="s">
        <v>117</v>
      </c>
      <c r="G246" s="33" t="s">
        <v>75</v>
      </c>
      <c r="H246" s="33" t="s">
        <v>78</v>
      </c>
      <c r="I246" s="33" t="s">
        <v>283</v>
      </c>
      <c r="J246" s="33">
        <v>2001.8600000000001</v>
      </c>
      <c r="K246" s="33">
        <v>7</v>
      </c>
      <c r="L246" s="33">
        <v>0</v>
      </c>
      <c r="M246" s="34">
        <v>580.53939999999989</v>
      </c>
    </row>
    <row r="247" spans="1:13">
      <c r="A247" s="33">
        <v>246</v>
      </c>
      <c r="B247" s="33" t="s">
        <v>70</v>
      </c>
      <c r="C247" s="33" t="s">
        <v>114</v>
      </c>
      <c r="D247" s="33" t="s">
        <v>425</v>
      </c>
      <c r="E247" s="33" t="s">
        <v>167</v>
      </c>
      <c r="F247" s="33" t="s">
        <v>117</v>
      </c>
      <c r="G247" s="33" t="s">
        <v>84</v>
      </c>
      <c r="H247" s="33" t="s">
        <v>92</v>
      </c>
      <c r="I247" s="33" t="s">
        <v>426</v>
      </c>
      <c r="J247" s="33">
        <v>166.72</v>
      </c>
      <c r="K247" s="33">
        <v>2</v>
      </c>
      <c r="L247" s="33">
        <v>0</v>
      </c>
      <c r="M247" s="34">
        <v>41.680000000000007</v>
      </c>
    </row>
    <row r="248" spans="1:13">
      <c r="A248" s="33">
        <v>247</v>
      </c>
      <c r="B248" s="33" t="s">
        <v>70</v>
      </c>
      <c r="C248" s="33" t="s">
        <v>114</v>
      </c>
      <c r="D248" s="33" t="s">
        <v>425</v>
      </c>
      <c r="E248" s="33" t="s">
        <v>167</v>
      </c>
      <c r="F248" s="33" t="s">
        <v>117</v>
      </c>
      <c r="G248" s="33" t="s">
        <v>84</v>
      </c>
      <c r="H248" s="33" t="s">
        <v>109</v>
      </c>
      <c r="I248" s="33" t="s">
        <v>427</v>
      </c>
      <c r="J248" s="33">
        <v>47.88</v>
      </c>
      <c r="K248" s="33">
        <v>6</v>
      </c>
      <c r="L248" s="33">
        <v>0</v>
      </c>
      <c r="M248" s="34">
        <v>23.94</v>
      </c>
    </row>
    <row r="249" spans="1:13">
      <c r="A249" s="33">
        <v>248</v>
      </c>
      <c r="B249" s="33" t="s">
        <v>70</v>
      </c>
      <c r="C249" s="33" t="s">
        <v>114</v>
      </c>
      <c r="D249" s="33" t="s">
        <v>425</v>
      </c>
      <c r="E249" s="33" t="s">
        <v>167</v>
      </c>
      <c r="F249" s="33" t="s">
        <v>117</v>
      </c>
      <c r="G249" s="33" t="s">
        <v>84</v>
      </c>
      <c r="H249" s="33" t="s">
        <v>103</v>
      </c>
      <c r="I249" s="33" t="s">
        <v>428</v>
      </c>
      <c r="J249" s="33">
        <v>1503.25</v>
      </c>
      <c r="K249" s="33">
        <v>5</v>
      </c>
      <c r="L249" s="33">
        <v>0</v>
      </c>
      <c r="M249" s="34">
        <v>496.07249999999993</v>
      </c>
    </row>
    <row r="250" spans="1:13">
      <c r="A250" s="33">
        <v>249</v>
      </c>
      <c r="B250" s="33" t="s">
        <v>70</v>
      </c>
      <c r="C250" s="33" t="s">
        <v>114</v>
      </c>
      <c r="D250" s="33" t="s">
        <v>425</v>
      </c>
      <c r="E250" s="33" t="s">
        <v>167</v>
      </c>
      <c r="F250" s="33" t="s">
        <v>117</v>
      </c>
      <c r="G250" s="33" t="s">
        <v>84</v>
      </c>
      <c r="H250" s="33" t="s">
        <v>109</v>
      </c>
      <c r="I250" s="33" t="s">
        <v>366</v>
      </c>
      <c r="J250" s="33">
        <v>25.92</v>
      </c>
      <c r="K250" s="33">
        <v>4</v>
      </c>
      <c r="L250" s="33">
        <v>0</v>
      </c>
      <c r="M250" s="34">
        <v>12.441600000000001</v>
      </c>
    </row>
    <row r="251" spans="1:13">
      <c r="A251" s="33">
        <v>250</v>
      </c>
      <c r="B251" s="33" t="s">
        <v>70</v>
      </c>
      <c r="C251" s="33" t="s">
        <v>71</v>
      </c>
      <c r="D251" s="33" t="s">
        <v>126</v>
      </c>
      <c r="E251" s="33" t="s">
        <v>82</v>
      </c>
      <c r="F251" s="33" t="s">
        <v>83</v>
      </c>
      <c r="G251" s="33" t="s">
        <v>75</v>
      </c>
      <c r="H251" s="33" t="s">
        <v>78</v>
      </c>
      <c r="I251" s="33" t="s">
        <v>429</v>
      </c>
      <c r="J251" s="33">
        <v>321.56799999999998</v>
      </c>
      <c r="K251" s="33">
        <v>2</v>
      </c>
      <c r="L251" s="33">
        <v>0.2</v>
      </c>
      <c r="M251" s="34">
        <v>28.137200000000007</v>
      </c>
    </row>
    <row r="252" spans="1:13">
      <c r="A252" s="33">
        <v>251</v>
      </c>
      <c r="B252" s="33" t="s">
        <v>87</v>
      </c>
      <c r="C252" s="33" t="s">
        <v>71</v>
      </c>
      <c r="D252" s="33" t="s">
        <v>430</v>
      </c>
      <c r="E252" s="33" t="s">
        <v>82</v>
      </c>
      <c r="F252" s="33" t="s">
        <v>83</v>
      </c>
      <c r="G252" s="33" t="s">
        <v>84</v>
      </c>
      <c r="H252" s="33" t="s">
        <v>109</v>
      </c>
      <c r="I252" s="33" t="s">
        <v>431</v>
      </c>
      <c r="J252" s="33">
        <v>7.61</v>
      </c>
      <c r="K252" s="33">
        <v>1</v>
      </c>
      <c r="L252" s="33">
        <v>0</v>
      </c>
      <c r="M252" s="34">
        <v>3.5766999999999998</v>
      </c>
    </row>
    <row r="253" spans="1:13">
      <c r="A253" s="33">
        <v>252</v>
      </c>
      <c r="B253" s="33" t="s">
        <v>87</v>
      </c>
      <c r="C253" s="33" t="s">
        <v>71</v>
      </c>
      <c r="D253" s="33" t="s">
        <v>430</v>
      </c>
      <c r="E253" s="33" t="s">
        <v>82</v>
      </c>
      <c r="F253" s="33" t="s">
        <v>83</v>
      </c>
      <c r="G253" s="33" t="s">
        <v>98</v>
      </c>
      <c r="H253" s="33" t="s">
        <v>140</v>
      </c>
      <c r="I253" s="33" t="s">
        <v>416</v>
      </c>
      <c r="J253" s="33">
        <v>3347.37</v>
      </c>
      <c r="K253" s="33">
        <v>13</v>
      </c>
      <c r="L253" s="33">
        <v>0</v>
      </c>
      <c r="M253" s="34">
        <v>636.0002999999997</v>
      </c>
    </row>
    <row r="254" spans="1:13">
      <c r="A254" s="33">
        <v>253</v>
      </c>
      <c r="B254" s="33" t="s">
        <v>152</v>
      </c>
      <c r="C254" s="33" t="s">
        <v>71</v>
      </c>
      <c r="D254" s="33" t="s">
        <v>183</v>
      </c>
      <c r="E254" s="33" t="s">
        <v>184</v>
      </c>
      <c r="F254" s="33" t="s">
        <v>136</v>
      </c>
      <c r="G254" s="33" t="s">
        <v>84</v>
      </c>
      <c r="H254" s="33" t="s">
        <v>92</v>
      </c>
      <c r="I254" s="33" t="s">
        <v>432</v>
      </c>
      <c r="J254" s="33">
        <v>80.58</v>
      </c>
      <c r="K254" s="33">
        <v>6</v>
      </c>
      <c r="L254" s="33">
        <v>0</v>
      </c>
      <c r="M254" s="34">
        <v>22.562400000000004</v>
      </c>
    </row>
    <row r="255" spans="1:13">
      <c r="A255" s="33">
        <v>254</v>
      </c>
      <c r="B255" s="33" t="s">
        <v>152</v>
      </c>
      <c r="C255" s="33" t="s">
        <v>71</v>
      </c>
      <c r="D255" s="33" t="s">
        <v>183</v>
      </c>
      <c r="E255" s="33" t="s">
        <v>184</v>
      </c>
      <c r="F255" s="33" t="s">
        <v>136</v>
      </c>
      <c r="G255" s="33" t="s">
        <v>84</v>
      </c>
      <c r="H255" s="33" t="s">
        <v>145</v>
      </c>
      <c r="I255" s="33" t="s">
        <v>433</v>
      </c>
      <c r="J255" s="33">
        <v>361.92</v>
      </c>
      <c r="K255" s="33">
        <v>4</v>
      </c>
      <c r="L255" s="33">
        <v>0</v>
      </c>
      <c r="M255" s="34">
        <v>162.864</v>
      </c>
    </row>
    <row r="256" spans="1:13">
      <c r="A256" s="33">
        <v>255</v>
      </c>
      <c r="B256" s="33" t="s">
        <v>87</v>
      </c>
      <c r="C256" s="33" t="s">
        <v>80</v>
      </c>
      <c r="D256" s="33" t="s">
        <v>199</v>
      </c>
      <c r="E256" s="33" t="s">
        <v>161</v>
      </c>
      <c r="F256" s="33" t="s">
        <v>117</v>
      </c>
      <c r="G256" s="33" t="s">
        <v>75</v>
      </c>
      <c r="H256" s="33" t="s">
        <v>94</v>
      </c>
      <c r="I256" s="33" t="s">
        <v>424</v>
      </c>
      <c r="J256" s="33">
        <v>12.132000000000001</v>
      </c>
      <c r="K256" s="33">
        <v>9</v>
      </c>
      <c r="L256" s="33">
        <v>0.6</v>
      </c>
      <c r="M256" s="34">
        <v>-8.4923999999999982</v>
      </c>
    </row>
    <row r="257" spans="1:13">
      <c r="A257" s="33">
        <v>256</v>
      </c>
      <c r="B257" s="33" t="s">
        <v>87</v>
      </c>
      <c r="C257" s="33" t="s">
        <v>80</v>
      </c>
      <c r="D257" s="33" t="s">
        <v>199</v>
      </c>
      <c r="E257" s="33" t="s">
        <v>161</v>
      </c>
      <c r="F257" s="33" t="s">
        <v>117</v>
      </c>
      <c r="G257" s="33" t="s">
        <v>84</v>
      </c>
      <c r="H257" s="33" t="s">
        <v>92</v>
      </c>
      <c r="I257" s="33" t="s">
        <v>434</v>
      </c>
      <c r="J257" s="33">
        <v>82.367999999999995</v>
      </c>
      <c r="K257" s="33">
        <v>2</v>
      </c>
      <c r="L257" s="33">
        <v>0.2</v>
      </c>
      <c r="M257" s="34">
        <v>-19.562399999999997</v>
      </c>
    </row>
    <row r="258" spans="1:13">
      <c r="A258" s="33">
        <v>257</v>
      </c>
      <c r="B258" s="33" t="s">
        <v>87</v>
      </c>
      <c r="C258" s="33" t="s">
        <v>80</v>
      </c>
      <c r="D258" s="33" t="s">
        <v>199</v>
      </c>
      <c r="E258" s="33" t="s">
        <v>161</v>
      </c>
      <c r="F258" s="33" t="s">
        <v>117</v>
      </c>
      <c r="G258" s="33" t="s">
        <v>84</v>
      </c>
      <c r="H258" s="33" t="s">
        <v>92</v>
      </c>
      <c r="I258" s="33" t="s">
        <v>321</v>
      </c>
      <c r="J258" s="33">
        <v>53.92</v>
      </c>
      <c r="K258" s="33">
        <v>5</v>
      </c>
      <c r="L258" s="33">
        <v>0.2</v>
      </c>
      <c r="M258" s="34">
        <v>4.0439999999999969</v>
      </c>
    </row>
    <row r="259" spans="1:13">
      <c r="A259" s="33">
        <v>258</v>
      </c>
      <c r="B259" s="33" t="s">
        <v>87</v>
      </c>
      <c r="C259" s="33" t="s">
        <v>80</v>
      </c>
      <c r="D259" s="33" t="s">
        <v>199</v>
      </c>
      <c r="E259" s="33" t="s">
        <v>161</v>
      </c>
      <c r="F259" s="33" t="s">
        <v>117</v>
      </c>
      <c r="G259" s="33" t="s">
        <v>98</v>
      </c>
      <c r="H259" s="33" t="s">
        <v>99</v>
      </c>
      <c r="I259" s="33" t="s">
        <v>435</v>
      </c>
      <c r="J259" s="33">
        <v>647.904</v>
      </c>
      <c r="K259" s="33">
        <v>6</v>
      </c>
      <c r="L259" s="33">
        <v>0.2</v>
      </c>
      <c r="M259" s="34">
        <v>56.691599999999966</v>
      </c>
    </row>
    <row r="260" spans="1:13">
      <c r="A260" s="33">
        <v>259</v>
      </c>
      <c r="B260" s="33" t="s">
        <v>70</v>
      </c>
      <c r="C260" s="33" t="s">
        <v>71</v>
      </c>
      <c r="D260" s="33" t="s">
        <v>183</v>
      </c>
      <c r="E260" s="33" t="s">
        <v>184</v>
      </c>
      <c r="F260" s="33" t="s">
        <v>136</v>
      </c>
      <c r="G260" s="33" t="s">
        <v>98</v>
      </c>
      <c r="H260" s="33" t="s">
        <v>140</v>
      </c>
      <c r="I260" s="33" t="s">
        <v>436</v>
      </c>
      <c r="J260" s="33">
        <v>20.37</v>
      </c>
      <c r="K260" s="33">
        <v>3</v>
      </c>
      <c r="L260" s="33">
        <v>0</v>
      </c>
      <c r="M260" s="34">
        <v>6.9258000000000006</v>
      </c>
    </row>
    <row r="261" spans="1:13">
      <c r="A261" s="33">
        <v>260</v>
      </c>
      <c r="B261" s="33" t="s">
        <v>70</v>
      </c>
      <c r="C261" s="33" t="s">
        <v>71</v>
      </c>
      <c r="D261" s="33" t="s">
        <v>183</v>
      </c>
      <c r="E261" s="33" t="s">
        <v>184</v>
      </c>
      <c r="F261" s="33" t="s">
        <v>136</v>
      </c>
      <c r="G261" s="33" t="s">
        <v>84</v>
      </c>
      <c r="H261" s="33" t="s">
        <v>92</v>
      </c>
      <c r="I261" s="33" t="s">
        <v>437</v>
      </c>
      <c r="J261" s="33">
        <v>221.54999999999998</v>
      </c>
      <c r="K261" s="33">
        <v>3</v>
      </c>
      <c r="L261" s="33">
        <v>0</v>
      </c>
      <c r="M261" s="34">
        <v>6.6465000000000174</v>
      </c>
    </row>
    <row r="262" spans="1:13">
      <c r="A262" s="33">
        <v>261</v>
      </c>
      <c r="B262" s="33" t="s">
        <v>70</v>
      </c>
      <c r="C262" s="33" t="s">
        <v>71</v>
      </c>
      <c r="D262" s="33" t="s">
        <v>183</v>
      </c>
      <c r="E262" s="33" t="s">
        <v>184</v>
      </c>
      <c r="F262" s="33" t="s">
        <v>136</v>
      </c>
      <c r="G262" s="33" t="s">
        <v>84</v>
      </c>
      <c r="H262" s="33" t="s">
        <v>101</v>
      </c>
      <c r="I262" s="33" t="s">
        <v>438</v>
      </c>
      <c r="J262" s="33">
        <v>17.52</v>
      </c>
      <c r="K262" s="33">
        <v>5</v>
      </c>
      <c r="L262" s="33">
        <v>0.2</v>
      </c>
      <c r="M262" s="34">
        <v>6.1319999999999988</v>
      </c>
    </row>
    <row r="263" spans="1:13">
      <c r="A263" s="33">
        <v>262</v>
      </c>
      <c r="B263" s="33" t="s">
        <v>87</v>
      </c>
      <c r="C263" s="33" t="s">
        <v>80</v>
      </c>
      <c r="D263" s="33" t="s">
        <v>308</v>
      </c>
      <c r="E263" s="33" t="s">
        <v>116</v>
      </c>
      <c r="F263" s="33" t="s">
        <v>117</v>
      </c>
      <c r="G263" s="33" t="s">
        <v>84</v>
      </c>
      <c r="H263" s="33" t="s">
        <v>103</v>
      </c>
      <c r="I263" s="33" t="s">
        <v>439</v>
      </c>
      <c r="J263" s="33">
        <v>1.6239999999999994</v>
      </c>
      <c r="K263" s="33">
        <v>2</v>
      </c>
      <c r="L263" s="33">
        <v>0.8</v>
      </c>
      <c r="M263" s="34">
        <v>-4.4660000000000002</v>
      </c>
    </row>
    <row r="264" spans="1:13">
      <c r="A264" s="33">
        <v>263</v>
      </c>
      <c r="B264" s="33" t="s">
        <v>70</v>
      </c>
      <c r="C264" s="33" t="s">
        <v>80</v>
      </c>
      <c r="D264" s="33" t="s">
        <v>150</v>
      </c>
      <c r="E264" s="33" t="s">
        <v>116</v>
      </c>
      <c r="F264" s="33" t="s">
        <v>117</v>
      </c>
      <c r="G264" s="33" t="s">
        <v>98</v>
      </c>
      <c r="H264" s="33" t="s">
        <v>335</v>
      </c>
      <c r="I264" s="33" t="s">
        <v>336</v>
      </c>
      <c r="J264" s="33">
        <v>3059.982</v>
      </c>
      <c r="K264" s="33">
        <v>3</v>
      </c>
      <c r="L264" s="33">
        <v>0.4</v>
      </c>
      <c r="M264" s="34">
        <v>-509.99700000000075</v>
      </c>
    </row>
    <row r="265" spans="1:13">
      <c r="A265" s="33">
        <v>264</v>
      </c>
      <c r="B265" s="33" t="s">
        <v>70</v>
      </c>
      <c r="C265" s="33" t="s">
        <v>80</v>
      </c>
      <c r="D265" s="33" t="s">
        <v>150</v>
      </c>
      <c r="E265" s="33" t="s">
        <v>116</v>
      </c>
      <c r="F265" s="33" t="s">
        <v>117</v>
      </c>
      <c r="G265" s="33" t="s">
        <v>98</v>
      </c>
      <c r="H265" s="33" t="s">
        <v>335</v>
      </c>
      <c r="I265" s="33" t="s">
        <v>440</v>
      </c>
      <c r="J265" s="33">
        <v>2519.9579999999996</v>
      </c>
      <c r="K265" s="33">
        <v>7</v>
      </c>
      <c r="L265" s="33">
        <v>0.4</v>
      </c>
      <c r="M265" s="34">
        <v>-251.99579999999992</v>
      </c>
    </row>
    <row r="266" spans="1:13">
      <c r="A266" s="33">
        <v>265</v>
      </c>
      <c r="B266" s="33" t="s">
        <v>87</v>
      </c>
      <c r="C266" s="33" t="s">
        <v>71</v>
      </c>
      <c r="D266" s="33" t="s">
        <v>199</v>
      </c>
      <c r="E266" s="33" t="s">
        <v>161</v>
      </c>
      <c r="F266" s="33" t="s">
        <v>117</v>
      </c>
      <c r="G266" s="33" t="s">
        <v>98</v>
      </c>
      <c r="H266" s="33" t="s">
        <v>99</v>
      </c>
      <c r="I266" s="33" t="s">
        <v>441</v>
      </c>
      <c r="J266" s="33">
        <v>328.22399999999999</v>
      </c>
      <c r="K266" s="33">
        <v>4</v>
      </c>
      <c r="L266" s="33">
        <v>0.2</v>
      </c>
      <c r="M266" s="34">
        <v>28.7196</v>
      </c>
    </row>
    <row r="267" spans="1:13">
      <c r="A267" s="33">
        <v>266</v>
      </c>
      <c r="B267" s="33" t="s">
        <v>87</v>
      </c>
      <c r="C267" s="33" t="s">
        <v>71</v>
      </c>
      <c r="D267" s="33" t="s">
        <v>442</v>
      </c>
      <c r="E267" s="33" t="s">
        <v>82</v>
      </c>
      <c r="F267" s="33" t="s">
        <v>83</v>
      </c>
      <c r="G267" s="33" t="s">
        <v>98</v>
      </c>
      <c r="H267" s="33" t="s">
        <v>140</v>
      </c>
      <c r="I267" s="33" t="s">
        <v>443</v>
      </c>
      <c r="J267" s="33">
        <v>79.900000000000006</v>
      </c>
      <c r="K267" s="33">
        <v>2</v>
      </c>
      <c r="L267" s="33">
        <v>0</v>
      </c>
      <c r="M267" s="34">
        <v>35.156000000000006</v>
      </c>
    </row>
    <row r="268" spans="1:13">
      <c r="A268" s="33">
        <v>267</v>
      </c>
      <c r="B268" s="33" t="s">
        <v>87</v>
      </c>
      <c r="C268" s="33" t="s">
        <v>80</v>
      </c>
      <c r="D268" s="33" t="s">
        <v>444</v>
      </c>
      <c r="E268" s="33" t="s">
        <v>108</v>
      </c>
      <c r="F268" s="33" t="s">
        <v>74</v>
      </c>
      <c r="G268" s="33" t="s">
        <v>84</v>
      </c>
      <c r="H268" s="33" t="s">
        <v>96</v>
      </c>
      <c r="I268" s="33" t="s">
        <v>445</v>
      </c>
      <c r="J268" s="33">
        <v>14.015999999999998</v>
      </c>
      <c r="K268" s="33">
        <v>3</v>
      </c>
      <c r="L268" s="33">
        <v>0.2</v>
      </c>
      <c r="M268" s="34">
        <v>4.7303999999999995</v>
      </c>
    </row>
    <row r="269" spans="1:13">
      <c r="A269" s="33">
        <v>268</v>
      </c>
      <c r="B269" s="33" t="s">
        <v>87</v>
      </c>
      <c r="C269" s="33" t="s">
        <v>71</v>
      </c>
      <c r="D269" s="33" t="s">
        <v>446</v>
      </c>
      <c r="E269" s="33" t="s">
        <v>373</v>
      </c>
      <c r="F269" s="33" t="s">
        <v>136</v>
      </c>
      <c r="G269" s="33" t="s">
        <v>84</v>
      </c>
      <c r="H269" s="33" t="s">
        <v>185</v>
      </c>
      <c r="I269" s="33" t="s">
        <v>447</v>
      </c>
      <c r="J269" s="33">
        <v>7.5600000000000005</v>
      </c>
      <c r="K269" s="33">
        <v>6</v>
      </c>
      <c r="L269" s="33">
        <v>0</v>
      </c>
      <c r="M269" s="34">
        <v>0.3024</v>
      </c>
    </row>
    <row r="270" spans="1:13">
      <c r="A270" s="33">
        <v>269</v>
      </c>
      <c r="B270" s="33" t="s">
        <v>87</v>
      </c>
      <c r="C270" s="33" t="s">
        <v>80</v>
      </c>
      <c r="D270" s="33" t="s">
        <v>448</v>
      </c>
      <c r="E270" s="33" t="s">
        <v>270</v>
      </c>
      <c r="F270" s="33" t="s">
        <v>136</v>
      </c>
      <c r="G270" s="33" t="s">
        <v>84</v>
      </c>
      <c r="H270" s="33" t="s">
        <v>92</v>
      </c>
      <c r="I270" s="33" t="s">
        <v>449</v>
      </c>
      <c r="J270" s="33">
        <v>37.207999999999998</v>
      </c>
      <c r="K270" s="33">
        <v>1</v>
      </c>
      <c r="L270" s="33">
        <v>0.2</v>
      </c>
      <c r="M270" s="34">
        <v>-7.4416000000000011</v>
      </c>
    </row>
    <row r="271" spans="1:13">
      <c r="A271" s="33">
        <v>270</v>
      </c>
      <c r="B271" s="33" t="s">
        <v>87</v>
      </c>
      <c r="C271" s="33" t="s">
        <v>80</v>
      </c>
      <c r="D271" s="33" t="s">
        <v>448</v>
      </c>
      <c r="E271" s="33" t="s">
        <v>270</v>
      </c>
      <c r="F271" s="33" t="s">
        <v>136</v>
      </c>
      <c r="G271" s="33" t="s">
        <v>84</v>
      </c>
      <c r="H271" s="33" t="s">
        <v>145</v>
      </c>
      <c r="I271" s="33" t="s">
        <v>450</v>
      </c>
      <c r="J271" s="33">
        <v>57.576000000000001</v>
      </c>
      <c r="K271" s="33">
        <v>3</v>
      </c>
      <c r="L271" s="33">
        <v>0.2</v>
      </c>
      <c r="M271" s="34">
        <v>21.591000000000001</v>
      </c>
    </row>
    <row r="272" spans="1:13">
      <c r="A272" s="33">
        <v>271</v>
      </c>
      <c r="B272" s="33" t="s">
        <v>70</v>
      </c>
      <c r="C272" s="33" t="s">
        <v>80</v>
      </c>
      <c r="D272" s="33" t="s">
        <v>126</v>
      </c>
      <c r="E272" s="33" t="s">
        <v>82</v>
      </c>
      <c r="F272" s="33" t="s">
        <v>83</v>
      </c>
      <c r="G272" s="33" t="s">
        <v>84</v>
      </c>
      <c r="H272" s="33" t="s">
        <v>92</v>
      </c>
      <c r="I272" s="33" t="s">
        <v>451</v>
      </c>
      <c r="J272" s="33">
        <v>725.84</v>
      </c>
      <c r="K272" s="33">
        <v>4</v>
      </c>
      <c r="L272" s="33">
        <v>0</v>
      </c>
      <c r="M272" s="34">
        <v>210.4935999999999</v>
      </c>
    </row>
    <row r="273" spans="1:13">
      <c r="A273" s="33">
        <v>272</v>
      </c>
      <c r="B273" s="33" t="s">
        <v>152</v>
      </c>
      <c r="C273" s="33" t="s">
        <v>71</v>
      </c>
      <c r="D273" s="33" t="s">
        <v>126</v>
      </c>
      <c r="E273" s="33" t="s">
        <v>82</v>
      </c>
      <c r="F273" s="33" t="s">
        <v>83</v>
      </c>
      <c r="G273" s="33" t="s">
        <v>98</v>
      </c>
      <c r="H273" s="33" t="s">
        <v>140</v>
      </c>
      <c r="I273" s="33" t="s">
        <v>452</v>
      </c>
      <c r="J273" s="33">
        <v>209.92999999999998</v>
      </c>
      <c r="K273" s="33">
        <v>7</v>
      </c>
      <c r="L273" s="33">
        <v>0</v>
      </c>
      <c r="M273" s="34">
        <v>92.369200000000021</v>
      </c>
    </row>
    <row r="274" spans="1:13">
      <c r="A274" s="33">
        <v>273</v>
      </c>
      <c r="B274" s="33" t="s">
        <v>152</v>
      </c>
      <c r="C274" s="33" t="s">
        <v>71</v>
      </c>
      <c r="D274" s="33" t="s">
        <v>126</v>
      </c>
      <c r="E274" s="33" t="s">
        <v>82</v>
      </c>
      <c r="F274" s="33" t="s">
        <v>83</v>
      </c>
      <c r="G274" s="33" t="s">
        <v>75</v>
      </c>
      <c r="H274" s="33" t="s">
        <v>94</v>
      </c>
      <c r="I274" s="33" t="s">
        <v>453</v>
      </c>
      <c r="J274" s="33">
        <v>5.28</v>
      </c>
      <c r="K274" s="33">
        <v>3</v>
      </c>
      <c r="L274" s="33">
        <v>0</v>
      </c>
      <c r="M274" s="34">
        <v>2.3232000000000004</v>
      </c>
    </row>
    <row r="275" spans="1:13">
      <c r="A275" s="33">
        <v>274</v>
      </c>
      <c r="B275" s="33" t="s">
        <v>152</v>
      </c>
      <c r="C275" s="33" t="s">
        <v>71</v>
      </c>
      <c r="D275" s="33" t="s">
        <v>126</v>
      </c>
      <c r="E275" s="33" t="s">
        <v>82</v>
      </c>
      <c r="F275" s="33" t="s">
        <v>83</v>
      </c>
      <c r="G275" s="33" t="s">
        <v>84</v>
      </c>
      <c r="H275" s="33" t="s">
        <v>101</v>
      </c>
      <c r="I275" s="33" t="s">
        <v>454</v>
      </c>
      <c r="J275" s="33">
        <v>10.92</v>
      </c>
      <c r="K275" s="33">
        <v>3</v>
      </c>
      <c r="L275" s="33">
        <v>0.2</v>
      </c>
      <c r="M275" s="34">
        <v>4.0949999999999989</v>
      </c>
    </row>
    <row r="276" spans="1:13">
      <c r="A276" s="33">
        <v>275</v>
      </c>
      <c r="B276" s="33" t="s">
        <v>152</v>
      </c>
      <c r="C276" s="33" t="s">
        <v>80</v>
      </c>
      <c r="D276" s="33" t="s">
        <v>455</v>
      </c>
      <c r="E276" s="33" t="s">
        <v>82</v>
      </c>
      <c r="F276" s="33" t="s">
        <v>83</v>
      </c>
      <c r="G276" s="33" t="s">
        <v>84</v>
      </c>
      <c r="H276" s="33" t="s">
        <v>109</v>
      </c>
      <c r="I276" s="33" t="s">
        <v>456</v>
      </c>
      <c r="J276" s="33">
        <v>8.82</v>
      </c>
      <c r="K276" s="33">
        <v>2</v>
      </c>
      <c r="L276" s="33">
        <v>0</v>
      </c>
      <c r="M276" s="34">
        <v>4.0571999999999999</v>
      </c>
    </row>
    <row r="277" spans="1:13">
      <c r="A277" s="33">
        <v>276</v>
      </c>
      <c r="B277" s="33" t="s">
        <v>152</v>
      </c>
      <c r="C277" s="33" t="s">
        <v>80</v>
      </c>
      <c r="D277" s="33" t="s">
        <v>455</v>
      </c>
      <c r="E277" s="33" t="s">
        <v>82</v>
      </c>
      <c r="F277" s="33" t="s">
        <v>83</v>
      </c>
      <c r="G277" s="33" t="s">
        <v>84</v>
      </c>
      <c r="H277" s="33" t="s">
        <v>96</v>
      </c>
      <c r="I277" s="33" t="s">
        <v>457</v>
      </c>
      <c r="J277" s="33">
        <v>5.98</v>
      </c>
      <c r="K277" s="33">
        <v>1</v>
      </c>
      <c r="L277" s="33">
        <v>0</v>
      </c>
      <c r="M277" s="34">
        <v>1.5548000000000002</v>
      </c>
    </row>
    <row r="278" spans="1:13">
      <c r="A278" s="33">
        <v>277</v>
      </c>
      <c r="B278" s="33" t="s">
        <v>87</v>
      </c>
      <c r="C278" s="33" t="s">
        <v>80</v>
      </c>
      <c r="D278" s="33" t="s">
        <v>134</v>
      </c>
      <c r="E278" s="33" t="s">
        <v>135</v>
      </c>
      <c r="F278" s="33" t="s">
        <v>136</v>
      </c>
      <c r="G278" s="33" t="s">
        <v>84</v>
      </c>
      <c r="H278" s="33" t="s">
        <v>109</v>
      </c>
      <c r="I278" s="33" t="s">
        <v>458</v>
      </c>
      <c r="J278" s="33">
        <v>11.648000000000001</v>
      </c>
      <c r="K278" s="33">
        <v>2</v>
      </c>
      <c r="L278" s="33">
        <v>0.2</v>
      </c>
      <c r="M278" s="34">
        <v>4.0768000000000004</v>
      </c>
    </row>
    <row r="279" spans="1:13">
      <c r="A279" s="33">
        <v>278</v>
      </c>
      <c r="B279" s="33" t="s">
        <v>87</v>
      </c>
      <c r="C279" s="33" t="s">
        <v>80</v>
      </c>
      <c r="D279" s="33" t="s">
        <v>134</v>
      </c>
      <c r="E279" s="33" t="s">
        <v>135</v>
      </c>
      <c r="F279" s="33" t="s">
        <v>136</v>
      </c>
      <c r="G279" s="33" t="s">
        <v>84</v>
      </c>
      <c r="H279" s="33" t="s">
        <v>109</v>
      </c>
      <c r="I279" s="33" t="s">
        <v>459</v>
      </c>
      <c r="J279" s="33">
        <v>18.175999999999998</v>
      </c>
      <c r="K279" s="33">
        <v>4</v>
      </c>
      <c r="L279" s="33">
        <v>0.2</v>
      </c>
      <c r="M279" s="34">
        <v>5.9071999999999987</v>
      </c>
    </row>
    <row r="280" spans="1:13">
      <c r="A280" s="33">
        <v>279</v>
      </c>
      <c r="B280" s="33" t="s">
        <v>87</v>
      </c>
      <c r="C280" s="33" t="s">
        <v>80</v>
      </c>
      <c r="D280" s="33" t="s">
        <v>134</v>
      </c>
      <c r="E280" s="33" t="s">
        <v>135</v>
      </c>
      <c r="F280" s="33" t="s">
        <v>136</v>
      </c>
      <c r="G280" s="33" t="s">
        <v>84</v>
      </c>
      <c r="H280" s="33" t="s">
        <v>92</v>
      </c>
      <c r="I280" s="33" t="s">
        <v>460</v>
      </c>
      <c r="J280" s="33">
        <v>59.712000000000003</v>
      </c>
      <c r="K280" s="33">
        <v>6</v>
      </c>
      <c r="L280" s="33">
        <v>0.2</v>
      </c>
      <c r="M280" s="34">
        <v>5.9711999999999996</v>
      </c>
    </row>
    <row r="281" spans="1:13">
      <c r="A281" s="33">
        <v>280</v>
      </c>
      <c r="B281" s="33" t="s">
        <v>87</v>
      </c>
      <c r="C281" s="33" t="s">
        <v>80</v>
      </c>
      <c r="D281" s="33" t="s">
        <v>134</v>
      </c>
      <c r="E281" s="33" t="s">
        <v>135</v>
      </c>
      <c r="F281" s="33" t="s">
        <v>136</v>
      </c>
      <c r="G281" s="33" t="s">
        <v>84</v>
      </c>
      <c r="H281" s="33" t="s">
        <v>85</v>
      </c>
      <c r="I281" s="33" t="s">
        <v>461</v>
      </c>
      <c r="J281" s="33">
        <v>24.839999999999996</v>
      </c>
      <c r="K281" s="33">
        <v>3</v>
      </c>
      <c r="L281" s="33">
        <v>0.2</v>
      </c>
      <c r="M281" s="34">
        <v>8.6940000000000008</v>
      </c>
    </row>
    <row r="282" spans="1:13">
      <c r="A282" s="33">
        <v>281</v>
      </c>
      <c r="B282" s="33" t="s">
        <v>70</v>
      </c>
      <c r="C282" s="33" t="s">
        <v>71</v>
      </c>
      <c r="D282" s="33" t="s">
        <v>150</v>
      </c>
      <c r="E282" s="33" t="s">
        <v>116</v>
      </c>
      <c r="F282" s="33" t="s">
        <v>117</v>
      </c>
      <c r="G282" s="33" t="s">
        <v>84</v>
      </c>
      <c r="H282" s="33" t="s">
        <v>101</v>
      </c>
      <c r="I282" s="33" t="s">
        <v>462</v>
      </c>
      <c r="J282" s="33">
        <v>2.0799999999999996</v>
      </c>
      <c r="K282" s="33">
        <v>5</v>
      </c>
      <c r="L282" s="33">
        <v>0.8</v>
      </c>
      <c r="M282" s="34">
        <v>-3.4320000000000004</v>
      </c>
    </row>
    <row r="283" spans="1:13">
      <c r="A283" s="33">
        <v>282</v>
      </c>
      <c r="B283" s="33" t="s">
        <v>70</v>
      </c>
      <c r="C283" s="33" t="s">
        <v>71</v>
      </c>
      <c r="D283" s="33" t="s">
        <v>150</v>
      </c>
      <c r="E283" s="33" t="s">
        <v>116</v>
      </c>
      <c r="F283" s="33" t="s">
        <v>117</v>
      </c>
      <c r="G283" s="33" t="s">
        <v>98</v>
      </c>
      <c r="H283" s="33" t="s">
        <v>99</v>
      </c>
      <c r="I283" s="33" t="s">
        <v>463</v>
      </c>
      <c r="J283" s="33">
        <v>1114.4000000000001</v>
      </c>
      <c r="K283" s="33">
        <v>7</v>
      </c>
      <c r="L283" s="33">
        <v>0.2</v>
      </c>
      <c r="M283" s="34">
        <v>376.11</v>
      </c>
    </row>
    <row r="284" spans="1:13">
      <c r="A284" s="33">
        <v>283</v>
      </c>
      <c r="B284" s="33" t="s">
        <v>87</v>
      </c>
      <c r="C284" s="33" t="s">
        <v>71</v>
      </c>
      <c r="D284" s="33" t="s">
        <v>81</v>
      </c>
      <c r="E284" s="33" t="s">
        <v>82</v>
      </c>
      <c r="F284" s="33" t="s">
        <v>83</v>
      </c>
      <c r="G284" s="33" t="s">
        <v>75</v>
      </c>
      <c r="H284" s="33" t="s">
        <v>90</v>
      </c>
      <c r="I284" s="33" t="s">
        <v>464</v>
      </c>
      <c r="J284" s="33">
        <v>1038.8399999999999</v>
      </c>
      <c r="K284" s="33">
        <v>5</v>
      </c>
      <c r="L284" s="33">
        <v>0.2</v>
      </c>
      <c r="M284" s="34">
        <v>51.942000000000007</v>
      </c>
    </row>
    <row r="285" spans="1:13">
      <c r="A285" s="33">
        <v>284</v>
      </c>
      <c r="B285" s="33" t="s">
        <v>87</v>
      </c>
      <c r="C285" s="33" t="s">
        <v>71</v>
      </c>
      <c r="D285" s="33" t="s">
        <v>242</v>
      </c>
      <c r="E285" s="33" t="s">
        <v>243</v>
      </c>
      <c r="F285" s="33" t="s">
        <v>83</v>
      </c>
      <c r="G285" s="33" t="s">
        <v>84</v>
      </c>
      <c r="H285" s="33" t="s">
        <v>109</v>
      </c>
      <c r="I285" s="33" t="s">
        <v>151</v>
      </c>
      <c r="J285" s="33">
        <v>141.76</v>
      </c>
      <c r="K285" s="33">
        <v>5</v>
      </c>
      <c r="L285" s="33">
        <v>0.2</v>
      </c>
      <c r="M285" s="34">
        <v>47.843999999999994</v>
      </c>
    </row>
    <row r="286" spans="1:13">
      <c r="A286" s="33">
        <v>285</v>
      </c>
      <c r="B286" s="33" t="s">
        <v>87</v>
      </c>
      <c r="C286" s="33" t="s">
        <v>71</v>
      </c>
      <c r="D286" s="33" t="s">
        <v>242</v>
      </c>
      <c r="E286" s="33" t="s">
        <v>243</v>
      </c>
      <c r="F286" s="33" t="s">
        <v>83</v>
      </c>
      <c r="G286" s="33" t="s">
        <v>98</v>
      </c>
      <c r="H286" s="33" t="s">
        <v>140</v>
      </c>
      <c r="I286" s="33" t="s">
        <v>465</v>
      </c>
      <c r="J286" s="33">
        <v>239.80000000000004</v>
      </c>
      <c r="K286" s="33">
        <v>5</v>
      </c>
      <c r="L286" s="33">
        <v>0.2</v>
      </c>
      <c r="M286" s="34">
        <v>47.959999999999987</v>
      </c>
    </row>
    <row r="287" spans="1:13">
      <c r="A287" s="33">
        <v>286</v>
      </c>
      <c r="B287" s="33" t="s">
        <v>87</v>
      </c>
      <c r="C287" s="33" t="s">
        <v>71</v>
      </c>
      <c r="D287" s="33" t="s">
        <v>242</v>
      </c>
      <c r="E287" s="33" t="s">
        <v>243</v>
      </c>
      <c r="F287" s="33" t="s">
        <v>83</v>
      </c>
      <c r="G287" s="33" t="s">
        <v>84</v>
      </c>
      <c r="H287" s="33" t="s">
        <v>109</v>
      </c>
      <c r="I287" s="33" t="s">
        <v>466</v>
      </c>
      <c r="J287" s="33">
        <v>31.104000000000006</v>
      </c>
      <c r="K287" s="33">
        <v>6</v>
      </c>
      <c r="L287" s="33">
        <v>0.2</v>
      </c>
      <c r="M287" s="34">
        <v>10.8864</v>
      </c>
    </row>
    <row r="288" spans="1:13">
      <c r="A288" s="33">
        <v>287</v>
      </c>
      <c r="B288" s="33" t="s">
        <v>70</v>
      </c>
      <c r="C288" s="33" t="s">
        <v>80</v>
      </c>
      <c r="D288" s="33" t="s">
        <v>467</v>
      </c>
      <c r="E288" s="33" t="s">
        <v>89</v>
      </c>
      <c r="F288" s="33" t="s">
        <v>74</v>
      </c>
      <c r="G288" s="33" t="s">
        <v>84</v>
      </c>
      <c r="H288" s="33" t="s">
        <v>101</v>
      </c>
      <c r="I288" s="33" t="s">
        <v>468</v>
      </c>
      <c r="J288" s="33">
        <v>254.05800000000002</v>
      </c>
      <c r="K288" s="33">
        <v>7</v>
      </c>
      <c r="L288" s="33">
        <v>0.7</v>
      </c>
      <c r="M288" s="34">
        <v>-169.3719999999999</v>
      </c>
    </row>
    <row r="289" spans="1:13">
      <c r="A289" s="33">
        <v>288</v>
      </c>
      <c r="B289" s="33" t="s">
        <v>70</v>
      </c>
      <c r="C289" s="33" t="s">
        <v>80</v>
      </c>
      <c r="D289" s="33" t="s">
        <v>467</v>
      </c>
      <c r="E289" s="33" t="s">
        <v>89</v>
      </c>
      <c r="F289" s="33" t="s">
        <v>74</v>
      </c>
      <c r="G289" s="33" t="s">
        <v>84</v>
      </c>
      <c r="H289" s="33" t="s">
        <v>103</v>
      </c>
      <c r="I289" s="33" t="s">
        <v>347</v>
      </c>
      <c r="J289" s="33">
        <v>194.52800000000002</v>
      </c>
      <c r="K289" s="33">
        <v>2</v>
      </c>
      <c r="L289" s="33">
        <v>0.2</v>
      </c>
      <c r="M289" s="34">
        <v>24.315999999999974</v>
      </c>
    </row>
    <row r="290" spans="1:13">
      <c r="A290" s="33">
        <v>289</v>
      </c>
      <c r="B290" s="33" t="s">
        <v>70</v>
      </c>
      <c r="C290" s="33" t="s">
        <v>80</v>
      </c>
      <c r="D290" s="33" t="s">
        <v>467</v>
      </c>
      <c r="E290" s="33" t="s">
        <v>89</v>
      </c>
      <c r="F290" s="33" t="s">
        <v>74</v>
      </c>
      <c r="G290" s="33" t="s">
        <v>84</v>
      </c>
      <c r="H290" s="33" t="s">
        <v>300</v>
      </c>
      <c r="I290" s="33" t="s">
        <v>469</v>
      </c>
      <c r="J290" s="33">
        <v>961.48000000000013</v>
      </c>
      <c r="K290" s="33">
        <v>5</v>
      </c>
      <c r="L290" s="33">
        <v>0.2</v>
      </c>
      <c r="M290" s="34">
        <v>-204.31449999999995</v>
      </c>
    </row>
    <row r="291" spans="1:13">
      <c r="A291" s="33">
        <v>290</v>
      </c>
      <c r="B291" s="33" t="s">
        <v>70</v>
      </c>
      <c r="C291" s="33" t="s">
        <v>114</v>
      </c>
      <c r="D291" s="33" t="s">
        <v>269</v>
      </c>
      <c r="E291" s="33" t="s">
        <v>270</v>
      </c>
      <c r="F291" s="33" t="s">
        <v>136</v>
      </c>
      <c r="G291" s="33" t="s">
        <v>84</v>
      </c>
      <c r="H291" s="33" t="s">
        <v>185</v>
      </c>
      <c r="I291" s="33" t="s">
        <v>470</v>
      </c>
      <c r="J291" s="33">
        <v>19.096</v>
      </c>
      <c r="K291" s="33">
        <v>7</v>
      </c>
      <c r="L291" s="33">
        <v>0.2</v>
      </c>
      <c r="M291" s="34">
        <v>6.6835999999999993</v>
      </c>
    </row>
    <row r="292" spans="1:13">
      <c r="A292" s="33">
        <v>291</v>
      </c>
      <c r="B292" s="33" t="s">
        <v>70</v>
      </c>
      <c r="C292" s="33" t="s">
        <v>114</v>
      </c>
      <c r="D292" s="33" t="s">
        <v>269</v>
      </c>
      <c r="E292" s="33" t="s">
        <v>270</v>
      </c>
      <c r="F292" s="33" t="s">
        <v>136</v>
      </c>
      <c r="G292" s="33" t="s">
        <v>84</v>
      </c>
      <c r="H292" s="33" t="s">
        <v>85</v>
      </c>
      <c r="I292" s="33" t="s">
        <v>471</v>
      </c>
      <c r="J292" s="33">
        <v>18.496000000000002</v>
      </c>
      <c r="K292" s="33">
        <v>8</v>
      </c>
      <c r="L292" s="33">
        <v>0.2</v>
      </c>
      <c r="M292" s="34">
        <v>6.2423999999999999</v>
      </c>
    </row>
    <row r="293" spans="1:13">
      <c r="A293" s="33">
        <v>292</v>
      </c>
      <c r="B293" s="33" t="s">
        <v>70</v>
      </c>
      <c r="C293" s="33" t="s">
        <v>114</v>
      </c>
      <c r="D293" s="33" t="s">
        <v>269</v>
      </c>
      <c r="E293" s="33" t="s">
        <v>270</v>
      </c>
      <c r="F293" s="33" t="s">
        <v>136</v>
      </c>
      <c r="G293" s="33" t="s">
        <v>98</v>
      </c>
      <c r="H293" s="33" t="s">
        <v>140</v>
      </c>
      <c r="I293" s="33" t="s">
        <v>472</v>
      </c>
      <c r="J293" s="33">
        <v>255.98400000000004</v>
      </c>
      <c r="K293" s="33">
        <v>2</v>
      </c>
      <c r="L293" s="33">
        <v>0.2</v>
      </c>
      <c r="M293" s="34">
        <v>54.396600000000007</v>
      </c>
    </row>
    <row r="294" spans="1:13">
      <c r="A294" s="33">
        <v>293</v>
      </c>
      <c r="B294" s="33" t="s">
        <v>70</v>
      </c>
      <c r="C294" s="33" t="s">
        <v>114</v>
      </c>
      <c r="D294" s="33" t="s">
        <v>269</v>
      </c>
      <c r="E294" s="33" t="s">
        <v>270</v>
      </c>
      <c r="F294" s="33" t="s">
        <v>136</v>
      </c>
      <c r="G294" s="33" t="s">
        <v>75</v>
      </c>
      <c r="H294" s="33" t="s">
        <v>76</v>
      </c>
      <c r="I294" s="33" t="s">
        <v>473</v>
      </c>
      <c r="J294" s="33">
        <v>86.97</v>
      </c>
      <c r="K294" s="33">
        <v>3</v>
      </c>
      <c r="L294" s="33">
        <v>0.5</v>
      </c>
      <c r="M294" s="34">
        <v>-48.703199999999995</v>
      </c>
    </row>
    <row r="295" spans="1:13">
      <c r="A295" s="33">
        <v>294</v>
      </c>
      <c r="B295" s="33" t="s">
        <v>152</v>
      </c>
      <c r="C295" s="33" t="s">
        <v>80</v>
      </c>
      <c r="D295" s="33" t="s">
        <v>474</v>
      </c>
      <c r="E295" s="33" t="s">
        <v>254</v>
      </c>
      <c r="F295" s="33" t="s">
        <v>83</v>
      </c>
      <c r="G295" s="33" t="s">
        <v>75</v>
      </c>
      <c r="H295" s="33" t="s">
        <v>94</v>
      </c>
      <c r="I295" s="33" t="s">
        <v>475</v>
      </c>
      <c r="J295" s="33">
        <v>300.416</v>
      </c>
      <c r="K295" s="33">
        <v>8</v>
      </c>
      <c r="L295" s="33">
        <v>0.2</v>
      </c>
      <c r="M295" s="34">
        <v>78.859200000000001</v>
      </c>
    </row>
    <row r="296" spans="1:13">
      <c r="A296" s="33">
        <v>295</v>
      </c>
      <c r="B296" s="33" t="s">
        <v>152</v>
      </c>
      <c r="C296" s="33" t="s">
        <v>80</v>
      </c>
      <c r="D296" s="33" t="s">
        <v>474</v>
      </c>
      <c r="E296" s="33" t="s">
        <v>254</v>
      </c>
      <c r="F296" s="33" t="s">
        <v>83</v>
      </c>
      <c r="G296" s="33" t="s">
        <v>75</v>
      </c>
      <c r="H296" s="33" t="s">
        <v>78</v>
      </c>
      <c r="I296" s="33" t="s">
        <v>476</v>
      </c>
      <c r="J296" s="33">
        <v>230.35200000000003</v>
      </c>
      <c r="K296" s="33">
        <v>3</v>
      </c>
      <c r="L296" s="33">
        <v>0.2</v>
      </c>
      <c r="M296" s="34">
        <v>20.155800000000013</v>
      </c>
    </row>
    <row r="297" spans="1:13">
      <c r="A297" s="33">
        <v>296</v>
      </c>
      <c r="B297" s="33" t="s">
        <v>152</v>
      </c>
      <c r="C297" s="33" t="s">
        <v>80</v>
      </c>
      <c r="D297" s="33" t="s">
        <v>474</v>
      </c>
      <c r="E297" s="33" t="s">
        <v>254</v>
      </c>
      <c r="F297" s="33" t="s">
        <v>83</v>
      </c>
      <c r="G297" s="33" t="s">
        <v>75</v>
      </c>
      <c r="H297" s="33" t="s">
        <v>94</v>
      </c>
      <c r="I297" s="33" t="s">
        <v>477</v>
      </c>
      <c r="J297" s="33">
        <v>218.35200000000003</v>
      </c>
      <c r="K297" s="33">
        <v>3</v>
      </c>
      <c r="L297" s="33">
        <v>0.2</v>
      </c>
      <c r="M297" s="34">
        <v>-24.564599999999999</v>
      </c>
    </row>
    <row r="298" spans="1:13">
      <c r="A298" s="33">
        <v>297</v>
      </c>
      <c r="B298" s="33" t="s">
        <v>152</v>
      </c>
      <c r="C298" s="33" t="s">
        <v>80</v>
      </c>
      <c r="D298" s="33" t="s">
        <v>474</v>
      </c>
      <c r="E298" s="33" t="s">
        <v>254</v>
      </c>
      <c r="F298" s="33" t="s">
        <v>83</v>
      </c>
      <c r="G298" s="33" t="s">
        <v>84</v>
      </c>
      <c r="H298" s="33" t="s">
        <v>101</v>
      </c>
      <c r="I298" s="33" t="s">
        <v>478</v>
      </c>
      <c r="J298" s="33">
        <v>78.600000000000009</v>
      </c>
      <c r="K298" s="33">
        <v>5</v>
      </c>
      <c r="L298" s="33">
        <v>0.7</v>
      </c>
      <c r="M298" s="34">
        <v>-62.88000000000001</v>
      </c>
    </row>
    <row r="299" spans="1:13">
      <c r="A299" s="33">
        <v>298</v>
      </c>
      <c r="B299" s="33" t="s">
        <v>152</v>
      </c>
      <c r="C299" s="33" t="s">
        <v>80</v>
      </c>
      <c r="D299" s="33" t="s">
        <v>474</v>
      </c>
      <c r="E299" s="33" t="s">
        <v>254</v>
      </c>
      <c r="F299" s="33" t="s">
        <v>83</v>
      </c>
      <c r="G299" s="33" t="s">
        <v>84</v>
      </c>
      <c r="H299" s="33" t="s">
        <v>185</v>
      </c>
      <c r="I299" s="33" t="s">
        <v>479</v>
      </c>
      <c r="J299" s="33">
        <v>27.552000000000003</v>
      </c>
      <c r="K299" s="33">
        <v>3</v>
      </c>
      <c r="L299" s="33">
        <v>0.2</v>
      </c>
      <c r="M299" s="34">
        <v>9.2987999999999964</v>
      </c>
    </row>
    <row r="300" spans="1:13">
      <c r="A300" s="33">
        <v>299</v>
      </c>
      <c r="B300" s="33" t="s">
        <v>87</v>
      </c>
      <c r="C300" s="33" t="s">
        <v>80</v>
      </c>
      <c r="D300" s="33" t="s">
        <v>480</v>
      </c>
      <c r="E300" s="33" t="s">
        <v>373</v>
      </c>
      <c r="F300" s="33" t="s">
        <v>136</v>
      </c>
      <c r="G300" s="33" t="s">
        <v>84</v>
      </c>
      <c r="H300" s="33" t="s">
        <v>109</v>
      </c>
      <c r="I300" s="33" t="s">
        <v>481</v>
      </c>
      <c r="J300" s="33">
        <v>32.400000000000006</v>
      </c>
      <c r="K300" s="33">
        <v>5</v>
      </c>
      <c r="L300" s="33">
        <v>0</v>
      </c>
      <c r="M300" s="34">
        <v>15.552000000000001</v>
      </c>
    </row>
    <row r="301" spans="1:13">
      <c r="A301" s="33">
        <v>300</v>
      </c>
      <c r="B301" s="33" t="s">
        <v>87</v>
      </c>
      <c r="C301" s="33" t="s">
        <v>80</v>
      </c>
      <c r="D301" s="33" t="s">
        <v>480</v>
      </c>
      <c r="E301" s="33" t="s">
        <v>373</v>
      </c>
      <c r="F301" s="33" t="s">
        <v>136</v>
      </c>
      <c r="G301" s="33" t="s">
        <v>84</v>
      </c>
      <c r="H301" s="33" t="s">
        <v>92</v>
      </c>
      <c r="I301" s="33" t="s">
        <v>482</v>
      </c>
      <c r="J301" s="33">
        <v>1082.48</v>
      </c>
      <c r="K301" s="33">
        <v>8</v>
      </c>
      <c r="L301" s="33">
        <v>0</v>
      </c>
      <c r="M301" s="34">
        <v>10.824800000000096</v>
      </c>
    </row>
    <row r="302" spans="1:13">
      <c r="A302" s="33">
        <v>301</v>
      </c>
      <c r="B302" s="33" t="s">
        <v>87</v>
      </c>
      <c r="C302" s="33" t="s">
        <v>80</v>
      </c>
      <c r="D302" s="33" t="s">
        <v>480</v>
      </c>
      <c r="E302" s="33" t="s">
        <v>373</v>
      </c>
      <c r="F302" s="33" t="s">
        <v>136</v>
      </c>
      <c r="G302" s="33" t="s">
        <v>84</v>
      </c>
      <c r="H302" s="33" t="s">
        <v>109</v>
      </c>
      <c r="I302" s="33" t="s">
        <v>483</v>
      </c>
      <c r="J302" s="33">
        <v>56.91</v>
      </c>
      <c r="K302" s="33">
        <v>3</v>
      </c>
      <c r="L302" s="33">
        <v>0</v>
      </c>
      <c r="M302" s="34">
        <v>27.316799999999997</v>
      </c>
    </row>
    <row r="303" spans="1:13">
      <c r="A303" s="33">
        <v>302</v>
      </c>
      <c r="B303" s="33" t="s">
        <v>87</v>
      </c>
      <c r="C303" s="33" t="s">
        <v>80</v>
      </c>
      <c r="D303" s="33" t="s">
        <v>480</v>
      </c>
      <c r="E303" s="33" t="s">
        <v>373</v>
      </c>
      <c r="F303" s="33" t="s">
        <v>136</v>
      </c>
      <c r="G303" s="33" t="s">
        <v>75</v>
      </c>
      <c r="H303" s="33" t="s">
        <v>94</v>
      </c>
      <c r="I303" s="33" t="s">
        <v>484</v>
      </c>
      <c r="J303" s="33">
        <v>77.599999999999994</v>
      </c>
      <c r="K303" s="33">
        <v>4</v>
      </c>
      <c r="L303" s="33">
        <v>0</v>
      </c>
      <c r="M303" s="34">
        <v>38.023999999999994</v>
      </c>
    </row>
    <row r="304" spans="1:13">
      <c r="A304" s="33">
        <v>303</v>
      </c>
      <c r="B304" s="33" t="s">
        <v>87</v>
      </c>
      <c r="C304" s="33" t="s">
        <v>80</v>
      </c>
      <c r="D304" s="33" t="s">
        <v>480</v>
      </c>
      <c r="E304" s="33" t="s">
        <v>373</v>
      </c>
      <c r="F304" s="33" t="s">
        <v>136</v>
      </c>
      <c r="G304" s="33" t="s">
        <v>84</v>
      </c>
      <c r="H304" s="33" t="s">
        <v>101</v>
      </c>
      <c r="I304" s="33" t="s">
        <v>485</v>
      </c>
      <c r="J304" s="33">
        <v>14.28</v>
      </c>
      <c r="K304" s="33">
        <v>1</v>
      </c>
      <c r="L304" s="33">
        <v>0</v>
      </c>
      <c r="M304" s="34">
        <v>6.5687999999999995</v>
      </c>
    </row>
    <row r="305" spans="1:13">
      <c r="A305" s="33">
        <v>304</v>
      </c>
      <c r="B305" s="33" t="s">
        <v>87</v>
      </c>
      <c r="C305" s="33" t="s">
        <v>71</v>
      </c>
      <c r="D305" s="33" t="s">
        <v>199</v>
      </c>
      <c r="E305" s="33" t="s">
        <v>161</v>
      </c>
      <c r="F305" s="33" t="s">
        <v>117</v>
      </c>
      <c r="G305" s="33" t="s">
        <v>75</v>
      </c>
      <c r="H305" s="33" t="s">
        <v>90</v>
      </c>
      <c r="I305" s="33" t="s">
        <v>486</v>
      </c>
      <c r="J305" s="33">
        <v>219.07500000000002</v>
      </c>
      <c r="K305" s="33">
        <v>3</v>
      </c>
      <c r="L305" s="33">
        <v>0.5</v>
      </c>
      <c r="M305" s="34">
        <v>-131.44500000000005</v>
      </c>
    </row>
    <row r="306" spans="1:13">
      <c r="A306" s="33">
        <v>305</v>
      </c>
      <c r="B306" s="33" t="s">
        <v>70</v>
      </c>
      <c r="C306" s="33" t="s">
        <v>80</v>
      </c>
      <c r="D306" s="33" t="s">
        <v>183</v>
      </c>
      <c r="E306" s="33" t="s">
        <v>184</v>
      </c>
      <c r="F306" s="33" t="s">
        <v>136</v>
      </c>
      <c r="G306" s="33" t="s">
        <v>75</v>
      </c>
      <c r="H306" s="33" t="s">
        <v>94</v>
      </c>
      <c r="I306" s="33" t="s">
        <v>487</v>
      </c>
      <c r="J306" s="33">
        <v>26.8</v>
      </c>
      <c r="K306" s="33">
        <v>2</v>
      </c>
      <c r="L306" s="33">
        <v>0</v>
      </c>
      <c r="M306" s="34">
        <v>12.863999999999999</v>
      </c>
    </row>
    <row r="307" spans="1:13">
      <c r="A307" s="33">
        <v>306</v>
      </c>
      <c r="B307" s="33" t="s">
        <v>87</v>
      </c>
      <c r="C307" s="33" t="s">
        <v>80</v>
      </c>
      <c r="D307" s="33" t="s">
        <v>488</v>
      </c>
      <c r="E307" s="33" t="s">
        <v>171</v>
      </c>
      <c r="F307" s="33" t="s">
        <v>117</v>
      </c>
      <c r="G307" s="33" t="s">
        <v>84</v>
      </c>
      <c r="H307" s="33" t="s">
        <v>96</v>
      </c>
      <c r="I307" s="33" t="s">
        <v>489</v>
      </c>
      <c r="J307" s="33">
        <v>9.84</v>
      </c>
      <c r="K307" s="33">
        <v>3</v>
      </c>
      <c r="L307" s="33">
        <v>0</v>
      </c>
      <c r="M307" s="34">
        <v>2.8535999999999988</v>
      </c>
    </row>
    <row r="308" spans="1:13">
      <c r="A308" s="33">
        <v>307</v>
      </c>
      <c r="B308" s="33" t="s">
        <v>87</v>
      </c>
      <c r="C308" s="33" t="s">
        <v>114</v>
      </c>
      <c r="D308" s="33" t="s">
        <v>490</v>
      </c>
      <c r="E308" s="33" t="s">
        <v>373</v>
      </c>
      <c r="F308" s="33" t="s">
        <v>136</v>
      </c>
      <c r="G308" s="33" t="s">
        <v>84</v>
      </c>
      <c r="H308" s="33" t="s">
        <v>101</v>
      </c>
      <c r="I308" s="33" t="s">
        <v>491</v>
      </c>
      <c r="J308" s="33">
        <v>45.480000000000004</v>
      </c>
      <c r="K308" s="33">
        <v>3</v>
      </c>
      <c r="L308" s="33">
        <v>0</v>
      </c>
      <c r="M308" s="34">
        <v>20.9208</v>
      </c>
    </row>
    <row r="309" spans="1:13">
      <c r="A309" s="33">
        <v>308</v>
      </c>
      <c r="B309" s="33" t="s">
        <v>87</v>
      </c>
      <c r="C309" s="33" t="s">
        <v>114</v>
      </c>
      <c r="D309" s="33" t="s">
        <v>490</v>
      </c>
      <c r="E309" s="33" t="s">
        <v>373</v>
      </c>
      <c r="F309" s="33" t="s">
        <v>136</v>
      </c>
      <c r="G309" s="33" t="s">
        <v>84</v>
      </c>
      <c r="H309" s="33" t="s">
        <v>96</v>
      </c>
      <c r="I309" s="33" t="s">
        <v>492</v>
      </c>
      <c r="J309" s="33">
        <v>289.20000000000005</v>
      </c>
      <c r="K309" s="33">
        <v>6</v>
      </c>
      <c r="L309" s="33">
        <v>0</v>
      </c>
      <c r="M309" s="34">
        <v>83.867999999999967</v>
      </c>
    </row>
    <row r="310" spans="1:13">
      <c r="A310" s="33">
        <v>309</v>
      </c>
      <c r="B310" s="33" t="s">
        <v>152</v>
      </c>
      <c r="C310" s="33" t="s">
        <v>71</v>
      </c>
      <c r="D310" s="33" t="s">
        <v>493</v>
      </c>
      <c r="E310" s="33" t="s">
        <v>206</v>
      </c>
      <c r="F310" s="33" t="s">
        <v>74</v>
      </c>
      <c r="G310" s="33" t="s">
        <v>84</v>
      </c>
      <c r="H310" s="33" t="s">
        <v>96</v>
      </c>
      <c r="I310" s="33" t="s">
        <v>494</v>
      </c>
      <c r="J310" s="33">
        <v>4.8899999999999997</v>
      </c>
      <c r="K310" s="33">
        <v>1</v>
      </c>
      <c r="L310" s="33">
        <v>0</v>
      </c>
      <c r="M310" s="34">
        <v>2.0049000000000001</v>
      </c>
    </row>
    <row r="311" spans="1:13">
      <c r="A311" s="33">
        <v>310</v>
      </c>
      <c r="B311" s="33" t="s">
        <v>70</v>
      </c>
      <c r="C311" s="33" t="s">
        <v>80</v>
      </c>
      <c r="D311" s="33" t="s">
        <v>495</v>
      </c>
      <c r="E311" s="33" t="s">
        <v>254</v>
      </c>
      <c r="F311" s="33" t="s">
        <v>83</v>
      </c>
      <c r="G311" s="33" t="s">
        <v>75</v>
      </c>
      <c r="H311" s="33" t="s">
        <v>94</v>
      </c>
      <c r="I311" s="33" t="s">
        <v>496</v>
      </c>
      <c r="J311" s="33">
        <v>15.136000000000003</v>
      </c>
      <c r="K311" s="33">
        <v>4</v>
      </c>
      <c r="L311" s="33">
        <v>0.2</v>
      </c>
      <c r="M311" s="34">
        <v>3.5948000000000011</v>
      </c>
    </row>
    <row r="312" spans="1:13">
      <c r="A312" s="33">
        <v>311</v>
      </c>
      <c r="B312" s="33" t="s">
        <v>70</v>
      </c>
      <c r="C312" s="33" t="s">
        <v>80</v>
      </c>
      <c r="D312" s="33" t="s">
        <v>495</v>
      </c>
      <c r="E312" s="33" t="s">
        <v>254</v>
      </c>
      <c r="F312" s="33" t="s">
        <v>83</v>
      </c>
      <c r="G312" s="33" t="s">
        <v>75</v>
      </c>
      <c r="H312" s="33" t="s">
        <v>78</v>
      </c>
      <c r="I312" s="33" t="s">
        <v>497</v>
      </c>
      <c r="J312" s="33">
        <v>466.76800000000003</v>
      </c>
      <c r="K312" s="33">
        <v>2</v>
      </c>
      <c r="L312" s="33">
        <v>0.2</v>
      </c>
      <c r="M312" s="34">
        <v>52.511399999999981</v>
      </c>
    </row>
    <row r="313" spans="1:13">
      <c r="A313" s="33">
        <v>312</v>
      </c>
      <c r="B313" s="33" t="s">
        <v>70</v>
      </c>
      <c r="C313" s="33" t="s">
        <v>80</v>
      </c>
      <c r="D313" s="33" t="s">
        <v>495</v>
      </c>
      <c r="E313" s="33" t="s">
        <v>254</v>
      </c>
      <c r="F313" s="33" t="s">
        <v>83</v>
      </c>
      <c r="G313" s="33" t="s">
        <v>75</v>
      </c>
      <c r="H313" s="33" t="s">
        <v>94</v>
      </c>
      <c r="I313" s="33" t="s">
        <v>498</v>
      </c>
      <c r="J313" s="33">
        <v>15.231999999999999</v>
      </c>
      <c r="K313" s="33">
        <v>1</v>
      </c>
      <c r="L313" s="33">
        <v>0.2</v>
      </c>
      <c r="M313" s="34">
        <v>1.7135999999999978</v>
      </c>
    </row>
    <row r="314" spans="1:13">
      <c r="A314" s="33">
        <v>313</v>
      </c>
      <c r="B314" s="33" t="s">
        <v>70</v>
      </c>
      <c r="C314" s="33" t="s">
        <v>80</v>
      </c>
      <c r="D314" s="33" t="s">
        <v>495</v>
      </c>
      <c r="E314" s="33" t="s">
        <v>254</v>
      </c>
      <c r="F314" s="33" t="s">
        <v>83</v>
      </c>
      <c r="G314" s="33" t="s">
        <v>84</v>
      </c>
      <c r="H314" s="33" t="s">
        <v>85</v>
      </c>
      <c r="I314" s="33" t="s">
        <v>499</v>
      </c>
      <c r="J314" s="33">
        <v>6.2640000000000002</v>
      </c>
      <c r="K314" s="33">
        <v>3</v>
      </c>
      <c r="L314" s="33">
        <v>0.2</v>
      </c>
      <c r="M314" s="34">
        <v>2.0358000000000001</v>
      </c>
    </row>
    <row r="315" spans="1:13">
      <c r="A315" s="33">
        <v>314</v>
      </c>
      <c r="B315" s="33" t="s">
        <v>87</v>
      </c>
      <c r="C315" s="33" t="s">
        <v>80</v>
      </c>
      <c r="D315" s="33" t="s">
        <v>500</v>
      </c>
      <c r="E315" s="33" t="s">
        <v>373</v>
      </c>
      <c r="F315" s="33" t="s">
        <v>136</v>
      </c>
      <c r="G315" s="33" t="s">
        <v>75</v>
      </c>
      <c r="H315" s="33" t="s">
        <v>94</v>
      </c>
      <c r="I315" s="33" t="s">
        <v>501</v>
      </c>
      <c r="J315" s="33">
        <v>87.539999999999992</v>
      </c>
      <c r="K315" s="33">
        <v>3</v>
      </c>
      <c r="L315" s="33">
        <v>0</v>
      </c>
      <c r="M315" s="34">
        <v>37.642200000000003</v>
      </c>
    </row>
    <row r="316" spans="1:13">
      <c r="A316" s="33">
        <v>315</v>
      </c>
      <c r="B316" s="33" t="s">
        <v>87</v>
      </c>
      <c r="C316" s="33" t="s">
        <v>80</v>
      </c>
      <c r="D316" s="33" t="s">
        <v>502</v>
      </c>
      <c r="E316" s="33" t="s">
        <v>89</v>
      </c>
      <c r="F316" s="33" t="s">
        <v>74</v>
      </c>
      <c r="G316" s="33" t="s">
        <v>98</v>
      </c>
      <c r="H316" s="33" t="s">
        <v>99</v>
      </c>
      <c r="I316" s="33" t="s">
        <v>503</v>
      </c>
      <c r="J316" s="33">
        <v>178.38400000000001</v>
      </c>
      <c r="K316" s="33">
        <v>2</v>
      </c>
      <c r="L316" s="33">
        <v>0.2</v>
      </c>
      <c r="M316" s="34">
        <v>22.297999999999973</v>
      </c>
    </row>
    <row r="317" spans="1:13">
      <c r="A317" s="33">
        <v>316</v>
      </c>
      <c r="B317" s="33" t="s">
        <v>87</v>
      </c>
      <c r="C317" s="33" t="s">
        <v>80</v>
      </c>
      <c r="D317" s="33" t="s">
        <v>502</v>
      </c>
      <c r="E317" s="33" t="s">
        <v>89</v>
      </c>
      <c r="F317" s="33" t="s">
        <v>74</v>
      </c>
      <c r="G317" s="33" t="s">
        <v>84</v>
      </c>
      <c r="H317" s="33" t="s">
        <v>109</v>
      </c>
      <c r="I317" s="33" t="s">
        <v>504</v>
      </c>
      <c r="J317" s="33">
        <v>15.552000000000003</v>
      </c>
      <c r="K317" s="33">
        <v>3</v>
      </c>
      <c r="L317" s="33">
        <v>0.2</v>
      </c>
      <c r="M317" s="34">
        <v>5.4432</v>
      </c>
    </row>
    <row r="318" spans="1:13">
      <c r="A318" s="33">
        <v>317</v>
      </c>
      <c r="B318" s="33" t="s">
        <v>152</v>
      </c>
      <c r="C318" s="33" t="s">
        <v>80</v>
      </c>
      <c r="D318" s="33" t="s">
        <v>134</v>
      </c>
      <c r="E318" s="33" t="s">
        <v>135</v>
      </c>
      <c r="F318" s="33" t="s">
        <v>136</v>
      </c>
      <c r="G318" s="33" t="s">
        <v>84</v>
      </c>
      <c r="H318" s="33" t="s">
        <v>96</v>
      </c>
      <c r="I318" s="33" t="s">
        <v>505</v>
      </c>
      <c r="J318" s="33">
        <v>99.13600000000001</v>
      </c>
      <c r="K318" s="33">
        <v>4</v>
      </c>
      <c r="L318" s="33">
        <v>0.2</v>
      </c>
      <c r="M318" s="34">
        <v>8.674399999999995</v>
      </c>
    </row>
    <row r="319" spans="1:13">
      <c r="A319" s="33">
        <v>318</v>
      </c>
      <c r="B319" s="33" t="s">
        <v>87</v>
      </c>
      <c r="C319" s="33" t="s">
        <v>114</v>
      </c>
      <c r="D319" s="33" t="s">
        <v>183</v>
      </c>
      <c r="E319" s="33" t="s">
        <v>184</v>
      </c>
      <c r="F319" s="33" t="s">
        <v>136</v>
      </c>
      <c r="G319" s="33" t="s">
        <v>75</v>
      </c>
      <c r="H319" s="33" t="s">
        <v>78</v>
      </c>
      <c r="I319" s="33" t="s">
        <v>506</v>
      </c>
      <c r="J319" s="33">
        <v>135.88200000000001</v>
      </c>
      <c r="K319" s="33">
        <v>1</v>
      </c>
      <c r="L319" s="33">
        <v>0.1</v>
      </c>
      <c r="M319" s="34">
        <v>24.156800000000004</v>
      </c>
    </row>
    <row r="320" spans="1:13">
      <c r="A320" s="33">
        <v>319</v>
      </c>
      <c r="B320" s="33" t="s">
        <v>87</v>
      </c>
      <c r="C320" s="33" t="s">
        <v>114</v>
      </c>
      <c r="D320" s="33" t="s">
        <v>183</v>
      </c>
      <c r="E320" s="33" t="s">
        <v>184</v>
      </c>
      <c r="F320" s="33" t="s">
        <v>136</v>
      </c>
      <c r="G320" s="33" t="s">
        <v>98</v>
      </c>
      <c r="H320" s="33" t="s">
        <v>335</v>
      </c>
      <c r="I320" s="33" t="s">
        <v>507</v>
      </c>
      <c r="J320" s="33">
        <v>3991.98</v>
      </c>
      <c r="K320" s="33">
        <v>2</v>
      </c>
      <c r="L320" s="33">
        <v>0</v>
      </c>
      <c r="M320" s="34">
        <v>1995.99</v>
      </c>
    </row>
    <row r="321" spans="1:13">
      <c r="A321" s="33">
        <v>320</v>
      </c>
      <c r="B321" s="33" t="s">
        <v>87</v>
      </c>
      <c r="C321" s="33" t="s">
        <v>114</v>
      </c>
      <c r="D321" s="33" t="s">
        <v>183</v>
      </c>
      <c r="E321" s="33" t="s">
        <v>184</v>
      </c>
      <c r="F321" s="33" t="s">
        <v>136</v>
      </c>
      <c r="G321" s="33" t="s">
        <v>98</v>
      </c>
      <c r="H321" s="33" t="s">
        <v>99</v>
      </c>
      <c r="I321" s="33" t="s">
        <v>162</v>
      </c>
      <c r="J321" s="33">
        <v>275.94</v>
      </c>
      <c r="K321" s="33">
        <v>6</v>
      </c>
      <c r="L321" s="33">
        <v>0</v>
      </c>
      <c r="M321" s="34">
        <v>80.022599999999997</v>
      </c>
    </row>
    <row r="322" spans="1:13">
      <c r="A322" s="33">
        <v>321</v>
      </c>
      <c r="B322" s="33" t="s">
        <v>87</v>
      </c>
      <c r="C322" s="33" t="s">
        <v>114</v>
      </c>
      <c r="D322" s="33" t="s">
        <v>183</v>
      </c>
      <c r="E322" s="33" t="s">
        <v>184</v>
      </c>
      <c r="F322" s="33" t="s">
        <v>136</v>
      </c>
      <c r="G322" s="33" t="s">
        <v>98</v>
      </c>
      <c r="H322" s="33" t="s">
        <v>140</v>
      </c>
      <c r="I322" s="33" t="s">
        <v>508</v>
      </c>
      <c r="J322" s="33">
        <v>360</v>
      </c>
      <c r="K322" s="33">
        <v>4</v>
      </c>
      <c r="L322" s="33">
        <v>0</v>
      </c>
      <c r="M322" s="34">
        <v>129.6</v>
      </c>
    </row>
    <row r="323" spans="1:13">
      <c r="A323" s="33">
        <v>322</v>
      </c>
      <c r="B323" s="33" t="s">
        <v>87</v>
      </c>
      <c r="C323" s="33" t="s">
        <v>114</v>
      </c>
      <c r="D323" s="33" t="s">
        <v>183</v>
      </c>
      <c r="E323" s="33" t="s">
        <v>184</v>
      </c>
      <c r="F323" s="33" t="s">
        <v>136</v>
      </c>
      <c r="G323" s="33" t="s">
        <v>84</v>
      </c>
      <c r="H323" s="33" t="s">
        <v>92</v>
      </c>
      <c r="I323" s="33" t="s">
        <v>288</v>
      </c>
      <c r="J323" s="33">
        <v>43.57</v>
      </c>
      <c r="K323" s="33">
        <v>1</v>
      </c>
      <c r="L323" s="33">
        <v>0</v>
      </c>
      <c r="M323" s="34">
        <v>13.070999999999998</v>
      </c>
    </row>
    <row r="324" spans="1:13">
      <c r="A324" s="33">
        <v>323</v>
      </c>
      <c r="B324" s="33" t="s">
        <v>87</v>
      </c>
      <c r="C324" s="33" t="s">
        <v>80</v>
      </c>
      <c r="D324" s="33" t="s">
        <v>509</v>
      </c>
      <c r="E324" s="33" t="s">
        <v>82</v>
      </c>
      <c r="F324" s="33" t="s">
        <v>83</v>
      </c>
      <c r="G324" s="33" t="s">
        <v>84</v>
      </c>
      <c r="H324" s="33" t="s">
        <v>185</v>
      </c>
      <c r="I324" s="33" t="s">
        <v>510</v>
      </c>
      <c r="J324" s="33">
        <v>7.16</v>
      </c>
      <c r="K324" s="33">
        <v>2</v>
      </c>
      <c r="L324" s="33">
        <v>0</v>
      </c>
      <c r="M324" s="34">
        <v>3.58</v>
      </c>
    </row>
    <row r="325" spans="1:13">
      <c r="A325" s="33">
        <v>324</v>
      </c>
      <c r="B325" s="33" t="s">
        <v>87</v>
      </c>
      <c r="C325" s="33" t="s">
        <v>80</v>
      </c>
      <c r="D325" s="33" t="s">
        <v>511</v>
      </c>
      <c r="E325" s="33" t="s">
        <v>82</v>
      </c>
      <c r="F325" s="33" t="s">
        <v>83</v>
      </c>
      <c r="G325" s="33" t="s">
        <v>84</v>
      </c>
      <c r="H325" s="33" t="s">
        <v>101</v>
      </c>
      <c r="I325" s="33" t="s">
        <v>478</v>
      </c>
      <c r="J325" s="33">
        <v>251.52</v>
      </c>
      <c r="K325" s="33">
        <v>6</v>
      </c>
      <c r="L325" s="33">
        <v>0.2</v>
      </c>
      <c r="M325" s="34">
        <v>81.744</v>
      </c>
    </row>
    <row r="326" spans="1:13">
      <c r="A326" s="33">
        <v>325</v>
      </c>
      <c r="B326" s="33" t="s">
        <v>87</v>
      </c>
      <c r="C326" s="33" t="s">
        <v>80</v>
      </c>
      <c r="D326" s="33" t="s">
        <v>511</v>
      </c>
      <c r="E326" s="33" t="s">
        <v>82</v>
      </c>
      <c r="F326" s="33" t="s">
        <v>83</v>
      </c>
      <c r="G326" s="33" t="s">
        <v>98</v>
      </c>
      <c r="H326" s="33" t="s">
        <v>140</v>
      </c>
      <c r="I326" s="33" t="s">
        <v>512</v>
      </c>
      <c r="J326" s="33">
        <v>99.99</v>
      </c>
      <c r="K326" s="33">
        <v>1</v>
      </c>
      <c r="L326" s="33">
        <v>0</v>
      </c>
      <c r="M326" s="34">
        <v>34.996499999999997</v>
      </c>
    </row>
    <row r="327" spans="1:13">
      <c r="A327" s="33">
        <v>326</v>
      </c>
      <c r="B327" s="33" t="s">
        <v>70</v>
      </c>
      <c r="C327" s="33" t="s">
        <v>80</v>
      </c>
      <c r="D327" s="33" t="s">
        <v>513</v>
      </c>
      <c r="E327" s="33" t="s">
        <v>212</v>
      </c>
      <c r="F327" s="33" t="s">
        <v>74</v>
      </c>
      <c r="G327" s="33" t="s">
        <v>75</v>
      </c>
      <c r="H327" s="33" t="s">
        <v>94</v>
      </c>
      <c r="I327" s="33" t="s">
        <v>514</v>
      </c>
      <c r="J327" s="33">
        <v>15.991999999999999</v>
      </c>
      <c r="K327" s="33">
        <v>1</v>
      </c>
      <c r="L327" s="33">
        <v>0.2</v>
      </c>
      <c r="M327" s="34">
        <v>0.99949999999999894</v>
      </c>
    </row>
    <row r="328" spans="1:13">
      <c r="A328" s="33">
        <v>327</v>
      </c>
      <c r="B328" s="33" t="s">
        <v>152</v>
      </c>
      <c r="C328" s="33" t="s">
        <v>71</v>
      </c>
      <c r="D328" s="33" t="s">
        <v>134</v>
      </c>
      <c r="E328" s="33" t="s">
        <v>135</v>
      </c>
      <c r="F328" s="33" t="s">
        <v>136</v>
      </c>
      <c r="G328" s="33" t="s">
        <v>98</v>
      </c>
      <c r="H328" s="33" t="s">
        <v>99</v>
      </c>
      <c r="I328" s="33" t="s">
        <v>515</v>
      </c>
      <c r="J328" s="33">
        <v>290.89800000000002</v>
      </c>
      <c r="K328" s="33">
        <v>3</v>
      </c>
      <c r="L328" s="33">
        <v>0.4</v>
      </c>
      <c r="M328" s="34">
        <v>-67.876199999999997</v>
      </c>
    </row>
    <row r="329" spans="1:13">
      <c r="A329" s="33">
        <v>328</v>
      </c>
      <c r="B329" s="33" t="s">
        <v>152</v>
      </c>
      <c r="C329" s="33" t="s">
        <v>71</v>
      </c>
      <c r="D329" s="33" t="s">
        <v>134</v>
      </c>
      <c r="E329" s="33" t="s">
        <v>135</v>
      </c>
      <c r="F329" s="33" t="s">
        <v>136</v>
      </c>
      <c r="G329" s="33" t="s">
        <v>84</v>
      </c>
      <c r="H329" s="33" t="s">
        <v>92</v>
      </c>
      <c r="I329" s="33" t="s">
        <v>516</v>
      </c>
      <c r="J329" s="33">
        <v>54.224000000000004</v>
      </c>
      <c r="K329" s="33">
        <v>2</v>
      </c>
      <c r="L329" s="33">
        <v>0.2</v>
      </c>
      <c r="M329" s="34">
        <v>3.3889999999999993</v>
      </c>
    </row>
    <row r="330" spans="1:13">
      <c r="A330" s="33">
        <v>329</v>
      </c>
      <c r="B330" s="33" t="s">
        <v>152</v>
      </c>
      <c r="C330" s="33" t="s">
        <v>71</v>
      </c>
      <c r="D330" s="33" t="s">
        <v>134</v>
      </c>
      <c r="E330" s="33" t="s">
        <v>135</v>
      </c>
      <c r="F330" s="33" t="s">
        <v>136</v>
      </c>
      <c r="G330" s="33" t="s">
        <v>75</v>
      </c>
      <c r="H330" s="33" t="s">
        <v>78</v>
      </c>
      <c r="I330" s="33" t="s">
        <v>517</v>
      </c>
      <c r="J330" s="33">
        <v>786.74400000000003</v>
      </c>
      <c r="K330" s="33">
        <v>4</v>
      </c>
      <c r="L330" s="33">
        <v>0.3</v>
      </c>
      <c r="M330" s="34">
        <v>-258.50160000000011</v>
      </c>
    </row>
    <row r="331" spans="1:13">
      <c r="A331" s="33">
        <v>330</v>
      </c>
      <c r="B331" s="33" t="s">
        <v>152</v>
      </c>
      <c r="C331" s="33" t="s">
        <v>71</v>
      </c>
      <c r="D331" s="33" t="s">
        <v>134</v>
      </c>
      <c r="E331" s="33" t="s">
        <v>135</v>
      </c>
      <c r="F331" s="33" t="s">
        <v>136</v>
      </c>
      <c r="G331" s="33" t="s">
        <v>84</v>
      </c>
      <c r="H331" s="33" t="s">
        <v>85</v>
      </c>
      <c r="I331" s="33" t="s">
        <v>518</v>
      </c>
      <c r="J331" s="33">
        <v>100.24000000000001</v>
      </c>
      <c r="K331" s="33">
        <v>10</v>
      </c>
      <c r="L331" s="33">
        <v>0.2</v>
      </c>
      <c r="M331" s="34">
        <v>33.830999999999989</v>
      </c>
    </row>
    <row r="332" spans="1:13">
      <c r="A332" s="33">
        <v>331</v>
      </c>
      <c r="B332" s="33" t="s">
        <v>152</v>
      </c>
      <c r="C332" s="33" t="s">
        <v>71</v>
      </c>
      <c r="D332" s="33" t="s">
        <v>134</v>
      </c>
      <c r="E332" s="33" t="s">
        <v>135</v>
      </c>
      <c r="F332" s="33" t="s">
        <v>136</v>
      </c>
      <c r="G332" s="33" t="s">
        <v>84</v>
      </c>
      <c r="H332" s="33" t="s">
        <v>101</v>
      </c>
      <c r="I332" s="33" t="s">
        <v>519</v>
      </c>
      <c r="J332" s="33">
        <v>37.76400000000001</v>
      </c>
      <c r="K332" s="33">
        <v>6</v>
      </c>
      <c r="L332" s="33">
        <v>0.7</v>
      </c>
      <c r="M332" s="34">
        <v>-27.693600000000004</v>
      </c>
    </row>
    <row r="333" spans="1:13">
      <c r="A333" s="33">
        <v>332</v>
      </c>
      <c r="B333" s="33" t="s">
        <v>70</v>
      </c>
      <c r="C333" s="33" t="s">
        <v>71</v>
      </c>
      <c r="D333" s="33" t="s">
        <v>134</v>
      </c>
      <c r="E333" s="33" t="s">
        <v>135</v>
      </c>
      <c r="F333" s="33" t="s">
        <v>136</v>
      </c>
      <c r="G333" s="33" t="s">
        <v>98</v>
      </c>
      <c r="H333" s="33" t="s">
        <v>99</v>
      </c>
      <c r="I333" s="33" t="s">
        <v>520</v>
      </c>
      <c r="J333" s="33">
        <v>82.8</v>
      </c>
      <c r="K333" s="33">
        <v>2</v>
      </c>
      <c r="L333" s="33">
        <v>0.4</v>
      </c>
      <c r="M333" s="34">
        <v>-20.700000000000003</v>
      </c>
    </row>
    <row r="334" spans="1:13">
      <c r="A334" s="33">
        <v>333</v>
      </c>
      <c r="B334" s="33" t="s">
        <v>70</v>
      </c>
      <c r="C334" s="33" t="s">
        <v>71</v>
      </c>
      <c r="D334" s="33" t="s">
        <v>134</v>
      </c>
      <c r="E334" s="33" t="s">
        <v>135</v>
      </c>
      <c r="F334" s="33" t="s">
        <v>136</v>
      </c>
      <c r="G334" s="33" t="s">
        <v>84</v>
      </c>
      <c r="H334" s="33" t="s">
        <v>101</v>
      </c>
      <c r="I334" s="33" t="s">
        <v>521</v>
      </c>
      <c r="J334" s="33">
        <v>20.724000000000004</v>
      </c>
      <c r="K334" s="33">
        <v>2</v>
      </c>
      <c r="L334" s="33">
        <v>0.7</v>
      </c>
      <c r="M334" s="34">
        <v>-13.815999999999995</v>
      </c>
    </row>
    <row r="335" spans="1:13">
      <c r="A335" s="33">
        <v>334</v>
      </c>
      <c r="B335" s="33" t="s">
        <v>70</v>
      </c>
      <c r="C335" s="33" t="s">
        <v>71</v>
      </c>
      <c r="D335" s="33" t="s">
        <v>134</v>
      </c>
      <c r="E335" s="33" t="s">
        <v>135</v>
      </c>
      <c r="F335" s="33" t="s">
        <v>136</v>
      </c>
      <c r="G335" s="33" t="s">
        <v>84</v>
      </c>
      <c r="H335" s="33" t="s">
        <v>101</v>
      </c>
      <c r="I335" s="33" t="s">
        <v>522</v>
      </c>
      <c r="J335" s="33">
        <v>4.8960000000000008</v>
      </c>
      <c r="K335" s="33">
        <v>3</v>
      </c>
      <c r="L335" s="33">
        <v>0.7</v>
      </c>
      <c r="M335" s="34">
        <v>-3.4271999999999991</v>
      </c>
    </row>
    <row r="336" spans="1:13">
      <c r="A336" s="33">
        <v>335</v>
      </c>
      <c r="B336" s="33" t="s">
        <v>70</v>
      </c>
      <c r="C336" s="33" t="s">
        <v>71</v>
      </c>
      <c r="D336" s="33" t="s">
        <v>81</v>
      </c>
      <c r="E336" s="33" t="s">
        <v>82</v>
      </c>
      <c r="F336" s="33" t="s">
        <v>83</v>
      </c>
      <c r="G336" s="33" t="s">
        <v>84</v>
      </c>
      <c r="H336" s="33" t="s">
        <v>101</v>
      </c>
      <c r="I336" s="33" t="s">
        <v>523</v>
      </c>
      <c r="J336" s="33">
        <v>4.7520000000000007</v>
      </c>
      <c r="K336" s="33">
        <v>1</v>
      </c>
      <c r="L336" s="33">
        <v>0.2</v>
      </c>
      <c r="M336" s="34">
        <v>1.6037999999999997</v>
      </c>
    </row>
    <row r="337" spans="1:13">
      <c r="A337" s="33">
        <v>336</v>
      </c>
      <c r="B337" s="33" t="s">
        <v>70</v>
      </c>
      <c r="C337" s="33" t="s">
        <v>71</v>
      </c>
      <c r="D337" s="33" t="s">
        <v>81</v>
      </c>
      <c r="E337" s="33" t="s">
        <v>82</v>
      </c>
      <c r="F337" s="33" t="s">
        <v>83</v>
      </c>
      <c r="G337" s="33" t="s">
        <v>98</v>
      </c>
      <c r="H337" s="33" t="s">
        <v>524</v>
      </c>
      <c r="I337" s="33" t="s">
        <v>525</v>
      </c>
      <c r="J337" s="33">
        <v>959.98400000000004</v>
      </c>
      <c r="K337" s="33">
        <v>2</v>
      </c>
      <c r="L337" s="33">
        <v>0.2</v>
      </c>
      <c r="M337" s="34">
        <v>335.99440000000004</v>
      </c>
    </row>
    <row r="338" spans="1:13">
      <c r="A338" s="33">
        <v>337</v>
      </c>
      <c r="B338" s="33" t="s">
        <v>70</v>
      </c>
      <c r="C338" s="33" t="s">
        <v>71</v>
      </c>
      <c r="D338" s="33" t="s">
        <v>81</v>
      </c>
      <c r="E338" s="33" t="s">
        <v>82</v>
      </c>
      <c r="F338" s="33" t="s">
        <v>83</v>
      </c>
      <c r="G338" s="33" t="s">
        <v>84</v>
      </c>
      <c r="H338" s="33" t="s">
        <v>101</v>
      </c>
      <c r="I338" s="33" t="s">
        <v>526</v>
      </c>
      <c r="J338" s="33">
        <v>14.368000000000002</v>
      </c>
      <c r="K338" s="33">
        <v>4</v>
      </c>
      <c r="L338" s="33">
        <v>0.2</v>
      </c>
      <c r="M338" s="34">
        <v>4.4899999999999984</v>
      </c>
    </row>
    <row r="339" spans="1:13">
      <c r="A339" s="33">
        <v>338</v>
      </c>
      <c r="B339" s="33" t="s">
        <v>87</v>
      </c>
      <c r="C339" s="33" t="s">
        <v>80</v>
      </c>
      <c r="D339" s="33" t="s">
        <v>126</v>
      </c>
      <c r="E339" s="33" t="s">
        <v>82</v>
      </c>
      <c r="F339" s="33" t="s">
        <v>83</v>
      </c>
      <c r="G339" s="33" t="s">
        <v>84</v>
      </c>
      <c r="H339" s="33" t="s">
        <v>101</v>
      </c>
      <c r="I339" s="33" t="s">
        <v>527</v>
      </c>
      <c r="J339" s="33">
        <v>7.7120000000000006</v>
      </c>
      <c r="K339" s="33">
        <v>2</v>
      </c>
      <c r="L339" s="33">
        <v>0.2</v>
      </c>
      <c r="M339" s="34">
        <v>2.7956000000000003</v>
      </c>
    </row>
    <row r="340" spans="1:13">
      <c r="A340" s="33">
        <v>339</v>
      </c>
      <c r="B340" s="33" t="s">
        <v>87</v>
      </c>
      <c r="C340" s="33" t="s">
        <v>80</v>
      </c>
      <c r="D340" s="33" t="s">
        <v>126</v>
      </c>
      <c r="E340" s="33" t="s">
        <v>82</v>
      </c>
      <c r="F340" s="33" t="s">
        <v>83</v>
      </c>
      <c r="G340" s="33" t="s">
        <v>75</v>
      </c>
      <c r="H340" s="33" t="s">
        <v>90</v>
      </c>
      <c r="I340" s="33" t="s">
        <v>528</v>
      </c>
      <c r="J340" s="33">
        <v>698.35200000000009</v>
      </c>
      <c r="K340" s="33">
        <v>3</v>
      </c>
      <c r="L340" s="33">
        <v>0.2</v>
      </c>
      <c r="M340" s="34">
        <v>-17.458800000000053</v>
      </c>
    </row>
    <row r="341" spans="1:13">
      <c r="A341" s="33">
        <v>340</v>
      </c>
      <c r="B341" s="33" t="s">
        <v>70</v>
      </c>
      <c r="C341" s="33" t="s">
        <v>71</v>
      </c>
      <c r="D341" s="33" t="s">
        <v>529</v>
      </c>
      <c r="E341" s="33" t="s">
        <v>124</v>
      </c>
      <c r="F341" s="33" t="s">
        <v>83</v>
      </c>
      <c r="G341" s="33" t="s">
        <v>84</v>
      </c>
      <c r="H341" s="33" t="s">
        <v>185</v>
      </c>
      <c r="I341" s="33" t="s">
        <v>530</v>
      </c>
      <c r="J341" s="33">
        <v>4.96</v>
      </c>
      <c r="K341" s="33">
        <v>4</v>
      </c>
      <c r="L341" s="33">
        <v>0</v>
      </c>
      <c r="M341" s="34">
        <v>2.3311999999999999</v>
      </c>
    </row>
    <row r="342" spans="1:13">
      <c r="A342" s="33">
        <v>341</v>
      </c>
      <c r="B342" s="33" t="s">
        <v>70</v>
      </c>
      <c r="C342" s="33" t="s">
        <v>80</v>
      </c>
      <c r="D342" s="33" t="s">
        <v>134</v>
      </c>
      <c r="E342" s="33" t="s">
        <v>135</v>
      </c>
      <c r="F342" s="33" t="s">
        <v>136</v>
      </c>
      <c r="G342" s="33" t="s">
        <v>84</v>
      </c>
      <c r="H342" s="33" t="s">
        <v>96</v>
      </c>
      <c r="I342" s="33" t="s">
        <v>531</v>
      </c>
      <c r="J342" s="33">
        <v>17.856000000000002</v>
      </c>
      <c r="K342" s="33">
        <v>4</v>
      </c>
      <c r="L342" s="33">
        <v>0.2</v>
      </c>
      <c r="M342" s="34">
        <v>1.1159999999999979</v>
      </c>
    </row>
    <row r="343" spans="1:13">
      <c r="A343" s="33">
        <v>342</v>
      </c>
      <c r="B343" s="33" t="s">
        <v>70</v>
      </c>
      <c r="C343" s="33" t="s">
        <v>80</v>
      </c>
      <c r="D343" s="33" t="s">
        <v>134</v>
      </c>
      <c r="E343" s="33" t="s">
        <v>135</v>
      </c>
      <c r="F343" s="33" t="s">
        <v>136</v>
      </c>
      <c r="G343" s="33" t="s">
        <v>84</v>
      </c>
      <c r="H343" s="33" t="s">
        <v>101</v>
      </c>
      <c r="I343" s="33" t="s">
        <v>113</v>
      </c>
      <c r="J343" s="33">
        <v>509.97000000000008</v>
      </c>
      <c r="K343" s="33">
        <v>10</v>
      </c>
      <c r="L343" s="33">
        <v>0.7</v>
      </c>
      <c r="M343" s="34">
        <v>-407.97599999999989</v>
      </c>
    </row>
    <row r="344" spans="1:13">
      <c r="A344" s="33">
        <v>343</v>
      </c>
      <c r="B344" s="33" t="s">
        <v>70</v>
      </c>
      <c r="C344" s="33" t="s">
        <v>80</v>
      </c>
      <c r="D344" s="33" t="s">
        <v>134</v>
      </c>
      <c r="E344" s="33" t="s">
        <v>135</v>
      </c>
      <c r="F344" s="33" t="s">
        <v>136</v>
      </c>
      <c r="G344" s="33" t="s">
        <v>84</v>
      </c>
      <c r="H344" s="33" t="s">
        <v>185</v>
      </c>
      <c r="I344" s="33" t="s">
        <v>293</v>
      </c>
      <c r="J344" s="33">
        <v>30.991999999999997</v>
      </c>
      <c r="K344" s="33">
        <v>13</v>
      </c>
      <c r="L344" s="33">
        <v>0.2</v>
      </c>
      <c r="M344" s="34">
        <v>10.072399999999996</v>
      </c>
    </row>
    <row r="345" spans="1:13">
      <c r="A345" s="33">
        <v>344</v>
      </c>
      <c r="B345" s="33" t="s">
        <v>70</v>
      </c>
      <c r="C345" s="33" t="s">
        <v>80</v>
      </c>
      <c r="D345" s="33" t="s">
        <v>134</v>
      </c>
      <c r="E345" s="33" t="s">
        <v>135</v>
      </c>
      <c r="F345" s="33" t="s">
        <v>136</v>
      </c>
      <c r="G345" s="33" t="s">
        <v>98</v>
      </c>
      <c r="H345" s="33" t="s">
        <v>99</v>
      </c>
      <c r="I345" s="33" t="s">
        <v>532</v>
      </c>
      <c r="J345" s="33">
        <v>71.927999999999997</v>
      </c>
      <c r="K345" s="33">
        <v>12</v>
      </c>
      <c r="L345" s="33">
        <v>0.4</v>
      </c>
      <c r="M345" s="34">
        <v>8.3915999999999897</v>
      </c>
    </row>
    <row r="346" spans="1:13">
      <c r="A346" s="33">
        <v>345</v>
      </c>
      <c r="B346" s="33" t="s">
        <v>87</v>
      </c>
      <c r="C346" s="33" t="s">
        <v>71</v>
      </c>
      <c r="D346" s="33" t="s">
        <v>533</v>
      </c>
      <c r="E346" s="33" t="s">
        <v>116</v>
      </c>
      <c r="F346" s="33" t="s">
        <v>117</v>
      </c>
      <c r="G346" s="33" t="s">
        <v>84</v>
      </c>
      <c r="H346" s="33" t="s">
        <v>92</v>
      </c>
      <c r="I346" s="33" t="s">
        <v>125</v>
      </c>
      <c r="J346" s="33">
        <v>88.800000000000011</v>
      </c>
      <c r="K346" s="33">
        <v>4</v>
      </c>
      <c r="L346" s="33">
        <v>0.2</v>
      </c>
      <c r="M346" s="34">
        <v>-2.2200000000000131</v>
      </c>
    </row>
    <row r="347" spans="1:13">
      <c r="A347" s="33">
        <v>346</v>
      </c>
      <c r="B347" s="33" t="s">
        <v>87</v>
      </c>
      <c r="C347" s="33" t="s">
        <v>71</v>
      </c>
      <c r="D347" s="33" t="s">
        <v>126</v>
      </c>
      <c r="E347" s="33" t="s">
        <v>82</v>
      </c>
      <c r="F347" s="33" t="s">
        <v>83</v>
      </c>
      <c r="G347" s="33" t="s">
        <v>98</v>
      </c>
      <c r="H347" s="33" t="s">
        <v>99</v>
      </c>
      <c r="I347" s="33" t="s">
        <v>291</v>
      </c>
      <c r="J347" s="33">
        <v>47.975999999999999</v>
      </c>
      <c r="K347" s="33">
        <v>3</v>
      </c>
      <c r="L347" s="33">
        <v>0.2</v>
      </c>
      <c r="M347" s="34">
        <v>4.7976000000000028</v>
      </c>
    </row>
    <row r="348" spans="1:13">
      <c r="A348" s="33">
        <v>347</v>
      </c>
      <c r="B348" s="33" t="s">
        <v>87</v>
      </c>
      <c r="C348" s="33" t="s">
        <v>71</v>
      </c>
      <c r="D348" s="33" t="s">
        <v>534</v>
      </c>
      <c r="E348" s="33" t="s">
        <v>535</v>
      </c>
      <c r="F348" s="33" t="s">
        <v>136</v>
      </c>
      <c r="G348" s="33" t="s">
        <v>84</v>
      </c>
      <c r="H348" s="33" t="s">
        <v>96</v>
      </c>
      <c r="I348" s="33" t="s">
        <v>371</v>
      </c>
      <c r="J348" s="33">
        <v>7.5600000000000005</v>
      </c>
      <c r="K348" s="33">
        <v>3</v>
      </c>
      <c r="L348" s="33">
        <v>0</v>
      </c>
      <c r="M348" s="34">
        <v>3.0996000000000006</v>
      </c>
    </row>
    <row r="349" spans="1:13">
      <c r="A349" s="33">
        <v>348</v>
      </c>
      <c r="B349" s="33" t="s">
        <v>87</v>
      </c>
      <c r="C349" s="33" t="s">
        <v>71</v>
      </c>
      <c r="D349" s="33" t="s">
        <v>534</v>
      </c>
      <c r="E349" s="33" t="s">
        <v>535</v>
      </c>
      <c r="F349" s="33" t="s">
        <v>136</v>
      </c>
      <c r="G349" s="33" t="s">
        <v>84</v>
      </c>
      <c r="H349" s="33" t="s">
        <v>109</v>
      </c>
      <c r="I349" s="33" t="s">
        <v>151</v>
      </c>
      <c r="J349" s="33">
        <v>24.56</v>
      </c>
      <c r="K349" s="33">
        <v>2</v>
      </c>
      <c r="L349" s="33">
        <v>0</v>
      </c>
      <c r="M349" s="34">
        <v>11.543199999999999</v>
      </c>
    </row>
    <row r="350" spans="1:13">
      <c r="A350" s="33">
        <v>349</v>
      </c>
      <c r="B350" s="33" t="s">
        <v>87</v>
      </c>
      <c r="C350" s="33" t="s">
        <v>71</v>
      </c>
      <c r="D350" s="33" t="s">
        <v>534</v>
      </c>
      <c r="E350" s="33" t="s">
        <v>535</v>
      </c>
      <c r="F350" s="33" t="s">
        <v>136</v>
      </c>
      <c r="G350" s="33" t="s">
        <v>84</v>
      </c>
      <c r="H350" s="33" t="s">
        <v>96</v>
      </c>
      <c r="I350" s="33" t="s">
        <v>536</v>
      </c>
      <c r="J350" s="33">
        <v>12.96</v>
      </c>
      <c r="K350" s="33">
        <v>2</v>
      </c>
      <c r="L350" s="33">
        <v>0</v>
      </c>
      <c r="M350" s="34">
        <v>4.1471999999999998</v>
      </c>
    </row>
    <row r="351" spans="1:13">
      <c r="A351" s="33">
        <v>350</v>
      </c>
      <c r="B351" s="33" t="s">
        <v>152</v>
      </c>
      <c r="C351" s="33" t="s">
        <v>114</v>
      </c>
      <c r="D351" s="33" t="s">
        <v>183</v>
      </c>
      <c r="E351" s="33" t="s">
        <v>184</v>
      </c>
      <c r="F351" s="33" t="s">
        <v>136</v>
      </c>
      <c r="G351" s="33" t="s">
        <v>98</v>
      </c>
      <c r="H351" s="33" t="s">
        <v>140</v>
      </c>
      <c r="I351" s="33" t="s">
        <v>436</v>
      </c>
      <c r="J351" s="33">
        <v>6.79</v>
      </c>
      <c r="K351" s="33">
        <v>1</v>
      </c>
      <c r="L351" s="33">
        <v>0</v>
      </c>
      <c r="M351" s="34">
        <v>2.3086000000000002</v>
      </c>
    </row>
    <row r="352" spans="1:13">
      <c r="A352" s="33">
        <v>351</v>
      </c>
      <c r="B352" s="33" t="s">
        <v>152</v>
      </c>
      <c r="C352" s="33" t="s">
        <v>114</v>
      </c>
      <c r="D352" s="33" t="s">
        <v>183</v>
      </c>
      <c r="E352" s="33" t="s">
        <v>184</v>
      </c>
      <c r="F352" s="33" t="s">
        <v>136</v>
      </c>
      <c r="G352" s="33" t="s">
        <v>84</v>
      </c>
      <c r="H352" s="33" t="s">
        <v>109</v>
      </c>
      <c r="I352" s="33" t="s">
        <v>537</v>
      </c>
      <c r="J352" s="33">
        <v>24.56</v>
      </c>
      <c r="K352" s="33">
        <v>2</v>
      </c>
      <c r="L352" s="33">
        <v>0</v>
      </c>
      <c r="M352" s="34">
        <v>11.543199999999999</v>
      </c>
    </row>
    <row r="353" spans="1:13">
      <c r="A353" s="33">
        <v>352</v>
      </c>
      <c r="B353" s="33" t="s">
        <v>152</v>
      </c>
      <c r="C353" s="33" t="s">
        <v>114</v>
      </c>
      <c r="D353" s="33" t="s">
        <v>183</v>
      </c>
      <c r="E353" s="33" t="s">
        <v>184</v>
      </c>
      <c r="F353" s="33" t="s">
        <v>136</v>
      </c>
      <c r="G353" s="33" t="s">
        <v>84</v>
      </c>
      <c r="H353" s="33" t="s">
        <v>101</v>
      </c>
      <c r="I353" s="33" t="s">
        <v>538</v>
      </c>
      <c r="J353" s="33">
        <v>3.048</v>
      </c>
      <c r="K353" s="33">
        <v>1</v>
      </c>
      <c r="L353" s="33">
        <v>0.2</v>
      </c>
      <c r="M353" s="34">
        <v>1.0668</v>
      </c>
    </row>
    <row r="354" spans="1:13">
      <c r="A354" s="33">
        <v>353</v>
      </c>
      <c r="B354" s="33" t="s">
        <v>152</v>
      </c>
      <c r="C354" s="33" t="s">
        <v>114</v>
      </c>
      <c r="D354" s="33" t="s">
        <v>183</v>
      </c>
      <c r="E354" s="33" t="s">
        <v>184</v>
      </c>
      <c r="F354" s="33" t="s">
        <v>136</v>
      </c>
      <c r="G354" s="33" t="s">
        <v>84</v>
      </c>
      <c r="H354" s="33" t="s">
        <v>109</v>
      </c>
      <c r="I354" s="33" t="s">
        <v>537</v>
      </c>
      <c r="J354" s="33">
        <v>49.12</v>
      </c>
      <c r="K354" s="33">
        <v>4</v>
      </c>
      <c r="L354" s="33">
        <v>0</v>
      </c>
      <c r="M354" s="34">
        <v>23.086399999999998</v>
      </c>
    </row>
    <row r="355" spans="1:13">
      <c r="A355" s="33">
        <v>354</v>
      </c>
      <c r="B355" s="33" t="s">
        <v>152</v>
      </c>
      <c r="C355" s="33" t="s">
        <v>114</v>
      </c>
      <c r="D355" s="33" t="s">
        <v>183</v>
      </c>
      <c r="E355" s="33" t="s">
        <v>184</v>
      </c>
      <c r="F355" s="33" t="s">
        <v>136</v>
      </c>
      <c r="G355" s="33" t="s">
        <v>84</v>
      </c>
      <c r="H355" s="33" t="s">
        <v>101</v>
      </c>
      <c r="I355" s="33" t="s">
        <v>539</v>
      </c>
      <c r="J355" s="33">
        <v>4355.1680000000006</v>
      </c>
      <c r="K355" s="33">
        <v>4</v>
      </c>
      <c r="L355" s="33">
        <v>0.2</v>
      </c>
      <c r="M355" s="34">
        <v>1415.4295999999997</v>
      </c>
    </row>
    <row r="356" spans="1:13">
      <c r="A356" s="33">
        <v>355</v>
      </c>
      <c r="B356" s="33" t="s">
        <v>87</v>
      </c>
      <c r="C356" s="33" t="s">
        <v>71</v>
      </c>
      <c r="D356" s="33" t="s">
        <v>183</v>
      </c>
      <c r="E356" s="33" t="s">
        <v>184</v>
      </c>
      <c r="F356" s="33" t="s">
        <v>136</v>
      </c>
      <c r="G356" s="33" t="s">
        <v>75</v>
      </c>
      <c r="H356" s="33" t="s">
        <v>76</v>
      </c>
      <c r="I356" s="33" t="s">
        <v>540</v>
      </c>
      <c r="J356" s="33">
        <v>388.70400000000006</v>
      </c>
      <c r="K356" s="33">
        <v>6</v>
      </c>
      <c r="L356" s="33">
        <v>0.2</v>
      </c>
      <c r="M356" s="34">
        <v>-4.8588000000000022</v>
      </c>
    </row>
    <row r="357" spans="1:13">
      <c r="A357" s="33">
        <v>356</v>
      </c>
      <c r="B357" s="33" t="s">
        <v>87</v>
      </c>
      <c r="C357" s="33" t="s">
        <v>71</v>
      </c>
      <c r="D357" s="33" t="s">
        <v>183</v>
      </c>
      <c r="E357" s="33" t="s">
        <v>184</v>
      </c>
      <c r="F357" s="33" t="s">
        <v>136</v>
      </c>
      <c r="G357" s="33" t="s">
        <v>84</v>
      </c>
      <c r="H357" s="33" t="s">
        <v>145</v>
      </c>
      <c r="I357" s="33" t="s">
        <v>541</v>
      </c>
      <c r="J357" s="33">
        <v>8.26</v>
      </c>
      <c r="K357" s="33">
        <v>2</v>
      </c>
      <c r="L357" s="33">
        <v>0</v>
      </c>
      <c r="M357" s="34">
        <v>3.7995999999999999</v>
      </c>
    </row>
    <row r="358" spans="1:13">
      <c r="A358" s="33">
        <v>357</v>
      </c>
      <c r="B358" s="33" t="s">
        <v>87</v>
      </c>
      <c r="C358" s="33" t="s">
        <v>71</v>
      </c>
      <c r="D358" s="33" t="s">
        <v>183</v>
      </c>
      <c r="E358" s="33" t="s">
        <v>184</v>
      </c>
      <c r="F358" s="33" t="s">
        <v>136</v>
      </c>
      <c r="G358" s="33" t="s">
        <v>84</v>
      </c>
      <c r="H358" s="33" t="s">
        <v>96</v>
      </c>
      <c r="I358" s="33" t="s">
        <v>542</v>
      </c>
      <c r="J358" s="33">
        <v>17.04</v>
      </c>
      <c r="K358" s="33">
        <v>4</v>
      </c>
      <c r="L358" s="33">
        <v>0</v>
      </c>
      <c r="M358" s="34">
        <v>6.9863999999999997</v>
      </c>
    </row>
    <row r="359" spans="1:13">
      <c r="A359" s="33">
        <v>358</v>
      </c>
      <c r="B359" s="33" t="s">
        <v>87</v>
      </c>
      <c r="C359" s="33" t="s">
        <v>71</v>
      </c>
      <c r="D359" s="33" t="s">
        <v>183</v>
      </c>
      <c r="E359" s="33" t="s">
        <v>184</v>
      </c>
      <c r="F359" s="33" t="s">
        <v>136</v>
      </c>
      <c r="G359" s="33" t="s">
        <v>84</v>
      </c>
      <c r="H359" s="33" t="s">
        <v>109</v>
      </c>
      <c r="I359" s="33" t="s">
        <v>543</v>
      </c>
      <c r="J359" s="33">
        <v>34.4</v>
      </c>
      <c r="K359" s="33">
        <v>5</v>
      </c>
      <c r="L359" s="33">
        <v>0</v>
      </c>
      <c r="M359" s="34">
        <v>15.823999999999998</v>
      </c>
    </row>
    <row r="360" spans="1:13">
      <c r="A360" s="33">
        <v>359</v>
      </c>
      <c r="B360" s="33" t="s">
        <v>87</v>
      </c>
      <c r="C360" s="33" t="s">
        <v>80</v>
      </c>
      <c r="D360" s="33" t="s">
        <v>258</v>
      </c>
      <c r="E360" s="33" t="s">
        <v>108</v>
      </c>
      <c r="F360" s="33" t="s">
        <v>74</v>
      </c>
      <c r="G360" s="33" t="s">
        <v>84</v>
      </c>
      <c r="H360" s="33" t="s">
        <v>109</v>
      </c>
      <c r="I360" s="33" t="s">
        <v>378</v>
      </c>
      <c r="J360" s="33">
        <v>36.240000000000009</v>
      </c>
      <c r="K360" s="33">
        <v>5</v>
      </c>
      <c r="L360" s="33">
        <v>0.2</v>
      </c>
      <c r="M360" s="34">
        <v>11.324999999999996</v>
      </c>
    </row>
    <row r="361" spans="1:13">
      <c r="A361" s="33">
        <v>360</v>
      </c>
      <c r="B361" s="33" t="s">
        <v>152</v>
      </c>
      <c r="C361" s="33" t="s">
        <v>80</v>
      </c>
      <c r="D361" s="33" t="s">
        <v>269</v>
      </c>
      <c r="E361" s="33" t="s">
        <v>544</v>
      </c>
      <c r="F361" s="33" t="s">
        <v>74</v>
      </c>
      <c r="G361" s="33" t="s">
        <v>84</v>
      </c>
      <c r="H361" s="33" t="s">
        <v>103</v>
      </c>
      <c r="I361" s="33" t="s">
        <v>545</v>
      </c>
      <c r="J361" s="33">
        <v>647.84</v>
      </c>
      <c r="K361" s="33">
        <v>8</v>
      </c>
      <c r="L361" s="33">
        <v>0</v>
      </c>
      <c r="M361" s="34">
        <v>168.4384</v>
      </c>
    </row>
    <row r="362" spans="1:13">
      <c r="A362" s="33">
        <v>361</v>
      </c>
      <c r="B362" s="33" t="s">
        <v>152</v>
      </c>
      <c r="C362" s="33" t="s">
        <v>80</v>
      </c>
      <c r="D362" s="33" t="s">
        <v>269</v>
      </c>
      <c r="E362" s="33" t="s">
        <v>544</v>
      </c>
      <c r="F362" s="33" t="s">
        <v>74</v>
      </c>
      <c r="G362" s="33" t="s">
        <v>84</v>
      </c>
      <c r="H362" s="33" t="s">
        <v>85</v>
      </c>
      <c r="I362" s="33" t="s">
        <v>546</v>
      </c>
      <c r="J362" s="33">
        <v>20.7</v>
      </c>
      <c r="K362" s="33">
        <v>2</v>
      </c>
      <c r="L362" s="33">
        <v>0</v>
      </c>
      <c r="M362" s="34">
        <v>9.9359999999999999</v>
      </c>
    </row>
    <row r="363" spans="1:13">
      <c r="A363" s="33">
        <v>362</v>
      </c>
      <c r="B363" s="33" t="s">
        <v>87</v>
      </c>
      <c r="C363" s="33" t="s">
        <v>71</v>
      </c>
      <c r="D363" s="33" t="s">
        <v>183</v>
      </c>
      <c r="E363" s="33" t="s">
        <v>184</v>
      </c>
      <c r="F363" s="33" t="s">
        <v>136</v>
      </c>
      <c r="G363" s="33" t="s">
        <v>84</v>
      </c>
      <c r="H363" s="33" t="s">
        <v>85</v>
      </c>
      <c r="I363" s="33" t="s">
        <v>546</v>
      </c>
      <c r="J363" s="33">
        <v>20.7</v>
      </c>
      <c r="K363" s="33">
        <v>2</v>
      </c>
      <c r="L363" s="33">
        <v>0</v>
      </c>
      <c r="M363" s="34">
        <v>9.9359999999999999</v>
      </c>
    </row>
    <row r="364" spans="1:13">
      <c r="A364" s="33">
        <v>363</v>
      </c>
      <c r="B364" s="33" t="s">
        <v>87</v>
      </c>
      <c r="C364" s="33" t="s">
        <v>71</v>
      </c>
      <c r="D364" s="33" t="s">
        <v>183</v>
      </c>
      <c r="E364" s="33" t="s">
        <v>184</v>
      </c>
      <c r="F364" s="33" t="s">
        <v>136</v>
      </c>
      <c r="G364" s="33" t="s">
        <v>75</v>
      </c>
      <c r="H364" s="33" t="s">
        <v>78</v>
      </c>
      <c r="I364" s="33" t="s">
        <v>547</v>
      </c>
      <c r="J364" s="33">
        <v>488.64600000000002</v>
      </c>
      <c r="K364" s="33">
        <v>3</v>
      </c>
      <c r="L364" s="33">
        <v>0.1</v>
      </c>
      <c r="M364" s="34">
        <v>86.870400000000004</v>
      </c>
    </row>
    <row r="365" spans="1:13">
      <c r="A365" s="33">
        <v>364</v>
      </c>
      <c r="B365" s="33" t="s">
        <v>87</v>
      </c>
      <c r="C365" s="33" t="s">
        <v>71</v>
      </c>
      <c r="D365" s="33" t="s">
        <v>183</v>
      </c>
      <c r="E365" s="33" t="s">
        <v>184</v>
      </c>
      <c r="F365" s="33" t="s">
        <v>136</v>
      </c>
      <c r="G365" s="33" t="s">
        <v>84</v>
      </c>
      <c r="H365" s="33" t="s">
        <v>96</v>
      </c>
      <c r="I365" s="33" t="s">
        <v>548</v>
      </c>
      <c r="J365" s="33">
        <v>5.56</v>
      </c>
      <c r="K365" s="33">
        <v>2</v>
      </c>
      <c r="L365" s="33">
        <v>0</v>
      </c>
      <c r="M365" s="34">
        <v>1.4455999999999998</v>
      </c>
    </row>
    <row r="366" spans="1:13">
      <c r="A366" s="33">
        <v>365</v>
      </c>
      <c r="B366" s="33" t="s">
        <v>87</v>
      </c>
      <c r="C366" s="33" t="s">
        <v>71</v>
      </c>
      <c r="D366" s="33" t="s">
        <v>183</v>
      </c>
      <c r="E366" s="33" t="s">
        <v>184</v>
      </c>
      <c r="F366" s="33" t="s">
        <v>136</v>
      </c>
      <c r="G366" s="33" t="s">
        <v>75</v>
      </c>
      <c r="H366" s="33" t="s">
        <v>94</v>
      </c>
      <c r="I366" s="33" t="s">
        <v>549</v>
      </c>
      <c r="J366" s="33">
        <v>47.12</v>
      </c>
      <c r="K366" s="33">
        <v>8</v>
      </c>
      <c r="L366" s="33">
        <v>0</v>
      </c>
      <c r="M366" s="34">
        <v>20.732800000000001</v>
      </c>
    </row>
    <row r="367" spans="1:13">
      <c r="A367" s="33">
        <v>366</v>
      </c>
      <c r="B367" s="33" t="s">
        <v>87</v>
      </c>
      <c r="C367" s="33" t="s">
        <v>71</v>
      </c>
      <c r="D367" s="33" t="s">
        <v>126</v>
      </c>
      <c r="E367" s="33" t="s">
        <v>82</v>
      </c>
      <c r="F367" s="33" t="s">
        <v>83</v>
      </c>
      <c r="G367" s="33" t="s">
        <v>84</v>
      </c>
      <c r="H367" s="33" t="s">
        <v>92</v>
      </c>
      <c r="I367" s="33" t="s">
        <v>172</v>
      </c>
      <c r="J367" s="33">
        <v>211.96</v>
      </c>
      <c r="K367" s="33">
        <v>4</v>
      </c>
      <c r="L367" s="33">
        <v>0</v>
      </c>
      <c r="M367" s="34">
        <v>8.4783999999999935</v>
      </c>
    </row>
    <row r="368" spans="1:13">
      <c r="A368" s="33">
        <v>367</v>
      </c>
      <c r="B368" s="33" t="s">
        <v>550</v>
      </c>
      <c r="C368" s="33" t="s">
        <v>80</v>
      </c>
      <c r="D368" s="33" t="s">
        <v>551</v>
      </c>
      <c r="E368" s="33" t="s">
        <v>359</v>
      </c>
      <c r="F368" s="33" t="s">
        <v>136</v>
      </c>
      <c r="G368" s="33" t="s">
        <v>84</v>
      </c>
      <c r="H368" s="33" t="s">
        <v>101</v>
      </c>
      <c r="I368" s="33" t="s">
        <v>552</v>
      </c>
      <c r="J368" s="33">
        <v>23.2</v>
      </c>
      <c r="K368" s="33">
        <v>4</v>
      </c>
      <c r="L368" s="33">
        <v>0</v>
      </c>
      <c r="M368" s="34">
        <v>10.44</v>
      </c>
    </row>
    <row r="369" spans="1:13">
      <c r="A369" s="33">
        <v>368</v>
      </c>
      <c r="B369" s="33" t="s">
        <v>550</v>
      </c>
      <c r="C369" s="33" t="s">
        <v>80</v>
      </c>
      <c r="D369" s="33" t="s">
        <v>551</v>
      </c>
      <c r="E369" s="33" t="s">
        <v>359</v>
      </c>
      <c r="F369" s="33" t="s">
        <v>136</v>
      </c>
      <c r="G369" s="33" t="s">
        <v>84</v>
      </c>
      <c r="H369" s="33" t="s">
        <v>300</v>
      </c>
      <c r="I369" s="33" t="s">
        <v>553</v>
      </c>
      <c r="J369" s="33">
        <v>7.36</v>
      </c>
      <c r="K369" s="33">
        <v>2</v>
      </c>
      <c r="L369" s="33">
        <v>0</v>
      </c>
      <c r="M369" s="34">
        <v>0.14719999999999978</v>
      </c>
    </row>
    <row r="370" spans="1:13">
      <c r="A370" s="33">
        <v>369</v>
      </c>
      <c r="B370" s="33" t="s">
        <v>550</v>
      </c>
      <c r="C370" s="33" t="s">
        <v>80</v>
      </c>
      <c r="D370" s="33" t="s">
        <v>551</v>
      </c>
      <c r="E370" s="33" t="s">
        <v>359</v>
      </c>
      <c r="F370" s="33" t="s">
        <v>136</v>
      </c>
      <c r="G370" s="33" t="s">
        <v>84</v>
      </c>
      <c r="H370" s="33" t="s">
        <v>92</v>
      </c>
      <c r="I370" s="33" t="s">
        <v>554</v>
      </c>
      <c r="J370" s="33">
        <v>104.79</v>
      </c>
      <c r="K370" s="33">
        <v>7</v>
      </c>
      <c r="L370" s="33">
        <v>0</v>
      </c>
      <c r="M370" s="34">
        <v>29.341200000000008</v>
      </c>
    </row>
    <row r="371" spans="1:13">
      <c r="A371" s="33">
        <v>370</v>
      </c>
      <c r="B371" s="33" t="s">
        <v>550</v>
      </c>
      <c r="C371" s="33" t="s">
        <v>80</v>
      </c>
      <c r="D371" s="33" t="s">
        <v>551</v>
      </c>
      <c r="E371" s="33" t="s">
        <v>359</v>
      </c>
      <c r="F371" s="33" t="s">
        <v>136</v>
      </c>
      <c r="G371" s="33" t="s">
        <v>75</v>
      </c>
      <c r="H371" s="33" t="s">
        <v>76</v>
      </c>
      <c r="I371" s="33" t="s">
        <v>157</v>
      </c>
      <c r="J371" s="33">
        <v>1043.92</v>
      </c>
      <c r="K371" s="33">
        <v>4</v>
      </c>
      <c r="L371" s="33">
        <v>0</v>
      </c>
      <c r="M371" s="34">
        <v>271.41920000000005</v>
      </c>
    </row>
    <row r="372" spans="1:13">
      <c r="A372" s="33">
        <v>371</v>
      </c>
      <c r="B372" s="33" t="s">
        <v>87</v>
      </c>
      <c r="C372" s="33" t="s">
        <v>71</v>
      </c>
      <c r="D372" s="33" t="s">
        <v>555</v>
      </c>
      <c r="E372" s="33" t="s">
        <v>116</v>
      </c>
      <c r="F372" s="33" t="s">
        <v>117</v>
      </c>
      <c r="G372" s="33" t="s">
        <v>84</v>
      </c>
      <c r="H372" s="33" t="s">
        <v>109</v>
      </c>
      <c r="I372" s="33" t="s">
        <v>556</v>
      </c>
      <c r="J372" s="33">
        <v>25.920000000000005</v>
      </c>
      <c r="K372" s="33">
        <v>5</v>
      </c>
      <c r="L372" s="33">
        <v>0.2</v>
      </c>
      <c r="M372" s="34">
        <v>9.3960000000000008</v>
      </c>
    </row>
    <row r="373" spans="1:13">
      <c r="A373" s="33">
        <v>372</v>
      </c>
      <c r="B373" s="33" t="s">
        <v>87</v>
      </c>
      <c r="C373" s="33" t="s">
        <v>71</v>
      </c>
      <c r="D373" s="33" t="s">
        <v>555</v>
      </c>
      <c r="E373" s="33" t="s">
        <v>116</v>
      </c>
      <c r="F373" s="33" t="s">
        <v>117</v>
      </c>
      <c r="G373" s="33" t="s">
        <v>84</v>
      </c>
      <c r="H373" s="33" t="s">
        <v>92</v>
      </c>
      <c r="I373" s="33" t="s">
        <v>557</v>
      </c>
      <c r="J373" s="33">
        <v>53.424000000000007</v>
      </c>
      <c r="K373" s="33">
        <v>3</v>
      </c>
      <c r="L373" s="33">
        <v>0.2</v>
      </c>
      <c r="M373" s="34">
        <v>4.6746000000000016</v>
      </c>
    </row>
    <row r="374" spans="1:13">
      <c r="A374" s="33">
        <v>373</v>
      </c>
      <c r="B374" s="33" t="s">
        <v>87</v>
      </c>
      <c r="C374" s="33" t="s">
        <v>71</v>
      </c>
      <c r="D374" s="33" t="s">
        <v>558</v>
      </c>
      <c r="E374" s="33" t="s">
        <v>202</v>
      </c>
      <c r="F374" s="33" t="s">
        <v>83</v>
      </c>
      <c r="G374" s="33" t="s">
        <v>84</v>
      </c>
      <c r="H374" s="33" t="s">
        <v>101</v>
      </c>
      <c r="I374" s="33" t="s">
        <v>522</v>
      </c>
      <c r="J374" s="33">
        <v>8.1600000000000019</v>
      </c>
      <c r="K374" s="33">
        <v>5</v>
      </c>
      <c r="L374" s="33">
        <v>0.7</v>
      </c>
      <c r="M374" s="34">
        <v>-5.7119999999999997</v>
      </c>
    </row>
    <row r="375" spans="1:13">
      <c r="A375" s="33">
        <v>374</v>
      </c>
      <c r="B375" s="33" t="s">
        <v>87</v>
      </c>
      <c r="C375" s="33" t="s">
        <v>71</v>
      </c>
      <c r="D375" s="33" t="s">
        <v>558</v>
      </c>
      <c r="E375" s="33" t="s">
        <v>202</v>
      </c>
      <c r="F375" s="33" t="s">
        <v>83</v>
      </c>
      <c r="G375" s="33" t="s">
        <v>98</v>
      </c>
      <c r="H375" s="33" t="s">
        <v>140</v>
      </c>
      <c r="I375" s="33" t="s">
        <v>559</v>
      </c>
      <c r="J375" s="33">
        <v>1023.9360000000001</v>
      </c>
      <c r="K375" s="33">
        <v>8</v>
      </c>
      <c r="L375" s="33">
        <v>0.2</v>
      </c>
      <c r="M375" s="34">
        <v>179.1887999999999</v>
      </c>
    </row>
    <row r="376" spans="1:13">
      <c r="A376" s="33">
        <v>375</v>
      </c>
      <c r="B376" s="33" t="s">
        <v>87</v>
      </c>
      <c r="C376" s="33" t="s">
        <v>71</v>
      </c>
      <c r="D376" s="33" t="s">
        <v>558</v>
      </c>
      <c r="E376" s="33" t="s">
        <v>202</v>
      </c>
      <c r="F376" s="33" t="s">
        <v>83</v>
      </c>
      <c r="G376" s="33" t="s">
        <v>84</v>
      </c>
      <c r="H376" s="33" t="s">
        <v>96</v>
      </c>
      <c r="I376" s="33" t="s">
        <v>560</v>
      </c>
      <c r="J376" s="33">
        <v>9.24</v>
      </c>
      <c r="K376" s="33">
        <v>1</v>
      </c>
      <c r="L376" s="33">
        <v>0.2</v>
      </c>
      <c r="M376" s="34">
        <v>0.92399999999999993</v>
      </c>
    </row>
    <row r="377" spans="1:13">
      <c r="A377" s="33">
        <v>376</v>
      </c>
      <c r="B377" s="33" t="s">
        <v>87</v>
      </c>
      <c r="C377" s="33" t="s">
        <v>71</v>
      </c>
      <c r="D377" s="33" t="s">
        <v>558</v>
      </c>
      <c r="E377" s="33" t="s">
        <v>202</v>
      </c>
      <c r="F377" s="33" t="s">
        <v>83</v>
      </c>
      <c r="G377" s="33" t="s">
        <v>98</v>
      </c>
      <c r="H377" s="33" t="s">
        <v>140</v>
      </c>
      <c r="I377" s="33" t="s">
        <v>561</v>
      </c>
      <c r="J377" s="33">
        <v>479.04</v>
      </c>
      <c r="K377" s="33">
        <v>10</v>
      </c>
      <c r="L377" s="33">
        <v>0.2</v>
      </c>
      <c r="M377" s="34">
        <v>-29.940000000000012</v>
      </c>
    </row>
    <row r="378" spans="1:13">
      <c r="A378" s="33">
        <v>377</v>
      </c>
      <c r="B378" s="33" t="s">
        <v>152</v>
      </c>
      <c r="C378" s="33" t="s">
        <v>80</v>
      </c>
      <c r="D378" s="33" t="s">
        <v>562</v>
      </c>
      <c r="E378" s="33" t="s">
        <v>161</v>
      </c>
      <c r="F378" s="33" t="s">
        <v>117</v>
      </c>
      <c r="G378" s="33" t="s">
        <v>84</v>
      </c>
      <c r="H378" s="33" t="s">
        <v>109</v>
      </c>
      <c r="I378" s="33" t="s">
        <v>563</v>
      </c>
      <c r="J378" s="33">
        <v>99.13600000000001</v>
      </c>
      <c r="K378" s="33">
        <v>4</v>
      </c>
      <c r="L378" s="33">
        <v>0.2</v>
      </c>
      <c r="M378" s="34">
        <v>30.979999999999993</v>
      </c>
    </row>
    <row r="379" spans="1:13">
      <c r="A379" s="33">
        <v>378</v>
      </c>
      <c r="B379" s="33" t="s">
        <v>87</v>
      </c>
      <c r="C379" s="33" t="s">
        <v>80</v>
      </c>
      <c r="D379" s="33" t="s">
        <v>311</v>
      </c>
      <c r="E379" s="33" t="s">
        <v>535</v>
      </c>
      <c r="F379" s="33" t="s">
        <v>136</v>
      </c>
      <c r="G379" s="33" t="s">
        <v>75</v>
      </c>
      <c r="H379" s="33" t="s">
        <v>90</v>
      </c>
      <c r="I379" s="33" t="s">
        <v>564</v>
      </c>
      <c r="J379" s="33">
        <v>1488.4239999999998</v>
      </c>
      <c r="K379" s="33">
        <v>7</v>
      </c>
      <c r="L379" s="33">
        <v>0.3</v>
      </c>
      <c r="M379" s="34">
        <v>-297.68479999999983</v>
      </c>
    </row>
    <row r="380" spans="1:13">
      <c r="A380" s="33">
        <v>379</v>
      </c>
      <c r="B380" s="33" t="s">
        <v>87</v>
      </c>
      <c r="C380" s="33" t="s">
        <v>71</v>
      </c>
      <c r="D380" s="33" t="s">
        <v>150</v>
      </c>
      <c r="E380" s="33" t="s">
        <v>116</v>
      </c>
      <c r="F380" s="33" t="s">
        <v>117</v>
      </c>
      <c r="G380" s="33" t="s">
        <v>84</v>
      </c>
      <c r="H380" s="33" t="s">
        <v>103</v>
      </c>
      <c r="I380" s="33" t="s">
        <v>565</v>
      </c>
      <c r="J380" s="33">
        <v>8.6519999999999975</v>
      </c>
      <c r="K380" s="33">
        <v>3</v>
      </c>
      <c r="L380" s="33">
        <v>0.8</v>
      </c>
      <c r="M380" s="34">
        <v>-20.332200000000007</v>
      </c>
    </row>
    <row r="381" spans="1:13">
      <c r="A381" s="33">
        <v>380</v>
      </c>
      <c r="B381" s="33" t="s">
        <v>87</v>
      </c>
      <c r="C381" s="33" t="s">
        <v>71</v>
      </c>
      <c r="D381" s="33" t="s">
        <v>150</v>
      </c>
      <c r="E381" s="33" t="s">
        <v>116</v>
      </c>
      <c r="F381" s="33" t="s">
        <v>117</v>
      </c>
      <c r="G381" s="33" t="s">
        <v>84</v>
      </c>
      <c r="H381" s="33" t="s">
        <v>92</v>
      </c>
      <c r="I381" s="33" t="s">
        <v>566</v>
      </c>
      <c r="J381" s="33">
        <v>23.832000000000001</v>
      </c>
      <c r="K381" s="33">
        <v>3</v>
      </c>
      <c r="L381" s="33">
        <v>0.2</v>
      </c>
      <c r="M381" s="34">
        <v>2.6810999999999954</v>
      </c>
    </row>
    <row r="382" spans="1:13">
      <c r="A382" s="33">
        <v>381</v>
      </c>
      <c r="B382" s="33" t="s">
        <v>87</v>
      </c>
      <c r="C382" s="33" t="s">
        <v>71</v>
      </c>
      <c r="D382" s="33" t="s">
        <v>150</v>
      </c>
      <c r="E382" s="33" t="s">
        <v>116</v>
      </c>
      <c r="F382" s="33" t="s">
        <v>117</v>
      </c>
      <c r="G382" s="33" t="s">
        <v>84</v>
      </c>
      <c r="H382" s="33" t="s">
        <v>101</v>
      </c>
      <c r="I382" s="33" t="s">
        <v>567</v>
      </c>
      <c r="J382" s="33">
        <v>12.175999999999998</v>
      </c>
      <c r="K382" s="33">
        <v>4</v>
      </c>
      <c r="L382" s="33">
        <v>0.8</v>
      </c>
      <c r="M382" s="34">
        <v>-18.872800000000009</v>
      </c>
    </row>
    <row r="383" spans="1:13">
      <c r="A383" s="33">
        <v>382</v>
      </c>
      <c r="B383" s="33" t="s">
        <v>152</v>
      </c>
      <c r="C383" s="33" t="s">
        <v>80</v>
      </c>
      <c r="D383" s="33" t="s">
        <v>126</v>
      </c>
      <c r="E383" s="33" t="s">
        <v>82</v>
      </c>
      <c r="F383" s="33" t="s">
        <v>83</v>
      </c>
      <c r="G383" s="33" t="s">
        <v>84</v>
      </c>
      <c r="H383" s="33" t="s">
        <v>109</v>
      </c>
      <c r="I383" s="33" t="s">
        <v>568</v>
      </c>
      <c r="J383" s="33">
        <v>50.96</v>
      </c>
      <c r="K383" s="33">
        <v>7</v>
      </c>
      <c r="L383" s="33">
        <v>0</v>
      </c>
      <c r="M383" s="34">
        <v>25.48</v>
      </c>
    </row>
    <row r="384" spans="1:13">
      <c r="A384" s="33">
        <v>383</v>
      </c>
      <c r="B384" s="33" t="s">
        <v>152</v>
      </c>
      <c r="C384" s="33" t="s">
        <v>80</v>
      </c>
      <c r="D384" s="33" t="s">
        <v>126</v>
      </c>
      <c r="E384" s="33" t="s">
        <v>82</v>
      </c>
      <c r="F384" s="33" t="s">
        <v>83</v>
      </c>
      <c r="G384" s="33" t="s">
        <v>84</v>
      </c>
      <c r="H384" s="33" t="s">
        <v>101</v>
      </c>
      <c r="I384" s="33" t="s">
        <v>569</v>
      </c>
      <c r="J384" s="33">
        <v>49.536000000000001</v>
      </c>
      <c r="K384" s="33">
        <v>3</v>
      </c>
      <c r="L384" s="33">
        <v>0.2</v>
      </c>
      <c r="M384" s="34">
        <v>17.337599999999998</v>
      </c>
    </row>
    <row r="385" spans="1:13">
      <c r="A385" s="33">
        <v>384</v>
      </c>
      <c r="B385" s="33" t="s">
        <v>70</v>
      </c>
      <c r="C385" s="33" t="s">
        <v>80</v>
      </c>
      <c r="D385" s="33" t="s">
        <v>488</v>
      </c>
      <c r="E385" s="33" t="s">
        <v>171</v>
      </c>
      <c r="F385" s="33" t="s">
        <v>117</v>
      </c>
      <c r="G385" s="33" t="s">
        <v>98</v>
      </c>
      <c r="H385" s="33" t="s">
        <v>140</v>
      </c>
      <c r="I385" s="33" t="s">
        <v>570</v>
      </c>
      <c r="J385" s="33">
        <v>41.9</v>
      </c>
      <c r="K385" s="33">
        <v>2</v>
      </c>
      <c r="L385" s="33">
        <v>0</v>
      </c>
      <c r="M385" s="34">
        <v>8.7989999999999995</v>
      </c>
    </row>
    <row r="386" spans="1:13">
      <c r="A386" s="33">
        <v>385</v>
      </c>
      <c r="B386" s="33" t="s">
        <v>87</v>
      </c>
      <c r="C386" s="33" t="s">
        <v>71</v>
      </c>
      <c r="D386" s="33" t="s">
        <v>571</v>
      </c>
      <c r="E386" s="33" t="s">
        <v>89</v>
      </c>
      <c r="F386" s="33" t="s">
        <v>74</v>
      </c>
      <c r="G386" s="33" t="s">
        <v>75</v>
      </c>
      <c r="H386" s="33" t="s">
        <v>90</v>
      </c>
      <c r="I386" s="33" t="s">
        <v>572</v>
      </c>
      <c r="J386" s="33">
        <v>375.45750000000004</v>
      </c>
      <c r="K386" s="33">
        <v>3</v>
      </c>
      <c r="L386" s="33">
        <v>0.45</v>
      </c>
      <c r="M386" s="34">
        <v>-157.00949999999997</v>
      </c>
    </row>
    <row r="387" spans="1:13">
      <c r="A387" s="33">
        <v>386</v>
      </c>
      <c r="B387" s="33" t="s">
        <v>87</v>
      </c>
      <c r="C387" s="33" t="s">
        <v>71</v>
      </c>
      <c r="D387" s="33" t="s">
        <v>571</v>
      </c>
      <c r="E387" s="33" t="s">
        <v>89</v>
      </c>
      <c r="F387" s="33" t="s">
        <v>74</v>
      </c>
      <c r="G387" s="33" t="s">
        <v>98</v>
      </c>
      <c r="H387" s="33" t="s">
        <v>140</v>
      </c>
      <c r="I387" s="33" t="s">
        <v>573</v>
      </c>
      <c r="J387" s="33">
        <v>83.976000000000013</v>
      </c>
      <c r="K387" s="33">
        <v>3</v>
      </c>
      <c r="L387" s="33">
        <v>0.2</v>
      </c>
      <c r="M387" s="34">
        <v>-1.049700000000005</v>
      </c>
    </row>
    <row r="388" spans="1:13">
      <c r="A388" s="33">
        <v>387</v>
      </c>
      <c r="B388" s="33" t="s">
        <v>87</v>
      </c>
      <c r="C388" s="33" t="s">
        <v>80</v>
      </c>
      <c r="D388" s="33" t="s">
        <v>134</v>
      </c>
      <c r="E388" s="33" t="s">
        <v>135</v>
      </c>
      <c r="F388" s="33" t="s">
        <v>136</v>
      </c>
      <c r="G388" s="33" t="s">
        <v>98</v>
      </c>
      <c r="H388" s="33" t="s">
        <v>335</v>
      </c>
      <c r="I388" s="33" t="s">
        <v>574</v>
      </c>
      <c r="J388" s="33">
        <v>482.34000000000003</v>
      </c>
      <c r="K388" s="33">
        <v>4</v>
      </c>
      <c r="L388" s="33">
        <v>0.7</v>
      </c>
      <c r="M388" s="34">
        <v>-337.63799999999981</v>
      </c>
    </row>
    <row r="389" spans="1:13">
      <c r="A389" s="33">
        <v>388</v>
      </c>
      <c r="B389" s="33" t="s">
        <v>87</v>
      </c>
      <c r="C389" s="33" t="s">
        <v>80</v>
      </c>
      <c r="D389" s="33" t="s">
        <v>134</v>
      </c>
      <c r="E389" s="33" t="s">
        <v>135</v>
      </c>
      <c r="F389" s="33" t="s">
        <v>136</v>
      </c>
      <c r="G389" s="33" t="s">
        <v>75</v>
      </c>
      <c r="H389" s="33" t="s">
        <v>94</v>
      </c>
      <c r="I389" s="33" t="s">
        <v>575</v>
      </c>
      <c r="J389" s="33">
        <v>2.9600000000000004</v>
      </c>
      <c r="K389" s="33">
        <v>1</v>
      </c>
      <c r="L389" s="33">
        <v>0.2</v>
      </c>
      <c r="M389" s="34">
        <v>0.77700000000000025</v>
      </c>
    </row>
    <row r="390" spans="1:13">
      <c r="A390" s="33">
        <v>389</v>
      </c>
      <c r="B390" s="33" t="s">
        <v>152</v>
      </c>
      <c r="C390" s="33" t="s">
        <v>71</v>
      </c>
      <c r="D390" s="33" t="s">
        <v>448</v>
      </c>
      <c r="E390" s="33" t="s">
        <v>270</v>
      </c>
      <c r="F390" s="33" t="s">
        <v>136</v>
      </c>
      <c r="G390" s="33" t="s">
        <v>84</v>
      </c>
      <c r="H390" s="33" t="s">
        <v>96</v>
      </c>
      <c r="I390" s="33" t="s">
        <v>576</v>
      </c>
      <c r="J390" s="33">
        <v>2.6240000000000001</v>
      </c>
      <c r="K390" s="33">
        <v>1</v>
      </c>
      <c r="L390" s="33">
        <v>0.2</v>
      </c>
      <c r="M390" s="34">
        <v>0.42639999999999978</v>
      </c>
    </row>
    <row r="391" spans="1:13">
      <c r="A391" s="33">
        <v>390</v>
      </c>
      <c r="B391" s="33" t="s">
        <v>87</v>
      </c>
      <c r="C391" s="33" t="s">
        <v>71</v>
      </c>
      <c r="D391" s="33" t="s">
        <v>183</v>
      </c>
      <c r="E391" s="33" t="s">
        <v>184</v>
      </c>
      <c r="F391" s="33" t="s">
        <v>136</v>
      </c>
      <c r="G391" s="33" t="s">
        <v>84</v>
      </c>
      <c r="H391" s="33" t="s">
        <v>101</v>
      </c>
      <c r="I391" s="33" t="s">
        <v>577</v>
      </c>
      <c r="J391" s="33">
        <v>23.36</v>
      </c>
      <c r="K391" s="33">
        <v>4</v>
      </c>
      <c r="L391" s="33">
        <v>0.2</v>
      </c>
      <c r="M391" s="34">
        <v>7.8839999999999986</v>
      </c>
    </row>
    <row r="392" spans="1:13">
      <c r="A392" s="33">
        <v>391</v>
      </c>
      <c r="B392" s="33" t="s">
        <v>87</v>
      </c>
      <c r="C392" s="33" t="s">
        <v>71</v>
      </c>
      <c r="D392" s="33" t="s">
        <v>183</v>
      </c>
      <c r="E392" s="33" t="s">
        <v>184</v>
      </c>
      <c r="F392" s="33" t="s">
        <v>136</v>
      </c>
      <c r="G392" s="33" t="s">
        <v>98</v>
      </c>
      <c r="H392" s="33" t="s">
        <v>140</v>
      </c>
      <c r="I392" s="33" t="s">
        <v>233</v>
      </c>
      <c r="J392" s="33">
        <v>39.979999999999997</v>
      </c>
      <c r="K392" s="33">
        <v>2</v>
      </c>
      <c r="L392" s="33">
        <v>0</v>
      </c>
      <c r="M392" s="34">
        <v>13.593199999999996</v>
      </c>
    </row>
    <row r="393" spans="1:13">
      <c r="A393" s="33">
        <v>392</v>
      </c>
      <c r="B393" s="33" t="s">
        <v>70</v>
      </c>
      <c r="C393" s="33" t="s">
        <v>71</v>
      </c>
      <c r="D393" s="33" t="s">
        <v>578</v>
      </c>
      <c r="E393" s="33" t="s">
        <v>112</v>
      </c>
      <c r="F393" s="33" t="s">
        <v>83</v>
      </c>
      <c r="G393" s="33" t="s">
        <v>98</v>
      </c>
      <c r="H393" s="33" t="s">
        <v>99</v>
      </c>
      <c r="I393" s="33" t="s">
        <v>579</v>
      </c>
      <c r="J393" s="33">
        <v>246.38400000000001</v>
      </c>
      <c r="K393" s="33">
        <v>2</v>
      </c>
      <c r="L393" s="33">
        <v>0.2</v>
      </c>
      <c r="M393" s="34">
        <v>27.718199999999968</v>
      </c>
    </row>
    <row r="394" spans="1:13">
      <c r="A394" s="33">
        <v>393</v>
      </c>
      <c r="B394" s="33" t="s">
        <v>70</v>
      </c>
      <c r="C394" s="33" t="s">
        <v>71</v>
      </c>
      <c r="D394" s="33" t="s">
        <v>578</v>
      </c>
      <c r="E394" s="33" t="s">
        <v>112</v>
      </c>
      <c r="F394" s="33" t="s">
        <v>83</v>
      </c>
      <c r="G394" s="33" t="s">
        <v>98</v>
      </c>
      <c r="H394" s="33" t="s">
        <v>524</v>
      </c>
      <c r="I394" s="33" t="s">
        <v>580</v>
      </c>
      <c r="J394" s="33">
        <v>1799.97</v>
      </c>
      <c r="K394" s="33">
        <v>3</v>
      </c>
      <c r="L394" s="33">
        <v>0</v>
      </c>
      <c r="M394" s="34">
        <v>701.98829999999998</v>
      </c>
    </row>
    <row r="395" spans="1:13">
      <c r="A395" s="33">
        <v>394</v>
      </c>
      <c r="B395" s="33" t="s">
        <v>70</v>
      </c>
      <c r="C395" s="33" t="s">
        <v>80</v>
      </c>
      <c r="D395" s="33" t="s">
        <v>581</v>
      </c>
      <c r="E395" s="33" t="s">
        <v>161</v>
      </c>
      <c r="F395" s="33" t="s">
        <v>117</v>
      </c>
      <c r="G395" s="33" t="s">
        <v>84</v>
      </c>
      <c r="H395" s="33" t="s">
        <v>101</v>
      </c>
      <c r="I395" s="33" t="s">
        <v>582</v>
      </c>
      <c r="J395" s="33">
        <v>12.461999999999996</v>
      </c>
      <c r="K395" s="33">
        <v>3</v>
      </c>
      <c r="L395" s="33">
        <v>0.8</v>
      </c>
      <c r="M395" s="34">
        <v>-20.5623</v>
      </c>
    </row>
    <row r="396" spans="1:13">
      <c r="A396" s="33">
        <v>395</v>
      </c>
      <c r="B396" s="33" t="s">
        <v>87</v>
      </c>
      <c r="C396" s="33" t="s">
        <v>114</v>
      </c>
      <c r="D396" s="33" t="s">
        <v>583</v>
      </c>
      <c r="E396" s="33" t="s">
        <v>584</v>
      </c>
      <c r="F396" s="33" t="s">
        <v>83</v>
      </c>
      <c r="G396" s="33" t="s">
        <v>84</v>
      </c>
      <c r="H396" s="33" t="s">
        <v>101</v>
      </c>
      <c r="I396" s="33" t="s">
        <v>585</v>
      </c>
      <c r="J396" s="33">
        <v>75.792000000000002</v>
      </c>
      <c r="K396" s="33">
        <v>3</v>
      </c>
      <c r="L396" s="33">
        <v>0.2</v>
      </c>
      <c r="M396" s="34">
        <v>25.579799999999992</v>
      </c>
    </row>
    <row r="397" spans="1:13">
      <c r="A397" s="33">
        <v>396</v>
      </c>
      <c r="B397" s="33" t="s">
        <v>70</v>
      </c>
      <c r="C397" s="33" t="s">
        <v>80</v>
      </c>
      <c r="D397" s="33" t="s">
        <v>586</v>
      </c>
      <c r="E397" s="33" t="s">
        <v>587</v>
      </c>
      <c r="F397" s="33" t="s">
        <v>136</v>
      </c>
      <c r="G397" s="33" t="s">
        <v>84</v>
      </c>
      <c r="H397" s="33" t="s">
        <v>92</v>
      </c>
      <c r="I397" s="33" t="s">
        <v>588</v>
      </c>
      <c r="J397" s="33">
        <v>49.96</v>
      </c>
      <c r="K397" s="33">
        <v>2</v>
      </c>
      <c r="L397" s="33">
        <v>0</v>
      </c>
      <c r="M397" s="34">
        <v>9.4923999999999964</v>
      </c>
    </row>
    <row r="398" spans="1:13">
      <c r="A398" s="33">
        <v>397</v>
      </c>
      <c r="B398" s="33" t="s">
        <v>70</v>
      </c>
      <c r="C398" s="33" t="s">
        <v>80</v>
      </c>
      <c r="D398" s="33" t="s">
        <v>586</v>
      </c>
      <c r="E398" s="33" t="s">
        <v>587</v>
      </c>
      <c r="F398" s="33" t="s">
        <v>136</v>
      </c>
      <c r="G398" s="33" t="s">
        <v>84</v>
      </c>
      <c r="H398" s="33" t="s">
        <v>109</v>
      </c>
      <c r="I398" s="33" t="s">
        <v>589</v>
      </c>
      <c r="J398" s="33">
        <v>12.96</v>
      </c>
      <c r="K398" s="33">
        <v>2</v>
      </c>
      <c r="L398" s="33">
        <v>0</v>
      </c>
      <c r="M398" s="34">
        <v>6.2208000000000006</v>
      </c>
    </row>
    <row r="399" spans="1:13">
      <c r="A399" s="33">
        <v>398</v>
      </c>
      <c r="B399" s="33" t="s">
        <v>87</v>
      </c>
      <c r="C399" s="33" t="s">
        <v>114</v>
      </c>
      <c r="D399" s="33" t="s">
        <v>209</v>
      </c>
      <c r="E399" s="33" t="s">
        <v>171</v>
      </c>
      <c r="F399" s="33" t="s">
        <v>117</v>
      </c>
      <c r="G399" s="33" t="s">
        <v>84</v>
      </c>
      <c r="H399" s="33" t="s">
        <v>300</v>
      </c>
      <c r="I399" s="33" t="s">
        <v>590</v>
      </c>
      <c r="J399" s="33">
        <v>70.12</v>
      </c>
      <c r="K399" s="33">
        <v>4</v>
      </c>
      <c r="L399" s="33">
        <v>0</v>
      </c>
      <c r="M399" s="34">
        <v>21.035999999999994</v>
      </c>
    </row>
    <row r="400" spans="1:13">
      <c r="A400" s="33">
        <v>399</v>
      </c>
      <c r="B400" s="33" t="s">
        <v>70</v>
      </c>
      <c r="C400" s="33" t="s">
        <v>71</v>
      </c>
      <c r="D400" s="33" t="s">
        <v>150</v>
      </c>
      <c r="E400" s="33" t="s">
        <v>116</v>
      </c>
      <c r="F400" s="33" t="s">
        <v>117</v>
      </c>
      <c r="G400" s="33" t="s">
        <v>84</v>
      </c>
      <c r="H400" s="33" t="s">
        <v>92</v>
      </c>
      <c r="I400" s="33" t="s">
        <v>591</v>
      </c>
      <c r="J400" s="33">
        <v>35.952000000000005</v>
      </c>
      <c r="K400" s="33">
        <v>3</v>
      </c>
      <c r="L400" s="33">
        <v>0.2</v>
      </c>
      <c r="M400" s="34">
        <v>3.5951999999999984</v>
      </c>
    </row>
    <row r="401" spans="1:13">
      <c r="A401" s="33">
        <v>400</v>
      </c>
      <c r="B401" s="33" t="s">
        <v>70</v>
      </c>
      <c r="C401" s="33" t="s">
        <v>71</v>
      </c>
      <c r="D401" s="33" t="s">
        <v>150</v>
      </c>
      <c r="E401" s="33" t="s">
        <v>116</v>
      </c>
      <c r="F401" s="33" t="s">
        <v>117</v>
      </c>
      <c r="G401" s="33" t="s">
        <v>75</v>
      </c>
      <c r="H401" s="33" t="s">
        <v>76</v>
      </c>
      <c r="I401" s="33" t="s">
        <v>142</v>
      </c>
      <c r="J401" s="33">
        <v>2396.2655999999997</v>
      </c>
      <c r="K401" s="33">
        <v>4</v>
      </c>
      <c r="L401" s="33">
        <v>0.32</v>
      </c>
      <c r="M401" s="34">
        <v>-317.15280000000007</v>
      </c>
    </row>
    <row r="402" spans="1:13">
      <c r="A402" s="33">
        <v>401</v>
      </c>
      <c r="B402" s="33" t="s">
        <v>70</v>
      </c>
      <c r="C402" s="33" t="s">
        <v>71</v>
      </c>
      <c r="D402" s="33" t="s">
        <v>150</v>
      </c>
      <c r="E402" s="33" t="s">
        <v>116</v>
      </c>
      <c r="F402" s="33" t="s">
        <v>117</v>
      </c>
      <c r="G402" s="33" t="s">
        <v>84</v>
      </c>
      <c r="H402" s="33" t="s">
        <v>92</v>
      </c>
      <c r="I402" s="33" t="s">
        <v>592</v>
      </c>
      <c r="J402" s="33">
        <v>131.136</v>
      </c>
      <c r="K402" s="33">
        <v>4</v>
      </c>
      <c r="L402" s="33">
        <v>0.2</v>
      </c>
      <c r="M402" s="34">
        <v>-32.783999999999999</v>
      </c>
    </row>
    <row r="403" spans="1:13">
      <c r="A403" s="33">
        <v>402</v>
      </c>
      <c r="B403" s="33" t="s">
        <v>70</v>
      </c>
      <c r="C403" s="33" t="s">
        <v>71</v>
      </c>
      <c r="D403" s="33" t="s">
        <v>150</v>
      </c>
      <c r="E403" s="33" t="s">
        <v>116</v>
      </c>
      <c r="F403" s="33" t="s">
        <v>117</v>
      </c>
      <c r="G403" s="33" t="s">
        <v>98</v>
      </c>
      <c r="H403" s="33" t="s">
        <v>140</v>
      </c>
      <c r="I403" s="33" t="s">
        <v>593</v>
      </c>
      <c r="J403" s="33">
        <v>57.584000000000003</v>
      </c>
      <c r="K403" s="33">
        <v>2</v>
      </c>
      <c r="L403" s="33">
        <v>0.2</v>
      </c>
      <c r="M403" s="34">
        <v>0.71979999999999933</v>
      </c>
    </row>
    <row r="404" spans="1:13">
      <c r="A404" s="33">
        <v>403</v>
      </c>
      <c r="B404" s="33" t="s">
        <v>152</v>
      </c>
      <c r="C404" s="33" t="s">
        <v>71</v>
      </c>
      <c r="D404" s="33" t="s">
        <v>594</v>
      </c>
      <c r="E404" s="33" t="s">
        <v>89</v>
      </c>
      <c r="F404" s="33" t="s">
        <v>74</v>
      </c>
      <c r="G404" s="33" t="s">
        <v>84</v>
      </c>
      <c r="H404" s="33" t="s">
        <v>109</v>
      </c>
      <c r="I404" s="33" t="s">
        <v>595</v>
      </c>
      <c r="J404" s="33">
        <v>9.5680000000000014</v>
      </c>
      <c r="K404" s="33">
        <v>2</v>
      </c>
      <c r="L404" s="33">
        <v>0.2</v>
      </c>
      <c r="M404" s="34">
        <v>3.4683999999999999</v>
      </c>
    </row>
    <row r="405" spans="1:13">
      <c r="A405" s="33">
        <v>404</v>
      </c>
      <c r="B405" s="33" t="s">
        <v>87</v>
      </c>
      <c r="C405" s="33" t="s">
        <v>80</v>
      </c>
      <c r="D405" s="33" t="s">
        <v>278</v>
      </c>
      <c r="E405" s="33" t="s">
        <v>108</v>
      </c>
      <c r="F405" s="33" t="s">
        <v>74</v>
      </c>
      <c r="G405" s="33" t="s">
        <v>84</v>
      </c>
      <c r="H405" s="33" t="s">
        <v>96</v>
      </c>
      <c r="I405" s="33" t="s">
        <v>596</v>
      </c>
      <c r="J405" s="33">
        <v>39.072000000000003</v>
      </c>
      <c r="K405" s="33">
        <v>6</v>
      </c>
      <c r="L405" s="33">
        <v>0.2</v>
      </c>
      <c r="M405" s="34">
        <v>9.7680000000000007</v>
      </c>
    </row>
    <row r="406" spans="1:13">
      <c r="A406" s="33">
        <v>405</v>
      </c>
      <c r="B406" s="33" t="s">
        <v>87</v>
      </c>
      <c r="C406" s="33" t="s">
        <v>71</v>
      </c>
      <c r="D406" s="33" t="s">
        <v>183</v>
      </c>
      <c r="E406" s="33" t="s">
        <v>184</v>
      </c>
      <c r="F406" s="33" t="s">
        <v>136</v>
      </c>
      <c r="G406" s="33" t="s">
        <v>84</v>
      </c>
      <c r="H406" s="33" t="s">
        <v>103</v>
      </c>
      <c r="I406" s="33" t="s">
        <v>597</v>
      </c>
      <c r="J406" s="33">
        <v>35.910000000000004</v>
      </c>
      <c r="K406" s="33">
        <v>3</v>
      </c>
      <c r="L406" s="33">
        <v>0</v>
      </c>
      <c r="M406" s="34">
        <v>9.6956999999999987</v>
      </c>
    </row>
    <row r="407" spans="1:13">
      <c r="A407" s="33">
        <v>406</v>
      </c>
      <c r="B407" s="33" t="s">
        <v>87</v>
      </c>
      <c r="C407" s="33" t="s">
        <v>71</v>
      </c>
      <c r="D407" s="33" t="s">
        <v>126</v>
      </c>
      <c r="E407" s="33" t="s">
        <v>82</v>
      </c>
      <c r="F407" s="33" t="s">
        <v>83</v>
      </c>
      <c r="G407" s="33" t="s">
        <v>98</v>
      </c>
      <c r="H407" s="33" t="s">
        <v>140</v>
      </c>
      <c r="I407" s="33" t="s">
        <v>593</v>
      </c>
      <c r="J407" s="33">
        <v>179.95000000000002</v>
      </c>
      <c r="K407" s="33">
        <v>5</v>
      </c>
      <c r="L407" s="33">
        <v>0</v>
      </c>
      <c r="M407" s="34">
        <v>37.789500000000004</v>
      </c>
    </row>
    <row r="408" spans="1:13">
      <c r="A408" s="33">
        <v>407</v>
      </c>
      <c r="B408" s="33" t="s">
        <v>87</v>
      </c>
      <c r="C408" s="33" t="s">
        <v>71</v>
      </c>
      <c r="D408" s="33" t="s">
        <v>126</v>
      </c>
      <c r="E408" s="33" t="s">
        <v>82</v>
      </c>
      <c r="F408" s="33" t="s">
        <v>83</v>
      </c>
      <c r="G408" s="33" t="s">
        <v>98</v>
      </c>
      <c r="H408" s="33" t="s">
        <v>524</v>
      </c>
      <c r="I408" s="33" t="s">
        <v>598</v>
      </c>
      <c r="J408" s="33">
        <v>1199.9760000000001</v>
      </c>
      <c r="K408" s="33">
        <v>3</v>
      </c>
      <c r="L408" s="33">
        <v>0.2</v>
      </c>
      <c r="M408" s="34">
        <v>434.99130000000002</v>
      </c>
    </row>
    <row r="409" spans="1:13">
      <c r="A409" s="33">
        <v>408</v>
      </c>
      <c r="B409" s="33" t="s">
        <v>87</v>
      </c>
      <c r="C409" s="33" t="s">
        <v>71</v>
      </c>
      <c r="D409" s="33" t="s">
        <v>126</v>
      </c>
      <c r="E409" s="33" t="s">
        <v>82</v>
      </c>
      <c r="F409" s="33" t="s">
        <v>83</v>
      </c>
      <c r="G409" s="33" t="s">
        <v>84</v>
      </c>
      <c r="H409" s="33" t="s">
        <v>109</v>
      </c>
      <c r="I409" s="33" t="s">
        <v>599</v>
      </c>
      <c r="J409" s="33">
        <v>27.15</v>
      </c>
      <c r="K409" s="33">
        <v>5</v>
      </c>
      <c r="L409" s="33">
        <v>0</v>
      </c>
      <c r="M409" s="34">
        <v>13.3035</v>
      </c>
    </row>
    <row r="410" spans="1:13">
      <c r="A410" s="33">
        <v>409</v>
      </c>
      <c r="B410" s="33" t="s">
        <v>87</v>
      </c>
      <c r="C410" s="33" t="s">
        <v>71</v>
      </c>
      <c r="D410" s="33" t="s">
        <v>126</v>
      </c>
      <c r="E410" s="33" t="s">
        <v>82</v>
      </c>
      <c r="F410" s="33" t="s">
        <v>83</v>
      </c>
      <c r="G410" s="33" t="s">
        <v>75</v>
      </c>
      <c r="H410" s="33" t="s">
        <v>90</v>
      </c>
      <c r="I410" s="33" t="s">
        <v>600</v>
      </c>
      <c r="J410" s="33">
        <v>1004.0239999999999</v>
      </c>
      <c r="K410" s="33">
        <v>7</v>
      </c>
      <c r="L410" s="33">
        <v>0.2</v>
      </c>
      <c r="M410" s="34">
        <v>-112.95269999999994</v>
      </c>
    </row>
    <row r="411" spans="1:13">
      <c r="A411" s="33">
        <v>410</v>
      </c>
      <c r="B411" s="33" t="s">
        <v>87</v>
      </c>
      <c r="C411" s="33" t="s">
        <v>71</v>
      </c>
      <c r="D411" s="33" t="s">
        <v>126</v>
      </c>
      <c r="E411" s="33" t="s">
        <v>82</v>
      </c>
      <c r="F411" s="33" t="s">
        <v>83</v>
      </c>
      <c r="G411" s="33" t="s">
        <v>84</v>
      </c>
      <c r="H411" s="33" t="s">
        <v>109</v>
      </c>
      <c r="I411" s="33" t="s">
        <v>601</v>
      </c>
      <c r="J411" s="33">
        <v>9.68</v>
      </c>
      <c r="K411" s="33">
        <v>1</v>
      </c>
      <c r="L411" s="33">
        <v>0</v>
      </c>
      <c r="M411" s="34">
        <v>4.6463999999999999</v>
      </c>
    </row>
    <row r="412" spans="1:13">
      <c r="A412" s="33">
        <v>411</v>
      </c>
      <c r="B412" s="33" t="s">
        <v>87</v>
      </c>
      <c r="C412" s="33" t="s">
        <v>71</v>
      </c>
      <c r="D412" s="33" t="s">
        <v>126</v>
      </c>
      <c r="E412" s="33" t="s">
        <v>82</v>
      </c>
      <c r="F412" s="33" t="s">
        <v>83</v>
      </c>
      <c r="G412" s="33" t="s">
        <v>84</v>
      </c>
      <c r="H412" s="33" t="s">
        <v>85</v>
      </c>
      <c r="I412" s="33" t="s">
        <v>602</v>
      </c>
      <c r="J412" s="33">
        <v>28.349999999999998</v>
      </c>
      <c r="K412" s="33">
        <v>9</v>
      </c>
      <c r="L412" s="33">
        <v>0</v>
      </c>
      <c r="M412" s="34">
        <v>13.608000000000001</v>
      </c>
    </row>
    <row r="413" spans="1:13">
      <c r="A413" s="33">
        <v>412</v>
      </c>
      <c r="B413" s="33" t="s">
        <v>87</v>
      </c>
      <c r="C413" s="33" t="s">
        <v>71</v>
      </c>
      <c r="D413" s="33" t="s">
        <v>126</v>
      </c>
      <c r="E413" s="33" t="s">
        <v>82</v>
      </c>
      <c r="F413" s="33" t="s">
        <v>83</v>
      </c>
      <c r="G413" s="33" t="s">
        <v>84</v>
      </c>
      <c r="H413" s="33" t="s">
        <v>109</v>
      </c>
      <c r="I413" s="33" t="s">
        <v>603</v>
      </c>
      <c r="J413" s="33">
        <v>55.98</v>
      </c>
      <c r="K413" s="33">
        <v>1</v>
      </c>
      <c r="L413" s="33">
        <v>0</v>
      </c>
      <c r="M413" s="34">
        <v>27.430199999999999</v>
      </c>
    </row>
    <row r="414" spans="1:13">
      <c r="A414" s="33">
        <v>413</v>
      </c>
      <c r="B414" s="33" t="s">
        <v>87</v>
      </c>
      <c r="C414" s="33" t="s">
        <v>71</v>
      </c>
      <c r="D414" s="33" t="s">
        <v>126</v>
      </c>
      <c r="E414" s="33" t="s">
        <v>82</v>
      </c>
      <c r="F414" s="33" t="s">
        <v>83</v>
      </c>
      <c r="G414" s="33" t="s">
        <v>75</v>
      </c>
      <c r="H414" s="33" t="s">
        <v>76</v>
      </c>
      <c r="I414" s="33" t="s">
        <v>604</v>
      </c>
      <c r="J414" s="33">
        <v>1336.829</v>
      </c>
      <c r="K414" s="33">
        <v>13</v>
      </c>
      <c r="L414" s="33">
        <v>0.15</v>
      </c>
      <c r="M414" s="34">
        <v>31.454799999999949</v>
      </c>
    </row>
    <row r="415" spans="1:13">
      <c r="A415" s="33">
        <v>414</v>
      </c>
      <c r="B415" s="33" t="s">
        <v>87</v>
      </c>
      <c r="C415" s="33" t="s">
        <v>71</v>
      </c>
      <c r="D415" s="33" t="s">
        <v>126</v>
      </c>
      <c r="E415" s="33" t="s">
        <v>82</v>
      </c>
      <c r="F415" s="33" t="s">
        <v>83</v>
      </c>
      <c r="G415" s="33" t="s">
        <v>75</v>
      </c>
      <c r="H415" s="33" t="s">
        <v>78</v>
      </c>
      <c r="I415" s="33" t="s">
        <v>605</v>
      </c>
      <c r="J415" s="33">
        <v>113.56800000000001</v>
      </c>
      <c r="K415" s="33">
        <v>2</v>
      </c>
      <c r="L415" s="33">
        <v>0.2</v>
      </c>
      <c r="M415" s="34">
        <v>-18.454800000000013</v>
      </c>
    </row>
    <row r="416" spans="1:13">
      <c r="A416" s="33">
        <v>415</v>
      </c>
      <c r="B416" s="33" t="s">
        <v>87</v>
      </c>
      <c r="C416" s="33" t="s">
        <v>80</v>
      </c>
      <c r="D416" s="33" t="s">
        <v>111</v>
      </c>
      <c r="E416" s="33" t="s">
        <v>112</v>
      </c>
      <c r="F416" s="33" t="s">
        <v>83</v>
      </c>
      <c r="G416" s="33" t="s">
        <v>84</v>
      </c>
      <c r="H416" s="33" t="s">
        <v>109</v>
      </c>
      <c r="I416" s="33" t="s">
        <v>606</v>
      </c>
      <c r="J416" s="33">
        <v>139.86000000000001</v>
      </c>
      <c r="K416" s="33">
        <v>7</v>
      </c>
      <c r="L416" s="33">
        <v>0</v>
      </c>
      <c r="M416" s="34">
        <v>65.734199999999987</v>
      </c>
    </row>
    <row r="417" spans="1:13">
      <c r="A417" s="33">
        <v>416</v>
      </c>
      <c r="B417" s="33" t="s">
        <v>87</v>
      </c>
      <c r="C417" s="33" t="s">
        <v>80</v>
      </c>
      <c r="D417" s="33" t="s">
        <v>111</v>
      </c>
      <c r="E417" s="33" t="s">
        <v>112</v>
      </c>
      <c r="F417" s="33" t="s">
        <v>83</v>
      </c>
      <c r="G417" s="33" t="s">
        <v>75</v>
      </c>
      <c r="H417" s="33" t="s">
        <v>78</v>
      </c>
      <c r="I417" s="33" t="s">
        <v>476</v>
      </c>
      <c r="J417" s="33">
        <v>307.13600000000002</v>
      </c>
      <c r="K417" s="33">
        <v>4</v>
      </c>
      <c r="L417" s="33">
        <v>0.2</v>
      </c>
      <c r="M417" s="34">
        <v>26.874400000000023</v>
      </c>
    </row>
    <row r="418" spans="1:13">
      <c r="A418" s="33">
        <v>417</v>
      </c>
      <c r="B418" s="33" t="s">
        <v>87</v>
      </c>
      <c r="C418" s="33" t="s">
        <v>71</v>
      </c>
      <c r="D418" s="33" t="s">
        <v>607</v>
      </c>
      <c r="E418" s="33" t="s">
        <v>82</v>
      </c>
      <c r="F418" s="33" t="s">
        <v>83</v>
      </c>
      <c r="G418" s="33" t="s">
        <v>84</v>
      </c>
      <c r="H418" s="33" t="s">
        <v>96</v>
      </c>
      <c r="I418" s="33" t="s">
        <v>608</v>
      </c>
      <c r="J418" s="33">
        <v>95.92</v>
      </c>
      <c r="K418" s="33">
        <v>8</v>
      </c>
      <c r="L418" s="33">
        <v>0</v>
      </c>
      <c r="M418" s="34">
        <v>25.898399999999995</v>
      </c>
    </row>
    <row r="419" spans="1:13">
      <c r="A419" s="33">
        <v>418</v>
      </c>
      <c r="B419" s="33" t="s">
        <v>87</v>
      </c>
      <c r="C419" s="33" t="s">
        <v>71</v>
      </c>
      <c r="D419" s="33" t="s">
        <v>81</v>
      </c>
      <c r="E419" s="33" t="s">
        <v>82</v>
      </c>
      <c r="F419" s="33" t="s">
        <v>83</v>
      </c>
      <c r="G419" s="33" t="s">
        <v>75</v>
      </c>
      <c r="H419" s="33" t="s">
        <v>78</v>
      </c>
      <c r="I419" s="33" t="s">
        <v>609</v>
      </c>
      <c r="J419" s="33">
        <v>383.8</v>
      </c>
      <c r="K419" s="33">
        <v>5</v>
      </c>
      <c r="L419" s="33">
        <v>0.2</v>
      </c>
      <c r="M419" s="34">
        <v>38.379999999999981</v>
      </c>
    </row>
    <row r="420" spans="1:13">
      <c r="A420" s="33">
        <v>419</v>
      </c>
      <c r="B420" s="33" t="s">
        <v>87</v>
      </c>
      <c r="C420" s="33" t="s">
        <v>80</v>
      </c>
      <c r="D420" s="33" t="s">
        <v>610</v>
      </c>
      <c r="E420" s="33" t="s">
        <v>73</v>
      </c>
      <c r="F420" s="33" t="s">
        <v>74</v>
      </c>
      <c r="G420" s="33" t="s">
        <v>84</v>
      </c>
      <c r="H420" s="33" t="s">
        <v>109</v>
      </c>
      <c r="I420" s="33" t="s">
        <v>611</v>
      </c>
      <c r="J420" s="33">
        <v>5.78</v>
      </c>
      <c r="K420" s="33">
        <v>1</v>
      </c>
      <c r="L420" s="33">
        <v>0</v>
      </c>
      <c r="M420" s="34">
        <v>2.8322000000000003</v>
      </c>
    </row>
    <row r="421" spans="1:13">
      <c r="A421" s="33">
        <v>420</v>
      </c>
      <c r="B421" s="33" t="s">
        <v>87</v>
      </c>
      <c r="C421" s="33" t="s">
        <v>80</v>
      </c>
      <c r="D421" s="33" t="s">
        <v>81</v>
      </c>
      <c r="E421" s="33" t="s">
        <v>82</v>
      </c>
      <c r="F421" s="33" t="s">
        <v>83</v>
      </c>
      <c r="G421" s="33" t="s">
        <v>84</v>
      </c>
      <c r="H421" s="33" t="s">
        <v>96</v>
      </c>
      <c r="I421" s="33" t="s">
        <v>612</v>
      </c>
      <c r="J421" s="33">
        <v>9.32</v>
      </c>
      <c r="K421" s="33">
        <v>4</v>
      </c>
      <c r="L421" s="33">
        <v>0</v>
      </c>
      <c r="M421" s="34">
        <v>2.702799999999999</v>
      </c>
    </row>
    <row r="422" spans="1:13">
      <c r="A422" s="33">
        <v>421</v>
      </c>
      <c r="B422" s="33" t="s">
        <v>87</v>
      </c>
      <c r="C422" s="33" t="s">
        <v>80</v>
      </c>
      <c r="D422" s="33" t="s">
        <v>81</v>
      </c>
      <c r="E422" s="33" t="s">
        <v>82</v>
      </c>
      <c r="F422" s="33" t="s">
        <v>83</v>
      </c>
      <c r="G422" s="33" t="s">
        <v>84</v>
      </c>
      <c r="H422" s="33" t="s">
        <v>145</v>
      </c>
      <c r="I422" s="33" t="s">
        <v>613</v>
      </c>
      <c r="J422" s="33">
        <v>15.25</v>
      </c>
      <c r="K422" s="33">
        <v>1</v>
      </c>
      <c r="L422" s="33">
        <v>0</v>
      </c>
      <c r="M422" s="34">
        <v>7.0149999999999988</v>
      </c>
    </row>
    <row r="423" spans="1:13">
      <c r="A423" s="33">
        <v>422</v>
      </c>
      <c r="B423" s="33" t="s">
        <v>152</v>
      </c>
      <c r="C423" s="33" t="s">
        <v>71</v>
      </c>
      <c r="D423" s="33" t="s">
        <v>614</v>
      </c>
      <c r="E423" s="33" t="s">
        <v>254</v>
      </c>
      <c r="F423" s="33" t="s">
        <v>83</v>
      </c>
      <c r="G423" s="33" t="s">
        <v>98</v>
      </c>
      <c r="H423" s="33" t="s">
        <v>140</v>
      </c>
      <c r="I423" s="33" t="s">
        <v>615</v>
      </c>
      <c r="J423" s="33">
        <v>196.75200000000001</v>
      </c>
      <c r="K423" s="33">
        <v>6</v>
      </c>
      <c r="L423" s="33">
        <v>0.2</v>
      </c>
      <c r="M423" s="34">
        <v>56.566200000000009</v>
      </c>
    </row>
    <row r="424" spans="1:13">
      <c r="A424" s="33">
        <v>423</v>
      </c>
      <c r="B424" s="33" t="s">
        <v>87</v>
      </c>
      <c r="C424" s="33" t="s">
        <v>80</v>
      </c>
      <c r="D424" s="33" t="s">
        <v>616</v>
      </c>
      <c r="E424" s="33" t="s">
        <v>535</v>
      </c>
      <c r="F424" s="33" t="s">
        <v>136</v>
      </c>
      <c r="G424" s="33" t="s">
        <v>75</v>
      </c>
      <c r="H424" s="33" t="s">
        <v>94</v>
      </c>
      <c r="I424" s="33" t="s">
        <v>617</v>
      </c>
      <c r="J424" s="33">
        <v>56.56</v>
      </c>
      <c r="K424" s="33">
        <v>4</v>
      </c>
      <c r="L424" s="33">
        <v>0</v>
      </c>
      <c r="M424" s="34">
        <v>14.705600000000004</v>
      </c>
    </row>
    <row r="425" spans="1:13">
      <c r="A425" s="33">
        <v>424</v>
      </c>
      <c r="B425" s="33" t="s">
        <v>87</v>
      </c>
      <c r="C425" s="33" t="s">
        <v>80</v>
      </c>
      <c r="D425" s="33" t="s">
        <v>616</v>
      </c>
      <c r="E425" s="33" t="s">
        <v>535</v>
      </c>
      <c r="F425" s="33" t="s">
        <v>136</v>
      </c>
      <c r="G425" s="33" t="s">
        <v>84</v>
      </c>
      <c r="H425" s="33" t="s">
        <v>92</v>
      </c>
      <c r="I425" s="33" t="s">
        <v>618</v>
      </c>
      <c r="J425" s="33">
        <v>32.700000000000003</v>
      </c>
      <c r="K425" s="33">
        <v>3</v>
      </c>
      <c r="L425" s="33">
        <v>0</v>
      </c>
      <c r="M425" s="34">
        <v>8.5019999999999989</v>
      </c>
    </row>
    <row r="426" spans="1:13">
      <c r="A426" s="33">
        <v>425</v>
      </c>
      <c r="B426" s="33" t="s">
        <v>70</v>
      </c>
      <c r="C426" s="33" t="s">
        <v>71</v>
      </c>
      <c r="D426" s="33" t="s">
        <v>209</v>
      </c>
      <c r="E426" s="33" t="s">
        <v>619</v>
      </c>
      <c r="F426" s="33" t="s">
        <v>74</v>
      </c>
      <c r="G426" s="33" t="s">
        <v>75</v>
      </c>
      <c r="H426" s="33" t="s">
        <v>78</v>
      </c>
      <c r="I426" s="33" t="s">
        <v>620</v>
      </c>
      <c r="J426" s="33">
        <v>866.4</v>
      </c>
      <c r="K426" s="33">
        <v>4</v>
      </c>
      <c r="L426" s="33">
        <v>0</v>
      </c>
      <c r="M426" s="34">
        <v>225.26400000000001</v>
      </c>
    </row>
    <row r="427" spans="1:13">
      <c r="A427" s="33">
        <v>426</v>
      </c>
      <c r="B427" s="33" t="s">
        <v>70</v>
      </c>
      <c r="C427" s="33" t="s">
        <v>80</v>
      </c>
      <c r="D427" s="33" t="s">
        <v>621</v>
      </c>
      <c r="E427" s="33" t="s">
        <v>171</v>
      </c>
      <c r="F427" s="33" t="s">
        <v>117</v>
      </c>
      <c r="G427" s="33" t="s">
        <v>75</v>
      </c>
      <c r="H427" s="33" t="s">
        <v>94</v>
      </c>
      <c r="I427" s="33" t="s">
        <v>622</v>
      </c>
      <c r="J427" s="33">
        <v>28.4</v>
      </c>
      <c r="K427" s="33">
        <v>2</v>
      </c>
      <c r="L427" s="33">
        <v>0</v>
      </c>
      <c r="M427" s="34">
        <v>11.076000000000001</v>
      </c>
    </row>
    <row r="428" spans="1:13">
      <c r="A428" s="33">
        <v>427</v>
      </c>
      <c r="B428" s="33" t="s">
        <v>70</v>
      </c>
      <c r="C428" s="33" t="s">
        <v>80</v>
      </c>
      <c r="D428" s="33" t="s">
        <v>621</v>
      </c>
      <c r="E428" s="33" t="s">
        <v>171</v>
      </c>
      <c r="F428" s="33" t="s">
        <v>117</v>
      </c>
      <c r="G428" s="33" t="s">
        <v>84</v>
      </c>
      <c r="H428" s="33" t="s">
        <v>101</v>
      </c>
      <c r="I428" s="33" t="s">
        <v>623</v>
      </c>
      <c r="J428" s="33">
        <v>287.92</v>
      </c>
      <c r="K428" s="33">
        <v>8</v>
      </c>
      <c r="L428" s="33">
        <v>0</v>
      </c>
      <c r="M428" s="34">
        <v>138.20160000000001</v>
      </c>
    </row>
    <row r="429" spans="1:13">
      <c r="A429" s="33">
        <v>428</v>
      </c>
      <c r="B429" s="33" t="s">
        <v>152</v>
      </c>
      <c r="C429" s="33" t="s">
        <v>114</v>
      </c>
      <c r="D429" s="33" t="s">
        <v>624</v>
      </c>
      <c r="E429" s="33" t="s">
        <v>184</v>
      </c>
      <c r="F429" s="33" t="s">
        <v>136</v>
      </c>
      <c r="G429" s="33" t="s">
        <v>98</v>
      </c>
      <c r="H429" s="33" t="s">
        <v>335</v>
      </c>
      <c r="I429" s="33" t="s">
        <v>625</v>
      </c>
      <c r="J429" s="33">
        <v>69.989999999999995</v>
      </c>
      <c r="K429" s="33">
        <v>1</v>
      </c>
      <c r="L429" s="33">
        <v>0</v>
      </c>
      <c r="M429" s="34">
        <v>30.095700000000001</v>
      </c>
    </row>
    <row r="430" spans="1:13">
      <c r="A430" s="33">
        <v>429</v>
      </c>
      <c r="B430" s="33" t="s">
        <v>87</v>
      </c>
      <c r="C430" s="33" t="s">
        <v>80</v>
      </c>
      <c r="D430" s="33" t="s">
        <v>333</v>
      </c>
      <c r="E430" s="33" t="s">
        <v>116</v>
      </c>
      <c r="F430" s="33" t="s">
        <v>117</v>
      </c>
      <c r="G430" s="33" t="s">
        <v>84</v>
      </c>
      <c r="H430" s="33" t="s">
        <v>96</v>
      </c>
      <c r="I430" s="33" t="s">
        <v>626</v>
      </c>
      <c r="J430" s="33">
        <v>6.6719999999999988</v>
      </c>
      <c r="K430" s="33">
        <v>6</v>
      </c>
      <c r="L430" s="33">
        <v>0.2</v>
      </c>
      <c r="M430" s="34">
        <v>0.50039999999999996</v>
      </c>
    </row>
    <row r="431" spans="1:13">
      <c r="A431" s="33">
        <v>430</v>
      </c>
      <c r="B431" s="33" t="s">
        <v>87</v>
      </c>
      <c r="C431" s="33" t="s">
        <v>114</v>
      </c>
      <c r="D431" s="33" t="s">
        <v>627</v>
      </c>
      <c r="E431" s="33" t="s">
        <v>108</v>
      </c>
      <c r="F431" s="33" t="s">
        <v>74</v>
      </c>
      <c r="G431" s="33" t="s">
        <v>84</v>
      </c>
      <c r="H431" s="33" t="s">
        <v>101</v>
      </c>
      <c r="I431" s="33" t="s">
        <v>628</v>
      </c>
      <c r="J431" s="33">
        <v>189.58800000000005</v>
      </c>
      <c r="K431" s="33">
        <v>2</v>
      </c>
      <c r="L431" s="33">
        <v>0.7</v>
      </c>
      <c r="M431" s="34">
        <v>-145.35079999999999</v>
      </c>
    </row>
    <row r="432" spans="1:13">
      <c r="A432" s="33">
        <v>431</v>
      </c>
      <c r="B432" s="33" t="s">
        <v>87</v>
      </c>
      <c r="C432" s="33" t="s">
        <v>114</v>
      </c>
      <c r="D432" s="33" t="s">
        <v>627</v>
      </c>
      <c r="E432" s="33" t="s">
        <v>108</v>
      </c>
      <c r="F432" s="33" t="s">
        <v>74</v>
      </c>
      <c r="G432" s="33" t="s">
        <v>98</v>
      </c>
      <c r="H432" s="33" t="s">
        <v>140</v>
      </c>
      <c r="I432" s="33" t="s">
        <v>352</v>
      </c>
      <c r="J432" s="33">
        <v>408.74399999999997</v>
      </c>
      <c r="K432" s="33">
        <v>7</v>
      </c>
      <c r="L432" s="33">
        <v>0.2</v>
      </c>
      <c r="M432" s="34">
        <v>76.639499999999984</v>
      </c>
    </row>
    <row r="433" spans="1:13">
      <c r="A433" s="33">
        <v>432</v>
      </c>
      <c r="B433" s="33" t="s">
        <v>87</v>
      </c>
      <c r="C433" s="33" t="s">
        <v>114</v>
      </c>
      <c r="D433" s="33" t="s">
        <v>627</v>
      </c>
      <c r="E433" s="33" t="s">
        <v>108</v>
      </c>
      <c r="F433" s="33" t="s">
        <v>74</v>
      </c>
      <c r="G433" s="33" t="s">
        <v>98</v>
      </c>
      <c r="H433" s="33" t="s">
        <v>140</v>
      </c>
      <c r="I433" s="33" t="s">
        <v>352</v>
      </c>
      <c r="J433" s="33">
        <v>291.95999999999998</v>
      </c>
      <c r="K433" s="33">
        <v>5</v>
      </c>
      <c r="L433" s="33">
        <v>0.2</v>
      </c>
      <c r="M433" s="34">
        <v>54.742499999999978</v>
      </c>
    </row>
    <row r="434" spans="1:13">
      <c r="A434" s="33">
        <v>433</v>
      </c>
      <c r="B434" s="33" t="s">
        <v>87</v>
      </c>
      <c r="C434" s="33" t="s">
        <v>114</v>
      </c>
      <c r="D434" s="33" t="s">
        <v>627</v>
      </c>
      <c r="E434" s="33" t="s">
        <v>108</v>
      </c>
      <c r="F434" s="33" t="s">
        <v>74</v>
      </c>
      <c r="G434" s="33" t="s">
        <v>84</v>
      </c>
      <c r="H434" s="33" t="s">
        <v>92</v>
      </c>
      <c r="I434" s="33" t="s">
        <v>629</v>
      </c>
      <c r="J434" s="33">
        <v>4.7679999999999998</v>
      </c>
      <c r="K434" s="33">
        <v>2</v>
      </c>
      <c r="L434" s="33">
        <v>0.2</v>
      </c>
      <c r="M434" s="34">
        <v>-0.7748000000000006</v>
      </c>
    </row>
    <row r="435" spans="1:13">
      <c r="A435" s="33">
        <v>434</v>
      </c>
      <c r="B435" s="33" t="s">
        <v>152</v>
      </c>
      <c r="C435" s="33" t="s">
        <v>71</v>
      </c>
      <c r="D435" s="33" t="s">
        <v>534</v>
      </c>
      <c r="E435" s="33" t="s">
        <v>535</v>
      </c>
      <c r="F435" s="33" t="s">
        <v>136</v>
      </c>
      <c r="G435" s="33" t="s">
        <v>84</v>
      </c>
      <c r="H435" s="33" t="s">
        <v>92</v>
      </c>
      <c r="I435" s="33" t="s">
        <v>630</v>
      </c>
      <c r="J435" s="33">
        <v>714.30000000000007</v>
      </c>
      <c r="K435" s="33">
        <v>5</v>
      </c>
      <c r="L435" s="33">
        <v>0</v>
      </c>
      <c r="M435" s="34">
        <v>207.14699999999993</v>
      </c>
    </row>
    <row r="436" spans="1:13">
      <c r="A436" s="33">
        <v>435</v>
      </c>
      <c r="B436" s="33" t="s">
        <v>87</v>
      </c>
      <c r="C436" s="33" t="s">
        <v>71</v>
      </c>
      <c r="D436" s="33" t="s">
        <v>631</v>
      </c>
      <c r="E436" s="33" t="s">
        <v>89</v>
      </c>
      <c r="F436" s="33" t="s">
        <v>74</v>
      </c>
      <c r="G436" s="33" t="s">
        <v>84</v>
      </c>
      <c r="H436" s="33" t="s">
        <v>101</v>
      </c>
      <c r="I436" s="33" t="s">
        <v>632</v>
      </c>
      <c r="J436" s="33">
        <v>4.8120000000000003</v>
      </c>
      <c r="K436" s="33">
        <v>2</v>
      </c>
      <c r="L436" s="33">
        <v>0.7</v>
      </c>
      <c r="M436" s="34">
        <v>-3.6891999999999996</v>
      </c>
    </row>
    <row r="437" spans="1:13">
      <c r="A437" s="33">
        <v>436</v>
      </c>
      <c r="B437" s="33" t="s">
        <v>87</v>
      </c>
      <c r="C437" s="33" t="s">
        <v>71</v>
      </c>
      <c r="D437" s="33" t="s">
        <v>631</v>
      </c>
      <c r="E437" s="33" t="s">
        <v>89</v>
      </c>
      <c r="F437" s="33" t="s">
        <v>74</v>
      </c>
      <c r="G437" s="33" t="s">
        <v>98</v>
      </c>
      <c r="H437" s="33" t="s">
        <v>140</v>
      </c>
      <c r="I437" s="33" t="s">
        <v>633</v>
      </c>
      <c r="J437" s="33">
        <v>247.8</v>
      </c>
      <c r="K437" s="33">
        <v>5</v>
      </c>
      <c r="L437" s="33">
        <v>0.2</v>
      </c>
      <c r="M437" s="34">
        <v>-18.584999999999994</v>
      </c>
    </row>
    <row r="438" spans="1:13">
      <c r="A438" s="33">
        <v>437</v>
      </c>
      <c r="B438" s="33" t="s">
        <v>70</v>
      </c>
      <c r="C438" s="33" t="s">
        <v>114</v>
      </c>
      <c r="D438" s="33" t="s">
        <v>199</v>
      </c>
      <c r="E438" s="33" t="s">
        <v>161</v>
      </c>
      <c r="F438" s="33" t="s">
        <v>117</v>
      </c>
      <c r="G438" s="33" t="s">
        <v>98</v>
      </c>
      <c r="H438" s="33" t="s">
        <v>335</v>
      </c>
      <c r="I438" s="33" t="s">
        <v>634</v>
      </c>
      <c r="J438" s="33">
        <v>1007.979</v>
      </c>
      <c r="K438" s="33">
        <v>3</v>
      </c>
      <c r="L438" s="33">
        <v>0.3</v>
      </c>
      <c r="M438" s="34">
        <v>43.199100000000044</v>
      </c>
    </row>
    <row r="439" spans="1:13">
      <c r="A439" s="33">
        <v>438</v>
      </c>
      <c r="B439" s="33" t="s">
        <v>70</v>
      </c>
      <c r="C439" s="33" t="s">
        <v>114</v>
      </c>
      <c r="D439" s="33" t="s">
        <v>199</v>
      </c>
      <c r="E439" s="33" t="s">
        <v>161</v>
      </c>
      <c r="F439" s="33" t="s">
        <v>117</v>
      </c>
      <c r="G439" s="33" t="s">
        <v>84</v>
      </c>
      <c r="H439" s="33" t="s">
        <v>109</v>
      </c>
      <c r="I439" s="33" t="s">
        <v>603</v>
      </c>
      <c r="J439" s="33">
        <v>313.488</v>
      </c>
      <c r="K439" s="33">
        <v>7</v>
      </c>
      <c r="L439" s="33">
        <v>0.2</v>
      </c>
      <c r="M439" s="34">
        <v>113.63939999999998</v>
      </c>
    </row>
    <row r="440" spans="1:13">
      <c r="A440" s="33">
        <v>439</v>
      </c>
      <c r="B440" s="33" t="s">
        <v>87</v>
      </c>
      <c r="C440" s="33" t="s">
        <v>80</v>
      </c>
      <c r="D440" s="33" t="s">
        <v>150</v>
      </c>
      <c r="E440" s="33" t="s">
        <v>116</v>
      </c>
      <c r="F440" s="33" t="s">
        <v>117</v>
      </c>
      <c r="G440" s="33" t="s">
        <v>84</v>
      </c>
      <c r="H440" s="33" t="s">
        <v>109</v>
      </c>
      <c r="I440" s="33" t="s">
        <v>635</v>
      </c>
      <c r="J440" s="33">
        <v>31.872000000000003</v>
      </c>
      <c r="K440" s="33">
        <v>8</v>
      </c>
      <c r="L440" s="33">
        <v>0.2</v>
      </c>
      <c r="M440" s="34">
        <v>11.553600000000003</v>
      </c>
    </row>
    <row r="441" spans="1:13">
      <c r="A441" s="33">
        <v>440</v>
      </c>
      <c r="B441" s="33" t="s">
        <v>70</v>
      </c>
      <c r="C441" s="33" t="s">
        <v>80</v>
      </c>
      <c r="D441" s="33" t="s">
        <v>183</v>
      </c>
      <c r="E441" s="33" t="s">
        <v>184</v>
      </c>
      <c r="F441" s="33" t="s">
        <v>136</v>
      </c>
      <c r="G441" s="33" t="s">
        <v>75</v>
      </c>
      <c r="H441" s="33" t="s">
        <v>78</v>
      </c>
      <c r="I441" s="33" t="s">
        <v>636</v>
      </c>
      <c r="J441" s="33">
        <v>207.84600000000003</v>
      </c>
      <c r="K441" s="33">
        <v>3</v>
      </c>
      <c r="L441" s="33">
        <v>0.1</v>
      </c>
      <c r="M441" s="34">
        <v>2.3093999999999895</v>
      </c>
    </row>
    <row r="442" spans="1:13">
      <c r="A442" s="33">
        <v>441</v>
      </c>
      <c r="B442" s="33" t="s">
        <v>70</v>
      </c>
      <c r="C442" s="33" t="s">
        <v>71</v>
      </c>
      <c r="D442" s="33" t="s">
        <v>405</v>
      </c>
      <c r="E442" s="33" t="s">
        <v>171</v>
      </c>
      <c r="F442" s="33" t="s">
        <v>117</v>
      </c>
      <c r="G442" s="33" t="s">
        <v>75</v>
      </c>
      <c r="H442" s="33" t="s">
        <v>94</v>
      </c>
      <c r="I442" s="33" t="s">
        <v>637</v>
      </c>
      <c r="J442" s="33">
        <v>12.22</v>
      </c>
      <c r="K442" s="33">
        <v>1</v>
      </c>
      <c r="L442" s="33">
        <v>0</v>
      </c>
      <c r="M442" s="34">
        <v>3.6659999999999986</v>
      </c>
    </row>
    <row r="443" spans="1:13">
      <c r="A443" s="33">
        <v>442</v>
      </c>
      <c r="B443" s="33" t="s">
        <v>70</v>
      </c>
      <c r="C443" s="33" t="s">
        <v>71</v>
      </c>
      <c r="D443" s="33" t="s">
        <v>405</v>
      </c>
      <c r="E443" s="33" t="s">
        <v>171</v>
      </c>
      <c r="F443" s="33" t="s">
        <v>117</v>
      </c>
      <c r="G443" s="33" t="s">
        <v>84</v>
      </c>
      <c r="H443" s="33" t="s">
        <v>92</v>
      </c>
      <c r="I443" s="33" t="s">
        <v>638</v>
      </c>
      <c r="J443" s="33">
        <v>194.94</v>
      </c>
      <c r="K443" s="33">
        <v>3</v>
      </c>
      <c r="L443" s="33">
        <v>0</v>
      </c>
      <c r="M443" s="34">
        <v>23.392800000000008</v>
      </c>
    </row>
    <row r="444" spans="1:13">
      <c r="A444" s="33">
        <v>443</v>
      </c>
      <c r="B444" s="33" t="s">
        <v>70</v>
      </c>
      <c r="C444" s="33" t="s">
        <v>71</v>
      </c>
      <c r="D444" s="33" t="s">
        <v>405</v>
      </c>
      <c r="E444" s="33" t="s">
        <v>171</v>
      </c>
      <c r="F444" s="33" t="s">
        <v>117</v>
      </c>
      <c r="G444" s="33" t="s">
        <v>84</v>
      </c>
      <c r="H444" s="33" t="s">
        <v>92</v>
      </c>
      <c r="I444" s="33" t="s">
        <v>639</v>
      </c>
      <c r="J444" s="33">
        <v>70.949999999999989</v>
      </c>
      <c r="K444" s="33">
        <v>3</v>
      </c>
      <c r="L444" s="33">
        <v>0</v>
      </c>
      <c r="M444" s="34">
        <v>20.575499999999998</v>
      </c>
    </row>
    <row r="445" spans="1:13">
      <c r="A445" s="33">
        <v>444</v>
      </c>
      <c r="B445" s="33" t="s">
        <v>70</v>
      </c>
      <c r="C445" s="33" t="s">
        <v>71</v>
      </c>
      <c r="D445" s="33" t="s">
        <v>405</v>
      </c>
      <c r="E445" s="33" t="s">
        <v>171</v>
      </c>
      <c r="F445" s="33" t="s">
        <v>117</v>
      </c>
      <c r="G445" s="33" t="s">
        <v>84</v>
      </c>
      <c r="H445" s="33" t="s">
        <v>109</v>
      </c>
      <c r="I445" s="33" t="s">
        <v>640</v>
      </c>
      <c r="J445" s="33">
        <v>91.36</v>
      </c>
      <c r="K445" s="33">
        <v>4</v>
      </c>
      <c r="L445" s="33">
        <v>0</v>
      </c>
      <c r="M445" s="34">
        <v>42.025599999999997</v>
      </c>
    </row>
    <row r="446" spans="1:13">
      <c r="A446" s="33">
        <v>445</v>
      </c>
      <c r="B446" s="33" t="s">
        <v>70</v>
      </c>
      <c r="C446" s="33" t="s">
        <v>71</v>
      </c>
      <c r="D446" s="33" t="s">
        <v>405</v>
      </c>
      <c r="E446" s="33" t="s">
        <v>171</v>
      </c>
      <c r="F446" s="33" t="s">
        <v>117</v>
      </c>
      <c r="G446" s="33" t="s">
        <v>75</v>
      </c>
      <c r="H446" s="33" t="s">
        <v>78</v>
      </c>
      <c r="I446" s="33" t="s">
        <v>641</v>
      </c>
      <c r="J446" s="33">
        <v>242.94</v>
      </c>
      <c r="K446" s="33">
        <v>3</v>
      </c>
      <c r="L446" s="33">
        <v>0</v>
      </c>
      <c r="M446" s="34">
        <v>29.152800000000013</v>
      </c>
    </row>
    <row r="447" spans="1:13">
      <c r="A447" s="33">
        <v>446</v>
      </c>
      <c r="B447" s="33" t="s">
        <v>70</v>
      </c>
      <c r="C447" s="33" t="s">
        <v>71</v>
      </c>
      <c r="D447" s="33" t="s">
        <v>405</v>
      </c>
      <c r="E447" s="33" t="s">
        <v>171</v>
      </c>
      <c r="F447" s="33" t="s">
        <v>117</v>
      </c>
      <c r="G447" s="33" t="s">
        <v>84</v>
      </c>
      <c r="H447" s="33" t="s">
        <v>85</v>
      </c>
      <c r="I447" s="33" t="s">
        <v>642</v>
      </c>
      <c r="J447" s="33">
        <v>22.05</v>
      </c>
      <c r="K447" s="33">
        <v>7</v>
      </c>
      <c r="L447" s="33">
        <v>0</v>
      </c>
      <c r="M447" s="34">
        <v>10.584</v>
      </c>
    </row>
    <row r="448" spans="1:13">
      <c r="A448" s="33">
        <v>447</v>
      </c>
      <c r="B448" s="33" t="s">
        <v>70</v>
      </c>
      <c r="C448" s="33" t="s">
        <v>71</v>
      </c>
      <c r="D448" s="33" t="s">
        <v>269</v>
      </c>
      <c r="E448" s="33" t="s">
        <v>178</v>
      </c>
      <c r="F448" s="33" t="s">
        <v>117</v>
      </c>
      <c r="G448" s="33" t="s">
        <v>75</v>
      </c>
      <c r="H448" s="33" t="s">
        <v>94</v>
      </c>
      <c r="I448" s="33" t="s">
        <v>643</v>
      </c>
      <c r="J448" s="33">
        <v>2.91</v>
      </c>
      <c r="K448" s="33">
        <v>1</v>
      </c>
      <c r="L448" s="33">
        <v>0</v>
      </c>
      <c r="M448" s="34">
        <v>1.3676999999999999</v>
      </c>
    </row>
    <row r="449" spans="1:13">
      <c r="A449" s="33">
        <v>448</v>
      </c>
      <c r="B449" s="33" t="s">
        <v>70</v>
      </c>
      <c r="C449" s="33" t="s">
        <v>71</v>
      </c>
      <c r="D449" s="33" t="s">
        <v>644</v>
      </c>
      <c r="E449" s="33" t="s">
        <v>184</v>
      </c>
      <c r="F449" s="33" t="s">
        <v>136</v>
      </c>
      <c r="G449" s="33" t="s">
        <v>84</v>
      </c>
      <c r="H449" s="33" t="s">
        <v>96</v>
      </c>
      <c r="I449" s="33" t="s">
        <v>645</v>
      </c>
      <c r="J449" s="33">
        <v>59.519999999999996</v>
      </c>
      <c r="K449" s="33">
        <v>3</v>
      </c>
      <c r="L449" s="33">
        <v>0</v>
      </c>
      <c r="M449" s="34">
        <v>15.475200000000001</v>
      </c>
    </row>
    <row r="450" spans="1:13">
      <c r="A450" s="33">
        <v>449</v>
      </c>
      <c r="B450" s="33" t="s">
        <v>70</v>
      </c>
      <c r="C450" s="33" t="s">
        <v>71</v>
      </c>
      <c r="D450" s="33" t="s">
        <v>644</v>
      </c>
      <c r="E450" s="33" t="s">
        <v>184</v>
      </c>
      <c r="F450" s="33" t="s">
        <v>136</v>
      </c>
      <c r="G450" s="33" t="s">
        <v>84</v>
      </c>
      <c r="H450" s="33" t="s">
        <v>92</v>
      </c>
      <c r="I450" s="33" t="s">
        <v>646</v>
      </c>
      <c r="J450" s="33">
        <v>161.94</v>
      </c>
      <c r="K450" s="33">
        <v>3</v>
      </c>
      <c r="L450" s="33">
        <v>0</v>
      </c>
      <c r="M450" s="34">
        <v>9.716399999999993</v>
      </c>
    </row>
    <row r="451" spans="1:13">
      <c r="A451" s="33">
        <v>450</v>
      </c>
      <c r="B451" s="33" t="s">
        <v>70</v>
      </c>
      <c r="C451" s="33" t="s">
        <v>71</v>
      </c>
      <c r="D451" s="33" t="s">
        <v>644</v>
      </c>
      <c r="E451" s="33" t="s">
        <v>184</v>
      </c>
      <c r="F451" s="33" t="s">
        <v>136</v>
      </c>
      <c r="G451" s="33" t="s">
        <v>84</v>
      </c>
      <c r="H451" s="33" t="s">
        <v>96</v>
      </c>
      <c r="I451" s="33" t="s">
        <v>647</v>
      </c>
      <c r="J451" s="33">
        <v>263.88</v>
      </c>
      <c r="K451" s="33">
        <v>6</v>
      </c>
      <c r="L451" s="33">
        <v>0</v>
      </c>
      <c r="M451" s="34">
        <v>71.247600000000006</v>
      </c>
    </row>
    <row r="452" spans="1:13">
      <c r="A452" s="33">
        <v>451</v>
      </c>
      <c r="B452" s="33" t="s">
        <v>70</v>
      </c>
      <c r="C452" s="33" t="s">
        <v>71</v>
      </c>
      <c r="D452" s="33" t="s">
        <v>644</v>
      </c>
      <c r="E452" s="33" t="s">
        <v>184</v>
      </c>
      <c r="F452" s="33" t="s">
        <v>136</v>
      </c>
      <c r="G452" s="33" t="s">
        <v>84</v>
      </c>
      <c r="H452" s="33" t="s">
        <v>96</v>
      </c>
      <c r="I452" s="33" t="s">
        <v>648</v>
      </c>
      <c r="J452" s="33">
        <v>30.48</v>
      </c>
      <c r="K452" s="33">
        <v>3</v>
      </c>
      <c r="L452" s="33">
        <v>0</v>
      </c>
      <c r="M452" s="34">
        <v>7.9248000000000012</v>
      </c>
    </row>
    <row r="453" spans="1:13">
      <c r="A453" s="33">
        <v>452</v>
      </c>
      <c r="B453" s="33" t="s">
        <v>70</v>
      </c>
      <c r="C453" s="33" t="s">
        <v>71</v>
      </c>
      <c r="D453" s="33" t="s">
        <v>644</v>
      </c>
      <c r="E453" s="33" t="s">
        <v>184</v>
      </c>
      <c r="F453" s="33" t="s">
        <v>136</v>
      </c>
      <c r="G453" s="33" t="s">
        <v>84</v>
      </c>
      <c r="H453" s="33" t="s">
        <v>96</v>
      </c>
      <c r="I453" s="33" t="s">
        <v>649</v>
      </c>
      <c r="J453" s="33">
        <v>9.84</v>
      </c>
      <c r="K453" s="33">
        <v>3</v>
      </c>
      <c r="L453" s="33">
        <v>0</v>
      </c>
      <c r="M453" s="34">
        <v>2.8535999999999988</v>
      </c>
    </row>
    <row r="454" spans="1:13">
      <c r="A454" s="33">
        <v>453</v>
      </c>
      <c r="B454" s="33" t="s">
        <v>70</v>
      </c>
      <c r="C454" s="33" t="s">
        <v>71</v>
      </c>
      <c r="D454" s="33" t="s">
        <v>644</v>
      </c>
      <c r="E454" s="33" t="s">
        <v>184</v>
      </c>
      <c r="F454" s="33" t="s">
        <v>136</v>
      </c>
      <c r="G454" s="33" t="s">
        <v>98</v>
      </c>
      <c r="H454" s="33" t="s">
        <v>99</v>
      </c>
      <c r="I454" s="33" t="s">
        <v>650</v>
      </c>
      <c r="J454" s="33">
        <v>35.119999999999997</v>
      </c>
      <c r="K454" s="33">
        <v>4</v>
      </c>
      <c r="L454" s="33">
        <v>0</v>
      </c>
      <c r="M454" s="34">
        <v>9.1311999999999998</v>
      </c>
    </row>
    <row r="455" spans="1:13">
      <c r="A455" s="33">
        <v>454</v>
      </c>
      <c r="B455" s="33" t="s">
        <v>87</v>
      </c>
      <c r="C455" s="33" t="s">
        <v>80</v>
      </c>
      <c r="D455" s="33" t="s">
        <v>377</v>
      </c>
      <c r="E455" s="33" t="s">
        <v>270</v>
      </c>
      <c r="F455" s="33" t="s">
        <v>136</v>
      </c>
      <c r="G455" s="33" t="s">
        <v>75</v>
      </c>
      <c r="H455" s="33" t="s">
        <v>90</v>
      </c>
      <c r="I455" s="33" t="s">
        <v>105</v>
      </c>
      <c r="J455" s="33">
        <v>284.36399999999998</v>
      </c>
      <c r="K455" s="33">
        <v>2</v>
      </c>
      <c r="L455" s="33">
        <v>0.4</v>
      </c>
      <c r="M455" s="34">
        <v>-75.830400000000054</v>
      </c>
    </row>
    <row r="456" spans="1:13">
      <c r="A456" s="33">
        <v>455</v>
      </c>
      <c r="B456" s="33" t="s">
        <v>87</v>
      </c>
      <c r="C456" s="33" t="s">
        <v>80</v>
      </c>
      <c r="D456" s="33" t="s">
        <v>377</v>
      </c>
      <c r="E456" s="33" t="s">
        <v>270</v>
      </c>
      <c r="F456" s="33" t="s">
        <v>136</v>
      </c>
      <c r="G456" s="33" t="s">
        <v>84</v>
      </c>
      <c r="H456" s="33" t="s">
        <v>92</v>
      </c>
      <c r="I456" s="33" t="s">
        <v>651</v>
      </c>
      <c r="J456" s="33">
        <v>665.40800000000002</v>
      </c>
      <c r="K456" s="33">
        <v>2</v>
      </c>
      <c r="L456" s="33">
        <v>0.2</v>
      </c>
      <c r="M456" s="34">
        <v>66.540799999999962</v>
      </c>
    </row>
    <row r="457" spans="1:13">
      <c r="A457" s="33">
        <v>456</v>
      </c>
      <c r="B457" s="33" t="s">
        <v>87</v>
      </c>
      <c r="C457" s="33" t="s">
        <v>80</v>
      </c>
      <c r="D457" s="33" t="s">
        <v>652</v>
      </c>
      <c r="E457" s="33" t="s">
        <v>324</v>
      </c>
      <c r="F457" s="33" t="s">
        <v>117</v>
      </c>
      <c r="G457" s="33" t="s">
        <v>98</v>
      </c>
      <c r="H457" s="33" t="s">
        <v>140</v>
      </c>
      <c r="I457" s="33" t="s">
        <v>653</v>
      </c>
      <c r="J457" s="33">
        <v>63.88</v>
      </c>
      <c r="K457" s="33">
        <v>4</v>
      </c>
      <c r="L457" s="33">
        <v>0</v>
      </c>
      <c r="M457" s="34">
        <v>24.913200000000003</v>
      </c>
    </row>
    <row r="458" spans="1:13">
      <c r="A458" s="33">
        <v>457</v>
      </c>
      <c r="B458" s="33" t="s">
        <v>87</v>
      </c>
      <c r="C458" s="33" t="s">
        <v>71</v>
      </c>
      <c r="D458" s="33" t="s">
        <v>107</v>
      </c>
      <c r="E458" s="33" t="s">
        <v>82</v>
      </c>
      <c r="F458" s="33" t="s">
        <v>83</v>
      </c>
      <c r="G458" s="33" t="s">
        <v>75</v>
      </c>
      <c r="H458" s="33" t="s">
        <v>78</v>
      </c>
      <c r="I458" s="33" t="s">
        <v>654</v>
      </c>
      <c r="J458" s="33">
        <v>129.56800000000001</v>
      </c>
      <c r="K458" s="33">
        <v>2</v>
      </c>
      <c r="L458" s="33">
        <v>0.2</v>
      </c>
      <c r="M458" s="34">
        <v>-24.294000000000018</v>
      </c>
    </row>
    <row r="459" spans="1:13">
      <c r="A459" s="33">
        <v>458</v>
      </c>
      <c r="B459" s="33" t="s">
        <v>87</v>
      </c>
      <c r="C459" s="33" t="s">
        <v>71</v>
      </c>
      <c r="D459" s="33" t="s">
        <v>220</v>
      </c>
      <c r="E459" s="33" t="s">
        <v>161</v>
      </c>
      <c r="F459" s="33" t="s">
        <v>117</v>
      </c>
      <c r="G459" s="33" t="s">
        <v>75</v>
      </c>
      <c r="H459" s="33" t="s">
        <v>78</v>
      </c>
      <c r="I459" s="33" t="s">
        <v>655</v>
      </c>
      <c r="J459" s="33">
        <v>747.55799999999999</v>
      </c>
      <c r="K459" s="33">
        <v>3</v>
      </c>
      <c r="L459" s="33">
        <v>0.3</v>
      </c>
      <c r="M459" s="34">
        <v>-96.11460000000011</v>
      </c>
    </row>
    <row r="460" spans="1:13">
      <c r="A460" s="33">
        <v>459</v>
      </c>
      <c r="B460" s="33" t="s">
        <v>87</v>
      </c>
      <c r="C460" s="33" t="s">
        <v>71</v>
      </c>
      <c r="D460" s="33" t="s">
        <v>220</v>
      </c>
      <c r="E460" s="33" t="s">
        <v>161</v>
      </c>
      <c r="F460" s="33" t="s">
        <v>117</v>
      </c>
      <c r="G460" s="33" t="s">
        <v>84</v>
      </c>
      <c r="H460" s="33" t="s">
        <v>145</v>
      </c>
      <c r="I460" s="33" t="s">
        <v>331</v>
      </c>
      <c r="J460" s="33">
        <v>8.9280000000000008</v>
      </c>
      <c r="K460" s="33">
        <v>2</v>
      </c>
      <c r="L460" s="33">
        <v>0.2</v>
      </c>
      <c r="M460" s="34">
        <v>3.3479999999999999</v>
      </c>
    </row>
    <row r="461" spans="1:13">
      <c r="A461" s="33">
        <v>460</v>
      </c>
      <c r="B461" s="33" t="s">
        <v>87</v>
      </c>
      <c r="C461" s="33" t="s">
        <v>71</v>
      </c>
      <c r="D461" s="33" t="s">
        <v>111</v>
      </c>
      <c r="E461" s="33" t="s">
        <v>112</v>
      </c>
      <c r="F461" s="33" t="s">
        <v>83</v>
      </c>
      <c r="G461" s="33" t="s">
        <v>84</v>
      </c>
      <c r="H461" s="33" t="s">
        <v>103</v>
      </c>
      <c r="I461" s="33" t="s">
        <v>656</v>
      </c>
      <c r="J461" s="33">
        <v>103.92</v>
      </c>
      <c r="K461" s="33">
        <v>4</v>
      </c>
      <c r="L461" s="33">
        <v>0</v>
      </c>
      <c r="M461" s="34">
        <v>36.372</v>
      </c>
    </row>
    <row r="462" spans="1:13">
      <c r="A462" s="33">
        <v>461</v>
      </c>
      <c r="B462" s="33" t="s">
        <v>87</v>
      </c>
      <c r="C462" s="33" t="s">
        <v>71</v>
      </c>
      <c r="D462" s="33" t="s">
        <v>111</v>
      </c>
      <c r="E462" s="33" t="s">
        <v>112</v>
      </c>
      <c r="F462" s="33" t="s">
        <v>83</v>
      </c>
      <c r="G462" s="33" t="s">
        <v>98</v>
      </c>
      <c r="H462" s="33" t="s">
        <v>140</v>
      </c>
      <c r="I462" s="33" t="s">
        <v>657</v>
      </c>
      <c r="J462" s="33">
        <v>899.91</v>
      </c>
      <c r="K462" s="33">
        <v>9</v>
      </c>
      <c r="L462" s="33">
        <v>0</v>
      </c>
      <c r="M462" s="34">
        <v>377.96220000000005</v>
      </c>
    </row>
    <row r="463" spans="1:13">
      <c r="A463" s="33">
        <v>462</v>
      </c>
      <c r="B463" s="33" t="s">
        <v>87</v>
      </c>
      <c r="C463" s="33" t="s">
        <v>71</v>
      </c>
      <c r="D463" s="33" t="s">
        <v>111</v>
      </c>
      <c r="E463" s="33" t="s">
        <v>112</v>
      </c>
      <c r="F463" s="33" t="s">
        <v>83</v>
      </c>
      <c r="G463" s="33" t="s">
        <v>84</v>
      </c>
      <c r="H463" s="33" t="s">
        <v>101</v>
      </c>
      <c r="I463" s="33" t="s">
        <v>658</v>
      </c>
      <c r="J463" s="33">
        <v>51.311999999999998</v>
      </c>
      <c r="K463" s="33">
        <v>3</v>
      </c>
      <c r="L463" s="33">
        <v>0.2</v>
      </c>
      <c r="M463" s="34">
        <v>18.600599999999996</v>
      </c>
    </row>
    <row r="464" spans="1:13">
      <c r="A464" s="33">
        <v>463</v>
      </c>
      <c r="B464" s="33" t="s">
        <v>87</v>
      </c>
      <c r="C464" s="33" t="s">
        <v>114</v>
      </c>
      <c r="D464" s="33" t="s">
        <v>286</v>
      </c>
      <c r="E464" s="33" t="s">
        <v>202</v>
      </c>
      <c r="F464" s="33" t="s">
        <v>83</v>
      </c>
      <c r="G464" s="33" t="s">
        <v>75</v>
      </c>
      <c r="H464" s="33" t="s">
        <v>94</v>
      </c>
      <c r="I464" s="33" t="s">
        <v>549</v>
      </c>
      <c r="J464" s="33">
        <v>23.56</v>
      </c>
      <c r="K464" s="33">
        <v>5</v>
      </c>
      <c r="L464" s="33">
        <v>0.2</v>
      </c>
      <c r="M464" s="34">
        <v>7.0680000000000005</v>
      </c>
    </row>
    <row r="465" spans="1:13">
      <c r="A465" s="33">
        <v>464</v>
      </c>
      <c r="B465" s="33" t="s">
        <v>87</v>
      </c>
      <c r="C465" s="33" t="s">
        <v>114</v>
      </c>
      <c r="D465" s="33" t="s">
        <v>286</v>
      </c>
      <c r="E465" s="33" t="s">
        <v>202</v>
      </c>
      <c r="F465" s="33" t="s">
        <v>83</v>
      </c>
      <c r="G465" s="33" t="s">
        <v>75</v>
      </c>
      <c r="H465" s="33" t="s">
        <v>90</v>
      </c>
      <c r="I465" s="33" t="s">
        <v>659</v>
      </c>
      <c r="J465" s="33">
        <v>1272.6299999999999</v>
      </c>
      <c r="K465" s="33">
        <v>6</v>
      </c>
      <c r="L465" s="33">
        <v>0.5</v>
      </c>
      <c r="M465" s="34">
        <v>-814.4831999999999</v>
      </c>
    </row>
    <row r="466" spans="1:13">
      <c r="A466" s="33">
        <v>465</v>
      </c>
      <c r="B466" s="33" t="s">
        <v>87</v>
      </c>
      <c r="C466" s="33" t="s">
        <v>114</v>
      </c>
      <c r="D466" s="33" t="s">
        <v>286</v>
      </c>
      <c r="E466" s="33" t="s">
        <v>202</v>
      </c>
      <c r="F466" s="33" t="s">
        <v>83</v>
      </c>
      <c r="G466" s="33" t="s">
        <v>84</v>
      </c>
      <c r="H466" s="33" t="s">
        <v>101</v>
      </c>
      <c r="I466" s="33" t="s">
        <v>660</v>
      </c>
      <c r="J466" s="33">
        <v>28.484999999999999</v>
      </c>
      <c r="K466" s="33">
        <v>5</v>
      </c>
      <c r="L466" s="33">
        <v>0.7</v>
      </c>
      <c r="M466" s="34">
        <v>-20.888999999999989</v>
      </c>
    </row>
    <row r="467" spans="1:13">
      <c r="A467" s="33">
        <v>466</v>
      </c>
      <c r="B467" s="33" t="s">
        <v>87</v>
      </c>
      <c r="C467" s="33" t="s">
        <v>114</v>
      </c>
      <c r="D467" s="33" t="s">
        <v>286</v>
      </c>
      <c r="E467" s="33" t="s">
        <v>202</v>
      </c>
      <c r="F467" s="33" t="s">
        <v>83</v>
      </c>
      <c r="G467" s="33" t="s">
        <v>84</v>
      </c>
      <c r="H467" s="33" t="s">
        <v>300</v>
      </c>
      <c r="I467" s="33" t="s">
        <v>661</v>
      </c>
      <c r="J467" s="33">
        <v>185.376</v>
      </c>
      <c r="K467" s="33">
        <v>2</v>
      </c>
      <c r="L467" s="33">
        <v>0.2</v>
      </c>
      <c r="M467" s="34">
        <v>-34.758000000000017</v>
      </c>
    </row>
    <row r="468" spans="1:13">
      <c r="A468" s="33">
        <v>467</v>
      </c>
      <c r="B468" s="33" t="s">
        <v>87</v>
      </c>
      <c r="C468" s="33" t="s">
        <v>114</v>
      </c>
      <c r="D468" s="33" t="s">
        <v>286</v>
      </c>
      <c r="E468" s="33" t="s">
        <v>202</v>
      </c>
      <c r="F468" s="33" t="s">
        <v>83</v>
      </c>
      <c r="G468" s="33" t="s">
        <v>84</v>
      </c>
      <c r="H468" s="33" t="s">
        <v>103</v>
      </c>
      <c r="I468" s="33" t="s">
        <v>662</v>
      </c>
      <c r="J468" s="33">
        <v>78.272000000000006</v>
      </c>
      <c r="K468" s="33">
        <v>2</v>
      </c>
      <c r="L468" s="33">
        <v>0.2</v>
      </c>
      <c r="M468" s="34">
        <v>5.8704000000000001</v>
      </c>
    </row>
    <row r="469" spans="1:13">
      <c r="A469" s="33">
        <v>468</v>
      </c>
      <c r="B469" s="33" t="s">
        <v>87</v>
      </c>
      <c r="C469" s="33" t="s">
        <v>114</v>
      </c>
      <c r="D469" s="33" t="s">
        <v>663</v>
      </c>
      <c r="E469" s="33" t="s">
        <v>161</v>
      </c>
      <c r="F469" s="33" t="s">
        <v>117</v>
      </c>
      <c r="G469" s="33" t="s">
        <v>75</v>
      </c>
      <c r="H469" s="33" t="s">
        <v>94</v>
      </c>
      <c r="I469" s="33" t="s">
        <v>477</v>
      </c>
      <c r="J469" s="33">
        <v>254.74400000000003</v>
      </c>
      <c r="K469" s="33">
        <v>7</v>
      </c>
      <c r="L469" s="33">
        <v>0.6</v>
      </c>
      <c r="M469" s="34">
        <v>-312.06139999999994</v>
      </c>
    </row>
    <row r="470" spans="1:13">
      <c r="A470" s="33">
        <v>469</v>
      </c>
      <c r="B470" s="33" t="s">
        <v>87</v>
      </c>
      <c r="C470" s="33" t="s">
        <v>80</v>
      </c>
      <c r="D470" s="33" t="s">
        <v>664</v>
      </c>
      <c r="E470" s="33" t="s">
        <v>116</v>
      </c>
      <c r="F470" s="33" t="s">
        <v>117</v>
      </c>
      <c r="G470" s="33" t="s">
        <v>75</v>
      </c>
      <c r="H470" s="33" t="s">
        <v>76</v>
      </c>
      <c r="I470" s="33" t="s">
        <v>665</v>
      </c>
      <c r="J470" s="33">
        <v>205.33279999999996</v>
      </c>
      <c r="K470" s="33">
        <v>2</v>
      </c>
      <c r="L470" s="33">
        <v>0.32</v>
      </c>
      <c r="M470" s="34">
        <v>-36.235200000000006</v>
      </c>
    </row>
    <row r="471" spans="1:13">
      <c r="A471" s="33">
        <v>470</v>
      </c>
      <c r="B471" s="33" t="s">
        <v>70</v>
      </c>
      <c r="C471" s="33" t="s">
        <v>71</v>
      </c>
      <c r="D471" s="33" t="s">
        <v>199</v>
      </c>
      <c r="E471" s="33" t="s">
        <v>161</v>
      </c>
      <c r="F471" s="33" t="s">
        <v>117</v>
      </c>
      <c r="G471" s="33" t="s">
        <v>84</v>
      </c>
      <c r="H471" s="33" t="s">
        <v>101</v>
      </c>
      <c r="I471" s="33" t="s">
        <v>666</v>
      </c>
      <c r="J471" s="33">
        <v>4.7879999999999985</v>
      </c>
      <c r="K471" s="33">
        <v>3</v>
      </c>
      <c r="L471" s="33">
        <v>0.8</v>
      </c>
      <c r="M471" s="34">
        <v>-7.9001999999999999</v>
      </c>
    </row>
    <row r="472" spans="1:13">
      <c r="A472" s="33">
        <v>471</v>
      </c>
      <c r="B472" s="33" t="s">
        <v>87</v>
      </c>
      <c r="C472" s="33" t="s">
        <v>80</v>
      </c>
      <c r="D472" s="33" t="s">
        <v>667</v>
      </c>
      <c r="E472" s="33" t="s">
        <v>184</v>
      </c>
      <c r="F472" s="33" t="s">
        <v>136</v>
      </c>
      <c r="G472" s="33" t="s">
        <v>84</v>
      </c>
      <c r="H472" s="33" t="s">
        <v>109</v>
      </c>
      <c r="I472" s="33" t="s">
        <v>668</v>
      </c>
      <c r="J472" s="33">
        <v>55.48</v>
      </c>
      <c r="K472" s="33">
        <v>1</v>
      </c>
      <c r="L472" s="33">
        <v>0</v>
      </c>
      <c r="M472" s="34">
        <v>26.630399999999998</v>
      </c>
    </row>
    <row r="473" spans="1:13">
      <c r="A473" s="33">
        <v>472</v>
      </c>
      <c r="B473" s="33" t="s">
        <v>70</v>
      </c>
      <c r="C473" s="33" t="s">
        <v>71</v>
      </c>
      <c r="D473" s="33" t="s">
        <v>126</v>
      </c>
      <c r="E473" s="33" t="s">
        <v>82</v>
      </c>
      <c r="F473" s="33" t="s">
        <v>83</v>
      </c>
      <c r="G473" s="33" t="s">
        <v>84</v>
      </c>
      <c r="H473" s="33" t="s">
        <v>92</v>
      </c>
      <c r="I473" s="33" t="s">
        <v>669</v>
      </c>
      <c r="J473" s="33">
        <v>340.92</v>
      </c>
      <c r="K473" s="33">
        <v>3</v>
      </c>
      <c r="L473" s="33">
        <v>0</v>
      </c>
      <c r="M473" s="34">
        <v>3.4091999999999842</v>
      </c>
    </row>
    <row r="474" spans="1:13">
      <c r="A474" s="33">
        <v>473</v>
      </c>
      <c r="B474" s="33" t="s">
        <v>70</v>
      </c>
      <c r="C474" s="33" t="s">
        <v>71</v>
      </c>
      <c r="D474" s="33" t="s">
        <v>126</v>
      </c>
      <c r="E474" s="33" t="s">
        <v>82</v>
      </c>
      <c r="F474" s="33" t="s">
        <v>83</v>
      </c>
      <c r="G474" s="33" t="s">
        <v>75</v>
      </c>
      <c r="H474" s="33" t="s">
        <v>76</v>
      </c>
      <c r="I474" s="33" t="s">
        <v>670</v>
      </c>
      <c r="J474" s="33">
        <v>222.66599999999997</v>
      </c>
      <c r="K474" s="33">
        <v>2</v>
      </c>
      <c r="L474" s="33">
        <v>0.15</v>
      </c>
      <c r="M474" s="34">
        <v>10.478399999999979</v>
      </c>
    </row>
    <row r="475" spans="1:13">
      <c r="A475" s="33">
        <v>474</v>
      </c>
      <c r="B475" s="33" t="s">
        <v>70</v>
      </c>
      <c r="C475" s="33" t="s">
        <v>71</v>
      </c>
      <c r="D475" s="33" t="s">
        <v>126</v>
      </c>
      <c r="E475" s="33" t="s">
        <v>82</v>
      </c>
      <c r="F475" s="33" t="s">
        <v>83</v>
      </c>
      <c r="G475" s="33" t="s">
        <v>98</v>
      </c>
      <c r="H475" s="33" t="s">
        <v>99</v>
      </c>
      <c r="I475" s="33" t="s">
        <v>671</v>
      </c>
      <c r="J475" s="33">
        <v>703.96800000000007</v>
      </c>
      <c r="K475" s="33">
        <v>4</v>
      </c>
      <c r="L475" s="33">
        <v>0.2</v>
      </c>
      <c r="M475" s="34">
        <v>87.995999999999924</v>
      </c>
    </row>
    <row r="476" spans="1:13">
      <c r="A476" s="33">
        <v>475</v>
      </c>
      <c r="B476" s="33" t="s">
        <v>70</v>
      </c>
      <c r="C476" s="33" t="s">
        <v>71</v>
      </c>
      <c r="D476" s="33" t="s">
        <v>126</v>
      </c>
      <c r="E476" s="33" t="s">
        <v>82</v>
      </c>
      <c r="F476" s="33" t="s">
        <v>83</v>
      </c>
      <c r="G476" s="33" t="s">
        <v>84</v>
      </c>
      <c r="H476" s="33" t="s">
        <v>92</v>
      </c>
      <c r="I476" s="33" t="s">
        <v>672</v>
      </c>
      <c r="J476" s="33">
        <v>92.52</v>
      </c>
      <c r="K476" s="33">
        <v>6</v>
      </c>
      <c r="L476" s="33">
        <v>0</v>
      </c>
      <c r="M476" s="34">
        <v>24.980400000000007</v>
      </c>
    </row>
    <row r="477" spans="1:13">
      <c r="A477" s="33">
        <v>476</v>
      </c>
      <c r="B477" s="33" t="s">
        <v>70</v>
      </c>
      <c r="C477" s="33" t="s">
        <v>71</v>
      </c>
      <c r="D477" s="33" t="s">
        <v>126</v>
      </c>
      <c r="E477" s="33" t="s">
        <v>82</v>
      </c>
      <c r="F477" s="33" t="s">
        <v>83</v>
      </c>
      <c r="G477" s="33" t="s">
        <v>84</v>
      </c>
      <c r="H477" s="33" t="s">
        <v>109</v>
      </c>
      <c r="I477" s="33" t="s">
        <v>673</v>
      </c>
      <c r="J477" s="33">
        <v>62.649999999999991</v>
      </c>
      <c r="K477" s="33">
        <v>7</v>
      </c>
      <c r="L477" s="33">
        <v>0</v>
      </c>
      <c r="M477" s="34">
        <v>28.818999999999996</v>
      </c>
    </row>
    <row r="478" spans="1:13">
      <c r="A478" s="33">
        <v>477</v>
      </c>
      <c r="B478" s="33" t="s">
        <v>70</v>
      </c>
      <c r="C478" s="33" t="s">
        <v>71</v>
      </c>
      <c r="D478" s="33" t="s">
        <v>126</v>
      </c>
      <c r="E478" s="33" t="s">
        <v>82</v>
      </c>
      <c r="F478" s="33" t="s">
        <v>83</v>
      </c>
      <c r="G478" s="33" t="s">
        <v>84</v>
      </c>
      <c r="H478" s="33" t="s">
        <v>109</v>
      </c>
      <c r="I478" s="33" t="s">
        <v>674</v>
      </c>
      <c r="J478" s="33">
        <v>94.85</v>
      </c>
      <c r="K478" s="33">
        <v>5</v>
      </c>
      <c r="L478" s="33">
        <v>0</v>
      </c>
      <c r="M478" s="34">
        <v>45.527999999999992</v>
      </c>
    </row>
    <row r="479" spans="1:13">
      <c r="A479" s="33">
        <v>478</v>
      </c>
      <c r="B479" s="33" t="s">
        <v>87</v>
      </c>
      <c r="C479" s="33" t="s">
        <v>80</v>
      </c>
      <c r="D479" s="33" t="s">
        <v>81</v>
      </c>
      <c r="E479" s="33" t="s">
        <v>82</v>
      </c>
      <c r="F479" s="33" t="s">
        <v>83</v>
      </c>
      <c r="G479" s="33" t="s">
        <v>98</v>
      </c>
      <c r="H479" s="33" t="s">
        <v>99</v>
      </c>
      <c r="I479" s="33" t="s">
        <v>675</v>
      </c>
      <c r="J479" s="33">
        <v>95.76</v>
      </c>
      <c r="K479" s="33">
        <v>6</v>
      </c>
      <c r="L479" s="33">
        <v>0.2</v>
      </c>
      <c r="M479" s="34">
        <v>7.1819999999999951</v>
      </c>
    </row>
    <row r="480" spans="1:13">
      <c r="A480" s="33">
        <v>479</v>
      </c>
      <c r="B480" s="33" t="s">
        <v>87</v>
      </c>
      <c r="C480" s="33" t="s">
        <v>71</v>
      </c>
      <c r="D480" s="33" t="s">
        <v>188</v>
      </c>
      <c r="E480" s="33" t="s">
        <v>184</v>
      </c>
      <c r="F480" s="33" t="s">
        <v>136</v>
      </c>
      <c r="G480" s="33" t="s">
        <v>75</v>
      </c>
      <c r="H480" s="33" t="s">
        <v>94</v>
      </c>
      <c r="I480" s="33" t="s">
        <v>487</v>
      </c>
      <c r="J480" s="33">
        <v>40.200000000000003</v>
      </c>
      <c r="K480" s="33">
        <v>3</v>
      </c>
      <c r="L480" s="33">
        <v>0</v>
      </c>
      <c r="M480" s="34">
        <v>19.295999999999999</v>
      </c>
    </row>
    <row r="481" spans="1:13">
      <c r="A481" s="33">
        <v>480</v>
      </c>
      <c r="B481" s="33" t="s">
        <v>87</v>
      </c>
      <c r="C481" s="33" t="s">
        <v>80</v>
      </c>
      <c r="D481" s="33" t="s">
        <v>183</v>
      </c>
      <c r="E481" s="33" t="s">
        <v>184</v>
      </c>
      <c r="F481" s="33" t="s">
        <v>136</v>
      </c>
      <c r="G481" s="33" t="s">
        <v>84</v>
      </c>
      <c r="H481" s="33" t="s">
        <v>96</v>
      </c>
      <c r="I481" s="33" t="s">
        <v>676</v>
      </c>
      <c r="J481" s="33">
        <v>14.7</v>
      </c>
      <c r="K481" s="33">
        <v>5</v>
      </c>
      <c r="L481" s="33">
        <v>0</v>
      </c>
      <c r="M481" s="34">
        <v>6.6150000000000002</v>
      </c>
    </row>
    <row r="482" spans="1:13">
      <c r="A482" s="33">
        <v>481</v>
      </c>
      <c r="B482" s="33" t="s">
        <v>87</v>
      </c>
      <c r="C482" s="33" t="s">
        <v>80</v>
      </c>
      <c r="D482" s="33" t="s">
        <v>183</v>
      </c>
      <c r="E482" s="33" t="s">
        <v>184</v>
      </c>
      <c r="F482" s="33" t="s">
        <v>136</v>
      </c>
      <c r="G482" s="33" t="s">
        <v>84</v>
      </c>
      <c r="H482" s="33" t="s">
        <v>92</v>
      </c>
      <c r="I482" s="33" t="s">
        <v>677</v>
      </c>
      <c r="J482" s="33">
        <v>704.25</v>
      </c>
      <c r="K482" s="33">
        <v>5</v>
      </c>
      <c r="L482" s="33">
        <v>0</v>
      </c>
      <c r="M482" s="34">
        <v>84.51</v>
      </c>
    </row>
    <row r="483" spans="1:13">
      <c r="A483" s="33">
        <v>482</v>
      </c>
      <c r="B483" s="33" t="s">
        <v>87</v>
      </c>
      <c r="C483" s="33" t="s">
        <v>71</v>
      </c>
      <c r="D483" s="33" t="s">
        <v>430</v>
      </c>
      <c r="E483" s="33" t="s">
        <v>82</v>
      </c>
      <c r="F483" s="33" t="s">
        <v>83</v>
      </c>
      <c r="G483" s="33" t="s">
        <v>98</v>
      </c>
      <c r="H483" s="33" t="s">
        <v>140</v>
      </c>
      <c r="I483" s="33" t="s">
        <v>678</v>
      </c>
      <c r="J483" s="33">
        <v>9.09</v>
      </c>
      <c r="K483" s="33">
        <v>3</v>
      </c>
      <c r="L483" s="33">
        <v>0</v>
      </c>
      <c r="M483" s="34">
        <v>1.9088999999999996</v>
      </c>
    </row>
    <row r="484" spans="1:13">
      <c r="A484" s="33">
        <v>483</v>
      </c>
      <c r="B484" s="33" t="s">
        <v>87</v>
      </c>
      <c r="C484" s="33" t="s">
        <v>71</v>
      </c>
      <c r="D484" s="33" t="s">
        <v>183</v>
      </c>
      <c r="E484" s="33" t="s">
        <v>184</v>
      </c>
      <c r="F484" s="33" t="s">
        <v>136</v>
      </c>
      <c r="G484" s="33" t="s">
        <v>84</v>
      </c>
      <c r="H484" s="33" t="s">
        <v>96</v>
      </c>
      <c r="I484" s="33" t="s">
        <v>224</v>
      </c>
      <c r="J484" s="33">
        <v>5.96</v>
      </c>
      <c r="K484" s="33">
        <v>2</v>
      </c>
      <c r="L484" s="33">
        <v>0</v>
      </c>
      <c r="M484" s="34">
        <v>1.6688000000000001</v>
      </c>
    </row>
    <row r="485" spans="1:13">
      <c r="A485" s="33">
        <v>484</v>
      </c>
      <c r="B485" s="33" t="s">
        <v>87</v>
      </c>
      <c r="C485" s="33" t="s">
        <v>71</v>
      </c>
      <c r="D485" s="33" t="s">
        <v>183</v>
      </c>
      <c r="E485" s="33" t="s">
        <v>184</v>
      </c>
      <c r="F485" s="33" t="s">
        <v>136</v>
      </c>
      <c r="G485" s="33" t="s">
        <v>98</v>
      </c>
      <c r="H485" s="33" t="s">
        <v>140</v>
      </c>
      <c r="I485" s="33" t="s">
        <v>679</v>
      </c>
      <c r="J485" s="33">
        <v>159.97999999999999</v>
      </c>
      <c r="K485" s="33">
        <v>2</v>
      </c>
      <c r="L485" s="33">
        <v>0</v>
      </c>
      <c r="M485" s="34">
        <v>57.592799999999997</v>
      </c>
    </row>
    <row r="486" spans="1:13">
      <c r="A486" s="33">
        <v>485</v>
      </c>
      <c r="B486" s="33" t="s">
        <v>152</v>
      </c>
      <c r="C486" s="33" t="s">
        <v>114</v>
      </c>
      <c r="D486" s="33" t="s">
        <v>81</v>
      </c>
      <c r="E486" s="33" t="s">
        <v>82</v>
      </c>
      <c r="F486" s="33" t="s">
        <v>83</v>
      </c>
      <c r="G486" s="33" t="s">
        <v>84</v>
      </c>
      <c r="H486" s="33" t="s">
        <v>85</v>
      </c>
      <c r="I486" s="33" t="s">
        <v>680</v>
      </c>
      <c r="J486" s="33">
        <v>29.6</v>
      </c>
      <c r="K486" s="33">
        <v>2</v>
      </c>
      <c r="L486" s="33">
        <v>0</v>
      </c>
      <c r="M486" s="34">
        <v>14.8</v>
      </c>
    </row>
    <row r="487" spans="1:13">
      <c r="A487" s="33">
        <v>486</v>
      </c>
      <c r="B487" s="33" t="s">
        <v>152</v>
      </c>
      <c r="C487" s="33" t="s">
        <v>114</v>
      </c>
      <c r="D487" s="33" t="s">
        <v>81</v>
      </c>
      <c r="E487" s="33" t="s">
        <v>82</v>
      </c>
      <c r="F487" s="33" t="s">
        <v>83</v>
      </c>
      <c r="G487" s="33" t="s">
        <v>75</v>
      </c>
      <c r="H487" s="33" t="s">
        <v>76</v>
      </c>
      <c r="I487" s="33" t="s">
        <v>681</v>
      </c>
      <c r="J487" s="33">
        <v>514.16499999999996</v>
      </c>
      <c r="K487" s="33">
        <v>5</v>
      </c>
      <c r="L487" s="33">
        <v>0.15</v>
      </c>
      <c r="M487" s="34">
        <v>-30.24499999999999</v>
      </c>
    </row>
    <row r="488" spans="1:13">
      <c r="A488" s="33">
        <v>487</v>
      </c>
      <c r="B488" s="33" t="s">
        <v>152</v>
      </c>
      <c r="C488" s="33" t="s">
        <v>114</v>
      </c>
      <c r="D488" s="33" t="s">
        <v>81</v>
      </c>
      <c r="E488" s="33" t="s">
        <v>82</v>
      </c>
      <c r="F488" s="33" t="s">
        <v>83</v>
      </c>
      <c r="G488" s="33" t="s">
        <v>98</v>
      </c>
      <c r="H488" s="33" t="s">
        <v>99</v>
      </c>
      <c r="I488" s="33" t="s">
        <v>682</v>
      </c>
      <c r="J488" s="33">
        <v>279.95999999999998</v>
      </c>
      <c r="K488" s="33">
        <v>5</v>
      </c>
      <c r="L488" s="33">
        <v>0.2</v>
      </c>
      <c r="M488" s="34">
        <v>17.497500000000016</v>
      </c>
    </row>
    <row r="489" spans="1:13">
      <c r="A489" s="33">
        <v>488</v>
      </c>
      <c r="B489" s="33" t="s">
        <v>152</v>
      </c>
      <c r="C489" s="33" t="s">
        <v>71</v>
      </c>
      <c r="D489" s="33" t="s">
        <v>199</v>
      </c>
      <c r="E489" s="33" t="s">
        <v>161</v>
      </c>
      <c r="F489" s="33" t="s">
        <v>117</v>
      </c>
      <c r="G489" s="33" t="s">
        <v>98</v>
      </c>
      <c r="H489" s="33" t="s">
        <v>99</v>
      </c>
      <c r="I489" s="33" t="s">
        <v>683</v>
      </c>
      <c r="J489" s="33">
        <v>2735.9520000000002</v>
      </c>
      <c r="K489" s="33">
        <v>6</v>
      </c>
      <c r="L489" s="33">
        <v>0.2</v>
      </c>
      <c r="M489" s="34">
        <v>341.99399999999969</v>
      </c>
    </row>
    <row r="490" spans="1:13">
      <c r="A490" s="33">
        <v>489</v>
      </c>
      <c r="B490" s="33" t="s">
        <v>70</v>
      </c>
      <c r="C490" s="33" t="s">
        <v>114</v>
      </c>
      <c r="D490" s="33" t="s">
        <v>684</v>
      </c>
      <c r="E490" s="33" t="s">
        <v>116</v>
      </c>
      <c r="F490" s="33" t="s">
        <v>117</v>
      </c>
      <c r="G490" s="33" t="s">
        <v>98</v>
      </c>
      <c r="H490" s="33" t="s">
        <v>99</v>
      </c>
      <c r="I490" s="33" t="s">
        <v>685</v>
      </c>
      <c r="J490" s="33">
        <v>7.9920000000000009</v>
      </c>
      <c r="K490" s="33">
        <v>1</v>
      </c>
      <c r="L490" s="33">
        <v>0.2</v>
      </c>
      <c r="M490" s="34">
        <v>0.59940000000000015</v>
      </c>
    </row>
    <row r="491" spans="1:13">
      <c r="A491" s="33">
        <v>490</v>
      </c>
      <c r="B491" s="33" t="s">
        <v>70</v>
      </c>
      <c r="C491" s="33" t="s">
        <v>114</v>
      </c>
      <c r="D491" s="33" t="s">
        <v>684</v>
      </c>
      <c r="E491" s="33" t="s">
        <v>116</v>
      </c>
      <c r="F491" s="33" t="s">
        <v>117</v>
      </c>
      <c r="G491" s="33" t="s">
        <v>98</v>
      </c>
      <c r="H491" s="33" t="s">
        <v>140</v>
      </c>
      <c r="I491" s="33" t="s">
        <v>686</v>
      </c>
      <c r="J491" s="33">
        <v>63.984000000000009</v>
      </c>
      <c r="K491" s="33">
        <v>2</v>
      </c>
      <c r="L491" s="33">
        <v>0.2</v>
      </c>
      <c r="M491" s="34">
        <v>10.397399999999998</v>
      </c>
    </row>
    <row r="492" spans="1:13">
      <c r="A492" s="33">
        <v>491</v>
      </c>
      <c r="B492" s="33" t="s">
        <v>70</v>
      </c>
      <c r="C492" s="33" t="s">
        <v>114</v>
      </c>
      <c r="D492" s="33" t="s">
        <v>684</v>
      </c>
      <c r="E492" s="33" t="s">
        <v>116</v>
      </c>
      <c r="F492" s="33" t="s">
        <v>117</v>
      </c>
      <c r="G492" s="33" t="s">
        <v>84</v>
      </c>
      <c r="H492" s="33" t="s">
        <v>96</v>
      </c>
      <c r="I492" s="33" t="s">
        <v>647</v>
      </c>
      <c r="J492" s="33">
        <v>70.367999999999995</v>
      </c>
      <c r="K492" s="33">
        <v>2</v>
      </c>
      <c r="L492" s="33">
        <v>0.2</v>
      </c>
      <c r="M492" s="34">
        <v>6.1572000000000031</v>
      </c>
    </row>
    <row r="493" spans="1:13">
      <c r="A493" s="33">
        <v>492</v>
      </c>
      <c r="B493" s="33" t="s">
        <v>87</v>
      </c>
      <c r="C493" s="33" t="s">
        <v>71</v>
      </c>
      <c r="D493" s="33" t="s">
        <v>232</v>
      </c>
      <c r="E493" s="33" t="s">
        <v>184</v>
      </c>
      <c r="F493" s="33" t="s">
        <v>136</v>
      </c>
      <c r="G493" s="33" t="s">
        <v>84</v>
      </c>
      <c r="H493" s="33" t="s">
        <v>92</v>
      </c>
      <c r="I493" s="33" t="s">
        <v>687</v>
      </c>
      <c r="J493" s="33">
        <v>449.15</v>
      </c>
      <c r="K493" s="33">
        <v>5</v>
      </c>
      <c r="L493" s="33">
        <v>0</v>
      </c>
      <c r="M493" s="34">
        <v>8.9829999999999899</v>
      </c>
    </row>
    <row r="494" spans="1:13">
      <c r="A494" s="33">
        <v>493</v>
      </c>
      <c r="B494" s="33" t="s">
        <v>87</v>
      </c>
      <c r="C494" s="33" t="s">
        <v>71</v>
      </c>
      <c r="D494" s="33" t="s">
        <v>232</v>
      </c>
      <c r="E494" s="33" t="s">
        <v>184</v>
      </c>
      <c r="F494" s="33" t="s">
        <v>136</v>
      </c>
      <c r="G494" s="33" t="s">
        <v>84</v>
      </c>
      <c r="H494" s="33" t="s">
        <v>145</v>
      </c>
      <c r="I494" s="33" t="s">
        <v>688</v>
      </c>
      <c r="J494" s="33">
        <v>11.07</v>
      </c>
      <c r="K494" s="33">
        <v>3</v>
      </c>
      <c r="L494" s="33">
        <v>0</v>
      </c>
      <c r="M494" s="34">
        <v>5.0921999999999992</v>
      </c>
    </row>
    <row r="495" spans="1:13">
      <c r="A495" s="33">
        <v>494</v>
      </c>
      <c r="B495" s="33" t="s">
        <v>87</v>
      </c>
      <c r="C495" s="33" t="s">
        <v>71</v>
      </c>
      <c r="D495" s="33" t="s">
        <v>111</v>
      </c>
      <c r="E495" s="33" t="s">
        <v>112</v>
      </c>
      <c r="F495" s="33" t="s">
        <v>83</v>
      </c>
      <c r="G495" s="33" t="s">
        <v>98</v>
      </c>
      <c r="H495" s="33" t="s">
        <v>140</v>
      </c>
      <c r="I495" s="33" t="s">
        <v>689</v>
      </c>
      <c r="J495" s="33">
        <v>93.98</v>
      </c>
      <c r="K495" s="33">
        <v>2</v>
      </c>
      <c r="L495" s="33">
        <v>0</v>
      </c>
      <c r="M495" s="34">
        <v>13.157200000000003</v>
      </c>
    </row>
    <row r="496" spans="1:13">
      <c r="A496" s="33">
        <v>495</v>
      </c>
      <c r="B496" s="33" t="s">
        <v>70</v>
      </c>
      <c r="C496" s="33" t="s">
        <v>71</v>
      </c>
      <c r="D496" s="33" t="s">
        <v>211</v>
      </c>
      <c r="E496" s="33" t="s">
        <v>212</v>
      </c>
      <c r="F496" s="33" t="s">
        <v>74</v>
      </c>
      <c r="G496" s="33" t="s">
        <v>75</v>
      </c>
      <c r="H496" s="33" t="s">
        <v>90</v>
      </c>
      <c r="I496" s="33" t="s">
        <v>690</v>
      </c>
      <c r="J496" s="33">
        <v>189.88200000000001</v>
      </c>
      <c r="K496" s="33">
        <v>3</v>
      </c>
      <c r="L496" s="33">
        <v>0.4</v>
      </c>
      <c r="M496" s="34">
        <v>-94.941000000000017</v>
      </c>
    </row>
    <row r="497" spans="1:13">
      <c r="A497" s="33">
        <v>496</v>
      </c>
      <c r="B497" s="33" t="s">
        <v>87</v>
      </c>
      <c r="C497" s="33" t="s">
        <v>71</v>
      </c>
      <c r="D497" s="33" t="s">
        <v>691</v>
      </c>
      <c r="E497" s="33" t="s">
        <v>692</v>
      </c>
      <c r="F497" s="33" t="s">
        <v>74</v>
      </c>
      <c r="G497" s="33" t="s">
        <v>84</v>
      </c>
      <c r="H497" s="33" t="s">
        <v>145</v>
      </c>
      <c r="I497" s="33" t="s">
        <v>693</v>
      </c>
      <c r="J497" s="33">
        <v>105.42</v>
      </c>
      <c r="K497" s="33">
        <v>2</v>
      </c>
      <c r="L497" s="33">
        <v>0</v>
      </c>
      <c r="M497" s="34">
        <v>51.655799999999999</v>
      </c>
    </row>
    <row r="498" spans="1:13">
      <c r="A498" s="33">
        <v>497</v>
      </c>
      <c r="B498" s="33" t="s">
        <v>87</v>
      </c>
      <c r="C498" s="33" t="s">
        <v>71</v>
      </c>
      <c r="D498" s="33" t="s">
        <v>694</v>
      </c>
      <c r="E498" s="33" t="s">
        <v>82</v>
      </c>
      <c r="F498" s="33" t="s">
        <v>83</v>
      </c>
      <c r="G498" s="33" t="s">
        <v>84</v>
      </c>
      <c r="H498" s="33" t="s">
        <v>101</v>
      </c>
      <c r="I498" s="33" t="s">
        <v>695</v>
      </c>
      <c r="J498" s="33">
        <v>119.61600000000001</v>
      </c>
      <c r="K498" s="33">
        <v>8</v>
      </c>
      <c r="L498" s="33">
        <v>0.2</v>
      </c>
      <c r="M498" s="34">
        <v>40.370399999999997</v>
      </c>
    </row>
    <row r="499" spans="1:13">
      <c r="A499" s="33">
        <v>498</v>
      </c>
      <c r="B499" s="33" t="s">
        <v>87</v>
      </c>
      <c r="C499" s="33" t="s">
        <v>71</v>
      </c>
      <c r="D499" s="33" t="s">
        <v>694</v>
      </c>
      <c r="E499" s="33" t="s">
        <v>82</v>
      </c>
      <c r="F499" s="33" t="s">
        <v>83</v>
      </c>
      <c r="G499" s="33" t="s">
        <v>75</v>
      </c>
      <c r="H499" s="33" t="s">
        <v>94</v>
      </c>
      <c r="I499" s="33" t="s">
        <v>696</v>
      </c>
      <c r="J499" s="33">
        <v>255.76</v>
      </c>
      <c r="K499" s="33">
        <v>4</v>
      </c>
      <c r="L499" s="33">
        <v>0</v>
      </c>
      <c r="M499" s="34">
        <v>81.843199999999996</v>
      </c>
    </row>
    <row r="500" spans="1:13">
      <c r="A500" s="33">
        <v>499</v>
      </c>
      <c r="B500" s="33" t="s">
        <v>87</v>
      </c>
      <c r="C500" s="33" t="s">
        <v>71</v>
      </c>
      <c r="D500" s="33" t="s">
        <v>694</v>
      </c>
      <c r="E500" s="33" t="s">
        <v>82</v>
      </c>
      <c r="F500" s="33" t="s">
        <v>83</v>
      </c>
      <c r="G500" s="33" t="s">
        <v>75</v>
      </c>
      <c r="H500" s="33" t="s">
        <v>78</v>
      </c>
      <c r="I500" s="33" t="s">
        <v>506</v>
      </c>
      <c r="J500" s="33">
        <v>241.56799999999998</v>
      </c>
      <c r="K500" s="33">
        <v>2</v>
      </c>
      <c r="L500" s="33">
        <v>0.2</v>
      </c>
      <c r="M500" s="34">
        <v>18.11760000000001</v>
      </c>
    </row>
    <row r="501" spans="1:13">
      <c r="A501" s="33">
        <v>500</v>
      </c>
      <c r="B501" s="33" t="s">
        <v>87</v>
      </c>
      <c r="C501" s="33" t="s">
        <v>71</v>
      </c>
      <c r="D501" s="33" t="s">
        <v>694</v>
      </c>
      <c r="E501" s="33" t="s">
        <v>82</v>
      </c>
      <c r="F501" s="33" t="s">
        <v>83</v>
      </c>
      <c r="G501" s="33" t="s">
        <v>75</v>
      </c>
      <c r="H501" s="33" t="s">
        <v>94</v>
      </c>
      <c r="I501" s="33" t="s">
        <v>697</v>
      </c>
      <c r="J501" s="33">
        <v>69.3</v>
      </c>
      <c r="K501" s="33">
        <v>9</v>
      </c>
      <c r="L501" s="33">
        <v>0</v>
      </c>
      <c r="M501" s="34">
        <v>22.868999999999996</v>
      </c>
    </row>
    <row r="502" spans="1:13">
      <c r="A502" s="33">
        <v>501</v>
      </c>
      <c r="B502" s="33" t="s">
        <v>87</v>
      </c>
      <c r="C502" s="33" t="s">
        <v>80</v>
      </c>
      <c r="D502" s="33" t="s">
        <v>698</v>
      </c>
      <c r="E502" s="33" t="s">
        <v>254</v>
      </c>
      <c r="F502" s="33" t="s">
        <v>83</v>
      </c>
      <c r="G502" s="33" t="s">
        <v>84</v>
      </c>
      <c r="H502" s="33" t="s">
        <v>101</v>
      </c>
      <c r="I502" s="33" t="s">
        <v>699</v>
      </c>
      <c r="J502" s="33">
        <v>22.620000000000005</v>
      </c>
      <c r="K502" s="33">
        <v>2</v>
      </c>
      <c r="L502" s="33">
        <v>0.7</v>
      </c>
      <c r="M502" s="34">
        <v>-15.079999999999998</v>
      </c>
    </row>
    <row r="503" spans="1:13">
      <c r="A503" s="33">
        <v>502</v>
      </c>
      <c r="B503" s="33" t="s">
        <v>87</v>
      </c>
      <c r="C503" s="33" t="s">
        <v>80</v>
      </c>
      <c r="D503" s="33" t="s">
        <v>698</v>
      </c>
      <c r="E503" s="33" t="s">
        <v>254</v>
      </c>
      <c r="F503" s="33" t="s">
        <v>83</v>
      </c>
      <c r="G503" s="33" t="s">
        <v>84</v>
      </c>
      <c r="H503" s="33" t="s">
        <v>101</v>
      </c>
      <c r="I503" s="33" t="s">
        <v>700</v>
      </c>
      <c r="J503" s="33">
        <v>14.952000000000004</v>
      </c>
      <c r="K503" s="33">
        <v>2</v>
      </c>
      <c r="L503" s="33">
        <v>0.7</v>
      </c>
      <c r="M503" s="34">
        <v>-11.961599999999997</v>
      </c>
    </row>
    <row r="504" spans="1:13">
      <c r="A504" s="33">
        <v>503</v>
      </c>
      <c r="B504" s="33" t="s">
        <v>87</v>
      </c>
      <c r="C504" s="33" t="s">
        <v>80</v>
      </c>
      <c r="D504" s="33" t="s">
        <v>698</v>
      </c>
      <c r="E504" s="33" t="s">
        <v>254</v>
      </c>
      <c r="F504" s="33" t="s">
        <v>83</v>
      </c>
      <c r="G504" s="33" t="s">
        <v>75</v>
      </c>
      <c r="H504" s="33" t="s">
        <v>78</v>
      </c>
      <c r="I504" s="33" t="s">
        <v>701</v>
      </c>
      <c r="J504" s="33">
        <v>801.5680000000001</v>
      </c>
      <c r="K504" s="33">
        <v>2</v>
      </c>
      <c r="L504" s="33">
        <v>0.2</v>
      </c>
      <c r="M504" s="34">
        <v>50.097999999999985</v>
      </c>
    </row>
    <row r="505" spans="1:13">
      <c r="A505" s="33">
        <v>504</v>
      </c>
      <c r="B505" s="33" t="s">
        <v>87</v>
      </c>
      <c r="C505" s="33" t="s">
        <v>80</v>
      </c>
      <c r="D505" s="33" t="s">
        <v>698</v>
      </c>
      <c r="E505" s="33" t="s">
        <v>254</v>
      </c>
      <c r="F505" s="33" t="s">
        <v>83</v>
      </c>
      <c r="G505" s="33" t="s">
        <v>84</v>
      </c>
      <c r="H505" s="33" t="s">
        <v>101</v>
      </c>
      <c r="I505" s="33" t="s">
        <v>702</v>
      </c>
      <c r="J505" s="33">
        <v>2.3760000000000003</v>
      </c>
      <c r="K505" s="33">
        <v>3</v>
      </c>
      <c r="L505" s="33">
        <v>0.7</v>
      </c>
      <c r="M505" s="34">
        <v>-1.9007999999999998</v>
      </c>
    </row>
    <row r="506" spans="1:13">
      <c r="A506" s="33">
        <v>505</v>
      </c>
      <c r="B506" s="33" t="s">
        <v>87</v>
      </c>
      <c r="C506" s="33" t="s">
        <v>80</v>
      </c>
      <c r="D506" s="33" t="s">
        <v>698</v>
      </c>
      <c r="E506" s="33" t="s">
        <v>254</v>
      </c>
      <c r="F506" s="33" t="s">
        <v>83</v>
      </c>
      <c r="G506" s="33" t="s">
        <v>84</v>
      </c>
      <c r="H506" s="33" t="s">
        <v>109</v>
      </c>
      <c r="I506" s="33" t="s">
        <v>703</v>
      </c>
      <c r="J506" s="33">
        <v>32.792000000000002</v>
      </c>
      <c r="K506" s="33">
        <v>1</v>
      </c>
      <c r="L506" s="33">
        <v>0.2</v>
      </c>
      <c r="M506" s="34">
        <v>11.8871</v>
      </c>
    </row>
    <row r="507" spans="1:13">
      <c r="A507" s="33">
        <v>506</v>
      </c>
      <c r="B507" s="33" t="s">
        <v>70</v>
      </c>
      <c r="C507" s="33" t="s">
        <v>80</v>
      </c>
      <c r="D507" s="33" t="s">
        <v>183</v>
      </c>
      <c r="E507" s="33" t="s">
        <v>184</v>
      </c>
      <c r="F507" s="33" t="s">
        <v>136</v>
      </c>
      <c r="G507" s="33" t="s">
        <v>84</v>
      </c>
      <c r="H507" s="33" t="s">
        <v>101</v>
      </c>
      <c r="I507" s="33" t="s">
        <v>287</v>
      </c>
      <c r="J507" s="33">
        <v>15.920000000000002</v>
      </c>
      <c r="K507" s="33">
        <v>5</v>
      </c>
      <c r="L507" s="33">
        <v>0.2</v>
      </c>
      <c r="M507" s="34">
        <v>5.3729999999999993</v>
      </c>
    </row>
    <row r="508" spans="1:13">
      <c r="A508" s="33">
        <v>507</v>
      </c>
      <c r="B508" s="33" t="s">
        <v>87</v>
      </c>
      <c r="C508" s="33" t="s">
        <v>71</v>
      </c>
      <c r="D508" s="33" t="s">
        <v>704</v>
      </c>
      <c r="E508" s="33" t="s">
        <v>544</v>
      </c>
      <c r="F508" s="33" t="s">
        <v>74</v>
      </c>
      <c r="G508" s="33" t="s">
        <v>84</v>
      </c>
      <c r="H508" s="33" t="s">
        <v>96</v>
      </c>
      <c r="I508" s="33" t="s">
        <v>705</v>
      </c>
      <c r="J508" s="33">
        <v>2.74</v>
      </c>
      <c r="K508" s="33">
        <v>1</v>
      </c>
      <c r="L508" s="33">
        <v>0</v>
      </c>
      <c r="M508" s="34">
        <v>0.73980000000000024</v>
      </c>
    </row>
    <row r="509" spans="1:13">
      <c r="A509" s="33">
        <v>508</v>
      </c>
      <c r="B509" s="33" t="s">
        <v>87</v>
      </c>
      <c r="C509" s="33" t="s">
        <v>71</v>
      </c>
      <c r="D509" s="33" t="s">
        <v>704</v>
      </c>
      <c r="E509" s="33" t="s">
        <v>544</v>
      </c>
      <c r="F509" s="33" t="s">
        <v>74</v>
      </c>
      <c r="G509" s="33" t="s">
        <v>84</v>
      </c>
      <c r="H509" s="33" t="s">
        <v>96</v>
      </c>
      <c r="I509" s="33" t="s">
        <v>706</v>
      </c>
      <c r="J509" s="33">
        <v>8.34</v>
      </c>
      <c r="K509" s="33">
        <v>3</v>
      </c>
      <c r="L509" s="33">
        <v>0</v>
      </c>
      <c r="M509" s="34">
        <v>2.1683999999999997</v>
      </c>
    </row>
    <row r="510" spans="1:13">
      <c r="A510" s="33">
        <v>509</v>
      </c>
      <c r="B510" s="33" t="s">
        <v>87</v>
      </c>
      <c r="C510" s="33" t="s">
        <v>71</v>
      </c>
      <c r="D510" s="33" t="s">
        <v>704</v>
      </c>
      <c r="E510" s="33" t="s">
        <v>544</v>
      </c>
      <c r="F510" s="33" t="s">
        <v>74</v>
      </c>
      <c r="G510" s="33" t="s">
        <v>84</v>
      </c>
      <c r="H510" s="33" t="s">
        <v>92</v>
      </c>
      <c r="I510" s="33" t="s">
        <v>707</v>
      </c>
      <c r="J510" s="33">
        <v>46.74</v>
      </c>
      <c r="K510" s="33">
        <v>3</v>
      </c>
      <c r="L510" s="33">
        <v>0</v>
      </c>
      <c r="M510" s="34">
        <v>11.684999999999999</v>
      </c>
    </row>
    <row r="511" spans="1:13">
      <c r="A511" s="33">
        <v>510</v>
      </c>
      <c r="B511" s="33" t="s">
        <v>87</v>
      </c>
      <c r="C511" s="33" t="s">
        <v>71</v>
      </c>
      <c r="D511" s="33" t="s">
        <v>704</v>
      </c>
      <c r="E511" s="33" t="s">
        <v>544</v>
      </c>
      <c r="F511" s="33" t="s">
        <v>74</v>
      </c>
      <c r="G511" s="33" t="s">
        <v>84</v>
      </c>
      <c r="H511" s="33" t="s">
        <v>101</v>
      </c>
      <c r="I511" s="33" t="s">
        <v>708</v>
      </c>
      <c r="J511" s="33">
        <v>6354.95</v>
      </c>
      <c r="K511" s="33">
        <v>5</v>
      </c>
      <c r="L511" s="33">
        <v>0</v>
      </c>
      <c r="M511" s="34">
        <v>3177.4749999999999</v>
      </c>
    </row>
    <row r="512" spans="1:13">
      <c r="A512" s="33">
        <v>511</v>
      </c>
      <c r="B512" s="33" t="s">
        <v>152</v>
      </c>
      <c r="C512" s="33" t="s">
        <v>71</v>
      </c>
      <c r="D512" s="33" t="s">
        <v>709</v>
      </c>
      <c r="E512" s="33" t="s">
        <v>306</v>
      </c>
      <c r="F512" s="33" t="s">
        <v>117</v>
      </c>
      <c r="G512" s="33" t="s">
        <v>75</v>
      </c>
      <c r="H512" s="33" t="s">
        <v>94</v>
      </c>
      <c r="I512" s="33" t="s">
        <v>710</v>
      </c>
      <c r="J512" s="33">
        <v>126.30000000000001</v>
      </c>
      <c r="K512" s="33">
        <v>3</v>
      </c>
      <c r="L512" s="33">
        <v>0</v>
      </c>
      <c r="M512" s="34">
        <v>40.415999999999997</v>
      </c>
    </row>
    <row r="513" spans="1:13">
      <c r="A513" s="33">
        <v>512</v>
      </c>
      <c r="B513" s="33" t="s">
        <v>152</v>
      </c>
      <c r="C513" s="33" t="s">
        <v>71</v>
      </c>
      <c r="D513" s="33" t="s">
        <v>709</v>
      </c>
      <c r="E513" s="33" t="s">
        <v>306</v>
      </c>
      <c r="F513" s="33" t="s">
        <v>117</v>
      </c>
      <c r="G513" s="33" t="s">
        <v>98</v>
      </c>
      <c r="H513" s="33" t="s">
        <v>140</v>
      </c>
      <c r="I513" s="33" t="s">
        <v>711</v>
      </c>
      <c r="J513" s="33">
        <v>38.04</v>
      </c>
      <c r="K513" s="33">
        <v>2</v>
      </c>
      <c r="L513" s="33">
        <v>0</v>
      </c>
      <c r="M513" s="34">
        <v>12.172799999999999</v>
      </c>
    </row>
    <row r="514" spans="1:13">
      <c r="A514" s="33">
        <v>513</v>
      </c>
      <c r="B514" s="33" t="s">
        <v>152</v>
      </c>
      <c r="C514" s="33" t="s">
        <v>71</v>
      </c>
      <c r="D514" s="33" t="s">
        <v>309</v>
      </c>
      <c r="E514" s="33" t="s">
        <v>270</v>
      </c>
      <c r="F514" s="33" t="s">
        <v>136</v>
      </c>
      <c r="G514" s="33" t="s">
        <v>84</v>
      </c>
      <c r="H514" s="33" t="s">
        <v>96</v>
      </c>
      <c r="I514" s="33" t="s">
        <v>224</v>
      </c>
      <c r="J514" s="33">
        <v>7.1519999999999992</v>
      </c>
      <c r="K514" s="33">
        <v>3</v>
      </c>
      <c r="L514" s="33">
        <v>0.2</v>
      </c>
      <c r="M514" s="34">
        <v>0.71520000000000028</v>
      </c>
    </row>
    <row r="515" spans="1:13">
      <c r="A515" s="33">
        <v>514</v>
      </c>
      <c r="B515" s="33" t="s">
        <v>87</v>
      </c>
      <c r="C515" s="33" t="s">
        <v>71</v>
      </c>
      <c r="D515" s="33" t="s">
        <v>81</v>
      </c>
      <c r="E515" s="33" t="s">
        <v>82</v>
      </c>
      <c r="F515" s="33" t="s">
        <v>83</v>
      </c>
      <c r="G515" s="33" t="s">
        <v>84</v>
      </c>
      <c r="H515" s="33" t="s">
        <v>96</v>
      </c>
      <c r="I515" s="33" t="s">
        <v>712</v>
      </c>
      <c r="J515" s="33">
        <v>6.63</v>
      </c>
      <c r="K515" s="33">
        <v>3</v>
      </c>
      <c r="L515" s="33">
        <v>0</v>
      </c>
      <c r="M515" s="34">
        <v>1.7901</v>
      </c>
    </row>
    <row r="516" spans="1:13">
      <c r="A516" s="33">
        <v>515</v>
      </c>
      <c r="B516" s="33" t="s">
        <v>87</v>
      </c>
      <c r="C516" s="33" t="s">
        <v>71</v>
      </c>
      <c r="D516" s="33" t="s">
        <v>81</v>
      </c>
      <c r="E516" s="33" t="s">
        <v>82</v>
      </c>
      <c r="F516" s="33" t="s">
        <v>83</v>
      </c>
      <c r="G516" s="33" t="s">
        <v>84</v>
      </c>
      <c r="H516" s="33" t="s">
        <v>96</v>
      </c>
      <c r="I516" s="33" t="s">
        <v>713</v>
      </c>
      <c r="J516" s="33">
        <v>5.88</v>
      </c>
      <c r="K516" s="33">
        <v>2</v>
      </c>
      <c r="L516" s="33">
        <v>0</v>
      </c>
      <c r="M516" s="34">
        <v>1.7051999999999996</v>
      </c>
    </row>
    <row r="517" spans="1:13">
      <c r="A517" s="33">
        <v>516</v>
      </c>
      <c r="B517" s="33" t="s">
        <v>87</v>
      </c>
      <c r="C517" s="33" t="s">
        <v>114</v>
      </c>
      <c r="D517" s="33" t="s">
        <v>714</v>
      </c>
      <c r="E517" s="33" t="s">
        <v>715</v>
      </c>
      <c r="F517" s="33" t="s">
        <v>83</v>
      </c>
      <c r="G517" s="33" t="s">
        <v>98</v>
      </c>
      <c r="H517" s="33" t="s">
        <v>524</v>
      </c>
      <c r="I517" s="33" t="s">
        <v>716</v>
      </c>
      <c r="J517" s="33">
        <v>2999.95</v>
      </c>
      <c r="K517" s="33">
        <v>5</v>
      </c>
      <c r="L517" s="33">
        <v>0</v>
      </c>
      <c r="M517" s="34">
        <v>1379.9769999999999</v>
      </c>
    </row>
    <row r="518" spans="1:13">
      <c r="A518" s="33">
        <v>517</v>
      </c>
      <c r="B518" s="33" t="s">
        <v>87</v>
      </c>
      <c r="C518" s="33" t="s">
        <v>114</v>
      </c>
      <c r="D518" s="33" t="s">
        <v>714</v>
      </c>
      <c r="E518" s="33" t="s">
        <v>715</v>
      </c>
      <c r="F518" s="33" t="s">
        <v>83</v>
      </c>
      <c r="G518" s="33" t="s">
        <v>84</v>
      </c>
      <c r="H518" s="33" t="s">
        <v>92</v>
      </c>
      <c r="I518" s="33" t="s">
        <v>717</v>
      </c>
      <c r="J518" s="33">
        <v>51.449999999999996</v>
      </c>
      <c r="K518" s="33">
        <v>3</v>
      </c>
      <c r="L518" s="33">
        <v>0</v>
      </c>
      <c r="M518" s="34">
        <v>13.891499999999999</v>
      </c>
    </row>
    <row r="519" spans="1:13">
      <c r="A519" s="33">
        <v>518</v>
      </c>
      <c r="B519" s="33" t="s">
        <v>87</v>
      </c>
      <c r="C519" s="33" t="s">
        <v>114</v>
      </c>
      <c r="D519" s="33" t="s">
        <v>714</v>
      </c>
      <c r="E519" s="33" t="s">
        <v>715</v>
      </c>
      <c r="F519" s="33" t="s">
        <v>83</v>
      </c>
      <c r="G519" s="33" t="s">
        <v>84</v>
      </c>
      <c r="H519" s="33" t="s">
        <v>109</v>
      </c>
      <c r="I519" s="33" t="s">
        <v>718</v>
      </c>
      <c r="J519" s="33">
        <v>11.96</v>
      </c>
      <c r="K519" s="33">
        <v>2</v>
      </c>
      <c r="L519" s="33">
        <v>0</v>
      </c>
      <c r="M519" s="34">
        <v>5.3819999999999997</v>
      </c>
    </row>
    <row r="520" spans="1:13">
      <c r="A520" s="33">
        <v>519</v>
      </c>
      <c r="B520" s="33" t="s">
        <v>87</v>
      </c>
      <c r="C520" s="33" t="s">
        <v>114</v>
      </c>
      <c r="D520" s="33" t="s">
        <v>714</v>
      </c>
      <c r="E520" s="33" t="s">
        <v>715</v>
      </c>
      <c r="F520" s="33" t="s">
        <v>83</v>
      </c>
      <c r="G520" s="33" t="s">
        <v>84</v>
      </c>
      <c r="H520" s="33" t="s">
        <v>92</v>
      </c>
      <c r="I520" s="33" t="s">
        <v>719</v>
      </c>
      <c r="J520" s="33">
        <v>1126.02</v>
      </c>
      <c r="K520" s="33">
        <v>3</v>
      </c>
      <c r="L520" s="33">
        <v>0</v>
      </c>
      <c r="M520" s="34">
        <v>56.300999999999988</v>
      </c>
    </row>
    <row r="521" spans="1:13">
      <c r="A521" s="33">
        <v>520</v>
      </c>
      <c r="B521" s="33" t="s">
        <v>87</v>
      </c>
      <c r="C521" s="33" t="s">
        <v>71</v>
      </c>
      <c r="D521" s="33" t="s">
        <v>150</v>
      </c>
      <c r="E521" s="33" t="s">
        <v>116</v>
      </c>
      <c r="F521" s="33" t="s">
        <v>117</v>
      </c>
      <c r="G521" s="33" t="s">
        <v>98</v>
      </c>
      <c r="H521" s="33" t="s">
        <v>140</v>
      </c>
      <c r="I521" s="33" t="s">
        <v>168</v>
      </c>
      <c r="J521" s="33">
        <v>18.391999999999999</v>
      </c>
      <c r="K521" s="33">
        <v>1</v>
      </c>
      <c r="L521" s="33">
        <v>0.2</v>
      </c>
      <c r="M521" s="34">
        <v>5.2877000000000001</v>
      </c>
    </row>
    <row r="522" spans="1:13">
      <c r="A522" s="33">
        <v>521</v>
      </c>
      <c r="B522" s="33" t="s">
        <v>87</v>
      </c>
      <c r="C522" s="33" t="s">
        <v>71</v>
      </c>
      <c r="D522" s="33" t="s">
        <v>150</v>
      </c>
      <c r="E522" s="33" t="s">
        <v>116</v>
      </c>
      <c r="F522" s="33" t="s">
        <v>117</v>
      </c>
      <c r="G522" s="33" t="s">
        <v>84</v>
      </c>
      <c r="H522" s="33" t="s">
        <v>92</v>
      </c>
      <c r="I522" s="33" t="s">
        <v>720</v>
      </c>
      <c r="J522" s="33">
        <v>129.56800000000001</v>
      </c>
      <c r="K522" s="33">
        <v>2</v>
      </c>
      <c r="L522" s="33">
        <v>0.2</v>
      </c>
      <c r="M522" s="34">
        <v>-25.91360000000001</v>
      </c>
    </row>
    <row r="523" spans="1:13">
      <c r="A523" s="33">
        <v>522</v>
      </c>
      <c r="B523" s="33" t="s">
        <v>87</v>
      </c>
      <c r="C523" s="33" t="s">
        <v>71</v>
      </c>
      <c r="D523" s="33" t="s">
        <v>150</v>
      </c>
      <c r="E523" s="33" t="s">
        <v>116</v>
      </c>
      <c r="F523" s="33" t="s">
        <v>117</v>
      </c>
      <c r="G523" s="33" t="s">
        <v>84</v>
      </c>
      <c r="H523" s="33" t="s">
        <v>101</v>
      </c>
      <c r="I523" s="33" t="s">
        <v>721</v>
      </c>
      <c r="J523" s="33">
        <v>14.111999999999997</v>
      </c>
      <c r="K523" s="33">
        <v>9</v>
      </c>
      <c r="L523" s="33">
        <v>0.8</v>
      </c>
      <c r="M523" s="34">
        <v>-21.167999999999999</v>
      </c>
    </row>
    <row r="524" spans="1:13">
      <c r="A524" s="33">
        <v>523</v>
      </c>
      <c r="B524" s="33" t="s">
        <v>152</v>
      </c>
      <c r="C524" s="33" t="s">
        <v>80</v>
      </c>
      <c r="D524" s="33" t="s">
        <v>405</v>
      </c>
      <c r="E524" s="33" t="s">
        <v>171</v>
      </c>
      <c r="F524" s="33" t="s">
        <v>117</v>
      </c>
      <c r="G524" s="33" t="s">
        <v>75</v>
      </c>
      <c r="H524" s="33" t="s">
        <v>90</v>
      </c>
      <c r="I524" s="33" t="s">
        <v>690</v>
      </c>
      <c r="J524" s="33">
        <v>210.98</v>
      </c>
      <c r="K524" s="33">
        <v>2</v>
      </c>
      <c r="L524" s="33">
        <v>0</v>
      </c>
      <c r="M524" s="34">
        <v>21.097999999999985</v>
      </c>
    </row>
    <row r="525" spans="1:13">
      <c r="A525" s="33">
        <v>524</v>
      </c>
      <c r="B525" s="33" t="s">
        <v>152</v>
      </c>
      <c r="C525" s="33" t="s">
        <v>71</v>
      </c>
      <c r="D525" s="33" t="s">
        <v>81</v>
      </c>
      <c r="E525" s="33" t="s">
        <v>82</v>
      </c>
      <c r="F525" s="33" t="s">
        <v>83</v>
      </c>
      <c r="G525" s="33" t="s">
        <v>98</v>
      </c>
      <c r="H525" s="33" t="s">
        <v>99</v>
      </c>
      <c r="I525" s="33" t="s">
        <v>722</v>
      </c>
      <c r="J525" s="33">
        <v>55.176000000000002</v>
      </c>
      <c r="K525" s="33">
        <v>3</v>
      </c>
      <c r="L525" s="33">
        <v>0.2</v>
      </c>
      <c r="M525" s="34">
        <v>-12.414599999999997</v>
      </c>
    </row>
    <row r="526" spans="1:13">
      <c r="A526" s="33">
        <v>525</v>
      </c>
      <c r="B526" s="33" t="s">
        <v>152</v>
      </c>
      <c r="C526" s="33" t="s">
        <v>71</v>
      </c>
      <c r="D526" s="33" t="s">
        <v>81</v>
      </c>
      <c r="E526" s="33" t="s">
        <v>82</v>
      </c>
      <c r="F526" s="33" t="s">
        <v>83</v>
      </c>
      <c r="G526" s="33" t="s">
        <v>98</v>
      </c>
      <c r="H526" s="33" t="s">
        <v>140</v>
      </c>
      <c r="I526" s="33" t="s">
        <v>723</v>
      </c>
      <c r="J526" s="33">
        <v>66.260000000000005</v>
      </c>
      <c r="K526" s="33">
        <v>2</v>
      </c>
      <c r="L526" s="33">
        <v>0</v>
      </c>
      <c r="M526" s="34">
        <v>27.166600000000003</v>
      </c>
    </row>
    <row r="527" spans="1:13">
      <c r="A527" s="33">
        <v>526</v>
      </c>
      <c r="B527" s="33" t="s">
        <v>87</v>
      </c>
      <c r="C527" s="33" t="s">
        <v>71</v>
      </c>
      <c r="D527" s="33" t="s">
        <v>616</v>
      </c>
      <c r="E527" s="33" t="s">
        <v>535</v>
      </c>
      <c r="F527" s="33" t="s">
        <v>136</v>
      </c>
      <c r="G527" s="33" t="s">
        <v>84</v>
      </c>
      <c r="H527" s="33" t="s">
        <v>185</v>
      </c>
      <c r="I527" s="33" t="s">
        <v>293</v>
      </c>
      <c r="J527" s="33">
        <v>22.200000000000003</v>
      </c>
      <c r="K527" s="33">
        <v>5</v>
      </c>
      <c r="L527" s="33">
        <v>0</v>
      </c>
      <c r="M527" s="34">
        <v>10.434000000000001</v>
      </c>
    </row>
    <row r="528" spans="1:13">
      <c r="A528" s="33">
        <v>527</v>
      </c>
      <c r="B528" s="33" t="s">
        <v>87</v>
      </c>
      <c r="C528" s="33" t="s">
        <v>114</v>
      </c>
      <c r="D528" s="33" t="s">
        <v>724</v>
      </c>
      <c r="E528" s="33" t="s">
        <v>89</v>
      </c>
      <c r="F528" s="33" t="s">
        <v>74</v>
      </c>
      <c r="G528" s="33" t="s">
        <v>75</v>
      </c>
      <c r="H528" s="33" t="s">
        <v>78</v>
      </c>
      <c r="I528" s="33" t="s">
        <v>725</v>
      </c>
      <c r="J528" s="33">
        <v>683.95200000000011</v>
      </c>
      <c r="K528" s="33">
        <v>3</v>
      </c>
      <c r="L528" s="33">
        <v>0.2</v>
      </c>
      <c r="M528" s="34">
        <v>42.746999999999986</v>
      </c>
    </row>
    <row r="529" spans="1:13">
      <c r="A529" s="33">
        <v>528</v>
      </c>
      <c r="B529" s="33" t="s">
        <v>87</v>
      </c>
      <c r="C529" s="33" t="s">
        <v>114</v>
      </c>
      <c r="D529" s="33" t="s">
        <v>724</v>
      </c>
      <c r="E529" s="33" t="s">
        <v>89</v>
      </c>
      <c r="F529" s="33" t="s">
        <v>74</v>
      </c>
      <c r="G529" s="33" t="s">
        <v>75</v>
      </c>
      <c r="H529" s="33" t="s">
        <v>94</v>
      </c>
      <c r="I529" s="33" t="s">
        <v>498</v>
      </c>
      <c r="J529" s="33">
        <v>45.695999999999998</v>
      </c>
      <c r="K529" s="33">
        <v>3</v>
      </c>
      <c r="L529" s="33">
        <v>0.2</v>
      </c>
      <c r="M529" s="34">
        <v>5.1407999999999916</v>
      </c>
    </row>
    <row r="530" spans="1:13">
      <c r="A530" s="33">
        <v>529</v>
      </c>
      <c r="B530" s="33" t="s">
        <v>87</v>
      </c>
      <c r="C530" s="33" t="s">
        <v>71</v>
      </c>
      <c r="D530" s="33" t="s">
        <v>134</v>
      </c>
      <c r="E530" s="33" t="s">
        <v>135</v>
      </c>
      <c r="F530" s="33" t="s">
        <v>136</v>
      </c>
      <c r="G530" s="33" t="s">
        <v>84</v>
      </c>
      <c r="H530" s="33" t="s">
        <v>92</v>
      </c>
      <c r="I530" s="33" t="s">
        <v>726</v>
      </c>
      <c r="J530" s="33">
        <v>36.336000000000006</v>
      </c>
      <c r="K530" s="33">
        <v>3</v>
      </c>
      <c r="L530" s="33">
        <v>0.2</v>
      </c>
      <c r="M530" s="34">
        <v>-7.2672000000000043</v>
      </c>
    </row>
    <row r="531" spans="1:13">
      <c r="A531" s="33">
        <v>530</v>
      </c>
      <c r="B531" s="33" t="s">
        <v>87</v>
      </c>
      <c r="C531" s="33" t="s">
        <v>71</v>
      </c>
      <c r="D531" s="33" t="s">
        <v>134</v>
      </c>
      <c r="E531" s="33" t="s">
        <v>135</v>
      </c>
      <c r="F531" s="33" t="s">
        <v>136</v>
      </c>
      <c r="G531" s="33" t="s">
        <v>84</v>
      </c>
      <c r="H531" s="33" t="s">
        <v>300</v>
      </c>
      <c r="I531" s="33" t="s">
        <v>727</v>
      </c>
      <c r="J531" s="33">
        <v>666.24800000000005</v>
      </c>
      <c r="K531" s="33">
        <v>1</v>
      </c>
      <c r="L531" s="33">
        <v>0.2</v>
      </c>
      <c r="M531" s="34">
        <v>-149.9058</v>
      </c>
    </row>
    <row r="532" spans="1:13">
      <c r="A532" s="33">
        <v>531</v>
      </c>
      <c r="B532" s="33" t="s">
        <v>87</v>
      </c>
      <c r="C532" s="33" t="s">
        <v>71</v>
      </c>
      <c r="D532" s="33" t="s">
        <v>134</v>
      </c>
      <c r="E532" s="33" t="s">
        <v>135</v>
      </c>
      <c r="F532" s="33" t="s">
        <v>136</v>
      </c>
      <c r="G532" s="33" t="s">
        <v>84</v>
      </c>
      <c r="H532" s="33" t="s">
        <v>145</v>
      </c>
      <c r="I532" s="33" t="s">
        <v>728</v>
      </c>
      <c r="J532" s="33">
        <v>52.512</v>
      </c>
      <c r="K532" s="33">
        <v>6</v>
      </c>
      <c r="L532" s="33">
        <v>0.2</v>
      </c>
      <c r="M532" s="34">
        <v>19.692</v>
      </c>
    </row>
    <row r="533" spans="1:13">
      <c r="A533" s="33">
        <v>532</v>
      </c>
      <c r="B533" s="33" t="s">
        <v>70</v>
      </c>
      <c r="C533" s="33" t="s">
        <v>80</v>
      </c>
      <c r="D533" s="33" t="s">
        <v>81</v>
      </c>
      <c r="E533" s="33" t="s">
        <v>82</v>
      </c>
      <c r="F533" s="33" t="s">
        <v>83</v>
      </c>
      <c r="G533" s="33" t="s">
        <v>75</v>
      </c>
      <c r="H533" s="33" t="s">
        <v>78</v>
      </c>
      <c r="I533" s="33" t="s">
        <v>729</v>
      </c>
      <c r="J533" s="33">
        <v>190.72000000000003</v>
      </c>
      <c r="K533" s="33">
        <v>1</v>
      </c>
      <c r="L533" s="33">
        <v>0.2</v>
      </c>
      <c r="M533" s="34">
        <v>11.919999999999987</v>
      </c>
    </row>
    <row r="534" spans="1:13">
      <c r="A534" s="33">
        <v>533</v>
      </c>
      <c r="B534" s="33" t="s">
        <v>87</v>
      </c>
      <c r="C534" s="33" t="s">
        <v>71</v>
      </c>
      <c r="D534" s="33" t="s">
        <v>81</v>
      </c>
      <c r="E534" s="33" t="s">
        <v>82</v>
      </c>
      <c r="F534" s="33" t="s">
        <v>83</v>
      </c>
      <c r="G534" s="33" t="s">
        <v>75</v>
      </c>
      <c r="H534" s="33" t="s">
        <v>94</v>
      </c>
      <c r="I534" s="33" t="s">
        <v>730</v>
      </c>
      <c r="J534" s="33">
        <v>47.94</v>
      </c>
      <c r="K534" s="33">
        <v>3</v>
      </c>
      <c r="L534" s="33">
        <v>0</v>
      </c>
      <c r="M534" s="34">
        <v>2.3969999999999985</v>
      </c>
    </row>
    <row r="535" spans="1:13">
      <c r="A535" s="33">
        <v>534</v>
      </c>
      <c r="B535" s="33" t="s">
        <v>70</v>
      </c>
      <c r="C535" s="33" t="s">
        <v>71</v>
      </c>
      <c r="D535" s="33" t="s">
        <v>731</v>
      </c>
      <c r="E535" s="33" t="s">
        <v>221</v>
      </c>
      <c r="F535" s="33" t="s">
        <v>74</v>
      </c>
      <c r="G535" s="33" t="s">
        <v>98</v>
      </c>
      <c r="H535" s="33" t="s">
        <v>99</v>
      </c>
      <c r="I535" s="33" t="s">
        <v>732</v>
      </c>
      <c r="J535" s="33">
        <v>979.95</v>
      </c>
      <c r="K535" s="33">
        <v>5</v>
      </c>
      <c r="L535" s="33">
        <v>0</v>
      </c>
      <c r="M535" s="34">
        <v>274.38600000000008</v>
      </c>
    </row>
    <row r="536" spans="1:13">
      <c r="A536" s="33">
        <v>535</v>
      </c>
      <c r="B536" s="33" t="s">
        <v>70</v>
      </c>
      <c r="C536" s="33" t="s">
        <v>71</v>
      </c>
      <c r="D536" s="33" t="s">
        <v>731</v>
      </c>
      <c r="E536" s="33" t="s">
        <v>221</v>
      </c>
      <c r="F536" s="33" t="s">
        <v>74</v>
      </c>
      <c r="G536" s="33" t="s">
        <v>84</v>
      </c>
      <c r="H536" s="33" t="s">
        <v>101</v>
      </c>
      <c r="I536" s="33" t="s">
        <v>454</v>
      </c>
      <c r="J536" s="33">
        <v>22.75</v>
      </c>
      <c r="K536" s="33">
        <v>5</v>
      </c>
      <c r="L536" s="33">
        <v>0</v>
      </c>
      <c r="M536" s="34">
        <v>11.375</v>
      </c>
    </row>
    <row r="537" spans="1:13">
      <c r="A537" s="33">
        <v>536</v>
      </c>
      <c r="B537" s="33" t="s">
        <v>87</v>
      </c>
      <c r="C537" s="33" t="s">
        <v>71</v>
      </c>
      <c r="D537" s="33" t="s">
        <v>733</v>
      </c>
      <c r="E537" s="33" t="s">
        <v>202</v>
      </c>
      <c r="F537" s="33" t="s">
        <v>83</v>
      </c>
      <c r="G537" s="33" t="s">
        <v>84</v>
      </c>
      <c r="H537" s="33" t="s">
        <v>92</v>
      </c>
      <c r="I537" s="33" t="s">
        <v>734</v>
      </c>
      <c r="J537" s="33">
        <v>16.768000000000001</v>
      </c>
      <c r="K537" s="33">
        <v>2</v>
      </c>
      <c r="L537" s="33">
        <v>0.2</v>
      </c>
      <c r="M537" s="34">
        <v>1.4672000000000001</v>
      </c>
    </row>
    <row r="538" spans="1:13">
      <c r="A538" s="33">
        <v>537</v>
      </c>
      <c r="B538" s="33" t="s">
        <v>70</v>
      </c>
      <c r="C538" s="33" t="s">
        <v>71</v>
      </c>
      <c r="D538" s="33" t="s">
        <v>199</v>
      </c>
      <c r="E538" s="33" t="s">
        <v>161</v>
      </c>
      <c r="F538" s="33" t="s">
        <v>117</v>
      </c>
      <c r="G538" s="33" t="s">
        <v>84</v>
      </c>
      <c r="H538" s="33" t="s">
        <v>101</v>
      </c>
      <c r="I538" s="33" t="s">
        <v>735</v>
      </c>
      <c r="J538" s="33">
        <v>42.615999999999993</v>
      </c>
      <c r="K538" s="33">
        <v>7</v>
      </c>
      <c r="L538" s="33">
        <v>0.8</v>
      </c>
      <c r="M538" s="34">
        <v>-68.185600000000022</v>
      </c>
    </row>
    <row r="539" spans="1:13">
      <c r="A539" s="33">
        <v>538</v>
      </c>
      <c r="B539" s="33" t="s">
        <v>87</v>
      </c>
      <c r="C539" s="33" t="s">
        <v>114</v>
      </c>
      <c r="D539" s="33" t="s">
        <v>183</v>
      </c>
      <c r="E539" s="33" t="s">
        <v>184</v>
      </c>
      <c r="F539" s="33" t="s">
        <v>136</v>
      </c>
      <c r="G539" s="33" t="s">
        <v>84</v>
      </c>
      <c r="H539" s="33" t="s">
        <v>101</v>
      </c>
      <c r="I539" s="33" t="s">
        <v>736</v>
      </c>
      <c r="J539" s="33">
        <v>10.752000000000001</v>
      </c>
      <c r="K539" s="33">
        <v>4</v>
      </c>
      <c r="L539" s="33">
        <v>0.2</v>
      </c>
      <c r="M539" s="34">
        <v>3.359999999999999</v>
      </c>
    </row>
    <row r="540" spans="1:13">
      <c r="A540" s="33">
        <v>539</v>
      </c>
      <c r="B540" s="33" t="s">
        <v>87</v>
      </c>
      <c r="C540" s="33" t="s">
        <v>71</v>
      </c>
      <c r="D540" s="33" t="s">
        <v>72</v>
      </c>
      <c r="E540" s="33" t="s">
        <v>73</v>
      </c>
      <c r="F540" s="33" t="s">
        <v>74</v>
      </c>
      <c r="G540" s="33" t="s">
        <v>84</v>
      </c>
      <c r="H540" s="33" t="s">
        <v>103</v>
      </c>
      <c r="I540" s="33" t="s">
        <v>737</v>
      </c>
      <c r="J540" s="33">
        <v>152.94</v>
      </c>
      <c r="K540" s="33">
        <v>3</v>
      </c>
      <c r="L540" s="33">
        <v>0</v>
      </c>
      <c r="M540" s="34">
        <v>41.293800000000005</v>
      </c>
    </row>
    <row r="541" spans="1:13">
      <c r="A541" s="33">
        <v>540</v>
      </c>
      <c r="B541" s="33" t="s">
        <v>87</v>
      </c>
      <c r="C541" s="33" t="s">
        <v>71</v>
      </c>
      <c r="D541" s="33" t="s">
        <v>72</v>
      </c>
      <c r="E541" s="33" t="s">
        <v>73</v>
      </c>
      <c r="F541" s="33" t="s">
        <v>74</v>
      </c>
      <c r="G541" s="33" t="s">
        <v>75</v>
      </c>
      <c r="H541" s="33" t="s">
        <v>78</v>
      </c>
      <c r="I541" s="33" t="s">
        <v>738</v>
      </c>
      <c r="J541" s="33">
        <v>283.92</v>
      </c>
      <c r="K541" s="33">
        <v>4</v>
      </c>
      <c r="L541" s="33">
        <v>0</v>
      </c>
      <c r="M541" s="34">
        <v>70.980000000000018</v>
      </c>
    </row>
    <row r="542" spans="1:13">
      <c r="A542" s="33">
        <v>541</v>
      </c>
      <c r="B542" s="33" t="s">
        <v>152</v>
      </c>
      <c r="C542" s="33" t="s">
        <v>71</v>
      </c>
      <c r="D542" s="33" t="s">
        <v>739</v>
      </c>
      <c r="E542" s="33" t="s">
        <v>121</v>
      </c>
      <c r="F542" s="33" t="s">
        <v>117</v>
      </c>
      <c r="G542" s="33" t="s">
        <v>98</v>
      </c>
      <c r="H542" s="33" t="s">
        <v>140</v>
      </c>
      <c r="I542" s="33" t="s">
        <v>740</v>
      </c>
      <c r="J542" s="33">
        <v>468.90000000000003</v>
      </c>
      <c r="K542" s="33">
        <v>6</v>
      </c>
      <c r="L542" s="33">
        <v>0</v>
      </c>
      <c r="M542" s="34">
        <v>206.31600000000006</v>
      </c>
    </row>
    <row r="543" spans="1:13">
      <c r="A543" s="33">
        <v>542</v>
      </c>
      <c r="B543" s="33" t="s">
        <v>152</v>
      </c>
      <c r="C543" s="33" t="s">
        <v>80</v>
      </c>
      <c r="D543" s="33" t="s">
        <v>558</v>
      </c>
      <c r="E543" s="33" t="s">
        <v>202</v>
      </c>
      <c r="F543" s="33" t="s">
        <v>83</v>
      </c>
      <c r="G543" s="33" t="s">
        <v>98</v>
      </c>
      <c r="H543" s="33" t="s">
        <v>99</v>
      </c>
      <c r="I543" s="33" t="s">
        <v>741</v>
      </c>
      <c r="J543" s="33">
        <v>380.86400000000003</v>
      </c>
      <c r="K543" s="33">
        <v>8</v>
      </c>
      <c r="L543" s="33">
        <v>0.2</v>
      </c>
      <c r="M543" s="34">
        <v>38.086400000000026</v>
      </c>
    </row>
    <row r="544" spans="1:13">
      <c r="A544" s="33">
        <v>543</v>
      </c>
      <c r="B544" s="33" t="s">
        <v>87</v>
      </c>
      <c r="C544" s="33" t="s">
        <v>71</v>
      </c>
      <c r="D544" s="33" t="s">
        <v>205</v>
      </c>
      <c r="E544" s="33" t="s">
        <v>270</v>
      </c>
      <c r="F544" s="33" t="s">
        <v>136</v>
      </c>
      <c r="G544" s="33" t="s">
        <v>84</v>
      </c>
      <c r="H544" s="33" t="s">
        <v>92</v>
      </c>
      <c r="I544" s="33" t="s">
        <v>687</v>
      </c>
      <c r="J544" s="33">
        <v>646.77600000000007</v>
      </c>
      <c r="K544" s="33">
        <v>9</v>
      </c>
      <c r="L544" s="33">
        <v>0.2</v>
      </c>
      <c r="M544" s="34">
        <v>-145.52460000000002</v>
      </c>
    </row>
    <row r="545" spans="1:13">
      <c r="A545" s="33">
        <v>544</v>
      </c>
      <c r="B545" s="33" t="s">
        <v>87</v>
      </c>
      <c r="C545" s="33" t="s">
        <v>71</v>
      </c>
      <c r="D545" s="33" t="s">
        <v>115</v>
      </c>
      <c r="E545" s="33" t="s">
        <v>116</v>
      </c>
      <c r="F545" s="33" t="s">
        <v>117</v>
      </c>
      <c r="G545" s="33" t="s">
        <v>98</v>
      </c>
      <c r="H545" s="33" t="s">
        <v>140</v>
      </c>
      <c r="I545" s="33" t="s">
        <v>742</v>
      </c>
      <c r="J545" s="33">
        <v>58.112000000000002</v>
      </c>
      <c r="K545" s="33">
        <v>2</v>
      </c>
      <c r="L545" s="33">
        <v>0.2</v>
      </c>
      <c r="M545" s="34">
        <v>7.263999999999994</v>
      </c>
    </row>
    <row r="546" spans="1:13">
      <c r="A546" s="33">
        <v>545</v>
      </c>
      <c r="B546" s="33" t="s">
        <v>87</v>
      </c>
      <c r="C546" s="33" t="s">
        <v>71</v>
      </c>
      <c r="D546" s="33" t="s">
        <v>115</v>
      </c>
      <c r="E546" s="33" t="s">
        <v>116</v>
      </c>
      <c r="F546" s="33" t="s">
        <v>117</v>
      </c>
      <c r="G546" s="33" t="s">
        <v>98</v>
      </c>
      <c r="H546" s="33" t="s">
        <v>99</v>
      </c>
      <c r="I546" s="33" t="s">
        <v>743</v>
      </c>
      <c r="J546" s="33">
        <v>100.792</v>
      </c>
      <c r="K546" s="33">
        <v>1</v>
      </c>
      <c r="L546" s="33">
        <v>0.2</v>
      </c>
      <c r="M546" s="34">
        <v>6.2995000000000019</v>
      </c>
    </row>
    <row r="547" spans="1:13">
      <c r="A547" s="33">
        <v>546</v>
      </c>
      <c r="B547" s="33" t="s">
        <v>87</v>
      </c>
      <c r="C547" s="33" t="s">
        <v>71</v>
      </c>
      <c r="D547" s="33" t="s">
        <v>115</v>
      </c>
      <c r="E547" s="33" t="s">
        <v>116</v>
      </c>
      <c r="F547" s="33" t="s">
        <v>117</v>
      </c>
      <c r="G547" s="33" t="s">
        <v>75</v>
      </c>
      <c r="H547" s="33" t="s">
        <v>94</v>
      </c>
      <c r="I547" s="33" t="s">
        <v>744</v>
      </c>
      <c r="J547" s="33">
        <v>66.112000000000009</v>
      </c>
      <c r="K547" s="33">
        <v>4</v>
      </c>
      <c r="L547" s="33">
        <v>0.6</v>
      </c>
      <c r="M547" s="34">
        <v>-84.292799999999986</v>
      </c>
    </row>
    <row r="548" spans="1:13">
      <c r="A548" s="33">
        <v>547</v>
      </c>
      <c r="B548" s="33" t="s">
        <v>152</v>
      </c>
      <c r="C548" s="33" t="s">
        <v>114</v>
      </c>
      <c r="D548" s="33" t="s">
        <v>183</v>
      </c>
      <c r="E548" s="33" t="s">
        <v>184</v>
      </c>
      <c r="F548" s="33" t="s">
        <v>136</v>
      </c>
      <c r="G548" s="33" t="s">
        <v>84</v>
      </c>
      <c r="H548" s="33" t="s">
        <v>101</v>
      </c>
      <c r="I548" s="33" t="s">
        <v>745</v>
      </c>
      <c r="J548" s="33">
        <v>41.28</v>
      </c>
      <c r="K548" s="33">
        <v>6</v>
      </c>
      <c r="L548" s="33">
        <v>0.2</v>
      </c>
      <c r="M548" s="34">
        <v>13.931999999999999</v>
      </c>
    </row>
    <row r="549" spans="1:13">
      <c r="A549" s="33">
        <v>548</v>
      </c>
      <c r="B549" s="33" t="s">
        <v>152</v>
      </c>
      <c r="C549" s="33" t="s">
        <v>114</v>
      </c>
      <c r="D549" s="33" t="s">
        <v>183</v>
      </c>
      <c r="E549" s="33" t="s">
        <v>184</v>
      </c>
      <c r="F549" s="33" t="s">
        <v>136</v>
      </c>
      <c r="G549" s="33" t="s">
        <v>84</v>
      </c>
      <c r="H549" s="33" t="s">
        <v>109</v>
      </c>
      <c r="I549" s="33" t="s">
        <v>746</v>
      </c>
      <c r="J549" s="33">
        <v>13.36</v>
      </c>
      <c r="K549" s="33">
        <v>2</v>
      </c>
      <c r="L549" s="33">
        <v>0</v>
      </c>
      <c r="M549" s="34">
        <v>6.4127999999999998</v>
      </c>
    </row>
    <row r="550" spans="1:13">
      <c r="A550" s="33">
        <v>549</v>
      </c>
      <c r="B550" s="33" t="s">
        <v>70</v>
      </c>
      <c r="C550" s="33" t="s">
        <v>80</v>
      </c>
      <c r="D550" s="33" t="s">
        <v>199</v>
      </c>
      <c r="E550" s="33" t="s">
        <v>161</v>
      </c>
      <c r="F550" s="33" t="s">
        <v>117</v>
      </c>
      <c r="G550" s="33" t="s">
        <v>84</v>
      </c>
      <c r="H550" s="33" t="s">
        <v>92</v>
      </c>
      <c r="I550" s="33" t="s">
        <v>189</v>
      </c>
      <c r="J550" s="33">
        <v>250.27199999999999</v>
      </c>
      <c r="K550" s="33">
        <v>9</v>
      </c>
      <c r="L550" s="33">
        <v>0.2</v>
      </c>
      <c r="M550" s="34">
        <v>15.641999999999982</v>
      </c>
    </row>
    <row r="551" spans="1:13">
      <c r="A551" s="33">
        <v>550</v>
      </c>
      <c r="B551" s="33" t="s">
        <v>70</v>
      </c>
      <c r="C551" s="33" t="s">
        <v>80</v>
      </c>
      <c r="D551" s="33" t="s">
        <v>199</v>
      </c>
      <c r="E551" s="33" t="s">
        <v>161</v>
      </c>
      <c r="F551" s="33" t="s">
        <v>117</v>
      </c>
      <c r="G551" s="33" t="s">
        <v>84</v>
      </c>
      <c r="H551" s="33" t="s">
        <v>101</v>
      </c>
      <c r="I551" s="33" t="s">
        <v>244</v>
      </c>
      <c r="J551" s="33">
        <v>11.363999999999997</v>
      </c>
      <c r="K551" s="33">
        <v>3</v>
      </c>
      <c r="L551" s="33">
        <v>0.8</v>
      </c>
      <c r="M551" s="34">
        <v>-17.045999999999999</v>
      </c>
    </row>
    <row r="552" spans="1:13">
      <c r="A552" s="33">
        <v>551</v>
      </c>
      <c r="B552" s="33" t="s">
        <v>70</v>
      </c>
      <c r="C552" s="33" t="s">
        <v>80</v>
      </c>
      <c r="D552" s="33" t="s">
        <v>199</v>
      </c>
      <c r="E552" s="33" t="s">
        <v>161</v>
      </c>
      <c r="F552" s="33" t="s">
        <v>117</v>
      </c>
      <c r="G552" s="33" t="s">
        <v>84</v>
      </c>
      <c r="H552" s="33" t="s">
        <v>300</v>
      </c>
      <c r="I552" s="33" t="s">
        <v>553</v>
      </c>
      <c r="J552" s="33">
        <v>8.7200000000000006</v>
      </c>
      <c r="K552" s="33">
        <v>5</v>
      </c>
      <c r="L552" s="33">
        <v>0.2</v>
      </c>
      <c r="M552" s="34">
        <v>-1.7440000000000015</v>
      </c>
    </row>
    <row r="553" spans="1:13">
      <c r="A553" s="33">
        <v>552</v>
      </c>
      <c r="B553" s="33" t="s">
        <v>70</v>
      </c>
      <c r="C553" s="33" t="s">
        <v>71</v>
      </c>
      <c r="D553" s="33" t="s">
        <v>126</v>
      </c>
      <c r="E553" s="33" t="s">
        <v>82</v>
      </c>
      <c r="F553" s="33" t="s">
        <v>83</v>
      </c>
      <c r="G553" s="33" t="s">
        <v>75</v>
      </c>
      <c r="H553" s="33" t="s">
        <v>78</v>
      </c>
      <c r="I553" s="33" t="s">
        <v>747</v>
      </c>
      <c r="J553" s="33">
        <v>1121.568</v>
      </c>
      <c r="K553" s="33">
        <v>2</v>
      </c>
      <c r="L553" s="33">
        <v>0.2</v>
      </c>
      <c r="M553" s="34">
        <v>0</v>
      </c>
    </row>
    <row r="554" spans="1:13">
      <c r="A554" s="33">
        <v>553</v>
      </c>
      <c r="B554" s="33" t="s">
        <v>152</v>
      </c>
      <c r="C554" s="33" t="s">
        <v>71</v>
      </c>
      <c r="D554" s="33" t="s">
        <v>631</v>
      </c>
      <c r="E554" s="33" t="s">
        <v>89</v>
      </c>
      <c r="F554" s="33" t="s">
        <v>74</v>
      </c>
      <c r="G554" s="33" t="s">
        <v>75</v>
      </c>
      <c r="H554" s="33" t="s">
        <v>94</v>
      </c>
      <c r="I554" s="33" t="s">
        <v>748</v>
      </c>
      <c r="J554" s="33">
        <v>34.504000000000005</v>
      </c>
      <c r="K554" s="33">
        <v>1</v>
      </c>
      <c r="L554" s="33">
        <v>0.2</v>
      </c>
      <c r="M554" s="34">
        <v>6.0381999999999998</v>
      </c>
    </row>
    <row r="555" spans="1:13">
      <c r="A555" s="33">
        <v>554</v>
      </c>
      <c r="B555" s="33" t="s">
        <v>87</v>
      </c>
      <c r="C555" s="33" t="s">
        <v>71</v>
      </c>
      <c r="D555" s="33" t="s">
        <v>150</v>
      </c>
      <c r="E555" s="33" t="s">
        <v>116</v>
      </c>
      <c r="F555" s="33" t="s">
        <v>117</v>
      </c>
      <c r="G555" s="33" t="s">
        <v>84</v>
      </c>
      <c r="H555" s="33" t="s">
        <v>185</v>
      </c>
      <c r="I555" s="33" t="s">
        <v>749</v>
      </c>
      <c r="J555" s="33">
        <v>10.824</v>
      </c>
      <c r="K555" s="33">
        <v>3</v>
      </c>
      <c r="L555" s="33">
        <v>0.2</v>
      </c>
      <c r="M555" s="34">
        <v>2.5707</v>
      </c>
    </row>
    <row r="556" spans="1:13">
      <c r="A556" s="33">
        <v>555</v>
      </c>
      <c r="B556" s="33" t="s">
        <v>70</v>
      </c>
      <c r="C556" s="33" t="s">
        <v>80</v>
      </c>
      <c r="D556" s="33" t="s">
        <v>750</v>
      </c>
      <c r="E556" s="33" t="s">
        <v>82</v>
      </c>
      <c r="F556" s="33" t="s">
        <v>83</v>
      </c>
      <c r="G556" s="33" t="s">
        <v>84</v>
      </c>
      <c r="H556" s="33" t="s">
        <v>92</v>
      </c>
      <c r="I556" s="33" t="s">
        <v>751</v>
      </c>
      <c r="J556" s="33">
        <v>1295.78</v>
      </c>
      <c r="K556" s="33">
        <v>2</v>
      </c>
      <c r="L556" s="33">
        <v>0</v>
      </c>
      <c r="M556" s="34">
        <v>310.98720000000003</v>
      </c>
    </row>
    <row r="557" spans="1:13">
      <c r="A557" s="33">
        <v>556</v>
      </c>
      <c r="B557" s="33" t="s">
        <v>70</v>
      </c>
      <c r="C557" s="33" t="s">
        <v>71</v>
      </c>
      <c r="D557" s="33" t="s">
        <v>278</v>
      </c>
      <c r="E557" s="33" t="s">
        <v>108</v>
      </c>
      <c r="F557" s="33" t="s">
        <v>74</v>
      </c>
      <c r="G557" s="33" t="s">
        <v>84</v>
      </c>
      <c r="H557" s="33" t="s">
        <v>96</v>
      </c>
      <c r="I557" s="33" t="s">
        <v>752</v>
      </c>
      <c r="J557" s="33">
        <v>19.456000000000003</v>
      </c>
      <c r="K557" s="33">
        <v>4</v>
      </c>
      <c r="L557" s="33">
        <v>0.2</v>
      </c>
      <c r="M557" s="34">
        <v>3.4047999999999981</v>
      </c>
    </row>
    <row r="558" spans="1:13">
      <c r="A558" s="33">
        <v>557</v>
      </c>
      <c r="B558" s="33" t="s">
        <v>87</v>
      </c>
      <c r="C558" s="33" t="s">
        <v>71</v>
      </c>
      <c r="D558" s="33" t="s">
        <v>81</v>
      </c>
      <c r="E558" s="33" t="s">
        <v>82</v>
      </c>
      <c r="F558" s="33" t="s">
        <v>83</v>
      </c>
      <c r="G558" s="33" t="s">
        <v>84</v>
      </c>
      <c r="H558" s="33" t="s">
        <v>85</v>
      </c>
      <c r="I558" s="33" t="s">
        <v>753</v>
      </c>
      <c r="J558" s="33">
        <v>20.7</v>
      </c>
      <c r="K558" s="33">
        <v>2</v>
      </c>
      <c r="L558" s="33">
        <v>0</v>
      </c>
      <c r="M558" s="34">
        <v>9.9359999999999999</v>
      </c>
    </row>
    <row r="559" spans="1:13">
      <c r="A559" s="33">
        <v>558</v>
      </c>
      <c r="B559" s="33" t="s">
        <v>87</v>
      </c>
      <c r="C559" s="33" t="s">
        <v>71</v>
      </c>
      <c r="D559" s="33" t="s">
        <v>81</v>
      </c>
      <c r="E559" s="33" t="s">
        <v>82</v>
      </c>
      <c r="F559" s="33" t="s">
        <v>83</v>
      </c>
      <c r="G559" s="33" t="s">
        <v>75</v>
      </c>
      <c r="H559" s="33" t="s">
        <v>90</v>
      </c>
      <c r="I559" s="33" t="s">
        <v>754</v>
      </c>
      <c r="J559" s="33">
        <v>1335.68</v>
      </c>
      <c r="K559" s="33">
        <v>4</v>
      </c>
      <c r="L559" s="33">
        <v>0.2</v>
      </c>
      <c r="M559" s="34">
        <v>-217.04800000000017</v>
      </c>
    </row>
    <row r="560" spans="1:13">
      <c r="A560" s="33">
        <v>559</v>
      </c>
      <c r="B560" s="33" t="s">
        <v>87</v>
      </c>
      <c r="C560" s="33" t="s">
        <v>71</v>
      </c>
      <c r="D560" s="33" t="s">
        <v>81</v>
      </c>
      <c r="E560" s="33" t="s">
        <v>82</v>
      </c>
      <c r="F560" s="33" t="s">
        <v>83</v>
      </c>
      <c r="G560" s="33" t="s">
        <v>84</v>
      </c>
      <c r="H560" s="33" t="s">
        <v>109</v>
      </c>
      <c r="I560" s="33" t="s">
        <v>755</v>
      </c>
      <c r="J560" s="33">
        <v>32.400000000000006</v>
      </c>
      <c r="K560" s="33">
        <v>5</v>
      </c>
      <c r="L560" s="33">
        <v>0</v>
      </c>
      <c r="M560" s="34">
        <v>15.552000000000001</v>
      </c>
    </row>
    <row r="561" spans="1:13">
      <c r="A561" s="33">
        <v>560</v>
      </c>
      <c r="B561" s="33" t="s">
        <v>70</v>
      </c>
      <c r="C561" s="33" t="s">
        <v>71</v>
      </c>
      <c r="D561" s="33" t="s">
        <v>126</v>
      </c>
      <c r="E561" s="33" t="s">
        <v>82</v>
      </c>
      <c r="F561" s="33" t="s">
        <v>83</v>
      </c>
      <c r="G561" s="33" t="s">
        <v>75</v>
      </c>
      <c r="H561" s="33" t="s">
        <v>94</v>
      </c>
      <c r="I561" s="33" t="s">
        <v>622</v>
      </c>
      <c r="J561" s="33">
        <v>42.599999999999994</v>
      </c>
      <c r="K561" s="33">
        <v>3</v>
      </c>
      <c r="L561" s="33">
        <v>0</v>
      </c>
      <c r="M561" s="34">
        <v>16.614000000000001</v>
      </c>
    </row>
    <row r="562" spans="1:13">
      <c r="A562" s="33">
        <v>561</v>
      </c>
      <c r="B562" s="33" t="s">
        <v>70</v>
      </c>
      <c r="C562" s="33" t="s">
        <v>71</v>
      </c>
      <c r="D562" s="33" t="s">
        <v>126</v>
      </c>
      <c r="E562" s="33" t="s">
        <v>82</v>
      </c>
      <c r="F562" s="33" t="s">
        <v>83</v>
      </c>
      <c r="G562" s="33" t="s">
        <v>84</v>
      </c>
      <c r="H562" s="33" t="s">
        <v>101</v>
      </c>
      <c r="I562" s="33" t="s">
        <v>756</v>
      </c>
      <c r="J562" s="33">
        <v>84.056000000000012</v>
      </c>
      <c r="K562" s="33">
        <v>7</v>
      </c>
      <c r="L562" s="33">
        <v>0.2</v>
      </c>
      <c r="M562" s="34">
        <v>27.318199999999983</v>
      </c>
    </row>
    <row r="563" spans="1:13">
      <c r="A563" s="33">
        <v>562</v>
      </c>
      <c r="B563" s="33" t="s">
        <v>70</v>
      </c>
      <c r="C563" s="33" t="s">
        <v>71</v>
      </c>
      <c r="D563" s="33" t="s">
        <v>412</v>
      </c>
      <c r="E563" s="33" t="s">
        <v>89</v>
      </c>
      <c r="F563" s="33" t="s">
        <v>74</v>
      </c>
      <c r="G563" s="33" t="s">
        <v>84</v>
      </c>
      <c r="H563" s="33" t="s">
        <v>103</v>
      </c>
      <c r="I563" s="33" t="s">
        <v>757</v>
      </c>
      <c r="J563" s="33">
        <v>13</v>
      </c>
      <c r="K563" s="33">
        <v>5</v>
      </c>
      <c r="L563" s="33">
        <v>0.2</v>
      </c>
      <c r="M563" s="34">
        <v>1.3000000000000007</v>
      </c>
    </row>
    <row r="564" spans="1:13">
      <c r="A564" s="33">
        <v>563</v>
      </c>
      <c r="B564" s="33" t="s">
        <v>70</v>
      </c>
      <c r="C564" s="33" t="s">
        <v>71</v>
      </c>
      <c r="D564" s="33" t="s">
        <v>412</v>
      </c>
      <c r="E564" s="33" t="s">
        <v>89</v>
      </c>
      <c r="F564" s="33" t="s">
        <v>74</v>
      </c>
      <c r="G564" s="33" t="s">
        <v>75</v>
      </c>
      <c r="H564" s="33" t="s">
        <v>94</v>
      </c>
      <c r="I564" s="33" t="s">
        <v>758</v>
      </c>
      <c r="J564" s="33">
        <v>13.128</v>
      </c>
      <c r="K564" s="33">
        <v>3</v>
      </c>
      <c r="L564" s="33">
        <v>0.2</v>
      </c>
      <c r="M564" s="34">
        <v>3.7743000000000002</v>
      </c>
    </row>
    <row r="565" spans="1:13">
      <c r="A565" s="33">
        <v>564</v>
      </c>
      <c r="B565" s="33" t="s">
        <v>152</v>
      </c>
      <c r="C565" s="33" t="s">
        <v>71</v>
      </c>
      <c r="D565" s="33" t="s">
        <v>111</v>
      </c>
      <c r="E565" s="33" t="s">
        <v>112</v>
      </c>
      <c r="F565" s="33" t="s">
        <v>83</v>
      </c>
      <c r="G565" s="33" t="s">
        <v>84</v>
      </c>
      <c r="H565" s="33" t="s">
        <v>185</v>
      </c>
      <c r="I565" s="33" t="s">
        <v>759</v>
      </c>
      <c r="J565" s="33">
        <v>3.96</v>
      </c>
      <c r="K565" s="33">
        <v>2</v>
      </c>
      <c r="L565" s="33">
        <v>0</v>
      </c>
      <c r="M565" s="34">
        <v>0</v>
      </c>
    </row>
    <row r="566" spans="1:13">
      <c r="A566" s="33">
        <v>565</v>
      </c>
      <c r="B566" s="33" t="s">
        <v>152</v>
      </c>
      <c r="C566" s="33" t="s">
        <v>71</v>
      </c>
      <c r="D566" s="33" t="s">
        <v>111</v>
      </c>
      <c r="E566" s="33" t="s">
        <v>112</v>
      </c>
      <c r="F566" s="33" t="s">
        <v>83</v>
      </c>
      <c r="G566" s="33" t="s">
        <v>84</v>
      </c>
      <c r="H566" s="33" t="s">
        <v>85</v>
      </c>
      <c r="I566" s="33" t="s">
        <v>499</v>
      </c>
      <c r="J566" s="33">
        <v>2.61</v>
      </c>
      <c r="K566" s="33">
        <v>1</v>
      </c>
      <c r="L566" s="33">
        <v>0</v>
      </c>
      <c r="M566" s="34">
        <v>1.2005999999999999</v>
      </c>
    </row>
    <row r="567" spans="1:13">
      <c r="A567" s="33">
        <v>566</v>
      </c>
      <c r="B567" s="33" t="s">
        <v>152</v>
      </c>
      <c r="C567" s="33" t="s">
        <v>71</v>
      </c>
      <c r="D567" s="33" t="s">
        <v>81</v>
      </c>
      <c r="E567" s="33" t="s">
        <v>82</v>
      </c>
      <c r="F567" s="33" t="s">
        <v>83</v>
      </c>
      <c r="G567" s="33" t="s">
        <v>98</v>
      </c>
      <c r="H567" s="33" t="s">
        <v>99</v>
      </c>
      <c r="I567" s="33" t="s">
        <v>760</v>
      </c>
      <c r="J567" s="33">
        <v>374.37600000000003</v>
      </c>
      <c r="K567" s="33">
        <v>3</v>
      </c>
      <c r="L567" s="33">
        <v>0.2</v>
      </c>
      <c r="M567" s="34">
        <v>46.796999999999983</v>
      </c>
    </row>
    <row r="568" spans="1:13">
      <c r="A568" s="33">
        <v>567</v>
      </c>
      <c r="B568" s="33" t="s">
        <v>87</v>
      </c>
      <c r="C568" s="33" t="s">
        <v>80</v>
      </c>
      <c r="D568" s="33" t="s">
        <v>111</v>
      </c>
      <c r="E568" s="33" t="s">
        <v>112</v>
      </c>
      <c r="F568" s="33" t="s">
        <v>83</v>
      </c>
      <c r="G568" s="33" t="s">
        <v>84</v>
      </c>
      <c r="H568" s="33" t="s">
        <v>109</v>
      </c>
      <c r="I568" s="33" t="s">
        <v>761</v>
      </c>
      <c r="J568" s="33">
        <v>91.84</v>
      </c>
      <c r="K568" s="33">
        <v>8</v>
      </c>
      <c r="L568" s="33">
        <v>0</v>
      </c>
      <c r="M568" s="34">
        <v>45.001600000000003</v>
      </c>
    </row>
    <row r="569" spans="1:13">
      <c r="A569" s="33">
        <v>568</v>
      </c>
      <c r="B569" s="33" t="s">
        <v>87</v>
      </c>
      <c r="C569" s="33" t="s">
        <v>80</v>
      </c>
      <c r="D569" s="33" t="s">
        <v>111</v>
      </c>
      <c r="E569" s="33" t="s">
        <v>112</v>
      </c>
      <c r="F569" s="33" t="s">
        <v>83</v>
      </c>
      <c r="G569" s="33" t="s">
        <v>84</v>
      </c>
      <c r="H569" s="33" t="s">
        <v>101</v>
      </c>
      <c r="I569" s="33" t="s">
        <v>762</v>
      </c>
      <c r="J569" s="33">
        <v>81.088000000000008</v>
      </c>
      <c r="K569" s="33">
        <v>7</v>
      </c>
      <c r="L569" s="33">
        <v>0.2</v>
      </c>
      <c r="M569" s="34">
        <v>27.3672</v>
      </c>
    </row>
    <row r="570" spans="1:13">
      <c r="A570" s="33">
        <v>569</v>
      </c>
      <c r="B570" s="33" t="s">
        <v>87</v>
      </c>
      <c r="C570" s="33" t="s">
        <v>80</v>
      </c>
      <c r="D570" s="33" t="s">
        <v>111</v>
      </c>
      <c r="E570" s="33" t="s">
        <v>112</v>
      </c>
      <c r="F570" s="33" t="s">
        <v>83</v>
      </c>
      <c r="G570" s="33" t="s">
        <v>84</v>
      </c>
      <c r="H570" s="33" t="s">
        <v>109</v>
      </c>
      <c r="I570" s="33" t="s">
        <v>763</v>
      </c>
      <c r="J570" s="33">
        <v>19.440000000000001</v>
      </c>
      <c r="K570" s="33">
        <v>3</v>
      </c>
      <c r="L570" s="33">
        <v>0</v>
      </c>
      <c r="M570" s="34">
        <v>9.3312000000000008</v>
      </c>
    </row>
    <row r="571" spans="1:13">
      <c r="A571" s="33">
        <v>570</v>
      </c>
      <c r="B571" s="33" t="s">
        <v>87</v>
      </c>
      <c r="C571" s="33" t="s">
        <v>80</v>
      </c>
      <c r="D571" s="33" t="s">
        <v>111</v>
      </c>
      <c r="E571" s="33" t="s">
        <v>112</v>
      </c>
      <c r="F571" s="33" t="s">
        <v>83</v>
      </c>
      <c r="G571" s="33" t="s">
        <v>75</v>
      </c>
      <c r="H571" s="33" t="s">
        <v>78</v>
      </c>
      <c r="I571" s="33" t="s">
        <v>764</v>
      </c>
      <c r="J571" s="33">
        <v>451.15199999999993</v>
      </c>
      <c r="K571" s="33">
        <v>3</v>
      </c>
      <c r="L571" s="33">
        <v>0.2</v>
      </c>
      <c r="M571" s="34">
        <v>0</v>
      </c>
    </row>
    <row r="572" spans="1:13">
      <c r="A572" s="33">
        <v>571</v>
      </c>
      <c r="B572" s="33" t="s">
        <v>87</v>
      </c>
      <c r="C572" s="33" t="s">
        <v>71</v>
      </c>
      <c r="D572" s="33" t="s">
        <v>183</v>
      </c>
      <c r="E572" s="33" t="s">
        <v>184</v>
      </c>
      <c r="F572" s="33" t="s">
        <v>136</v>
      </c>
      <c r="G572" s="33" t="s">
        <v>84</v>
      </c>
      <c r="H572" s="33" t="s">
        <v>85</v>
      </c>
      <c r="I572" s="33" t="s">
        <v>753</v>
      </c>
      <c r="J572" s="33">
        <v>72.45</v>
      </c>
      <c r="K572" s="33">
        <v>7</v>
      </c>
      <c r="L572" s="33">
        <v>0</v>
      </c>
      <c r="M572" s="34">
        <v>34.775999999999996</v>
      </c>
    </row>
    <row r="573" spans="1:13">
      <c r="A573" s="33">
        <v>572</v>
      </c>
      <c r="B573" s="33" t="s">
        <v>87</v>
      </c>
      <c r="C573" s="33" t="s">
        <v>71</v>
      </c>
      <c r="D573" s="33" t="s">
        <v>183</v>
      </c>
      <c r="E573" s="33" t="s">
        <v>184</v>
      </c>
      <c r="F573" s="33" t="s">
        <v>136</v>
      </c>
      <c r="G573" s="33" t="s">
        <v>84</v>
      </c>
      <c r="H573" s="33" t="s">
        <v>185</v>
      </c>
      <c r="I573" s="33" t="s">
        <v>400</v>
      </c>
      <c r="J573" s="33">
        <v>13.96</v>
      </c>
      <c r="K573" s="33">
        <v>4</v>
      </c>
      <c r="L573" s="33">
        <v>0</v>
      </c>
      <c r="M573" s="34">
        <v>6.4215999999999998</v>
      </c>
    </row>
    <row r="574" spans="1:13">
      <c r="A574" s="33">
        <v>573</v>
      </c>
      <c r="B574" s="33" t="s">
        <v>87</v>
      </c>
      <c r="C574" s="33" t="s">
        <v>71</v>
      </c>
      <c r="D574" s="33" t="s">
        <v>183</v>
      </c>
      <c r="E574" s="33" t="s">
        <v>184</v>
      </c>
      <c r="F574" s="33" t="s">
        <v>136</v>
      </c>
      <c r="G574" s="33" t="s">
        <v>84</v>
      </c>
      <c r="H574" s="33" t="s">
        <v>101</v>
      </c>
      <c r="I574" s="33" t="s">
        <v>523</v>
      </c>
      <c r="J574" s="33">
        <v>33.264000000000003</v>
      </c>
      <c r="K574" s="33">
        <v>7</v>
      </c>
      <c r="L574" s="33">
        <v>0.2</v>
      </c>
      <c r="M574" s="34">
        <v>11.226599999999999</v>
      </c>
    </row>
    <row r="575" spans="1:13">
      <c r="A575" s="33">
        <v>574</v>
      </c>
      <c r="B575" s="33" t="s">
        <v>87</v>
      </c>
      <c r="C575" s="33" t="s">
        <v>71</v>
      </c>
      <c r="D575" s="33" t="s">
        <v>183</v>
      </c>
      <c r="E575" s="33" t="s">
        <v>184</v>
      </c>
      <c r="F575" s="33" t="s">
        <v>136</v>
      </c>
      <c r="G575" s="33" t="s">
        <v>98</v>
      </c>
      <c r="H575" s="33" t="s">
        <v>99</v>
      </c>
      <c r="I575" s="33" t="s">
        <v>765</v>
      </c>
      <c r="J575" s="33">
        <v>14.850000000000001</v>
      </c>
      <c r="K575" s="33">
        <v>3</v>
      </c>
      <c r="L575" s="33">
        <v>0</v>
      </c>
      <c r="M575" s="34">
        <v>4.0095000000000001</v>
      </c>
    </row>
    <row r="576" spans="1:13">
      <c r="A576" s="33">
        <v>575</v>
      </c>
      <c r="B576" s="33" t="s">
        <v>87</v>
      </c>
      <c r="C576" s="33" t="s">
        <v>71</v>
      </c>
      <c r="D576" s="33" t="s">
        <v>766</v>
      </c>
      <c r="E576" s="33" t="s">
        <v>112</v>
      </c>
      <c r="F576" s="33" t="s">
        <v>83</v>
      </c>
      <c r="G576" s="33" t="s">
        <v>84</v>
      </c>
      <c r="H576" s="33" t="s">
        <v>96</v>
      </c>
      <c r="I576" s="33" t="s">
        <v>767</v>
      </c>
      <c r="J576" s="33">
        <v>8.82</v>
      </c>
      <c r="K576" s="33">
        <v>3</v>
      </c>
      <c r="L576" s="33">
        <v>0</v>
      </c>
      <c r="M576" s="34">
        <v>2.3814000000000002</v>
      </c>
    </row>
    <row r="577" spans="1:13">
      <c r="A577" s="33">
        <v>576</v>
      </c>
      <c r="B577" s="33" t="s">
        <v>70</v>
      </c>
      <c r="C577" s="33" t="s">
        <v>71</v>
      </c>
      <c r="D577" s="33" t="s">
        <v>509</v>
      </c>
      <c r="E577" s="33" t="s">
        <v>82</v>
      </c>
      <c r="F577" s="33" t="s">
        <v>83</v>
      </c>
      <c r="G577" s="33" t="s">
        <v>84</v>
      </c>
      <c r="H577" s="33" t="s">
        <v>109</v>
      </c>
      <c r="I577" s="33" t="s">
        <v>761</v>
      </c>
      <c r="J577" s="33">
        <v>160.72</v>
      </c>
      <c r="K577" s="33">
        <v>14</v>
      </c>
      <c r="L577" s="33">
        <v>0</v>
      </c>
      <c r="M577" s="34">
        <v>78.752800000000008</v>
      </c>
    </row>
    <row r="578" spans="1:13">
      <c r="A578" s="33">
        <v>577</v>
      </c>
      <c r="B578" s="33" t="s">
        <v>70</v>
      </c>
      <c r="C578" s="33" t="s">
        <v>71</v>
      </c>
      <c r="D578" s="33" t="s">
        <v>509</v>
      </c>
      <c r="E578" s="33" t="s">
        <v>82</v>
      </c>
      <c r="F578" s="33" t="s">
        <v>83</v>
      </c>
      <c r="G578" s="33" t="s">
        <v>84</v>
      </c>
      <c r="H578" s="33" t="s">
        <v>109</v>
      </c>
      <c r="I578" s="33" t="s">
        <v>768</v>
      </c>
      <c r="J578" s="33">
        <v>19.920000000000002</v>
      </c>
      <c r="K578" s="33">
        <v>4</v>
      </c>
      <c r="L578" s="33">
        <v>0</v>
      </c>
      <c r="M578" s="34">
        <v>9.7608000000000015</v>
      </c>
    </row>
    <row r="579" spans="1:13">
      <c r="A579" s="33">
        <v>578</v>
      </c>
      <c r="B579" s="33" t="s">
        <v>70</v>
      </c>
      <c r="C579" s="33" t="s">
        <v>71</v>
      </c>
      <c r="D579" s="33" t="s">
        <v>509</v>
      </c>
      <c r="E579" s="33" t="s">
        <v>82</v>
      </c>
      <c r="F579" s="33" t="s">
        <v>83</v>
      </c>
      <c r="G579" s="33" t="s">
        <v>84</v>
      </c>
      <c r="H579" s="33" t="s">
        <v>300</v>
      </c>
      <c r="I579" s="33" t="s">
        <v>769</v>
      </c>
      <c r="J579" s="33">
        <v>7.3</v>
      </c>
      <c r="K579" s="33">
        <v>2</v>
      </c>
      <c r="L579" s="33">
        <v>0</v>
      </c>
      <c r="M579" s="34">
        <v>2.1899999999999995</v>
      </c>
    </row>
    <row r="580" spans="1:13">
      <c r="A580" s="33">
        <v>579</v>
      </c>
      <c r="B580" s="33" t="s">
        <v>87</v>
      </c>
      <c r="C580" s="33" t="s">
        <v>71</v>
      </c>
      <c r="D580" s="33" t="s">
        <v>199</v>
      </c>
      <c r="E580" s="33" t="s">
        <v>161</v>
      </c>
      <c r="F580" s="33" t="s">
        <v>117</v>
      </c>
      <c r="G580" s="33" t="s">
        <v>84</v>
      </c>
      <c r="H580" s="33" t="s">
        <v>92</v>
      </c>
      <c r="I580" s="33" t="s">
        <v>288</v>
      </c>
      <c r="J580" s="33">
        <v>69.712000000000003</v>
      </c>
      <c r="K580" s="33">
        <v>2</v>
      </c>
      <c r="L580" s="33">
        <v>0.2</v>
      </c>
      <c r="M580" s="34">
        <v>8.7139999999999951</v>
      </c>
    </row>
    <row r="581" spans="1:13">
      <c r="A581" s="33">
        <v>580</v>
      </c>
      <c r="B581" s="33" t="s">
        <v>87</v>
      </c>
      <c r="C581" s="33" t="s">
        <v>71</v>
      </c>
      <c r="D581" s="33" t="s">
        <v>199</v>
      </c>
      <c r="E581" s="33" t="s">
        <v>161</v>
      </c>
      <c r="F581" s="33" t="s">
        <v>117</v>
      </c>
      <c r="G581" s="33" t="s">
        <v>75</v>
      </c>
      <c r="H581" s="33" t="s">
        <v>94</v>
      </c>
      <c r="I581" s="33" t="s">
        <v>770</v>
      </c>
      <c r="J581" s="33">
        <v>8.7919999999999998</v>
      </c>
      <c r="K581" s="33">
        <v>1</v>
      </c>
      <c r="L581" s="33">
        <v>0.6</v>
      </c>
      <c r="M581" s="34">
        <v>-5.7148000000000003</v>
      </c>
    </row>
    <row r="582" spans="1:13">
      <c r="A582" s="33">
        <v>581</v>
      </c>
      <c r="B582" s="33" t="s">
        <v>87</v>
      </c>
      <c r="C582" s="33" t="s">
        <v>71</v>
      </c>
      <c r="D582" s="33" t="s">
        <v>81</v>
      </c>
      <c r="E582" s="33" t="s">
        <v>82</v>
      </c>
      <c r="F582" s="33" t="s">
        <v>83</v>
      </c>
      <c r="G582" s="33" t="s">
        <v>84</v>
      </c>
      <c r="H582" s="33" t="s">
        <v>300</v>
      </c>
      <c r="I582" s="33" t="s">
        <v>771</v>
      </c>
      <c r="J582" s="33">
        <v>51.52</v>
      </c>
      <c r="K582" s="33">
        <v>4</v>
      </c>
      <c r="L582" s="33">
        <v>0</v>
      </c>
      <c r="M582" s="34">
        <v>1.5456000000000003</v>
      </c>
    </row>
    <row r="583" spans="1:13">
      <c r="A583" s="33">
        <v>582</v>
      </c>
      <c r="B583" s="33" t="s">
        <v>87</v>
      </c>
      <c r="C583" s="33" t="s">
        <v>71</v>
      </c>
      <c r="D583" s="33" t="s">
        <v>379</v>
      </c>
      <c r="E583" s="33" t="s">
        <v>254</v>
      </c>
      <c r="F583" s="33" t="s">
        <v>83</v>
      </c>
      <c r="G583" s="33" t="s">
        <v>98</v>
      </c>
      <c r="H583" s="33" t="s">
        <v>99</v>
      </c>
      <c r="I583" s="33" t="s">
        <v>154</v>
      </c>
      <c r="J583" s="33">
        <v>470.37600000000009</v>
      </c>
      <c r="K583" s="33">
        <v>3</v>
      </c>
      <c r="L583" s="33">
        <v>0.2</v>
      </c>
      <c r="M583" s="34">
        <v>52.917299999999955</v>
      </c>
    </row>
    <row r="584" spans="1:13">
      <c r="A584" s="33">
        <v>583</v>
      </c>
      <c r="B584" s="33" t="s">
        <v>87</v>
      </c>
      <c r="C584" s="33" t="s">
        <v>71</v>
      </c>
      <c r="D584" s="33" t="s">
        <v>379</v>
      </c>
      <c r="E584" s="33" t="s">
        <v>254</v>
      </c>
      <c r="F584" s="33" t="s">
        <v>83</v>
      </c>
      <c r="G584" s="33" t="s">
        <v>98</v>
      </c>
      <c r="H584" s="33" t="s">
        <v>99</v>
      </c>
      <c r="I584" s="33" t="s">
        <v>772</v>
      </c>
      <c r="J584" s="33">
        <v>105.584</v>
      </c>
      <c r="K584" s="33">
        <v>2</v>
      </c>
      <c r="L584" s="33">
        <v>0.2</v>
      </c>
      <c r="M584" s="34">
        <v>9.2386000000000053</v>
      </c>
    </row>
    <row r="585" spans="1:13">
      <c r="A585" s="33">
        <v>584</v>
      </c>
      <c r="B585" s="33" t="s">
        <v>87</v>
      </c>
      <c r="C585" s="33" t="s">
        <v>71</v>
      </c>
      <c r="D585" s="33" t="s">
        <v>379</v>
      </c>
      <c r="E585" s="33" t="s">
        <v>254</v>
      </c>
      <c r="F585" s="33" t="s">
        <v>83</v>
      </c>
      <c r="G585" s="33" t="s">
        <v>84</v>
      </c>
      <c r="H585" s="33" t="s">
        <v>103</v>
      </c>
      <c r="I585" s="33" t="s">
        <v>248</v>
      </c>
      <c r="J585" s="33">
        <v>31.152000000000001</v>
      </c>
      <c r="K585" s="33">
        <v>3</v>
      </c>
      <c r="L585" s="33">
        <v>0.2</v>
      </c>
      <c r="M585" s="34">
        <v>3.5045999999999964</v>
      </c>
    </row>
    <row r="586" spans="1:13">
      <c r="A586" s="33">
        <v>585</v>
      </c>
      <c r="B586" s="33" t="s">
        <v>87</v>
      </c>
      <c r="C586" s="33" t="s">
        <v>71</v>
      </c>
      <c r="D586" s="33" t="s">
        <v>379</v>
      </c>
      <c r="E586" s="33" t="s">
        <v>254</v>
      </c>
      <c r="F586" s="33" t="s">
        <v>83</v>
      </c>
      <c r="G586" s="33" t="s">
        <v>84</v>
      </c>
      <c r="H586" s="33" t="s">
        <v>101</v>
      </c>
      <c r="I586" s="33" t="s">
        <v>773</v>
      </c>
      <c r="J586" s="33">
        <v>6.7830000000000004</v>
      </c>
      <c r="K586" s="33">
        <v>7</v>
      </c>
      <c r="L586" s="33">
        <v>0.7</v>
      </c>
      <c r="M586" s="34">
        <v>-4.7480999999999973</v>
      </c>
    </row>
    <row r="587" spans="1:13">
      <c r="A587" s="33">
        <v>586</v>
      </c>
      <c r="B587" s="33" t="s">
        <v>87</v>
      </c>
      <c r="C587" s="33" t="s">
        <v>71</v>
      </c>
      <c r="D587" s="33" t="s">
        <v>379</v>
      </c>
      <c r="E587" s="33" t="s">
        <v>254</v>
      </c>
      <c r="F587" s="33" t="s">
        <v>83</v>
      </c>
      <c r="G587" s="33" t="s">
        <v>98</v>
      </c>
      <c r="H587" s="33" t="s">
        <v>99</v>
      </c>
      <c r="I587" s="33" t="s">
        <v>317</v>
      </c>
      <c r="J587" s="33">
        <v>406.36799999999999</v>
      </c>
      <c r="K587" s="33">
        <v>4</v>
      </c>
      <c r="L587" s="33">
        <v>0.2</v>
      </c>
      <c r="M587" s="34">
        <v>30.477599999999981</v>
      </c>
    </row>
    <row r="588" spans="1:13">
      <c r="A588" s="33">
        <v>587</v>
      </c>
      <c r="B588" s="33" t="s">
        <v>87</v>
      </c>
      <c r="C588" s="33" t="s">
        <v>71</v>
      </c>
      <c r="D588" s="33" t="s">
        <v>610</v>
      </c>
      <c r="E588" s="33" t="s">
        <v>73</v>
      </c>
      <c r="F588" s="33" t="s">
        <v>74</v>
      </c>
      <c r="G588" s="33" t="s">
        <v>75</v>
      </c>
      <c r="H588" s="33" t="s">
        <v>78</v>
      </c>
      <c r="I588" s="33" t="s">
        <v>605</v>
      </c>
      <c r="J588" s="33">
        <v>70.98</v>
      </c>
      <c r="K588" s="33">
        <v>1</v>
      </c>
      <c r="L588" s="33">
        <v>0</v>
      </c>
      <c r="M588" s="34">
        <v>4.968599999999995</v>
      </c>
    </row>
    <row r="589" spans="1:13">
      <c r="A589" s="33">
        <v>588</v>
      </c>
      <c r="B589" s="33" t="s">
        <v>87</v>
      </c>
      <c r="C589" s="33" t="s">
        <v>71</v>
      </c>
      <c r="D589" s="33" t="s">
        <v>610</v>
      </c>
      <c r="E589" s="33" t="s">
        <v>73</v>
      </c>
      <c r="F589" s="33" t="s">
        <v>74</v>
      </c>
      <c r="G589" s="33" t="s">
        <v>84</v>
      </c>
      <c r="H589" s="33" t="s">
        <v>85</v>
      </c>
      <c r="I589" s="33" t="s">
        <v>774</v>
      </c>
      <c r="J589" s="33">
        <v>294.93</v>
      </c>
      <c r="K589" s="33">
        <v>3</v>
      </c>
      <c r="L589" s="33">
        <v>0</v>
      </c>
      <c r="M589" s="34">
        <v>144.51570000000001</v>
      </c>
    </row>
    <row r="590" spans="1:13">
      <c r="A590" s="33">
        <v>589</v>
      </c>
      <c r="B590" s="33" t="s">
        <v>87</v>
      </c>
      <c r="C590" s="33" t="s">
        <v>71</v>
      </c>
      <c r="D590" s="33" t="s">
        <v>775</v>
      </c>
      <c r="E590" s="33" t="s">
        <v>243</v>
      </c>
      <c r="F590" s="33" t="s">
        <v>83</v>
      </c>
      <c r="G590" s="33" t="s">
        <v>98</v>
      </c>
      <c r="H590" s="33" t="s">
        <v>99</v>
      </c>
      <c r="I590" s="33" t="s">
        <v>776</v>
      </c>
      <c r="J590" s="33">
        <v>84.784000000000006</v>
      </c>
      <c r="K590" s="33">
        <v>2</v>
      </c>
      <c r="L590" s="33">
        <v>0.2</v>
      </c>
      <c r="M590" s="34">
        <v>-20.136200000000006</v>
      </c>
    </row>
    <row r="591" spans="1:13">
      <c r="A591" s="33">
        <v>590</v>
      </c>
      <c r="B591" s="33" t="s">
        <v>87</v>
      </c>
      <c r="C591" s="33" t="s">
        <v>71</v>
      </c>
      <c r="D591" s="33" t="s">
        <v>775</v>
      </c>
      <c r="E591" s="33" t="s">
        <v>243</v>
      </c>
      <c r="F591" s="33" t="s">
        <v>83</v>
      </c>
      <c r="G591" s="33" t="s">
        <v>84</v>
      </c>
      <c r="H591" s="33" t="s">
        <v>109</v>
      </c>
      <c r="I591" s="33" t="s">
        <v>777</v>
      </c>
      <c r="J591" s="33">
        <v>20.736000000000004</v>
      </c>
      <c r="K591" s="33">
        <v>4</v>
      </c>
      <c r="L591" s="33">
        <v>0.2</v>
      </c>
      <c r="M591" s="34">
        <v>7.2576000000000001</v>
      </c>
    </row>
    <row r="592" spans="1:13">
      <c r="A592" s="33">
        <v>591</v>
      </c>
      <c r="B592" s="33" t="s">
        <v>87</v>
      </c>
      <c r="C592" s="33" t="s">
        <v>71</v>
      </c>
      <c r="D592" s="33" t="s">
        <v>775</v>
      </c>
      <c r="E592" s="33" t="s">
        <v>243</v>
      </c>
      <c r="F592" s="33" t="s">
        <v>83</v>
      </c>
      <c r="G592" s="33" t="s">
        <v>84</v>
      </c>
      <c r="H592" s="33" t="s">
        <v>101</v>
      </c>
      <c r="I592" s="33" t="s">
        <v>695</v>
      </c>
      <c r="J592" s="33">
        <v>16.821000000000005</v>
      </c>
      <c r="K592" s="33">
        <v>3</v>
      </c>
      <c r="L592" s="33">
        <v>0.7</v>
      </c>
      <c r="M592" s="34">
        <v>-12.896100000000004</v>
      </c>
    </row>
    <row r="593" spans="1:13">
      <c r="A593" s="33">
        <v>592</v>
      </c>
      <c r="B593" s="33" t="s">
        <v>87</v>
      </c>
      <c r="C593" s="33" t="s">
        <v>71</v>
      </c>
      <c r="D593" s="33" t="s">
        <v>775</v>
      </c>
      <c r="E593" s="33" t="s">
        <v>243</v>
      </c>
      <c r="F593" s="33" t="s">
        <v>83</v>
      </c>
      <c r="G593" s="33" t="s">
        <v>84</v>
      </c>
      <c r="H593" s="33" t="s">
        <v>109</v>
      </c>
      <c r="I593" s="33" t="s">
        <v>778</v>
      </c>
      <c r="J593" s="33">
        <v>10.368000000000002</v>
      </c>
      <c r="K593" s="33">
        <v>2</v>
      </c>
      <c r="L593" s="33">
        <v>0.2</v>
      </c>
      <c r="M593" s="34">
        <v>3.6288</v>
      </c>
    </row>
    <row r="594" spans="1:13">
      <c r="A594" s="33">
        <v>593</v>
      </c>
      <c r="B594" s="33" t="s">
        <v>87</v>
      </c>
      <c r="C594" s="33" t="s">
        <v>71</v>
      </c>
      <c r="D594" s="33" t="s">
        <v>779</v>
      </c>
      <c r="E594" s="33" t="s">
        <v>116</v>
      </c>
      <c r="F594" s="33" t="s">
        <v>117</v>
      </c>
      <c r="G594" s="33" t="s">
        <v>84</v>
      </c>
      <c r="H594" s="33" t="s">
        <v>96</v>
      </c>
      <c r="I594" s="33" t="s">
        <v>780</v>
      </c>
      <c r="J594" s="33">
        <v>9.3439999999999994</v>
      </c>
      <c r="K594" s="33">
        <v>2</v>
      </c>
      <c r="L594" s="33">
        <v>0.2</v>
      </c>
      <c r="M594" s="34">
        <v>1.1679999999999997</v>
      </c>
    </row>
    <row r="595" spans="1:13">
      <c r="A595" s="33">
        <v>594</v>
      </c>
      <c r="B595" s="33" t="s">
        <v>87</v>
      </c>
      <c r="C595" s="33" t="s">
        <v>71</v>
      </c>
      <c r="D595" s="33" t="s">
        <v>779</v>
      </c>
      <c r="E595" s="33" t="s">
        <v>116</v>
      </c>
      <c r="F595" s="33" t="s">
        <v>117</v>
      </c>
      <c r="G595" s="33" t="s">
        <v>98</v>
      </c>
      <c r="H595" s="33" t="s">
        <v>140</v>
      </c>
      <c r="I595" s="33" t="s">
        <v>392</v>
      </c>
      <c r="J595" s="33">
        <v>31.200000000000003</v>
      </c>
      <c r="K595" s="33">
        <v>3</v>
      </c>
      <c r="L595" s="33">
        <v>0.2</v>
      </c>
      <c r="M595" s="34">
        <v>9.7499999999999964</v>
      </c>
    </row>
    <row r="596" spans="1:13">
      <c r="A596" s="33">
        <v>595</v>
      </c>
      <c r="B596" s="33" t="s">
        <v>87</v>
      </c>
      <c r="C596" s="33" t="s">
        <v>71</v>
      </c>
      <c r="D596" s="33" t="s">
        <v>430</v>
      </c>
      <c r="E596" s="33" t="s">
        <v>82</v>
      </c>
      <c r="F596" s="33" t="s">
        <v>83</v>
      </c>
      <c r="G596" s="33" t="s">
        <v>84</v>
      </c>
      <c r="H596" s="33" t="s">
        <v>103</v>
      </c>
      <c r="I596" s="33" t="s">
        <v>781</v>
      </c>
      <c r="J596" s="33">
        <v>76.12</v>
      </c>
      <c r="K596" s="33">
        <v>2</v>
      </c>
      <c r="L596" s="33">
        <v>0</v>
      </c>
      <c r="M596" s="34">
        <v>22.074799999999996</v>
      </c>
    </row>
    <row r="597" spans="1:13">
      <c r="A597" s="33">
        <v>596</v>
      </c>
      <c r="B597" s="33" t="s">
        <v>87</v>
      </c>
      <c r="C597" s="33" t="s">
        <v>71</v>
      </c>
      <c r="D597" s="33" t="s">
        <v>430</v>
      </c>
      <c r="E597" s="33" t="s">
        <v>82</v>
      </c>
      <c r="F597" s="33" t="s">
        <v>83</v>
      </c>
      <c r="G597" s="33" t="s">
        <v>98</v>
      </c>
      <c r="H597" s="33" t="s">
        <v>524</v>
      </c>
      <c r="I597" s="33" t="s">
        <v>598</v>
      </c>
      <c r="J597" s="33">
        <v>1199.9760000000001</v>
      </c>
      <c r="K597" s="33">
        <v>3</v>
      </c>
      <c r="L597" s="33">
        <v>0.2</v>
      </c>
      <c r="M597" s="34">
        <v>434.99130000000002</v>
      </c>
    </row>
    <row r="598" spans="1:13">
      <c r="A598" s="33">
        <v>597</v>
      </c>
      <c r="B598" s="33" t="s">
        <v>87</v>
      </c>
      <c r="C598" s="33" t="s">
        <v>71</v>
      </c>
      <c r="D598" s="33" t="s">
        <v>430</v>
      </c>
      <c r="E598" s="33" t="s">
        <v>82</v>
      </c>
      <c r="F598" s="33" t="s">
        <v>83</v>
      </c>
      <c r="G598" s="33" t="s">
        <v>98</v>
      </c>
      <c r="H598" s="33" t="s">
        <v>99</v>
      </c>
      <c r="I598" s="33" t="s">
        <v>503</v>
      </c>
      <c r="J598" s="33">
        <v>445.96000000000004</v>
      </c>
      <c r="K598" s="33">
        <v>5</v>
      </c>
      <c r="L598" s="33">
        <v>0.2</v>
      </c>
      <c r="M598" s="34">
        <v>55.744999999999948</v>
      </c>
    </row>
    <row r="599" spans="1:13">
      <c r="A599" s="33">
        <v>598</v>
      </c>
      <c r="B599" s="33" t="s">
        <v>87</v>
      </c>
      <c r="C599" s="33" t="s">
        <v>71</v>
      </c>
      <c r="D599" s="33" t="s">
        <v>430</v>
      </c>
      <c r="E599" s="33" t="s">
        <v>82</v>
      </c>
      <c r="F599" s="33" t="s">
        <v>83</v>
      </c>
      <c r="G599" s="33" t="s">
        <v>75</v>
      </c>
      <c r="H599" s="33" t="s">
        <v>94</v>
      </c>
      <c r="I599" s="33" t="s">
        <v>782</v>
      </c>
      <c r="J599" s="33">
        <v>327.76</v>
      </c>
      <c r="K599" s="33">
        <v>8</v>
      </c>
      <c r="L599" s="33">
        <v>0</v>
      </c>
      <c r="M599" s="34">
        <v>91.772800000000018</v>
      </c>
    </row>
    <row r="600" spans="1:13">
      <c r="A600" s="33">
        <v>599</v>
      </c>
      <c r="B600" s="33" t="s">
        <v>152</v>
      </c>
      <c r="C600" s="33" t="s">
        <v>71</v>
      </c>
      <c r="D600" s="33" t="s">
        <v>134</v>
      </c>
      <c r="E600" s="33" t="s">
        <v>135</v>
      </c>
      <c r="F600" s="33" t="s">
        <v>136</v>
      </c>
      <c r="G600" s="33" t="s">
        <v>84</v>
      </c>
      <c r="H600" s="33" t="s">
        <v>300</v>
      </c>
      <c r="I600" s="33" t="s">
        <v>783</v>
      </c>
      <c r="J600" s="33">
        <v>11.632</v>
      </c>
      <c r="K600" s="33">
        <v>2</v>
      </c>
      <c r="L600" s="33">
        <v>0.2</v>
      </c>
      <c r="M600" s="34">
        <v>1.0178000000000007</v>
      </c>
    </row>
    <row r="601" spans="1:13">
      <c r="A601" s="33">
        <v>600</v>
      </c>
      <c r="B601" s="33" t="s">
        <v>87</v>
      </c>
      <c r="C601" s="33" t="s">
        <v>71</v>
      </c>
      <c r="D601" s="33" t="s">
        <v>134</v>
      </c>
      <c r="E601" s="33" t="s">
        <v>135</v>
      </c>
      <c r="F601" s="33" t="s">
        <v>136</v>
      </c>
      <c r="G601" s="33" t="s">
        <v>98</v>
      </c>
      <c r="H601" s="33" t="s">
        <v>99</v>
      </c>
      <c r="I601" s="33" t="s">
        <v>784</v>
      </c>
      <c r="J601" s="33">
        <v>143.98199999999997</v>
      </c>
      <c r="K601" s="33">
        <v>3</v>
      </c>
      <c r="L601" s="33">
        <v>0.4</v>
      </c>
      <c r="M601" s="34">
        <v>-28.796400000000006</v>
      </c>
    </row>
    <row r="602" spans="1:13">
      <c r="A602" s="33">
        <v>601</v>
      </c>
      <c r="B602" s="33" t="s">
        <v>87</v>
      </c>
      <c r="C602" s="33" t="s">
        <v>71</v>
      </c>
      <c r="D602" s="33" t="s">
        <v>134</v>
      </c>
      <c r="E602" s="33" t="s">
        <v>135</v>
      </c>
      <c r="F602" s="33" t="s">
        <v>136</v>
      </c>
      <c r="G602" s="33" t="s">
        <v>98</v>
      </c>
      <c r="H602" s="33" t="s">
        <v>99</v>
      </c>
      <c r="I602" s="33" t="s">
        <v>785</v>
      </c>
      <c r="J602" s="33">
        <v>494.37599999999998</v>
      </c>
      <c r="K602" s="33">
        <v>4</v>
      </c>
      <c r="L602" s="33">
        <v>0.4</v>
      </c>
      <c r="M602" s="34">
        <v>-115.35440000000006</v>
      </c>
    </row>
    <row r="603" spans="1:13">
      <c r="A603" s="33">
        <v>602</v>
      </c>
      <c r="B603" s="33" t="s">
        <v>87</v>
      </c>
      <c r="C603" s="33" t="s">
        <v>71</v>
      </c>
      <c r="D603" s="33" t="s">
        <v>134</v>
      </c>
      <c r="E603" s="33" t="s">
        <v>135</v>
      </c>
      <c r="F603" s="33" t="s">
        <v>136</v>
      </c>
      <c r="G603" s="33" t="s">
        <v>84</v>
      </c>
      <c r="H603" s="33" t="s">
        <v>300</v>
      </c>
      <c r="I603" s="33" t="s">
        <v>769</v>
      </c>
      <c r="J603" s="33">
        <v>5.84</v>
      </c>
      <c r="K603" s="33">
        <v>2</v>
      </c>
      <c r="L603" s="33">
        <v>0.2</v>
      </c>
      <c r="M603" s="34">
        <v>0.72999999999999954</v>
      </c>
    </row>
    <row r="604" spans="1:13">
      <c r="A604" s="33">
        <v>603</v>
      </c>
      <c r="B604" s="33" t="s">
        <v>87</v>
      </c>
      <c r="C604" s="33" t="s">
        <v>71</v>
      </c>
      <c r="D604" s="33" t="s">
        <v>412</v>
      </c>
      <c r="E604" s="33" t="s">
        <v>89</v>
      </c>
      <c r="F604" s="33" t="s">
        <v>74</v>
      </c>
      <c r="G604" s="33" t="s">
        <v>84</v>
      </c>
      <c r="H604" s="33" t="s">
        <v>92</v>
      </c>
      <c r="I604" s="33" t="s">
        <v>786</v>
      </c>
      <c r="J604" s="33">
        <v>142.77600000000001</v>
      </c>
      <c r="K604" s="33">
        <v>1</v>
      </c>
      <c r="L604" s="33">
        <v>0.2</v>
      </c>
      <c r="M604" s="34">
        <v>17.84699999999998</v>
      </c>
    </row>
    <row r="605" spans="1:13">
      <c r="A605" s="33">
        <v>604</v>
      </c>
      <c r="B605" s="33" t="s">
        <v>87</v>
      </c>
      <c r="C605" s="33" t="s">
        <v>71</v>
      </c>
      <c r="D605" s="33" t="s">
        <v>412</v>
      </c>
      <c r="E605" s="33" t="s">
        <v>89</v>
      </c>
      <c r="F605" s="33" t="s">
        <v>74</v>
      </c>
      <c r="G605" s="33" t="s">
        <v>75</v>
      </c>
      <c r="H605" s="33" t="s">
        <v>94</v>
      </c>
      <c r="I605" s="33" t="s">
        <v>498</v>
      </c>
      <c r="J605" s="33">
        <v>45.695999999999998</v>
      </c>
      <c r="K605" s="33">
        <v>3</v>
      </c>
      <c r="L605" s="33">
        <v>0.2</v>
      </c>
      <c r="M605" s="34">
        <v>5.1407999999999916</v>
      </c>
    </row>
    <row r="606" spans="1:13">
      <c r="A606" s="33">
        <v>605</v>
      </c>
      <c r="B606" s="33" t="s">
        <v>87</v>
      </c>
      <c r="C606" s="33" t="s">
        <v>71</v>
      </c>
      <c r="D606" s="33" t="s">
        <v>412</v>
      </c>
      <c r="E606" s="33" t="s">
        <v>89</v>
      </c>
      <c r="F606" s="33" t="s">
        <v>74</v>
      </c>
      <c r="G606" s="33" t="s">
        <v>84</v>
      </c>
      <c r="H606" s="33" t="s">
        <v>101</v>
      </c>
      <c r="I606" s="33" t="s">
        <v>632</v>
      </c>
      <c r="J606" s="33">
        <v>7.218</v>
      </c>
      <c r="K606" s="33">
        <v>3</v>
      </c>
      <c r="L606" s="33">
        <v>0.7</v>
      </c>
      <c r="M606" s="34">
        <v>-5.5338000000000012</v>
      </c>
    </row>
    <row r="607" spans="1:13">
      <c r="A607" s="33">
        <v>606</v>
      </c>
      <c r="B607" s="33" t="s">
        <v>87</v>
      </c>
      <c r="C607" s="33" t="s">
        <v>71</v>
      </c>
      <c r="D607" s="33" t="s">
        <v>412</v>
      </c>
      <c r="E607" s="33" t="s">
        <v>89</v>
      </c>
      <c r="F607" s="33" t="s">
        <v>74</v>
      </c>
      <c r="G607" s="33" t="s">
        <v>84</v>
      </c>
      <c r="H607" s="33" t="s">
        <v>101</v>
      </c>
      <c r="I607" s="33" t="s">
        <v>623</v>
      </c>
      <c r="J607" s="33">
        <v>43.188000000000009</v>
      </c>
      <c r="K607" s="33">
        <v>4</v>
      </c>
      <c r="L607" s="33">
        <v>0.7</v>
      </c>
      <c r="M607" s="34">
        <v>-31.671199999999999</v>
      </c>
    </row>
    <row r="608" spans="1:13">
      <c r="A608" s="33">
        <v>607</v>
      </c>
      <c r="B608" s="33" t="s">
        <v>87</v>
      </c>
      <c r="C608" s="33" t="s">
        <v>71</v>
      </c>
      <c r="D608" s="33" t="s">
        <v>412</v>
      </c>
      <c r="E608" s="33" t="s">
        <v>89</v>
      </c>
      <c r="F608" s="33" t="s">
        <v>74</v>
      </c>
      <c r="G608" s="33" t="s">
        <v>84</v>
      </c>
      <c r="H608" s="33" t="s">
        <v>109</v>
      </c>
      <c r="I608" s="33" t="s">
        <v>787</v>
      </c>
      <c r="J608" s="33">
        <v>131.904</v>
      </c>
      <c r="K608" s="33">
        <v>3</v>
      </c>
      <c r="L608" s="33">
        <v>0.2</v>
      </c>
      <c r="M608" s="34">
        <v>47.815200000000004</v>
      </c>
    </row>
    <row r="609" spans="1:13">
      <c r="A609" s="33">
        <v>608</v>
      </c>
      <c r="B609" s="33" t="s">
        <v>87</v>
      </c>
      <c r="C609" s="33" t="s">
        <v>71</v>
      </c>
      <c r="D609" s="33" t="s">
        <v>134</v>
      </c>
      <c r="E609" s="33" t="s">
        <v>135</v>
      </c>
      <c r="F609" s="33" t="s">
        <v>136</v>
      </c>
      <c r="G609" s="33" t="s">
        <v>84</v>
      </c>
      <c r="H609" s="33" t="s">
        <v>101</v>
      </c>
      <c r="I609" s="33" t="s">
        <v>788</v>
      </c>
      <c r="J609" s="33">
        <v>3.2820000000000005</v>
      </c>
      <c r="K609" s="33">
        <v>2</v>
      </c>
      <c r="L609" s="33">
        <v>0.7</v>
      </c>
      <c r="M609" s="34">
        <v>-2.6256000000000004</v>
      </c>
    </row>
    <row r="610" spans="1:13">
      <c r="A610" s="33">
        <v>609</v>
      </c>
      <c r="B610" s="33" t="s">
        <v>87</v>
      </c>
      <c r="C610" s="33" t="s">
        <v>71</v>
      </c>
      <c r="D610" s="33" t="s">
        <v>134</v>
      </c>
      <c r="E610" s="33" t="s">
        <v>135</v>
      </c>
      <c r="F610" s="33" t="s">
        <v>136</v>
      </c>
      <c r="G610" s="33" t="s">
        <v>84</v>
      </c>
      <c r="H610" s="33" t="s">
        <v>96</v>
      </c>
      <c r="I610" s="33" t="s">
        <v>713</v>
      </c>
      <c r="J610" s="33">
        <v>21.167999999999999</v>
      </c>
      <c r="K610" s="33">
        <v>9</v>
      </c>
      <c r="L610" s="33">
        <v>0.2</v>
      </c>
      <c r="M610" s="34">
        <v>2.3813999999999984</v>
      </c>
    </row>
    <row r="611" spans="1:13">
      <c r="A611" s="33">
        <v>610</v>
      </c>
      <c r="B611" s="33" t="s">
        <v>87</v>
      </c>
      <c r="C611" s="33" t="s">
        <v>71</v>
      </c>
      <c r="D611" s="33" t="s">
        <v>134</v>
      </c>
      <c r="E611" s="33" t="s">
        <v>135</v>
      </c>
      <c r="F611" s="33" t="s">
        <v>136</v>
      </c>
      <c r="G611" s="33" t="s">
        <v>98</v>
      </c>
      <c r="H611" s="33" t="s">
        <v>99</v>
      </c>
      <c r="I611" s="33" t="s">
        <v>789</v>
      </c>
      <c r="J611" s="33">
        <v>55.188000000000002</v>
      </c>
      <c r="K611" s="33">
        <v>2</v>
      </c>
      <c r="L611" s="33">
        <v>0.4</v>
      </c>
      <c r="M611" s="34">
        <v>-10.117800000000003</v>
      </c>
    </row>
    <row r="612" spans="1:13">
      <c r="A612" s="33">
        <v>611</v>
      </c>
      <c r="B612" s="33" t="s">
        <v>152</v>
      </c>
      <c r="C612" s="33" t="s">
        <v>80</v>
      </c>
      <c r="D612" s="33" t="s">
        <v>382</v>
      </c>
      <c r="E612" s="33" t="s">
        <v>116</v>
      </c>
      <c r="F612" s="33" t="s">
        <v>117</v>
      </c>
      <c r="G612" s="33" t="s">
        <v>98</v>
      </c>
      <c r="H612" s="33" t="s">
        <v>99</v>
      </c>
      <c r="I612" s="33" t="s">
        <v>579</v>
      </c>
      <c r="J612" s="33">
        <v>369.57600000000002</v>
      </c>
      <c r="K612" s="33">
        <v>3</v>
      </c>
      <c r="L612" s="33">
        <v>0.2</v>
      </c>
      <c r="M612" s="34">
        <v>41.577299999999951</v>
      </c>
    </row>
    <row r="613" spans="1:13">
      <c r="A613" s="33">
        <v>612</v>
      </c>
      <c r="B613" s="33" t="s">
        <v>152</v>
      </c>
      <c r="C613" s="33" t="s">
        <v>80</v>
      </c>
      <c r="D613" s="33" t="s">
        <v>382</v>
      </c>
      <c r="E613" s="33" t="s">
        <v>116</v>
      </c>
      <c r="F613" s="33" t="s">
        <v>117</v>
      </c>
      <c r="G613" s="33" t="s">
        <v>84</v>
      </c>
      <c r="H613" s="33" t="s">
        <v>85</v>
      </c>
      <c r="I613" s="33" t="s">
        <v>790</v>
      </c>
      <c r="J613" s="33">
        <v>15.712000000000002</v>
      </c>
      <c r="K613" s="33">
        <v>4</v>
      </c>
      <c r="L613" s="33">
        <v>0.2</v>
      </c>
      <c r="M613" s="34">
        <v>5.6955999999999989</v>
      </c>
    </row>
    <row r="614" spans="1:13">
      <c r="A614" s="33">
        <v>613</v>
      </c>
      <c r="B614" s="33" t="s">
        <v>70</v>
      </c>
      <c r="C614" s="33" t="s">
        <v>80</v>
      </c>
      <c r="D614" s="33" t="s">
        <v>134</v>
      </c>
      <c r="E614" s="33" t="s">
        <v>135</v>
      </c>
      <c r="F614" s="33" t="s">
        <v>136</v>
      </c>
      <c r="G614" s="33" t="s">
        <v>84</v>
      </c>
      <c r="H614" s="33" t="s">
        <v>109</v>
      </c>
      <c r="I614" s="33" t="s">
        <v>791</v>
      </c>
      <c r="J614" s="33">
        <v>8.4480000000000004</v>
      </c>
      <c r="K614" s="33">
        <v>2</v>
      </c>
      <c r="L614" s="33">
        <v>0.2</v>
      </c>
      <c r="M614" s="34">
        <v>2.6399999999999997</v>
      </c>
    </row>
    <row r="615" spans="1:13">
      <c r="A615" s="33">
        <v>614</v>
      </c>
      <c r="B615" s="33" t="s">
        <v>70</v>
      </c>
      <c r="C615" s="33" t="s">
        <v>80</v>
      </c>
      <c r="D615" s="33" t="s">
        <v>134</v>
      </c>
      <c r="E615" s="33" t="s">
        <v>135</v>
      </c>
      <c r="F615" s="33" t="s">
        <v>136</v>
      </c>
      <c r="G615" s="33" t="s">
        <v>98</v>
      </c>
      <c r="H615" s="33" t="s">
        <v>99</v>
      </c>
      <c r="I615" s="33" t="s">
        <v>792</v>
      </c>
      <c r="J615" s="33">
        <v>728.94600000000003</v>
      </c>
      <c r="K615" s="33">
        <v>9</v>
      </c>
      <c r="L615" s="33">
        <v>0.4</v>
      </c>
      <c r="M615" s="34">
        <v>-157.93830000000008</v>
      </c>
    </row>
    <row r="616" spans="1:13">
      <c r="A616" s="33">
        <v>615</v>
      </c>
      <c r="B616" s="33" t="s">
        <v>70</v>
      </c>
      <c r="C616" s="33" t="s">
        <v>71</v>
      </c>
      <c r="D616" s="33" t="s">
        <v>793</v>
      </c>
      <c r="E616" s="33" t="s">
        <v>270</v>
      </c>
      <c r="F616" s="33" t="s">
        <v>136</v>
      </c>
      <c r="G616" s="33" t="s">
        <v>98</v>
      </c>
      <c r="H616" s="33" t="s">
        <v>99</v>
      </c>
      <c r="I616" s="33" t="s">
        <v>422</v>
      </c>
      <c r="J616" s="33">
        <v>119.93999999999998</v>
      </c>
      <c r="K616" s="33">
        <v>10</v>
      </c>
      <c r="L616" s="33">
        <v>0.4</v>
      </c>
      <c r="M616" s="34">
        <v>15.99199999999999</v>
      </c>
    </row>
    <row r="617" spans="1:13">
      <c r="A617" s="33">
        <v>616</v>
      </c>
      <c r="B617" s="33" t="s">
        <v>70</v>
      </c>
      <c r="C617" s="33" t="s">
        <v>71</v>
      </c>
      <c r="D617" s="33" t="s">
        <v>793</v>
      </c>
      <c r="E617" s="33" t="s">
        <v>270</v>
      </c>
      <c r="F617" s="33" t="s">
        <v>136</v>
      </c>
      <c r="G617" s="33" t="s">
        <v>84</v>
      </c>
      <c r="H617" s="33" t="s">
        <v>101</v>
      </c>
      <c r="I617" s="33" t="s">
        <v>794</v>
      </c>
      <c r="J617" s="33">
        <v>3.6480000000000006</v>
      </c>
      <c r="K617" s="33">
        <v>2</v>
      </c>
      <c r="L617" s="33">
        <v>0.7</v>
      </c>
      <c r="M617" s="34">
        <v>-2.7967999999999993</v>
      </c>
    </row>
    <row r="618" spans="1:13">
      <c r="A618" s="33">
        <v>617</v>
      </c>
      <c r="B618" s="33" t="s">
        <v>70</v>
      </c>
      <c r="C618" s="33" t="s">
        <v>80</v>
      </c>
      <c r="D618" s="33" t="s">
        <v>183</v>
      </c>
      <c r="E618" s="33" t="s">
        <v>184</v>
      </c>
      <c r="F618" s="33" t="s">
        <v>136</v>
      </c>
      <c r="G618" s="33" t="s">
        <v>75</v>
      </c>
      <c r="H618" s="33" t="s">
        <v>94</v>
      </c>
      <c r="I618" s="33" t="s">
        <v>795</v>
      </c>
      <c r="J618" s="33">
        <v>40.479999999999997</v>
      </c>
      <c r="K618" s="33">
        <v>2</v>
      </c>
      <c r="L618" s="33">
        <v>0</v>
      </c>
      <c r="M618" s="34">
        <v>15.787199999999999</v>
      </c>
    </row>
    <row r="619" spans="1:13">
      <c r="A619" s="33">
        <v>618</v>
      </c>
      <c r="B619" s="33" t="s">
        <v>70</v>
      </c>
      <c r="C619" s="33" t="s">
        <v>80</v>
      </c>
      <c r="D619" s="33" t="s">
        <v>183</v>
      </c>
      <c r="E619" s="33" t="s">
        <v>184</v>
      </c>
      <c r="F619" s="33" t="s">
        <v>136</v>
      </c>
      <c r="G619" s="33" t="s">
        <v>75</v>
      </c>
      <c r="H619" s="33" t="s">
        <v>94</v>
      </c>
      <c r="I619" s="33" t="s">
        <v>796</v>
      </c>
      <c r="J619" s="33">
        <v>9.94</v>
      </c>
      <c r="K619" s="33">
        <v>2</v>
      </c>
      <c r="L619" s="33">
        <v>0</v>
      </c>
      <c r="M619" s="34">
        <v>3.0813999999999995</v>
      </c>
    </row>
    <row r="620" spans="1:13">
      <c r="A620" s="33">
        <v>619</v>
      </c>
      <c r="B620" s="33" t="s">
        <v>70</v>
      </c>
      <c r="C620" s="33" t="s">
        <v>80</v>
      </c>
      <c r="D620" s="33" t="s">
        <v>183</v>
      </c>
      <c r="E620" s="33" t="s">
        <v>184</v>
      </c>
      <c r="F620" s="33" t="s">
        <v>136</v>
      </c>
      <c r="G620" s="33" t="s">
        <v>84</v>
      </c>
      <c r="H620" s="33" t="s">
        <v>101</v>
      </c>
      <c r="I620" s="33" t="s">
        <v>797</v>
      </c>
      <c r="J620" s="33">
        <v>107.42400000000001</v>
      </c>
      <c r="K620" s="33">
        <v>9</v>
      </c>
      <c r="L620" s="33">
        <v>0.2</v>
      </c>
      <c r="M620" s="34">
        <v>33.569999999999986</v>
      </c>
    </row>
    <row r="621" spans="1:13">
      <c r="A621" s="33">
        <v>620</v>
      </c>
      <c r="B621" s="33" t="s">
        <v>70</v>
      </c>
      <c r="C621" s="33" t="s">
        <v>80</v>
      </c>
      <c r="D621" s="33" t="s">
        <v>183</v>
      </c>
      <c r="E621" s="33" t="s">
        <v>184</v>
      </c>
      <c r="F621" s="33" t="s">
        <v>136</v>
      </c>
      <c r="G621" s="33" t="s">
        <v>98</v>
      </c>
      <c r="H621" s="33" t="s">
        <v>99</v>
      </c>
      <c r="I621" s="33" t="s">
        <v>798</v>
      </c>
      <c r="J621" s="33">
        <v>37.909999999999997</v>
      </c>
      <c r="K621" s="33">
        <v>1</v>
      </c>
      <c r="L621" s="33">
        <v>0</v>
      </c>
      <c r="M621" s="34">
        <v>10.993899999999996</v>
      </c>
    </row>
    <row r="622" spans="1:13">
      <c r="A622" s="33">
        <v>621</v>
      </c>
      <c r="B622" s="33" t="s">
        <v>70</v>
      </c>
      <c r="C622" s="33" t="s">
        <v>80</v>
      </c>
      <c r="D622" s="33" t="s">
        <v>183</v>
      </c>
      <c r="E622" s="33" t="s">
        <v>184</v>
      </c>
      <c r="F622" s="33" t="s">
        <v>136</v>
      </c>
      <c r="G622" s="33" t="s">
        <v>75</v>
      </c>
      <c r="H622" s="33" t="s">
        <v>94</v>
      </c>
      <c r="I622" s="33" t="s">
        <v>310</v>
      </c>
      <c r="J622" s="33">
        <v>88.02</v>
      </c>
      <c r="K622" s="33">
        <v>3</v>
      </c>
      <c r="L622" s="33">
        <v>0</v>
      </c>
      <c r="M622" s="34">
        <v>27.286199999999994</v>
      </c>
    </row>
    <row r="623" spans="1:13">
      <c r="A623" s="33">
        <v>622</v>
      </c>
      <c r="B623" s="33" t="s">
        <v>87</v>
      </c>
      <c r="C623" s="33" t="s">
        <v>71</v>
      </c>
      <c r="D623" s="33" t="s">
        <v>199</v>
      </c>
      <c r="E623" s="33" t="s">
        <v>161</v>
      </c>
      <c r="F623" s="33" t="s">
        <v>117</v>
      </c>
      <c r="G623" s="33" t="s">
        <v>84</v>
      </c>
      <c r="H623" s="33" t="s">
        <v>101</v>
      </c>
      <c r="I623" s="33" t="s">
        <v>799</v>
      </c>
      <c r="J623" s="33">
        <v>8.6899999999999977</v>
      </c>
      <c r="K623" s="33">
        <v>5</v>
      </c>
      <c r="L623" s="33">
        <v>0.8</v>
      </c>
      <c r="M623" s="34">
        <v>-14.773</v>
      </c>
    </row>
    <row r="624" spans="1:13">
      <c r="A624" s="33">
        <v>623</v>
      </c>
      <c r="B624" s="33" t="s">
        <v>87</v>
      </c>
      <c r="C624" s="33" t="s">
        <v>80</v>
      </c>
      <c r="D624" s="33" t="s">
        <v>800</v>
      </c>
      <c r="E624" s="33" t="s">
        <v>171</v>
      </c>
      <c r="F624" s="33" t="s">
        <v>117</v>
      </c>
      <c r="G624" s="33" t="s">
        <v>75</v>
      </c>
      <c r="H624" s="33" t="s">
        <v>78</v>
      </c>
      <c r="I624" s="33" t="s">
        <v>801</v>
      </c>
      <c r="J624" s="33">
        <v>301.95999999999998</v>
      </c>
      <c r="K624" s="33">
        <v>2</v>
      </c>
      <c r="L624" s="33">
        <v>0</v>
      </c>
      <c r="M624" s="34">
        <v>87.568399999999968</v>
      </c>
    </row>
    <row r="625" spans="1:13">
      <c r="A625" s="33">
        <v>624</v>
      </c>
      <c r="B625" s="33" t="s">
        <v>87</v>
      </c>
      <c r="C625" s="33" t="s">
        <v>80</v>
      </c>
      <c r="D625" s="33" t="s">
        <v>800</v>
      </c>
      <c r="E625" s="33" t="s">
        <v>171</v>
      </c>
      <c r="F625" s="33" t="s">
        <v>117</v>
      </c>
      <c r="G625" s="33" t="s">
        <v>84</v>
      </c>
      <c r="H625" s="33" t="s">
        <v>103</v>
      </c>
      <c r="I625" s="33" t="s">
        <v>802</v>
      </c>
      <c r="J625" s="33">
        <v>555.21</v>
      </c>
      <c r="K625" s="33">
        <v>5</v>
      </c>
      <c r="L625" s="33">
        <v>0.1</v>
      </c>
      <c r="M625" s="34">
        <v>178.90100000000001</v>
      </c>
    </row>
    <row r="626" spans="1:13">
      <c r="A626" s="33">
        <v>625</v>
      </c>
      <c r="B626" s="33" t="s">
        <v>87</v>
      </c>
      <c r="C626" s="33" t="s">
        <v>80</v>
      </c>
      <c r="D626" s="33" t="s">
        <v>800</v>
      </c>
      <c r="E626" s="33" t="s">
        <v>171</v>
      </c>
      <c r="F626" s="33" t="s">
        <v>117</v>
      </c>
      <c r="G626" s="33" t="s">
        <v>84</v>
      </c>
      <c r="H626" s="33" t="s">
        <v>92</v>
      </c>
      <c r="I626" s="33" t="s">
        <v>803</v>
      </c>
      <c r="J626" s="33">
        <v>523.48</v>
      </c>
      <c r="K626" s="33">
        <v>4</v>
      </c>
      <c r="L626" s="33">
        <v>0</v>
      </c>
      <c r="M626" s="34">
        <v>130.87</v>
      </c>
    </row>
    <row r="627" spans="1:13">
      <c r="A627" s="33">
        <v>626</v>
      </c>
      <c r="B627" s="33" t="s">
        <v>87</v>
      </c>
      <c r="C627" s="33" t="s">
        <v>80</v>
      </c>
      <c r="D627" s="33" t="s">
        <v>800</v>
      </c>
      <c r="E627" s="33" t="s">
        <v>171</v>
      </c>
      <c r="F627" s="33" t="s">
        <v>117</v>
      </c>
      <c r="G627" s="33" t="s">
        <v>84</v>
      </c>
      <c r="H627" s="33" t="s">
        <v>96</v>
      </c>
      <c r="I627" s="33" t="s">
        <v>147</v>
      </c>
      <c r="J627" s="33">
        <v>161.82</v>
      </c>
      <c r="K627" s="33">
        <v>9</v>
      </c>
      <c r="L627" s="33">
        <v>0</v>
      </c>
      <c r="M627" s="34">
        <v>46.927799999999984</v>
      </c>
    </row>
    <row r="628" spans="1:13">
      <c r="A628" s="33">
        <v>627</v>
      </c>
      <c r="B628" s="33" t="s">
        <v>87</v>
      </c>
      <c r="C628" s="33" t="s">
        <v>114</v>
      </c>
      <c r="D628" s="33" t="s">
        <v>183</v>
      </c>
      <c r="E628" s="33" t="s">
        <v>184</v>
      </c>
      <c r="F628" s="33" t="s">
        <v>136</v>
      </c>
      <c r="G628" s="33" t="s">
        <v>75</v>
      </c>
      <c r="H628" s="33" t="s">
        <v>94</v>
      </c>
      <c r="I628" s="33" t="s">
        <v>804</v>
      </c>
      <c r="J628" s="33">
        <v>35.56</v>
      </c>
      <c r="K628" s="33">
        <v>7</v>
      </c>
      <c r="L628" s="33">
        <v>0</v>
      </c>
      <c r="M628" s="34">
        <v>12.090399999999999</v>
      </c>
    </row>
    <row r="629" spans="1:13">
      <c r="A629" s="33">
        <v>628</v>
      </c>
      <c r="B629" s="33" t="s">
        <v>87</v>
      </c>
      <c r="C629" s="33" t="s">
        <v>71</v>
      </c>
      <c r="D629" s="33" t="s">
        <v>111</v>
      </c>
      <c r="E629" s="33" t="s">
        <v>112</v>
      </c>
      <c r="F629" s="33" t="s">
        <v>83</v>
      </c>
      <c r="G629" s="33" t="s">
        <v>84</v>
      </c>
      <c r="H629" s="33" t="s">
        <v>103</v>
      </c>
      <c r="I629" s="33" t="s">
        <v>805</v>
      </c>
      <c r="J629" s="33">
        <v>97.16</v>
      </c>
      <c r="K629" s="33">
        <v>2</v>
      </c>
      <c r="L629" s="33">
        <v>0</v>
      </c>
      <c r="M629" s="34">
        <v>28.176399999999987</v>
      </c>
    </row>
    <row r="630" spans="1:13">
      <c r="A630" s="33">
        <v>629</v>
      </c>
      <c r="B630" s="33" t="s">
        <v>87</v>
      </c>
      <c r="C630" s="33" t="s">
        <v>71</v>
      </c>
      <c r="D630" s="33" t="s">
        <v>126</v>
      </c>
      <c r="E630" s="33" t="s">
        <v>82</v>
      </c>
      <c r="F630" s="33" t="s">
        <v>83</v>
      </c>
      <c r="G630" s="33" t="s">
        <v>84</v>
      </c>
      <c r="H630" s="33" t="s">
        <v>101</v>
      </c>
      <c r="I630" s="33" t="s">
        <v>806</v>
      </c>
      <c r="J630" s="33">
        <v>15.24</v>
      </c>
      <c r="K630" s="33">
        <v>5</v>
      </c>
      <c r="L630" s="33">
        <v>0.2</v>
      </c>
      <c r="M630" s="34">
        <v>5.1434999999999977</v>
      </c>
    </row>
    <row r="631" spans="1:13">
      <c r="A631" s="33">
        <v>630</v>
      </c>
      <c r="B631" s="33" t="s">
        <v>87</v>
      </c>
      <c r="C631" s="33" t="s">
        <v>71</v>
      </c>
      <c r="D631" s="33" t="s">
        <v>126</v>
      </c>
      <c r="E631" s="33" t="s">
        <v>82</v>
      </c>
      <c r="F631" s="33" t="s">
        <v>83</v>
      </c>
      <c r="G631" s="33" t="s">
        <v>84</v>
      </c>
      <c r="H631" s="33" t="s">
        <v>109</v>
      </c>
      <c r="I631" s="33" t="s">
        <v>456</v>
      </c>
      <c r="J631" s="33">
        <v>13.23</v>
      </c>
      <c r="K631" s="33">
        <v>3</v>
      </c>
      <c r="L631" s="33">
        <v>0</v>
      </c>
      <c r="M631" s="34">
        <v>6.0857999999999999</v>
      </c>
    </row>
    <row r="632" spans="1:13">
      <c r="A632" s="33">
        <v>631</v>
      </c>
      <c r="B632" s="33" t="s">
        <v>70</v>
      </c>
      <c r="C632" s="33" t="s">
        <v>71</v>
      </c>
      <c r="D632" s="33" t="s">
        <v>253</v>
      </c>
      <c r="E632" s="33" t="s">
        <v>254</v>
      </c>
      <c r="F632" s="33" t="s">
        <v>83</v>
      </c>
      <c r="G632" s="33" t="s">
        <v>84</v>
      </c>
      <c r="H632" s="33" t="s">
        <v>92</v>
      </c>
      <c r="I632" s="33" t="s">
        <v>807</v>
      </c>
      <c r="J632" s="33">
        <v>243.38400000000001</v>
      </c>
      <c r="K632" s="33">
        <v>3</v>
      </c>
      <c r="L632" s="33">
        <v>0.2</v>
      </c>
      <c r="M632" s="34">
        <v>-51.719100000000012</v>
      </c>
    </row>
    <row r="633" spans="1:13">
      <c r="A633" s="33">
        <v>632</v>
      </c>
      <c r="B633" s="33" t="s">
        <v>70</v>
      </c>
      <c r="C633" s="33" t="s">
        <v>71</v>
      </c>
      <c r="D633" s="33" t="s">
        <v>253</v>
      </c>
      <c r="E633" s="33" t="s">
        <v>254</v>
      </c>
      <c r="F633" s="33" t="s">
        <v>83</v>
      </c>
      <c r="G633" s="33" t="s">
        <v>98</v>
      </c>
      <c r="H633" s="33" t="s">
        <v>140</v>
      </c>
      <c r="I633" s="33" t="s">
        <v>808</v>
      </c>
      <c r="J633" s="33">
        <v>119.80000000000001</v>
      </c>
      <c r="K633" s="33">
        <v>5</v>
      </c>
      <c r="L633" s="33">
        <v>0.2</v>
      </c>
      <c r="M633" s="34">
        <v>29.950000000000003</v>
      </c>
    </row>
    <row r="634" spans="1:13">
      <c r="A634" s="33">
        <v>633</v>
      </c>
      <c r="B634" s="33" t="s">
        <v>70</v>
      </c>
      <c r="C634" s="33" t="s">
        <v>71</v>
      </c>
      <c r="D634" s="33" t="s">
        <v>253</v>
      </c>
      <c r="E634" s="33" t="s">
        <v>254</v>
      </c>
      <c r="F634" s="33" t="s">
        <v>83</v>
      </c>
      <c r="G634" s="33" t="s">
        <v>98</v>
      </c>
      <c r="H634" s="33" t="s">
        <v>99</v>
      </c>
      <c r="I634" s="33" t="s">
        <v>809</v>
      </c>
      <c r="J634" s="33">
        <v>300.76799999999997</v>
      </c>
      <c r="K634" s="33">
        <v>4</v>
      </c>
      <c r="L634" s="33">
        <v>0.2</v>
      </c>
      <c r="M634" s="34">
        <v>30.076800000000006</v>
      </c>
    </row>
    <row r="635" spans="1:13">
      <c r="A635" s="33">
        <v>634</v>
      </c>
      <c r="B635" s="33" t="s">
        <v>70</v>
      </c>
      <c r="C635" s="33" t="s">
        <v>71</v>
      </c>
      <c r="D635" s="33" t="s">
        <v>594</v>
      </c>
      <c r="E635" s="33" t="s">
        <v>89</v>
      </c>
      <c r="F635" s="33" t="s">
        <v>74</v>
      </c>
      <c r="G635" s="33" t="s">
        <v>98</v>
      </c>
      <c r="H635" s="33" t="s">
        <v>140</v>
      </c>
      <c r="I635" s="33" t="s">
        <v>810</v>
      </c>
      <c r="J635" s="33">
        <v>17.880000000000003</v>
      </c>
      <c r="K635" s="33">
        <v>3</v>
      </c>
      <c r="L635" s="33">
        <v>0.2</v>
      </c>
      <c r="M635" s="34">
        <v>2.458499999999999</v>
      </c>
    </row>
    <row r="636" spans="1:13">
      <c r="A636" s="33">
        <v>635</v>
      </c>
      <c r="B636" s="33" t="s">
        <v>70</v>
      </c>
      <c r="C636" s="33" t="s">
        <v>71</v>
      </c>
      <c r="D636" s="33" t="s">
        <v>594</v>
      </c>
      <c r="E636" s="33" t="s">
        <v>89</v>
      </c>
      <c r="F636" s="33" t="s">
        <v>74</v>
      </c>
      <c r="G636" s="33" t="s">
        <v>84</v>
      </c>
      <c r="H636" s="33" t="s">
        <v>85</v>
      </c>
      <c r="I636" s="33" t="s">
        <v>774</v>
      </c>
      <c r="J636" s="33">
        <v>235.94400000000002</v>
      </c>
      <c r="K636" s="33">
        <v>3</v>
      </c>
      <c r="L636" s="33">
        <v>0.2</v>
      </c>
      <c r="M636" s="34">
        <v>85.529700000000005</v>
      </c>
    </row>
    <row r="637" spans="1:13">
      <c r="A637" s="33">
        <v>636</v>
      </c>
      <c r="B637" s="33" t="s">
        <v>70</v>
      </c>
      <c r="C637" s="33" t="s">
        <v>80</v>
      </c>
      <c r="D637" s="33" t="s">
        <v>811</v>
      </c>
      <c r="E637" s="33" t="s">
        <v>544</v>
      </c>
      <c r="F637" s="33" t="s">
        <v>74</v>
      </c>
      <c r="G637" s="33" t="s">
        <v>75</v>
      </c>
      <c r="H637" s="33" t="s">
        <v>78</v>
      </c>
      <c r="I637" s="33" t="s">
        <v>812</v>
      </c>
      <c r="J637" s="33">
        <v>392.93999999999994</v>
      </c>
      <c r="K637" s="33">
        <v>3</v>
      </c>
      <c r="L637" s="33">
        <v>0</v>
      </c>
      <c r="M637" s="34">
        <v>43.223399999999984</v>
      </c>
    </row>
    <row r="638" spans="1:13">
      <c r="A638" s="33">
        <v>637</v>
      </c>
      <c r="B638" s="33" t="s">
        <v>87</v>
      </c>
      <c r="C638" s="33" t="s">
        <v>71</v>
      </c>
      <c r="D638" s="33" t="s">
        <v>253</v>
      </c>
      <c r="E638" s="33" t="s">
        <v>254</v>
      </c>
      <c r="F638" s="33" t="s">
        <v>83</v>
      </c>
      <c r="G638" s="33" t="s">
        <v>84</v>
      </c>
      <c r="H638" s="33" t="s">
        <v>101</v>
      </c>
      <c r="I638" s="33" t="s">
        <v>813</v>
      </c>
      <c r="J638" s="33">
        <v>18.882000000000005</v>
      </c>
      <c r="K638" s="33">
        <v>3</v>
      </c>
      <c r="L638" s="33">
        <v>0.7</v>
      </c>
      <c r="M638" s="34">
        <v>-13.846800000000002</v>
      </c>
    </row>
    <row r="639" spans="1:13">
      <c r="A639" s="33">
        <v>638</v>
      </c>
      <c r="B639" s="33" t="s">
        <v>87</v>
      </c>
      <c r="C639" s="33" t="s">
        <v>71</v>
      </c>
      <c r="D639" s="33" t="s">
        <v>253</v>
      </c>
      <c r="E639" s="33" t="s">
        <v>254</v>
      </c>
      <c r="F639" s="33" t="s">
        <v>83</v>
      </c>
      <c r="G639" s="33" t="s">
        <v>84</v>
      </c>
      <c r="H639" s="33" t="s">
        <v>103</v>
      </c>
      <c r="I639" s="33" t="s">
        <v>814</v>
      </c>
      <c r="J639" s="33">
        <v>122.328</v>
      </c>
      <c r="K639" s="33">
        <v>3</v>
      </c>
      <c r="L639" s="33">
        <v>0.2</v>
      </c>
      <c r="M639" s="34">
        <v>12.232799999999997</v>
      </c>
    </row>
    <row r="640" spans="1:13">
      <c r="A640" s="33">
        <v>639</v>
      </c>
      <c r="B640" s="33" t="s">
        <v>87</v>
      </c>
      <c r="C640" s="33" t="s">
        <v>114</v>
      </c>
      <c r="D640" s="33" t="s">
        <v>815</v>
      </c>
      <c r="E640" s="33" t="s">
        <v>82</v>
      </c>
      <c r="F640" s="33" t="s">
        <v>83</v>
      </c>
      <c r="G640" s="33" t="s">
        <v>75</v>
      </c>
      <c r="H640" s="33" t="s">
        <v>94</v>
      </c>
      <c r="I640" s="33" t="s">
        <v>420</v>
      </c>
      <c r="J640" s="33">
        <v>1049.2</v>
      </c>
      <c r="K640" s="33">
        <v>5</v>
      </c>
      <c r="L640" s="33">
        <v>0</v>
      </c>
      <c r="M640" s="34">
        <v>272.79200000000003</v>
      </c>
    </row>
    <row r="641" spans="1:13">
      <c r="A641" s="33">
        <v>640</v>
      </c>
      <c r="B641" s="33" t="s">
        <v>87</v>
      </c>
      <c r="C641" s="33" t="s">
        <v>114</v>
      </c>
      <c r="D641" s="33" t="s">
        <v>815</v>
      </c>
      <c r="E641" s="33" t="s">
        <v>82</v>
      </c>
      <c r="F641" s="33" t="s">
        <v>83</v>
      </c>
      <c r="G641" s="33" t="s">
        <v>84</v>
      </c>
      <c r="H641" s="33" t="s">
        <v>101</v>
      </c>
      <c r="I641" s="33" t="s">
        <v>816</v>
      </c>
      <c r="J641" s="33">
        <v>15.424000000000001</v>
      </c>
      <c r="K641" s="33">
        <v>4</v>
      </c>
      <c r="L641" s="33">
        <v>0.2</v>
      </c>
      <c r="M641" s="34">
        <v>5.0128000000000004</v>
      </c>
    </row>
    <row r="642" spans="1:13">
      <c r="A642" s="33">
        <v>641</v>
      </c>
      <c r="B642" s="33" t="s">
        <v>87</v>
      </c>
      <c r="C642" s="33" t="s">
        <v>80</v>
      </c>
      <c r="D642" s="33" t="s">
        <v>238</v>
      </c>
      <c r="E642" s="33" t="s">
        <v>167</v>
      </c>
      <c r="F642" s="33" t="s">
        <v>117</v>
      </c>
      <c r="G642" s="33" t="s">
        <v>75</v>
      </c>
      <c r="H642" s="33" t="s">
        <v>94</v>
      </c>
      <c r="I642" s="33" t="s">
        <v>817</v>
      </c>
      <c r="J642" s="33">
        <v>18.84</v>
      </c>
      <c r="K642" s="33">
        <v>3</v>
      </c>
      <c r="L642" s="33">
        <v>0</v>
      </c>
      <c r="M642" s="34">
        <v>6.0287999999999995</v>
      </c>
    </row>
    <row r="643" spans="1:13">
      <c r="A643" s="33">
        <v>642</v>
      </c>
      <c r="B643" s="33" t="s">
        <v>70</v>
      </c>
      <c r="C643" s="33" t="s">
        <v>71</v>
      </c>
      <c r="D643" s="33" t="s">
        <v>818</v>
      </c>
      <c r="E643" s="33" t="s">
        <v>82</v>
      </c>
      <c r="F643" s="33" t="s">
        <v>83</v>
      </c>
      <c r="G643" s="33" t="s">
        <v>84</v>
      </c>
      <c r="H643" s="33" t="s">
        <v>92</v>
      </c>
      <c r="I643" s="33" t="s">
        <v>819</v>
      </c>
      <c r="J643" s="33">
        <v>330.4</v>
      </c>
      <c r="K643" s="33">
        <v>2</v>
      </c>
      <c r="L643" s="33">
        <v>0</v>
      </c>
      <c r="M643" s="34">
        <v>85.903999999999996</v>
      </c>
    </row>
    <row r="644" spans="1:13">
      <c r="A644" s="33">
        <v>643</v>
      </c>
      <c r="B644" s="33" t="s">
        <v>70</v>
      </c>
      <c r="C644" s="33" t="s">
        <v>71</v>
      </c>
      <c r="D644" s="33" t="s">
        <v>818</v>
      </c>
      <c r="E644" s="33" t="s">
        <v>82</v>
      </c>
      <c r="F644" s="33" t="s">
        <v>83</v>
      </c>
      <c r="G644" s="33" t="s">
        <v>84</v>
      </c>
      <c r="H644" s="33" t="s">
        <v>85</v>
      </c>
      <c r="I644" s="33" t="s">
        <v>820</v>
      </c>
      <c r="J644" s="33">
        <v>26.25</v>
      </c>
      <c r="K644" s="33">
        <v>7</v>
      </c>
      <c r="L644" s="33">
        <v>0</v>
      </c>
      <c r="M644" s="34">
        <v>12.599999999999998</v>
      </c>
    </row>
    <row r="645" spans="1:13">
      <c r="A645" s="33">
        <v>644</v>
      </c>
      <c r="B645" s="33" t="s">
        <v>87</v>
      </c>
      <c r="C645" s="33" t="s">
        <v>71</v>
      </c>
      <c r="D645" s="33" t="s">
        <v>821</v>
      </c>
      <c r="E645" s="33" t="s">
        <v>171</v>
      </c>
      <c r="F645" s="33" t="s">
        <v>117</v>
      </c>
      <c r="G645" s="33" t="s">
        <v>98</v>
      </c>
      <c r="H645" s="33" t="s">
        <v>140</v>
      </c>
      <c r="I645" s="33" t="s">
        <v>723</v>
      </c>
      <c r="J645" s="33">
        <v>132.52000000000001</v>
      </c>
      <c r="K645" s="33">
        <v>4</v>
      </c>
      <c r="L645" s="33">
        <v>0</v>
      </c>
      <c r="M645" s="34">
        <v>54.333200000000005</v>
      </c>
    </row>
    <row r="646" spans="1:13">
      <c r="A646" s="33">
        <v>645</v>
      </c>
      <c r="B646" s="33" t="s">
        <v>87</v>
      </c>
      <c r="C646" s="33" t="s">
        <v>114</v>
      </c>
      <c r="D646" s="33" t="s">
        <v>822</v>
      </c>
      <c r="E646" s="33" t="s">
        <v>373</v>
      </c>
      <c r="F646" s="33" t="s">
        <v>136</v>
      </c>
      <c r="G646" s="33" t="s">
        <v>84</v>
      </c>
      <c r="H646" s="33" t="s">
        <v>109</v>
      </c>
      <c r="I646" s="33" t="s">
        <v>823</v>
      </c>
      <c r="J646" s="33">
        <v>6.48</v>
      </c>
      <c r="K646" s="33">
        <v>1</v>
      </c>
      <c r="L646" s="33">
        <v>0</v>
      </c>
      <c r="M646" s="34">
        <v>3.1752000000000002</v>
      </c>
    </row>
    <row r="647" spans="1:13">
      <c r="A647" s="33">
        <v>646</v>
      </c>
      <c r="B647" s="33" t="s">
        <v>87</v>
      </c>
      <c r="C647" s="33" t="s">
        <v>114</v>
      </c>
      <c r="D647" s="33" t="s">
        <v>269</v>
      </c>
      <c r="E647" s="33" t="s">
        <v>178</v>
      </c>
      <c r="F647" s="33" t="s">
        <v>117</v>
      </c>
      <c r="G647" s="33" t="s">
        <v>84</v>
      </c>
      <c r="H647" s="33" t="s">
        <v>103</v>
      </c>
      <c r="I647" s="33" t="s">
        <v>824</v>
      </c>
      <c r="J647" s="33">
        <v>209.3</v>
      </c>
      <c r="K647" s="33">
        <v>2</v>
      </c>
      <c r="L647" s="33">
        <v>0</v>
      </c>
      <c r="M647" s="34">
        <v>56.510999999999996</v>
      </c>
    </row>
    <row r="648" spans="1:13">
      <c r="A648" s="33">
        <v>647</v>
      </c>
      <c r="B648" s="33" t="s">
        <v>87</v>
      </c>
      <c r="C648" s="33" t="s">
        <v>80</v>
      </c>
      <c r="D648" s="33" t="s">
        <v>825</v>
      </c>
      <c r="E648" s="33" t="s">
        <v>202</v>
      </c>
      <c r="F648" s="33" t="s">
        <v>83</v>
      </c>
      <c r="G648" s="33" t="s">
        <v>84</v>
      </c>
      <c r="H648" s="33" t="s">
        <v>185</v>
      </c>
      <c r="I648" s="33" t="s">
        <v>293</v>
      </c>
      <c r="J648" s="33">
        <v>31.560000000000002</v>
      </c>
      <c r="K648" s="33">
        <v>5</v>
      </c>
      <c r="L648" s="33">
        <v>0.2</v>
      </c>
      <c r="M648" s="34">
        <v>9.8624999999999972</v>
      </c>
    </row>
    <row r="649" spans="1:13">
      <c r="A649" s="33">
        <v>648</v>
      </c>
      <c r="B649" s="33" t="s">
        <v>87</v>
      </c>
      <c r="C649" s="33" t="s">
        <v>80</v>
      </c>
      <c r="D649" s="33" t="s">
        <v>825</v>
      </c>
      <c r="E649" s="33" t="s">
        <v>202</v>
      </c>
      <c r="F649" s="33" t="s">
        <v>83</v>
      </c>
      <c r="G649" s="33" t="s">
        <v>84</v>
      </c>
      <c r="H649" s="33" t="s">
        <v>103</v>
      </c>
      <c r="I649" s="33" t="s">
        <v>826</v>
      </c>
      <c r="J649" s="33">
        <v>30.144000000000002</v>
      </c>
      <c r="K649" s="33">
        <v>2</v>
      </c>
      <c r="L649" s="33">
        <v>0.2</v>
      </c>
      <c r="M649" s="34">
        <v>3.0143999999999993</v>
      </c>
    </row>
    <row r="650" spans="1:13">
      <c r="A650" s="33">
        <v>649</v>
      </c>
      <c r="B650" s="33" t="s">
        <v>70</v>
      </c>
      <c r="C650" s="33" t="s">
        <v>80</v>
      </c>
      <c r="D650" s="33" t="s">
        <v>827</v>
      </c>
      <c r="E650" s="33" t="s">
        <v>112</v>
      </c>
      <c r="F650" s="33" t="s">
        <v>83</v>
      </c>
      <c r="G650" s="33" t="s">
        <v>75</v>
      </c>
      <c r="H650" s="33" t="s">
        <v>94</v>
      </c>
      <c r="I650" s="33" t="s">
        <v>575</v>
      </c>
      <c r="J650" s="33">
        <v>14.8</v>
      </c>
      <c r="K650" s="33">
        <v>4</v>
      </c>
      <c r="L650" s="33">
        <v>0</v>
      </c>
      <c r="M650" s="34">
        <v>6.0680000000000014</v>
      </c>
    </row>
    <row r="651" spans="1:13">
      <c r="A651" s="33">
        <v>650</v>
      </c>
      <c r="B651" s="33" t="s">
        <v>70</v>
      </c>
      <c r="C651" s="33" t="s">
        <v>80</v>
      </c>
      <c r="D651" s="33" t="s">
        <v>827</v>
      </c>
      <c r="E651" s="33" t="s">
        <v>112</v>
      </c>
      <c r="F651" s="33" t="s">
        <v>83</v>
      </c>
      <c r="G651" s="33" t="s">
        <v>98</v>
      </c>
      <c r="H651" s="33" t="s">
        <v>99</v>
      </c>
      <c r="I651" s="33" t="s">
        <v>355</v>
      </c>
      <c r="J651" s="33">
        <v>302.37599999999998</v>
      </c>
      <c r="K651" s="33">
        <v>3</v>
      </c>
      <c r="L651" s="33">
        <v>0.2</v>
      </c>
      <c r="M651" s="34">
        <v>22.678200000000018</v>
      </c>
    </row>
    <row r="652" spans="1:13">
      <c r="A652" s="33">
        <v>651</v>
      </c>
      <c r="B652" s="33" t="s">
        <v>70</v>
      </c>
      <c r="C652" s="33" t="s">
        <v>80</v>
      </c>
      <c r="D652" s="33" t="s">
        <v>827</v>
      </c>
      <c r="E652" s="33" t="s">
        <v>112</v>
      </c>
      <c r="F652" s="33" t="s">
        <v>83</v>
      </c>
      <c r="G652" s="33" t="s">
        <v>98</v>
      </c>
      <c r="H652" s="33" t="s">
        <v>140</v>
      </c>
      <c r="I652" s="33" t="s">
        <v>828</v>
      </c>
      <c r="J652" s="33">
        <v>316</v>
      </c>
      <c r="K652" s="33">
        <v>4</v>
      </c>
      <c r="L652" s="33">
        <v>0</v>
      </c>
      <c r="M652" s="34">
        <v>31.599999999999966</v>
      </c>
    </row>
    <row r="653" spans="1:13">
      <c r="A653" s="33">
        <v>652</v>
      </c>
      <c r="B653" s="33" t="s">
        <v>87</v>
      </c>
      <c r="C653" s="33" t="s">
        <v>114</v>
      </c>
      <c r="D653" s="33" t="s">
        <v>183</v>
      </c>
      <c r="E653" s="33" t="s">
        <v>184</v>
      </c>
      <c r="F653" s="33" t="s">
        <v>136</v>
      </c>
      <c r="G653" s="33" t="s">
        <v>84</v>
      </c>
      <c r="H653" s="33" t="s">
        <v>109</v>
      </c>
      <c r="I653" s="33" t="s">
        <v>207</v>
      </c>
      <c r="J653" s="33">
        <v>379.4</v>
      </c>
      <c r="K653" s="33">
        <v>10</v>
      </c>
      <c r="L653" s="33">
        <v>0</v>
      </c>
      <c r="M653" s="34">
        <v>178.31799999999998</v>
      </c>
    </row>
    <row r="654" spans="1:13">
      <c r="A654" s="33">
        <v>653</v>
      </c>
      <c r="B654" s="33" t="s">
        <v>87</v>
      </c>
      <c r="C654" s="33" t="s">
        <v>80</v>
      </c>
      <c r="D654" s="33" t="s">
        <v>183</v>
      </c>
      <c r="E654" s="33" t="s">
        <v>184</v>
      </c>
      <c r="F654" s="33" t="s">
        <v>136</v>
      </c>
      <c r="G654" s="33" t="s">
        <v>84</v>
      </c>
      <c r="H654" s="33" t="s">
        <v>109</v>
      </c>
      <c r="I654" s="33" t="s">
        <v>197</v>
      </c>
      <c r="J654" s="33">
        <v>97.82</v>
      </c>
      <c r="K654" s="33">
        <v>2</v>
      </c>
      <c r="L654" s="33">
        <v>0</v>
      </c>
      <c r="M654" s="34">
        <v>45.975399999999993</v>
      </c>
    </row>
    <row r="655" spans="1:13">
      <c r="A655" s="33">
        <v>654</v>
      </c>
      <c r="B655" s="33" t="s">
        <v>87</v>
      </c>
      <c r="C655" s="33" t="s">
        <v>80</v>
      </c>
      <c r="D655" s="33" t="s">
        <v>183</v>
      </c>
      <c r="E655" s="33" t="s">
        <v>184</v>
      </c>
      <c r="F655" s="33" t="s">
        <v>136</v>
      </c>
      <c r="G655" s="33" t="s">
        <v>98</v>
      </c>
      <c r="H655" s="33" t="s">
        <v>140</v>
      </c>
      <c r="I655" s="33" t="s">
        <v>829</v>
      </c>
      <c r="J655" s="33">
        <v>103.12</v>
      </c>
      <c r="K655" s="33">
        <v>8</v>
      </c>
      <c r="L655" s="33">
        <v>0</v>
      </c>
      <c r="M655" s="34">
        <v>10.311999999999998</v>
      </c>
    </row>
    <row r="656" spans="1:13">
      <c r="A656" s="33">
        <v>655</v>
      </c>
      <c r="B656" s="33" t="s">
        <v>87</v>
      </c>
      <c r="C656" s="33" t="s">
        <v>71</v>
      </c>
      <c r="D656" s="33" t="s">
        <v>269</v>
      </c>
      <c r="E656" s="33" t="s">
        <v>270</v>
      </c>
      <c r="F656" s="33" t="s">
        <v>136</v>
      </c>
      <c r="G656" s="33" t="s">
        <v>84</v>
      </c>
      <c r="H656" s="33" t="s">
        <v>103</v>
      </c>
      <c r="I656" s="33" t="s">
        <v>830</v>
      </c>
      <c r="J656" s="33">
        <v>113.55200000000001</v>
      </c>
      <c r="K656" s="33">
        <v>2</v>
      </c>
      <c r="L656" s="33">
        <v>0.2</v>
      </c>
      <c r="M656" s="34">
        <v>8.5163999999999938</v>
      </c>
    </row>
    <row r="657" spans="1:13">
      <c r="A657" s="33">
        <v>656</v>
      </c>
      <c r="B657" s="33" t="s">
        <v>87</v>
      </c>
      <c r="C657" s="33" t="s">
        <v>71</v>
      </c>
      <c r="D657" s="33" t="s">
        <v>269</v>
      </c>
      <c r="E657" s="33" t="s">
        <v>270</v>
      </c>
      <c r="F657" s="33" t="s">
        <v>136</v>
      </c>
      <c r="G657" s="33" t="s">
        <v>84</v>
      </c>
      <c r="H657" s="33" t="s">
        <v>101</v>
      </c>
      <c r="I657" s="33" t="s">
        <v>831</v>
      </c>
      <c r="J657" s="33">
        <v>3.3180000000000005</v>
      </c>
      <c r="K657" s="33">
        <v>2</v>
      </c>
      <c r="L657" s="33">
        <v>0.7</v>
      </c>
      <c r="M657" s="34">
        <v>-2.6543999999999999</v>
      </c>
    </row>
    <row r="658" spans="1:13">
      <c r="A658" s="33">
        <v>657</v>
      </c>
      <c r="B658" s="33" t="s">
        <v>87</v>
      </c>
      <c r="C658" s="33" t="s">
        <v>71</v>
      </c>
      <c r="D658" s="33" t="s">
        <v>269</v>
      </c>
      <c r="E658" s="33" t="s">
        <v>270</v>
      </c>
      <c r="F658" s="33" t="s">
        <v>136</v>
      </c>
      <c r="G658" s="33" t="s">
        <v>84</v>
      </c>
      <c r="H658" s="33" t="s">
        <v>145</v>
      </c>
      <c r="I658" s="33" t="s">
        <v>832</v>
      </c>
      <c r="J658" s="33">
        <v>134.28800000000001</v>
      </c>
      <c r="K658" s="33">
        <v>2</v>
      </c>
      <c r="L658" s="33">
        <v>0.2</v>
      </c>
      <c r="M658" s="34">
        <v>45.322199999999995</v>
      </c>
    </row>
    <row r="659" spans="1:13">
      <c r="A659" s="33">
        <v>658</v>
      </c>
      <c r="B659" s="33" t="s">
        <v>550</v>
      </c>
      <c r="C659" s="33" t="s">
        <v>114</v>
      </c>
      <c r="D659" s="33" t="s">
        <v>253</v>
      </c>
      <c r="E659" s="33" t="s">
        <v>161</v>
      </c>
      <c r="F659" s="33" t="s">
        <v>117</v>
      </c>
      <c r="G659" s="33" t="s">
        <v>75</v>
      </c>
      <c r="H659" s="33" t="s">
        <v>78</v>
      </c>
      <c r="I659" s="33" t="s">
        <v>701</v>
      </c>
      <c r="J659" s="33">
        <v>701.37199999999996</v>
      </c>
      <c r="K659" s="33">
        <v>2</v>
      </c>
      <c r="L659" s="33">
        <v>0.3</v>
      </c>
      <c r="M659" s="34">
        <v>-50.098000000000013</v>
      </c>
    </row>
    <row r="660" spans="1:13">
      <c r="A660" s="33">
        <v>659</v>
      </c>
      <c r="B660" s="33" t="s">
        <v>550</v>
      </c>
      <c r="C660" s="33" t="s">
        <v>114</v>
      </c>
      <c r="D660" s="33" t="s">
        <v>253</v>
      </c>
      <c r="E660" s="33" t="s">
        <v>161</v>
      </c>
      <c r="F660" s="33" t="s">
        <v>117</v>
      </c>
      <c r="G660" s="33" t="s">
        <v>84</v>
      </c>
      <c r="H660" s="33" t="s">
        <v>101</v>
      </c>
      <c r="I660" s="33" t="s">
        <v>208</v>
      </c>
      <c r="J660" s="33">
        <v>2.3079999999999994</v>
      </c>
      <c r="K660" s="33">
        <v>2</v>
      </c>
      <c r="L660" s="33">
        <v>0.8</v>
      </c>
      <c r="M660" s="34">
        <v>-3.4619999999999997</v>
      </c>
    </row>
    <row r="661" spans="1:13">
      <c r="A661" s="33">
        <v>660</v>
      </c>
      <c r="B661" s="33" t="s">
        <v>87</v>
      </c>
      <c r="C661" s="33" t="s">
        <v>71</v>
      </c>
      <c r="D661" s="33" t="s">
        <v>493</v>
      </c>
      <c r="E661" s="33" t="s">
        <v>116</v>
      </c>
      <c r="F661" s="33" t="s">
        <v>117</v>
      </c>
      <c r="G661" s="33" t="s">
        <v>84</v>
      </c>
      <c r="H661" s="33" t="s">
        <v>92</v>
      </c>
      <c r="I661" s="33" t="s">
        <v>786</v>
      </c>
      <c r="J661" s="33">
        <v>999.43200000000002</v>
      </c>
      <c r="K661" s="33">
        <v>7</v>
      </c>
      <c r="L661" s="33">
        <v>0.2</v>
      </c>
      <c r="M661" s="34">
        <v>124.92899999999986</v>
      </c>
    </row>
    <row r="662" spans="1:13">
      <c r="A662" s="33">
        <v>661</v>
      </c>
      <c r="B662" s="33" t="s">
        <v>87</v>
      </c>
      <c r="C662" s="33" t="s">
        <v>71</v>
      </c>
      <c r="D662" s="33" t="s">
        <v>493</v>
      </c>
      <c r="E662" s="33" t="s">
        <v>116</v>
      </c>
      <c r="F662" s="33" t="s">
        <v>117</v>
      </c>
      <c r="G662" s="33" t="s">
        <v>84</v>
      </c>
      <c r="H662" s="33" t="s">
        <v>92</v>
      </c>
      <c r="I662" s="33" t="s">
        <v>833</v>
      </c>
      <c r="J662" s="33">
        <v>724.08</v>
      </c>
      <c r="K662" s="33">
        <v>14</v>
      </c>
      <c r="L662" s="33">
        <v>0.2</v>
      </c>
      <c r="M662" s="34">
        <v>-135.7650000000001</v>
      </c>
    </row>
    <row r="663" spans="1:13">
      <c r="A663" s="33">
        <v>662</v>
      </c>
      <c r="B663" s="33" t="s">
        <v>87</v>
      </c>
      <c r="C663" s="33" t="s">
        <v>71</v>
      </c>
      <c r="D663" s="33" t="s">
        <v>493</v>
      </c>
      <c r="E663" s="33" t="s">
        <v>116</v>
      </c>
      <c r="F663" s="33" t="s">
        <v>117</v>
      </c>
      <c r="G663" s="33" t="s">
        <v>75</v>
      </c>
      <c r="H663" s="33" t="s">
        <v>90</v>
      </c>
      <c r="I663" s="33" t="s">
        <v>275</v>
      </c>
      <c r="J663" s="33">
        <v>918.78499999999985</v>
      </c>
      <c r="K663" s="33">
        <v>5</v>
      </c>
      <c r="L663" s="33">
        <v>0.3</v>
      </c>
      <c r="M663" s="34">
        <v>-118.12950000000006</v>
      </c>
    </row>
    <row r="664" spans="1:13">
      <c r="A664" s="33">
        <v>663</v>
      </c>
      <c r="B664" s="33" t="s">
        <v>87</v>
      </c>
      <c r="C664" s="33" t="s">
        <v>71</v>
      </c>
      <c r="D664" s="33" t="s">
        <v>493</v>
      </c>
      <c r="E664" s="33" t="s">
        <v>116</v>
      </c>
      <c r="F664" s="33" t="s">
        <v>117</v>
      </c>
      <c r="G664" s="33" t="s">
        <v>84</v>
      </c>
      <c r="H664" s="33" t="s">
        <v>101</v>
      </c>
      <c r="I664" s="33" t="s">
        <v>268</v>
      </c>
      <c r="J664" s="33">
        <v>2.7239999999999993</v>
      </c>
      <c r="K664" s="33">
        <v>3</v>
      </c>
      <c r="L664" s="33">
        <v>0.8</v>
      </c>
      <c r="M664" s="34">
        <v>-4.2222000000000008</v>
      </c>
    </row>
    <row r="665" spans="1:13">
      <c r="A665" s="33">
        <v>664</v>
      </c>
      <c r="B665" s="33" t="s">
        <v>87</v>
      </c>
      <c r="C665" s="33" t="s">
        <v>80</v>
      </c>
      <c r="D665" s="33" t="s">
        <v>183</v>
      </c>
      <c r="E665" s="33" t="s">
        <v>184</v>
      </c>
      <c r="F665" s="33" t="s">
        <v>136</v>
      </c>
      <c r="G665" s="33" t="s">
        <v>84</v>
      </c>
      <c r="H665" s="33" t="s">
        <v>92</v>
      </c>
      <c r="I665" s="33" t="s">
        <v>391</v>
      </c>
      <c r="J665" s="33">
        <v>459.95</v>
      </c>
      <c r="K665" s="33">
        <v>5</v>
      </c>
      <c r="L665" s="33">
        <v>0</v>
      </c>
      <c r="M665" s="34">
        <v>18.397999999999968</v>
      </c>
    </row>
    <row r="666" spans="1:13">
      <c r="A666" s="33">
        <v>665</v>
      </c>
      <c r="B666" s="33" t="s">
        <v>550</v>
      </c>
      <c r="C666" s="33" t="s">
        <v>71</v>
      </c>
      <c r="D666" s="33" t="s">
        <v>614</v>
      </c>
      <c r="E666" s="33" t="s">
        <v>73</v>
      </c>
      <c r="F666" s="33" t="s">
        <v>74</v>
      </c>
      <c r="G666" s="33" t="s">
        <v>84</v>
      </c>
      <c r="H666" s="33" t="s">
        <v>185</v>
      </c>
      <c r="I666" s="33" t="s">
        <v>271</v>
      </c>
      <c r="J666" s="33">
        <v>10.74</v>
      </c>
      <c r="K666" s="33">
        <v>3</v>
      </c>
      <c r="L666" s="33">
        <v>0</v>
      </c>
      <c r="M666" s="34">
        <v>5.2625999999999999</v>
      </c>
    </row>
    <row r="667" spans="1:13">
      <c r="A667" s="33">
        <v>666</v>
      </c>
      <c r="B667" s="33" t="s">
        <v>70</v>
      </c>
      <c r="C667" s="33" t="s">
        <v>80</v>
      </c>
      <c r="D667" s="33" t="s">
        <v>382</v>
      </c>
      <c r="E667" s="33" t="s">
        <v>116</v>
      </c>
      <c r="F667" s="33" t="s">
        <v>117</v>
      </c>
      <c r="G667" s="33" t="s">
        <v>84</v>
      </c>
      <c r="H667" s="33" t="s">
        <v>300</v>
      </c>
      <c r="I667" s="33" t="s">
        <v>834</v>
      </c>
      <c r="J667" s="33">
        <v>23.76</v>
      </c>
      <c r="K667" s="33">
        <v>3</v>
      </c>
      <c r="L667" s="33">
        <v>0.2</v>
      </c>
      <c r="M667" s="34">
        <v>2.0789999999999997</v>
      </c>
    </row>
    <row r="668" spans="1:13">
      <c r="A668" s="33">
        <v>667</v>
      </c>
      <c r="B668" s="33" t="s">
        <v>70</v>
      </c>
      <c r="C668" s="33" t="s">
        <v>80</v>
      </c>
      <c r="D668" s="33" t="s">
        <v>382</v>
      </c>
      <c r="E668" s="33" t="s">
        <v>116</v>
      </c>
      <c r="F668" s="33" t="s">
        <v>117</v>
      </c>
      <c r="G668" s="33" t="s">
        <v>84</v>
      </c>
      <c r="H668" s="33" t="s">
        <v>109</v>
      </c>
      <c r="I668" s="33" t="s">
        <v>151</v>
      </c>
      <c r="J668" s="33">
        <v>85.055999999999997</v>
      </c>
      <c r="K668" s="33">
        <v>3</v>
      </c>
      <c r="L668" s="33">
        <v>0.2</v>
      </c>
      <c r="M668" s="34">
        <v>28.706399999999991</v>
      </c>
    </row>
    <row r="669" spans="1:13">
      <c r="A669" s="33">
        <v>668</v>
      </c>
      <c r="B669" s="33" t="s">
        <v>70</v>
      </c>
      <c r="C669" s="33" t="s">
        <v>80</v>
      </c>
      <c r="D669" s="33" t="s">
        <v>382</v>
      </c>
      <c r="E669" s="33" t="s">
        <v>116</v>
      </c>
      <c r="F669" s="33" t="s">
        <v>117</v>
      </c>
      <c r="G669" s="33" t="s">
        <v>98</v>
      </c>
      <c r="H669" s="33" t="s">
        <v>99</v>
      </c>
      <c r="I669" s="33" t="s">
        <v>835</v>
      </c>
      <c r="J669" s="33">
        <v>381.57600000000002</v>
      </c>
      <c r="K669" s="33">
        <v>3</v>
      </c>
      <c r="L669" s="33">
        <v>0.2</v>
      </c>
      <c r="M669" s="34">
        <v>28.618200000000002</v>
      </c>
    </row>
    <row r="670" spans="1:13">
      <c r="A670" s="33">
        <v>669</v>
      </c>
      <c r="B670" s="33" t="s">
        <v>152</v>
      </c>
      <c r="C670" s="33" t="s">
        <v>71</v>
      </c>
      <c r="D670" s="33" t="s">
        <v>836</v>
      </c>
      <c r="E670" s="33" t="s">
        <v>270</v>
      </c>
      <c r="F670" s="33" t="s">
        <v>136</v>
      </c>
      <c r="G670" s="33" t="s">
        <v>75</v>
      </c>
      <c r="H670" s="33" t="s">
        <v>94</v>
      </c>
      <c r="I670" s="33" t="s">
        <v>837</v>
      </c>
      <c r="J670" s="33">
        <v>30.36</v>
      </c>
      <c r="K670" s="33">
        <v>5</v>
      </c>
      <c r="L670" s="33">
        <v>0.2</v>
      </c>
      <c r="M670" s="34">
        <v>8.7285000000000004</v>
      </c>
    </row>
    <row r="671" spans="1:13">
      <c r="A671" s="33">
        <v>670</v>
      </c>
      <c r="B671" s="33" t="s">
        <v>87</v>
      </c>
      <c r="C671" s="33" t="s">
        <v>114</v>
      </c>
      <c r="D671" s="33" t="s">
        <v>199</v>
      </c>
      <c r="E671" s="33" t="s">
        <v>161</v>
      </c>
      <c r="F671" s="33" t="s">
        <v>117</v>
      </c>
      <c r="G671" s="33" t="s">
        <v>75</v>
      </c>
      <c r="H671" s="33" t="s">
        <v>94</v>
      </c>
      <c r="I671" s="33" t="s">
        <v>838</v>
      </c>
      <c r="J671" s="33">
        <v>23.976000000000003</v>
      </c>
      <c r="K671" s="33">
        <v>3</v>
      </c>
      <c r="L671" s="33">
        <v>0.6</v>
      </c>
      <c r="M671" s="34">
        <v>-14.385599999999997</v>
      </c>
    </row>
    <row r="672" spans="1:13">
      <c r="A672" s="33">
        <v>671</v>
      </c>
      <c r="B672" s="33" t="s">
        <v>87</v>
      </c>
      <c r="C672" s="33" t="s">
        <v>114</v>
      </c>
      <c r="D672" s="33" t="s">
        <v>199</v>
      </c>
      <c r="E672" s="33" t="s">
        <v>161</v>
      </c>
      <c r="F672" s="33" t="s">
        <v>117</v>
      </c>
      <c r="G672" s="33" t="s">
        <v>75</v>
      </c>
      <c r="H672" s="33" t="s">
        <v>90</v>
      </c>
      <c r="I672" s="33" t="s">
        <v>839</v>
      </c>
      <c r="J672" s="33">
        <v>108.925</v>
      </c>
      <c r="K672" s="33">
        <v>1</v>
      </c>
      <c r="L672" s="33">
        <v>0.5</v>
      </c>
      <c r="M672" s="34">
        <v>-71.890500000000017</v>
      </c>
    </row>
    <row r="673" spans="1:13">
      <c r="A673" s="33">
        <v>672</v>
      </c>
      <c r="B673" s="33" t="s">
        <v>87</v>
      </c>
      <c r="C673" s="33" t="s">
        <v>114</v>
      </c>
      <c r="D673" s="33" t="s">
        <v>199</v>
      </c>
      <c r="E673" s="33" t="s">
        <v>161</v>
      </c>
      <c r="F673" s="33" t="s">
        <v>117</v>
      </c>
      <c r="G673" s="33" t="s">
        <v>84</v>
      </c>
      <c r="H673" s="33" t="s">
        <v>109</v>
      </c>
      <c r="I673" s="33" t="s">
        <v>840</v>
      </c>
      <c r="J673" s="33">
        <v>36.351999999999997</v>
      </c>
      <c r="K673" s="33">
        <v>8</v>
      </c>
      <c r="L673" s="33">
        <v>0.2</v>
      </c>
      <c r="M673" s="34">
        <v>11.359999999999998</v>
      </c>
    </row>
    <row r="674" spans="1:13">
      <c r="A674" s="33">
        <v>673</v>
      </c>
      <c r="B674" s="33" t="s">
        <v>87</v>
      </c>
      <c r="C674" s="33" t="s">
        <v>71</v>
      </c>
      <c r="D674" s="33" t="s">
        <v>562</v>
      </c>
      <c r="E674" s="33" t="s">
        <v>161</v>
      </c>
      <c r="F674" s="33" t="s">
        <v>117</v>
      </c>
      <c r="G674" s="33" t="s">
        <v>84</v>
      </c>
      <c r="H674" s="33" t="s">
        <v>96</v>
      </c>
      <c r="I674" s="33" t="s">
        <v>841</v>
      </c>
      <c r="J674" s="33">
        <v>19.559999999999999</v>
      </c>
      <c r="K674" s="33">
        <v>5</v>
      </c>
      <c r="L674" s="33">
        <v>0.2</v>
      </c>
      <c r="M674" s="34">
        <v>1.7115</v>
      </c>
    </row>
    <row r="675" spans="1:13">
      <c r="A675" s="33">
        <v>674</v>
      </c>
      <c r="B675" s="33" t="s">
        <v>152</v>
      </c>
      <c r="C675" s="33" t="s">
        <v>71</v>
      </c>
      <c r="D675" s="33" t="s">
        <v>269</v>
      </c>
      <c r="E675" s="33" t="s">
        <v>178</v>
      </c>
      <c r="F675" s="33" t="s">
        <v>117</v>
      </c>
      <c r="G675" s="33" t="s">
        <v>84</v>
      </c>
      <c r="H675" s="33" t="s">
        <v>103</v>
      </c>
      <c r="I675" s="33" t="s">
        <v>842</v>
      </c>
      <c r="J675" s="33">
        <v>61.44</v>
      </c>
      <c r="K675" s="33">
        <v>3</v>
      </c>
      <c r="L675" s="33">
        <v>0</v>
      </c>
      <c r="M675" s="34">
        <v>16.588799999999999</v>
      </c>
    </row>
    <row r="676" spans="1:13">
      <c r="A676" s="33">
        <v>675</v>
      </c>
      <c r="B676" s="33" t="s">
        <v>152</v>
      </c>
      <c r="C676" s="33" t="s">
        <v>71</v>
      </c>
      <c r="D676" s="33" t="s">
        <v>269</v>
      </c>
      <c r="E676" s="33" t="s">
        <v>178</v>
      </c>
      <c r="F676" s="33" t="s">
        <v>117</v>
      </c>
      <c r="G676" s="33" t="s">
        <v>84</v>
      </c>
      <c r="H676" s="33" t="s">
        <v>109</v>
      </c>
      <c r="I676" s="33" t="s">
        <v>843</v>
      </c>
      <c r="J676" s="33">
        <v>38.9</v>
      </c>
      <c r="K676" s="33">
        <v>5</v>
      </c>
      <c r="L676" s="33">
        <v>0</v>
      </c>
      <c r="M676" s="34">
        <v>17.504999999999995</v>
      </c>
    </row>
    <row r="677" spans="1:13">
      <c r="A677" s="33">
        <v>676</v>
      </c>
      <c r="B677" s="33" t="s">
        <v>152</v>
      </c>
      <c r="C677" s="33" t="s">
        <v>71</v>
      </c>
      <c r="D677" s="33" t="s">
        <v>269</v>
      </c>
      <c r="E677" s="33" t="s">
        <v>178</v>
      </c>
      <c r="F677" s="33" t="s">
        <v>117</v>
      </c>
      <c r="G677" s="33" t="s">
        <v>98</v>
      </c>
      <c r="H677" s="33" t="s">
        <v>140</v>
      </c>
      <c r="I677" s="33" t="s">
        <v>723</v>
      </c>
      <c r="J677" s="33">
        <v>99.390000000000015</v>
      </c>
      <c r="K677" s="33">
        <v>3</v>
      </c>
      <c r="L677" s="33">
        <v>0</v>
      </c>
      <c r="M677" s="34">
        <v>40.749900000000004</v>
      </c>
    </row>
    <row r="678" spans="1:13">
      <c r="A678" s="33">
        <v>677</v>
      </c>
      <c r="B678" s="33" t="s">
        <v>87</v>
      </c>
      <c r="C678" s="33" t="s">
        <v>71</v>
      </c>
      <c r="D678" s="33" t="s">
        <v>844</v>
      </c>
      <c r="E678" s="33" t="s">
        <v>116</v>
      </c>
      <c r="F678" s="33" t="s">
        <v>117</v>
      </c>
      <c r="G678" s="33" t="s">
        <v>84</v>
      </c>
      <c r="H678" s="33" t="s">
        <v>103</v>
      </c>
      <c r="I678" s="33" t="s">
        <v>845</v>
      </c>
      <c r="J678" s="33">
        <v>2.6879999999999997</v>
      </c>
      <c r="K678" s="33">
        <v>3</v>
      </c>
      <c r="L678" s="33">
        <v>0.8</v>
      </c>
      <c r="M678" s="34">
        <v>-7.3920000000000021</v>
      </c>
    </row>
    <row r="679" spans="1:13">
      <c r="A679" s="33">
        <v>678</v>
      </c>
      <c r="B679" s="33" t="s">
        <v>87</v>
      </c>
      <c r="C679" s="33" t="s">
        <v>71</v>
      </c>
      <c r="D679" s="33" t="s">
        <v>844</v>
      </c>
      <c r="E679" s="33" t="s">
        <v>116</v>
      </c>
      <c r="F679" s="33" t="s">
        <v>117</v>
      </c>
      <c r="G679" s="33" t="s">
        <v>98</v>
      </c>
      <c r="H679" s="33" t="s">
        <v>140</v>
      </c>
      <c r="I679" s="33" t="s">
        <v>846</v>
      </c>
      <c r="J679" s="33">
        <v>27.816000000000003</v>
      </c>
      <c r="K679" s="33">
        <v>3</v>
      </c>
      <c r="L679" s="33">
        <v>0.2</v>
      </c>
      <c r="M679" s="34">
        <v>4.5200999999999958</v>
      </c>
    </row>
    <row r="680" spans="1:13">
      <c r="A680" s="33">
        <v>679</v>
      </c>
      <c r="B680" s="33" t="s">
        <v>87</v>
      </c>
      <c r="C680" s="33" t="s">
        <v>71</v>
      </c>
      <c r="D680" s="33" t="s">
        <v>844</v>
      </c>
      <c r="E680" s="33" t="s">
        <v>116</v>
      </c>
      <c r="F680" s="33" t="s">
        <v>117</v>
      </c>
      <c r="G680" s="33" t="s">
        <v>75</v>
      </c>
      <c r="H680" s="33" t="s">
        <v>94</v>
      </c>
      <c r="I680" s="33" t="s">
        <v>847</v>
      </c>
      <c r="J680" s="33">
        <v>82.524000000000001</v>
      </c>
      <c r="K680" s="33">
        <v>3</v>
      </c>
      <c r="L680" s="33">
        <v>0.6</v>
      </c>
      <c r="M680" s="34">
        <v>-41.261999999999972</v>
      </c>
    </row>
    <row r="681" spans="1:13">
      <c r="A681" s="33">
        <v>680</v>
      </c>
      <c r="B681" s="33" t="s">
        <v>87</v>
      </c>
      <c r="C681" s="33" t="s">
        <v>71</v>
      </c>
      <c r="D681" s="33" t="s">
        <v>844</v>
      </c>
      <c r="E681" s="33" t="s">
        <v>116</v>
      </c>
      <c r="F681" s="33" t="s">
        <v>117</v>
      </c>
      <c r="G681" s="33" t="s">
        <v>84</v>
      </c>
      <c r="H681" s="33" t="s">
        <v>101</v>
      </c>
      <c r="I681" s="33" t="s">
        <v>848</v>
      </c>
      <c r="J681" s="33">
        <v>182.99399999999997</v>
      </c>
      <c r="K681" s="33">
        <v>3</v>
      </c>
      <c r="L681" s="33">
        <v>0.8</v>
      </c>
      <c r="M681" s="34">
        <v>-320.23950000000013</v>
      </c>
    </row>
    <row r="682" spans="1:13">
      <c r="A682" s="33">
        <v>681</v>
      </c>
      <c r="B682" s="33" t="s">
        <v>87</v>
      </c>
      <c r="C682" s="33" t="s">
        <v>71</v>
      </c>
      <c r="D682" s="33" t="s">
        <v>183</v>
      </c>
      <c r="E682" s="33" t="s">
        <v>184</v>
      </c>
      <c r="F682" s="33" t="s">
        <v>136</v>
      </c>
      <c r="G682" s="33" t="s">
        <v>84</v>
      </c>
      <c r="H682" s="33" t="s">
        <v>101</v>
      </c>
      <c r="I682" s="33" t="s">
        <v>849</v>
      </c>
      <c r="J682" s="33">
        <v>14.352000000000002</v>
      </c>
      <c r="K682" s="33">
        <v>3</v>
      </c>
      <c r="L682" s="33">
        <v>0.2</v>
      </c>
      <c r="M682" s="34">
        <v>4.6643999999999988</v>
      </c>
    </row>
    <row r="683" spans="1:13">
      <c r="A683" s="33">
        <v>682</v>
      </c>
      <c r="B683" s="33" t="s">
        <v>87</v>
      </c>
      <c r="C683" s="33" t="s">
        <v>71</v>
      </c>
      <c r="D683" s="33" t="s">
        <v>183</v>
      </c>
      <c r="E683" s="33" t="s">
        <v>184</v>
      </c>
      <c r="F683" s="33" t="s">
        <v>136</v>
      </c>
      <c r="G683" s="33" t="s">
        <v>84</v>
      </c>
      <c r="H683" s="33" t="s">
        <v>92</v>
      </c>
      <c r="I683" s="33" t="s">
        <v>850</v>
      </c>
      <c r="J683" s="33">
        <v>64.959999999999994</v>
      </c>
      <c r="K683" s="33">
        <v>2</v>
      </c>
      <c r="L683" s="33">
        <v>0</v>
      </c>
      <c r="M683" s="34">
        <v>2.598399999999998</v>
      </c>
    </row>
    <row r="684" spans="1:13">
      <c r="A684" s="33">
        <v>683</v>
      </c>
      <c r="B684" s="33" t="s">
        <v>87</v>
      </c>
      <c r="C684" s="33" t="s">
        <v>71</v>
      </c>
      <c r="D684" s="33" t="s">
        <v>183</v>
      </c>
      <c r="E684" s="33" t="s">
        <v>184</v>
      </c>
      <c r="F684" s="33" t="s">
        <v>136</v>
      </c>
      <c r="G684" s="33" t="s">
        <v>84</v>
      </c>
      <c r="H684" s="33" t="s">
        <v>92</v>
      </c>
      <c r="I684" s="33" t="s">
        <v>717</v>
      </c>
      <c r="J684" s="33">
        <v>68.599999999999994</v>
      </c>
      <c r="K684" s="33">
        <v>4</v>
      </c>
      <c r="L684" s="33">
        <v>0</v>
      </c>
      <c r="M684" s="34">
        <v>18.521999999999998</v>
      </c>
    </row>
    <row r="685" spans="1:13">
      <c r="A685" s="33">
        <v>684</v>
      </c>
      <c r="B685" s="33" t="s">
        <v>550</v>
      </c>
      <c r="C685" s="33" t="s">
        <v>80</v>
      </c>
      <c r="D685" s="33" t="s">
        <v>851</v>
      </c>
      <c r="E685" s="33" t="s">
        <v>108</v>
      </c>
      <c r="F685" s="33" t="s">
        <v>74</v>
      </c>
      <c r="G685" s="33" t="s">
        <v>98</v>
      </c>
      <c r="H685" s="33" t="s">
        <v>335</v>
      </c>
      <c r="I685" s="33" t="s">
        <v>852</v>
      </c>
      <c r="J685" s="33">
        <v>7999.98</v>
      </c>
      <c r="K685" s="33">
        <v>4</v>
      </c>
      <c r="L685" s="33">
        <v>0.5</v>
      </c>
      <c r="M685" s="34">
        <v>-3839.9903999999988</v>
      </c>
    </row>
    <row r="686" spans="1:13">
      <c r="A686" s="33">
        <v>685</v>
      </c>
      <c r="B686" s="33" t="s">
        <v>550</v>
      </c>
      <c r="C686" s="33" t="s">
        <v>80</v>
      </c>
      <c r="D686" s="33" t="s">
        <v>851</v>
      </c>
      <c r="E686" s="33" t="s">
        <v>108</v>
      </c>
      <c r="F686" s="33" t="s">
        <v>74</v>
      </c>
      <c r="G686" s="33" t="s">
        <v>84</v>
      </c>
      <c r="H686" s="33" t="s">
        <v>103</v>
      </c>
      <c r="I686" s="33" t="s">
        <v>824</v>
      </c>
      <c r="J686" s="33">
        <v>167.44000000000003</v>
      </c>
      <c r="K686" s="33">
        <v>2</v>
      </c>
      <c r="L686" s="33">
        <v>0.2</v>
      </c>
      <c r="M686" s="34">
        <v>14.650999999999989</v>
      </c>
    </row>
    <row r="687" spans="1:13">
      <c r="A687" s="33">
        <v>686</v>
      </c>
      <c r="B687" s="33" t="s">
        <v>152</v>
      </c>
      <c r="C687" s="33" t="s">
        <v>71</v>
      </c>
      <c r="D687" s="33" t="s">
        <v>209</v>
      </c>
      <c r="E687" s="33" t="s">
        <v>619</v>
      </c>
      <c r="F687" s="33" t="s">
        <v>74</v>
      </c>
      <c r="G687" s="33" t="s">
        <v>98</v>
      </c>
      <c r="H687" s="33" t="s">
        <v>140</v>
      </c>
      <c r="I687" s="33" t="s">
        <v>559</v>
      </c>
      <c r="J687" s="33">
        <v>479.97</v>
      </c>
      <c r="K687" s="33">
        <v>3</v>
      </c>
      <c r="L687" s="33">
        <v>0</v>
      </c>
      <c r="M687" s="34">
        <v>163.18979999999999</v>
      </c>
    </row>
    <row r="688" spans="1:13">
      <c r="A688" s="33">
        <v>687</v>
      </c>
      <c r="B688" s="33" t="s">
        <v>152</v>
      </c>
      <c r="C688" s="33" t="s">
        <v>71</v>
      </c>
      <c r="D688" s="33" t="s">
        <v>209</v>
      </c>
      <c r="E688" s="33" t="s">
        <v>619</v>
      </c>
      <c r="F688" s="33" t="s">
        <v>74</v>
      </c>
      <c r="G688" s="33" t="s">
        <v>84</v>
      </c>
      <c r="H688" s="33" t="s">
        <v>85</v>
      </c>
      <c r="I688" s="33" t="s">
        <v>853</v>
      </c>
      <c r="J688" s="33">
        <v>14.62</v>
      </c>
      <c r="K688" s="33">
        <v>2</v>
      </c>
      <c r="L688" s="33">
        <v>0</v>
      </c>
      <c r="M688" s="34">
        <v>6.8713999999999995</v>
      </c>
    </row>
    <row r="689" spans="1:13">
      <c r="A689" s="33">
        <v>688</v>
      </c>
      <c r="B689" s="33" t="s">
        <v>152</v>
      </c>
      <c r="C689" s="33" t="s">
        <v>71</v>
      </c>
      <c r="D689" s="33" t="s">
        <v>209</v>
      </c>
      <c r="E689" s="33" t="s">
        <v>619</v>
      </c>
      <c r="F689" s="33" t="s">
        <v>74</v>
      </c>
      <c r="G689" s="33" t="s">
        <v>84</v>
      </c>
      <c r="H689" s="33" t="s">
        <v>109</v>
      </c>
      <c r="I689" s="33" t="s">
        <v>237</v>
      </c>
      <c r="J689" s="33">
        <v>19.440000000000001</v>
      </c>
      <c r="K689" s="33">
        <v>3</v>
      </c>
      <c r="L689" s="33">
        <v>0</v>
      </c>
      <c r="M689" s="34">
        <v>9.3312000000000008</v>
      </c>
    </row>
    <row r="690" spans="1:13">
      <c r="A690" s="33">
        <v>689</v>
      </c>
      <c r="B690" s="33" t="s">
        <v>87</v>
      </c>
      <c r="C690" s="33" t="s">
        <v>71</v>
      </c>
      <c r="D690" s="33" t="s">
        <v>183</v>
      </c>
      <c r="E690" s="33" t="s">
        <v>184</v>
      </c>
      <c r="F690" s="33" t="s">
        <v>136</v>
      </c>
      <c r="G690" s="33" t="s">
        <v>75</v>
      </c>
      <c r="H690" s="33" t="s">
        <v>76</v>
      </c>
      <c r="I690" s="33" t="s">
        <v>854</v>
      </c>
      <c r="J690" s="33">
        <v>191.98400000000001</v>
      </c>
      <c r="K690" s="33">
        <v>2</v>
      </c>
      <c r="L690" s="33">
        <v>0.2</v>
      </c>
      <c r="M690" s="34">
        <v>4.7995999999999768</v>
      </c>
    </row>
    <row r="691" spans="1:13">
      <c r="A691" s="33">
        <v>690</v>
      </c>
      <c r="B691" s="33" t="s">
        <v>70</v>
      </c>
      <c r="C691" s="33" t="s">
        <v>71</v>
      </c>
      <c r="D691" s="33" t="s">
        <v>855</v>
      </c>
      <c r="E691" s="33" t="s">
        <v>206</v>
      </c>
      <c r="F691" s="33" t="s">
        <v>74</v>
      </c>
      <c r="G691" s="33" t="s">
        <v>75</v>
      </c>
      <c r="H691" s="33" t="s">
        <v>94</v>
      </c>
      <c r="I691" s="33" t="s">
        <v>856</v>
      </c>
      <c r="J691" s="33">
        <v>104.01</v>
      </c>
      <c r="K691" s="33">
        <v>1</v>
      </c>
      <c r="L691" s="33">
        <v>0</v>
      </c>
      <c r="M691" s="34">
        <v>14.561400000000006</v>
      </c>
    </row>
    <row r="692" spans="1:13">
      <c r="A692" s="33">
        <v>691</v>
      </c>
      <c r="B692" s="33" t="s">
        <v>70</v>
      </c>
      <c r="C692" s="33" t="s">
        <v>71</v>
      </c>
      <c r="D692" s="33" t="s">
        <v>855</v>
      </c>
      <c r="E692" s="33" t="s">
        <v>206</v>
      </c>
      <c r="F692" s="33" t="s">
        <v>74</v>
      </c>
      <c r="G692" s="33" t="s">
        <v>98</v>
      </c>
      <c r="H692" s="33" t="s">
        <v>99</v>
      </c>
      <c r="I692" s="33" t="s">
        <v>106</v>
      </c>
      <c r="J692" s="33">
        <v>284.82</v>
      </c>
      <c r="K692" s="33">
        <v>1</v>
      </c>
      <c r="L692" s="33">
        <v>0</v>
      </c>
      <c r="M692" s="34">
        <v>74.053200000000004</v>
      </c>
    </row>
    <row r="693" spans="1:13">
      <c r="A693" s="33">
        <v>692</v>
      </c>
      <c r="B693" s="33" t="s">
        <v>70</v>
      </c>
      <c r="C693" s="33" t="s">
        <v>71</v>
      </c>
      <c r="D693" s="33" t="s">
        <v>855</v>
      </c>
      <c r="E693" s="33" t="s">
        <v>206</v>
      </c>
      <c r="F693" s="33" t="s">
        <v>74</v>
      </c>
      <c r="G693" s="33" t="s">
        <v>84</v>
      </c>
      <c r="H693" s="33" t="s">
        <v>92</v>
      </c>
      <c r="I693" s="33" t="s">
        <v>857</v>
      </c>
      <c r="J693" s="33">
        <v>36.839999999999996</v>
      </c>
      <c r="K693" s="33">
        <v>3</v>
      </c>
      <c r="L693" s="33">
        <v>0</v>
      </c>
      <c r="M693" s="34">
        <v>10.315199999999999</v>
      </c>
    </row>
    <row r="694" spans="1:13">
      <c r="A694" s="33">
        <v>693</v>
      </c>
      <c r="B694" s="33" t="s">
        <v>87</v>
      </c>
      <c r="C694" s="33" t="s">
        <v>71</v>
      </c>
      <c r="D694" s="33" t="s">
        <v>81</v>
      </c>
      <c r="E694" s="33" t="s">
        <v>82</v>
      </c>
      <c r="F694" s="33" t="s">
        <v>83</v>
      </c>
      <c r="G694" s="33" t="s">
        <v>98</v>
      </c>
      <c r="H694" s="33" t="s">
        <v>140</v>
      </c>
      <c r="I694" s="33" t="s">
        <v>858</v>
      </c>
      <c r="J694" s="33">
        <v>166.24</v>
      </c>
      <c r="K694" s="33">
        <v>1</v>
      </c>
      <c r="L694" s="33">
        <v>0</v>
      </c>
      <c r="M694" s="34">
        <v>24.936000000000007</v>
      </c>
    </row>
    <row r="695" spans="1:13">
      <c r="A695" s="33">
        <v>694</v>
      </c>
      <c r="B695" s="33" t="s">
        <v>87</v>
      </c>
      <c r="C695" s="33" t="s">
        <v>71</v>
      </c>
      <c r="D695" s="33" t="s">
        <v>81</v>
      </c>
      <c r="E695" s="33" t="s">
        <v>82</v>
      </c>
      <c r="F695" s="33" t="s">
        <v>83</v>
      </c>
      <c r="G695" s="33" t="s">
        <v>84</v>
      </c>
      <c r="H695" s="33" t="s">
        <v>109</v>
      </c>
      <c r="I695" s="33" t="s">
        <v>859</v>
      </c>
      <c r="J695" s="33">
        <v>33.4</v>
      </c>
      <c r="K695" s="33">
        <v>5</v>
      </c>
      <c r="L695" s="33">
        <v>0</v>
      </c>
      <c r="M695" s="34">
        <v>16.032</v>
      </c>
    </row>
    <row r="696" spans="1:13">
      <c r="A696" s="33">
        <v>695</v>
      </c>
      <c r="B696" s="33" t="s">
        <v>152</v>
      </c>
      <c r="C696" s="33" t="s">
        <v>114</v>
      </c>
      <c r="D696" s="33" t="s">
        <v>860</v>
      </c>
      <c r="E696" s="33" t="s">
        <v>135</v>
      </c>
      <c r="F696" s="33" t="s">
        <v>136</v>
      </c>
      <c r="G696" s="33" t="s">
        <v>84</v>
      </c>
      <c r="H696" s="33" t="s">
        <v>96</v>
      </c>
      <c r="I696" s="33" t="s">
        <v>505</v>
      </c>
      <c r="J696" s="33">
        <v>198.27200000000002</v>
      </c>
      <c r="K696" s="33">
        <v>8</v>
      </c>
      <c r="L696" s="33">
        <v>0.2</v>
      </c>
      <c r="M696" s="34">
        <v>17.34879999999999</v>
      </c>
    </row>
    <row r="697" spans="1:13">
      <c r="A697" s="33">
        <v>696</v>
      </c>
      <c r="B697" s="33" t="s">
        <v>152</v>
      </c>
      <c r="C697" s="33" t="s">
        <v>114</v>
      </c>
      <c r="D697" s="33" t="s">
        <v>860</v>
      </c>
      <c r="E697" s="33" t="s">
        <v>135</v>
      </c>
      <c r="F697" s="33" t="s">
        <v>136</v>
      </c>
      <c r="G697" s="33" t="s">
        <v>84</v>
      </c>
      <c r="H697" s="33" t="s">
        <v>85</v>
      </c>
      <c r="I697" s="33" t="s">
        <v>861</v>
      </c>
      <c r="J697" s="33">
        <v>47.360000000000007</v>
      </c>
      <c r="K697" s="33">
        <v>4</v>
      </c>
      <c r="L697" s="33">
        <v>0.2</v>
      </c>
      <c r="M697" s="34">
        <v>17.759999999999998</v>
      </c>
    </row>
    <row r="698" spans="1:13">
      <c r="A698" s="33">
        <v>697</v>
      </c>
      <c r="B698" s="33" t="s">
        <v>152</v>
      </c>
      <c r="C698" s="33" t="s">
        <v>114</v>
      </c>
      <c r="D698" s="33" t="s">
        <v>860</v>
      </c>
      <c r="E698" s="33" t="s">
        <v>135</v>
      </c>
      <c r="F698" s="33" t="s">
        <v>136</v>
      </c>
      <c r="G698" s="33" t="s">
        <v>84</v>
      </c>
      <c r="H698" s="33" t="s">
        <v>145</v>
      </c>
      <c r="I698" s="33" t="s">
        <v>227</v>
      </c>
      <c r="J698" s="33">
        <v>200.98400000000004</v>
      </c>
      <c r="K698" s="33">
        <v>7</v>
      </c>
      <c r="L698" s="33">
        <v>0.2</v>
      </c>
      <c r="M698" s="34">
        <v>62.807499999999976</v>
      </c>
    </row>
    <row r="699" spans="1:13">
      <c r="A699" s="33">
        <v>698</v>
      </c>
      <c r="B699" s="33" t="s">
        <v>152</v>
      </c>
      <c r="C699" s="33" t="s">
        <v>114</v>
      </c>
      <c r="D699" s="33" t="s">
        <v>860</v>
      </c>
      <c r="E699" s="33" t="s">
        <v>135</v>
      </c>
      <c r="F699" s="33" t="s">
        <v>136</v>
      </c>
      <c r="G699" s="33" t="s">
        <v>84</v>
      </c>
      <c r="H699" s="33" t="s">
        <v>85</v>
      </c>
      <c r="I699" s="33" t="s">
        <v>862</v>
      </c>
      <c r="J699" s="33">
        <v>97.696000000000012</v>
      </c>
      <c r="K699" s="33">
        <v>4</v>
      </c>
      <c r="L699" s="33">
        <v>0.2</v>
      </c>
      <c r="M699" s="34">
        <v>31.751200000000001</v>
      </c>
    </row>
    <row r="700" spans="1:13">
      <c r="A700" s="33">
        <v>699</v>
      </c>
      <c r="B700" s="33" t="s">
        <v>152</v>
      </c>
      <c r="C700" s="33" t="s">
        <v>114</v>
      </c>
      <c r="D700" s="33" t="s">
        <v>860</v>
      </c>
      <c r="E700" s="33" t="s">
        <v>135</v>
      </c>
      <c r="F700" s="33" t="s">
        <v>136</v>
      </c>
      <c r="G700" s="33" t="s">
        <v>84</v>
      </c>
      <c r="H700" s="33" t="s">
        <v>96</v>
      </c>
      <c r="I700" s="33" t="s">
        <v>863</v>
      </c>
      <c r="J700" s="33">
        <v>2.6960000000000002</v>
      </c>
      <c r="K700" s="33">
        <v>1</v>
      </c>
      <c r="L700" s="33">
        <v>0.2</v>
      </c>
      <c r="M700" s="34">
        <v>0.8088000000000003</v>
      </c>
    </row>
    <row r="701" spans="1:13">
      <c r="A701" s="33">
        <v>700</v>
      </c>
      <c r="B701" s="33" t="s">
        <v>152</v>
      </c>
      <c r="C701" s="33" t="s">
        <v>114</v>
      </c>
      <c r="D701" s="33" t="s">
        <v>860</v>
      </c>
      <c r="E701" s="33" t="s">
        <v>135</v>
      </c>
      <c r="F701" s="33" t="s">
        <v>136</v>
      </c>
      <c r="G701" s="33" t="s">
        <v>84</v>
      </c>
      <c r="H701" s="33" t="s">
        <v>101</v>
      </c>
      <c r="I701" s="33" t="s">
        <v>864</v>
      </c>
      <c r="J701" s="33">
        <v>18.588000000000005</v>
      </c>
      <c r="K701" s="33">
        <v>2</v>
      </c>
      <c r="L701" s="33">
        <v>0.7</v>
      </c>
      <c r="M701" s="34">
        <v>-13.6312</v>
      </c>
    </row>
    <row r="702" spans="1:13">
      <c r="A702" s="33">
        <v>701</v>
      </c>
      <c r="B702" s="33" t="s">
        <v>152</v>
      </c>
      <c r="C702" s="33" t="s">
        <v>114</v>
      </c>
      <c r="D702" s="33" t="s">
        <v>860</v>
      </c>
      <c r="E702" s="33" t="s">
        <v>135</v>
      </c>
      <c r="F702" s="33" t="s">
        <v>136</v>
      </c>
      <c r="G702" s="33" t="s">
        <v>84</v>
      </c>
      <c r="H702" s="33" t="s">
        <v>101</v>
      </c>
      <c r="I702" s="33" t="s">
        <v>522</v>
      </c>
      <c r="J702" s="33">
        <v>4.8960000000000008</v>
      </c>
      <c r="K702" s="33">
        <v>3</v>
      </c>
      <c r="L702" s="33">
        <v>0.7</v>
      </c>
      <c r="M702" s="34">
        <v>-3.4271999999999991</v>
      </c>
    </row>
    <row r="703" spans="1:13">
      <c r="A703" s="33">
        <v>702</v>
      </c>
      <c r="B703" s="33" t="s">
        <v>87</v>
      </c>
      <c r="C703" s="33" t="s">
        <v>80</v>
      </c>
      <c r="D703" s="33" t="s">
        <v>836</v>
      </c>
      <c r="E703" s="33" t="s">
        <v>270</v>
      </c>
      <c r="F703" s="33" t="s">
        <v>136</v>
      </c>
      <c r="G703" s="33" t="s">
        <v>75</v>
      </c>
      <c r="H703" s="33" t="s">
        <v>94</v>
      </c>
      <c r="I703" s="33" t="s">
        <v>384</v>
      </c>
      <c r="J703" s="33">
        <v>15.072000000000003</v>
      </c>
      <c r="K703" s="33">
        <v>3</v>
      </c>
      <c r="L703" s="33">
        <v>0.2</v>
      </c>
      <c r="M703" s="34">
        <v>4.1448</v>
      </c>
    </row>
    <row r="704" spans="1:13">
      <c r="A704" s="33">
        <v>703</v>
      </c>
      <c r="B704" s="33" t="s">
        <v>70</v>
      </c>
      <c r="C704" s="33" t="s">
        <v>80</v>
      </c>
      <c r="D704" s="33" t="s">
        <v>111</v>
      </c>
      <c r="E704" s="33" t="s">
        <v>112</v>
      </c>
      <c r="F704" s="33" t="s">
        <v>83</v>
      </c>
      <c r="G704" s="33" t="s">
        <v>75</v>
      </c>
      <c r="H704" s="33" t="s">
        <v>94</v>
      </c>
      <c r="I704" s="33" t="s">
        <v>865</v>
      </c>
      <c r="J704" s="33">
        <v>209.88</v>
      </c>
      <c r="K704" s="33">
        <v>3</v>
      </c>
      <c r="L704" s="33">
        <v>0</v>
      </c>
      <c r="M704" s="34">
        <v>35.679599999999979</v>
      </c>
    </row>
    <row r="705" spans="1:13">
      <c r="A705" s="33">
        <v>704</v>
      </c>
      <c r="B705" s="33" t="s">
        <v>87</v>
      </c>
      <c r="C705" s="33" t="s">
        <v>71</v>
      </c>
      <c r="D705" s="33" t="s">
        <v>509</v>
      </c>
      <c r="E705" s="33" t="s">
        <v>82</v>
      </c>
      <c r="F705" s="33" t="s">
        <v>83</v>
      </c>
      <c r="G705" s="33" t="s">
        <v>75</v>
      </c>
      <c r="H705" s="33" t="s">
        <v>90</v>
      </c>
      <c r="I705" s="33" t="s">
        <v>866</v>
      </c>
      <c r="J705" s="33">
        <v>369.91200000000003</v>
      </c>
      <c r="K705" s="33">
        <v>3</v>
      </c>
      <c r="L705" s="33">
        <v>0.2</v>
      </c>
      <c r="M705" s="34">
        <v>-13.871700000000047</v>
      </c>
    </row>
    <row r="706" spans="1:13">
      <c r="A706" s="33">
        <v>705</v>
      </c>
      <c r="B706" s="33" t="s">
        <v>87</v>
      </c>
      <c r="C706" s="33" t="s">
        <v>80</v>
      </c>
      <c r="D706" s="33" t="s">
        <v>867</v>
      </c>
      <c r="E706" s="33" t="s">
        <v>108</v>
      </c>
      <c r="F706" s="33" t="s">
        <v>74</v>
      </c>
      <c r="G706" s="33" t="s">
        <v>84</v>
      </c>
      <c r="H706" s="33" t="s">
        <v>109</v>
      </c>
      <c r="I706" s="33" t="s">
        <v>868</v>
      </c>
      <c r="J706" s="33">
        <v>10.368000000000002</v>
      </c>
      <c r="K706" s="33">
        <v>2</v>
      </c>
      <c r="L706" s="33">
        <v>0.2</v>
      </c>
      <c r="M706" s="34">
        <v>3.6288</v>
      </c>
    </row>
    <row r="707" spans="1:13">
      <c r="A707" s="33">
        <v>706</v>
      </c>
      <c r="B707" s="33" t="s">
        <v>87</v>
      </c>
      <c r="C707" s="33" t="s">
        <v>80</v>
      </c>
      <c r="D707" s="33" t="s">
        <v>867</v>
      </c>
      <c r="E707" s="33" t="s">
        <v>108</v>
      </c>
      <c r="F707" s="33" t="s">
        <v>74</v>
      </c>
      <c r="G707" s="33" t="s">
        <v>84</v>
      </c>
      <c r="H707" s="33" t="s">
        <v>103</v>
      </c>
      <c r="I707" s="33" t="s">
        <v>869</v>
      </c>
      <c r="J707" s="33">
        <v>166.84</v>
      </c>
      <c r="K707" s="33">
        <v>5</v>
      </c>
      <c r="L707" s="33">
        <v>0.2</v>
      </c>
      <c r="M707" s="34">
        <v>18.769499999999987</v>
      </c>
    </row>
    <row r="708" spans="1:13">
      <c r="A708" s="33">
        <v>707</v>
      </c>
      <c r="B708" s="33" t="s">
        <v>87</v>
      </c>
      <c r="C708" s="33" t="s">
        <v>80</v>
      </c>
      <c r="D708" s="33" t="s">
        <v>867</v>
      </c>
      <c r="E708" s="33" t="s">
        <v>108</v>
      </c>
      <c r="F708" s="33" t="s">
        <v>74</v>
      </c>
      <c r="G708" s="33" t="s">
        <v>98</v>
      </c>
      <c r="H708" s="33" t="s">
        <v>140</v>
      </c>
      <c r="I708" s="33" t="s">
        <v>711</v>
      </c>
      <c r="J708" s="33">
        <v>15.216000000000001</v>
      </c>
      <c r="K708" s="33">
        <v>1</v>
      </c>
      <c r="L708" s="33">
        <v>0.2</v>
      </c>
      <c r="M708" s="34">
        <v>2.2823999999999991</v>
      </c>
    </row>
    <row r="709" spans="1:13">
      <c r="A709" s="33">
        <v>708</v>
      </c>
      <c r="B709" s="33" t="s">
        <v>152</v>
      </c>
      <c r="C709" s="33" t="s">
        <v>71</v>
      </c>
      <c r="D709" s="33" t="s">
        <v>183</v>
      </c>
      <c r="E709" s="33" t="s">
        <v>184</v>
      </c>
      <c r="F709" s="33" t="s">
        <v>136</v>
      </c>
      <c r="G709" s="33" t="s">
        <v>98</v>
      </c>
      <c r="H709" s="33" t="s">
        <v>140</v>
      </c>
      <c r="I709" s="33" t="s">
        <v>452</v>
      </c>
      <c r="J709" s="33">
        <v>119.96</v>
      </c>
      <c r="K709" s="33">
        <v>4</v>
      </c>
      <c r="L709" s="33">
        <v>0</v>
      </c>
      <c r="M709" s="34">
        <v>52.78240000000001</v>
      </c>
    </row>
    <row r="710" spans="1:13">
      <c r="A710" s="33">
        <v>709</v>
      </c>
      <c r="B710" s="33" t="s">
        <v>152</v>
      </c>
      <c r="C710" s="33" t="s">
        <v>71</v>
      </c>
      <c r="D710" s="33" t="s">
        <v>183</v>
      </c>
      <c r="E710" s="33" t="s">
        <v>184</v>
      </c>
      <c r="F710" s="33" t="s">
        <v>136</v>
      </c>
      <c r="G710" s="33" t="s">
        <v>75</v>
      </c>
      <c r="H710" s="33" t="s">
        <v>76</v>
      </c>
      <c r="I710" s="33" t="s">
        <v>870</v>
      </c>
      <c r="J710" s="33">
        <v>883.92</v>
      </c>
      <c r="K710" s="33">
        <v>5</v>
      </c>
      <c r="L710" s="33">
        <v>0.2</v>
      </c>
      <c r="M710" s="34">
        <v>-110.49000000000007</v>
      </c>
    </row>
    <row r="711" spans="1:13">
      <c r="A711" s="33">
        <v>710</v>
      </c>
      <c r="B711" s="33" t="s">
        <v>152</v>
      </c>
      <c r="C711" s="33" t="s">
        <v>71</v>
      </c>
      <c r="D711" s="33" t="s">
        <v>183</v>
      </c>
      <c r="E711" s="33" t="s">
        <v>184</v>
      </c>
      <c r="F711" s="33" t="s">
        <v>136</v>
      </c>
      <c r="G711" s="33" t="s">
        <v>84</v>
      </c>
      <c r="H711" s="33" t="s">
        <v>101</v>
      </c>
      <c r="I711" s="33" t="s">
        <v>577</v>
      </c>
      <c r="J711" s="33">
        <v>46.72</v>
      </c>
      <c r="K711" s="33">
        <v>8</v>
      </c>
      <c r="L711" s="33">
        <v>0.2</v>
      </c>
      <c r="M711" s="34">
        <v>15.767999999999997</v>
      </c>
    </row>
    <row r="712" spans="1:13">
      <c r="A712" s="33">
        <v>711</v>
      </c>
      <c r="B712" s="33" t="s">
        <v>152</v>
      </c>
      <c r="C712" s="33" t="s">
        <v>114</v>
      </c>
      <c r="D712" s="33" t="s">
        <v>183</v>
      </c>
      <c r="E712" s="33" t="s">
        <v>184</v>
      </c>
      <c r="F712" s="33" t="s">
        <v>136</v>
      </c>
      <c r="G712" s="33" t="s">
        <v>84</v>
      </c>
      <c r="H712" s="33" t="s">
        <v>109</v>
      </c>
      <c r="I712" s="33" t="s">
        <v>668</v>
      </c>
      <c r="J712" s="33">
        <v>55.48</v>
      </c>
      <c r="K712" s="33">
        <v>1</v>
      </c>
      <c r="L712" s="33">
        <v>0</v>
      </c>
      <c r="M712" s="34">
        <v>26.630399999999998</v>
      </c>
    </row>
    <row r="713" spans="1:13">
      <c r="A713" s="33">
        <v>712</v>
      </c>
      <c r="B713" s="33" t="s">
        <v>87</v>
      </c>
      <c r="C713" s="33" t="s">
        <v>71</v>
      </c>
      <c r="D713" s="33" t="s">
        <v>871</v>
      </c>
      <c r="E713" s="33" t="s">
        <v>89</v>
      </c>
      <c r="F713" s="33" t="s">
        <v>74</v>
      </c>
      <c r="G713" s="33" t="s">
        <v>84</v>
      </c>
      <c r="H713" s="33" t="s">
        <v>145</v>
      </c>
      <c r="I713" s="33" t="s">
        <v>872</v>
      </c>
      <c r="J713" s="33">
        <v>24.448</v>
      </c>
      <c r="K713" s="33">
        <v>4</v>
      </c>
      <c r="L713" s="33">
        <v>0.2</v>
      </c>
      <c r="M713" s="34">
        <v>8.8623999999999992</v>
      </c>
    </row>
    <row r="714" spans="1:13">
      <c r="A714" s="33">
        <v>713</v>
      </c>
      <c r="B714" s="33" t="s">
        <v>87</v>
      </c>
      <c r="C714" s="33" t="s">
        <v>80</v>
      </c>
      <c r="D714" s="33" t="s">
        <v>873</v>
      </c>
      <c r="E714" s="33" t="s">
        <v>184</v>
      </c>
      <c r="F714" s="33" t="s">
        <v>136</v>
      </c>
      <c r="G714" s="33" t="s">
        <v>84</v>
      </c>
      <c r="H714" s="33" t="s">
        <v>103</v>
      </c>
      <c r="I714" s="33" t="s">
        <v>874</v>
      </c>
      <c r="J714" s="33">
        <v>281.34000000000003</v>
      </c>
      <c r="K714" s="33">
        <v>6</v>
      </c>
      <c r="L714" s="33">
        <v>0</v>
      </c>
      <c r="M714" s="34">
        <v>109.72260000000001</v>
      </c>
    </row>
    <row r="715" spans="1:13">
      <c r="A715" s="33">
        <v>714</v>
      </c>
      <c r="B715" s="33" t="s">
        <v>87</v>
      </c>
      <c r="C715" s="33" t="s">
        <v>80</v>
      </c>
      <c r="D715" s="33" t="s">
        <v>873</v>
      </c>
      <c r="E715" s="33" t="s">
        <v>184</v>
      </c>
      <c r="F715" s="33" t="s">
        <v>136</v>
      </c>
      <c r="G715" s="33" t="s">
        <v>98</v>
      </c>
      <c r="H715" s="33" t="s">
        <v>99</v>
      </c>
      <c r="I715" s="33" t="s">
        <v>579</v>
      </c>
      <c r="J715" s="33">
        <v>307.98</v>
      </c>
      <c r="K715" s="33">
        <v>2</v>
      </c>
      <c r="L715" s="33">
        <v>0</v>
      </c>
      <c r="M715" s="34">
        <v>89.314199999999971</v>
      </c>
    </row>
    <row r="716" spans="1:13">
      <c r="A716" s="33">
        <v>715</v>
      </c>
      <c r="B716" s="33" t="s">
        <v>87</v>
      </c>
      <c r="C716" s="33" t="s">
        <v>80</v>
      </c>
      <c r="D716" s="33" t="s">
        <v>873</v>
      </c>
      <c r="E716" s="33" t="s">
        <v>184</v>
      </c>
      <c r="F716" s="33" t="s">
        <v>136</v>
      </c>
      <c r="G716" s="33" t="s">
        <v>98</v>
      </c>
      <c r="H716" s="33" t="s">
        <v>140</v>
      </c>
      <c r="I716" s="33" t="s">
        <v>875</v>
      </c>
      <c r="J716" s="33">
        <v>299.96999999999997</v>
      </c>
      <c r="K716" s="33">
        <v>3</v>
      </c>
      <c r="L716" s="33">
        <v>0</v>
      </c>
      <c r="M716" s="34">
        <v>113.98860000000001</v>
      </c>
    </row>
    <row r="717" spans="1:13">
      <c r="A717" s="33">
        <v>716</v>
      </c>
      <c r="B717" s="33" t="s">
        <v>70</v>
      </c>
      <c r="C717" s="33" t="s">
        <v>80</v>
      </c>
      <c r="D717" s="33" t="s">
        <v>111</v>
      </c>
      <c r="E717" s="33" t="s">
        <v>112</v>
      </c>
      <c r="F717" s="33" t="s">
        <v>83</v>
      </c>
      <c r="G717" s="33" t="s">
        <v>84</v>
      </c>
      <c r="H717" s="33" t="s">
        <v>101</v>
      </c>
      <c r="I717" s="33" t="s">
        <v>876</v>
      </c>
      <c r="J717" s="33">
        <v>19.920000000000002</v>
      </c>
      <c r="K717" s="33">
        <v>5</v>
      </c>
      <c r="L717" s="33">
        <v>0.2</v>
      </c>
      <c r="M717" s="34">
        <v>6.9719999999999995</v>
      </c>
    </row>
    <row r="718" spans="1:13">
      <c r="A718" s="33">
        <v>717</v>
      </c>
      <c r="B718" s="33" t="s">
        <v>152</v>
      </c>
      <c r="C718" s="33" t="s">
        <v>71</v>
      </c>
      <c r="D718" s="33" t="s">
        <v>173</v>
      </c>
      <c r="E718" s="33" t="s">
        <v>174</v>
      </c>
      <c r="F718" s="33" t="s">
        <v>136</v>
      </c>
      <c r="G718" s="33" t="s">
        <v>75</v>
      </c>
      <c r="H718" s="33" t="s">
        <v>94</v>
      </c>
      <c r="I718" s="33" t="s">
        <v>796</v>
      </c>
      <c r="J718" s="33">
        <v>9.94</v>
      </c>
      <c r="K718" s="33">
        <v>2</v>
      </c>
      <c r="L718" s="33">
        <v>0</v>
      </c>
      <c r="M718" s="34">
        <v>3.0813999999999995</v>
      </c>
    </row>
    <row r="719" spans="1:13">
      <c r="A719" s="33">
        <v>718</v>
      </c>
      <c r="B719" s="33" t="s">
        <v>87</v>
      </c>
      <c r="C719" s="33" t="s">
        <v>71</v>
      </c>
      <c r="D719" s="33" t="s">
        <v>309</v>
      </c>
      <c r="E719" s="33" t="s">
        <v>270</v>
      </c>
      <c r="F719" s="33" t="s">
        <v>136</v>
      </c>
      <c r="G719" s="33" t="s">
        <v>75</v>
      </c>
      <c r="H719" s="33" t="s">
        <v>94</v>
      </c>
      <c r="I719" s="33" t="s">
        <v>877</v>
      </c>
      <c r="J719" s="33">
        <v>103.05599999999998</v>
      </c>
      <c r="K719" s="33">
        <v>3</v>
      </c>
      <c r="L719" s="33">
        <v>0.2</v>
      </c>
      <c r="M719" s="34">
        <v>24.475800000000007</v>
      </c>
    </row>
    <row r="720" spans="1:13">
      <c r="A720" s="33">
        <v>719</v>
      </c>
      <c r="B720" s="33" t="s">
        <v>87</v>
      </c>
      <c r="C720" s="33" t="s">
        <v>114</v>
      </c>
      <c r="D720" s="33" t="s">
        <v>138</v>
      </c>
      <c r="E720" s="33" t="s">
        <v>124</v>
      </c>
      <c r="F720" s="33" t="s">
        <v>83</v>
      </c>
      <c r="G720" s="33" t="s">
        <v>84</v>
      </c>
      <c r="H720" s="33" t="s">
        <v>101</v>
      </c>
      <c r="I720" s="33" t="s">
        <v>700</v>
      </c>
      <c r="J720" s="33">
        <v>59.808000000000007</v>
      </c>
      <c r="K720" s="33">
        <v>3</v>
      </c>
      <c r="L720" s="33">
        <v>0.2</v>
      </c>
      <c r="M720" s="34">
        <v>19.4376</v>
      </c>
    </row>
    <row r="721" spans="1:13">
      <c r="A721" s="33">
        <v>720</v>
      </c>
      <c r="B721" s="33" t="s">
        <v>87</v>
      </c>
      <c r="C721" s="33" t="s">
        <v>114</v>
      </c>
      <c r="D721" s="33" t="s">
        <v>138</v>
      </c>
      <c r="E721" s="33" t="s">
        <v>124</v>
      </c>
      <c r="F721" s="33" t="s">
        <v>83</v>
      </c>
      <c r="G721" s="33" t="s">
        <v>75</v>
      </c>
      <c r="H721" s="33" t="s">
        <v>94</v>
      </c>
      <c r="I721" s="33" t="s">
        <v>637</v>
      </c>
      <c r="J721" s="33">
        <v>73.320000000000007</v>
      </c>
      <c r="K721" s="33">
        <v>6</v>
      </c>
      <c r="L721" s="33">
        <v>0</v>
      </c>
      <c r="M721" s="34">
        <v>21.995999999999992</v>
      </c>
    </row>
    <row r="722" spans="1:13">
      <c r="A722" s="33">
        <v>721</v>
      </c>
      <c r="B722" s="33" t="s">
        <v>87</v>
      </c>
      <c r="C722" s="33" t="s">
        <v>114</v>
      </c>
      <c r="D722" s="33" t="s">
        <v>81</v>
      </c>
      <c r="E722" s="33" t="s">
        <v>82</v>
      </c>
      <c r="F722" s="33" t="s">
        <v>83</v>
      </c>
      <c r="G722" s="33" t="s">
        <v>84</v>
      </c>
      <c r="H722" s="33" t="s">
        <v>109</v>
      </c>
      <c r="I722" s="33" t="s">
        <v>878</v>
      </c>
      <c r="J722" s="33">
        <v>146.82</v>
      </c>
      <c r="K722" s="33">
        <v>3</v>
      </c>
      <c r="L722" s="33">
        <v>0</v>
      </c>
      <c r="M722" s="34">
        <v>73.41</v>
      </c>
    </row>
    <row r="723" spans="1:13">
      <c r="A723" s="33">
        <v>722</v>
      </c>
      <c r="B723" s="33" t="s">
        <v>87</v>
      </c>
      <c r="C723" s="33" t="s">
        <v>80</v>
      </c>
      <c r="D723" s="33" t="s">
        <v>405</v>
      </c>
      <c r="E723" s="33" t="s">
        <v>171</v>
      </c>
      <c r="F723" s="33" t="s">
        <v>117</v>
      </c>
      <c r="G723" s="33" t="s">
        <v>75</v>
      </c>
      <c r="H723" s="33" t="s">
        <v>90</v>
      </c>
      <c r="I723" s="33" t="s">
        <v>879</v>
      </c>
      <c r="J723" s="33">
        <v>1652.94</v>
      </c>
      <c r="K723" s="33">
        <v>3</v>
      </c>
      <c r="L723" s="33">
        <v>0</v>
      </c>
      <c r="M723" s="34">
        <v>231.41160000000002</v>
      </c>
    </row>
    <row r="724" spans="1:13">
      <c r="A724" s="33">
        <v>723</v>
      </c>
      <c r="B724" s="33" t="s">
        <v>87</v>
      </c>
      <c r="C724" s="33" t="s">
        <v>80</v>
      </c>
      <c r="D724" s="33" t="s">
        <v>405</v>
      </c>
      <c r="E724" s="33" t="s">
        <v>171</v>
      </c>
      <c r="F724" s="33" t="s">
        <v>117</v>
      </c>
      <c r="G724" s="33" t="s">
        <v>84</v>
      </c>
      <c r="H724" s="33" t="s">
        <v>92</v>
      </c>
      <c r="I724" s="33" t="s">
        <v>880</v>
      </c>
      <c r="J724" s="33">
        <v>296.37</v>
      </c>
      <c r="K724" s="33">
        <v>3</v>
      </c>
      <c r="L724" s="33">
        <v>0</v>
      </c>
      <c r="M724" s="34">
        <v>80.019899999999993</v>
      </c>
    </row>
    <row r="725" spans="1:13">
      <c r="A725" s="33">
        <v>724</v>
      </c>
      <c r="B725" s="33" t="s">
        <v>87</v>
      </c>
      <c r="C725" s="33" t="s">
        <v>114</v>
      </c>
      <c r="D725" s="33" t="s">
        <v>134</v>
      </c>
      <c r="E725" s="33" t="s">
        <v>135</v>
      </c>
      <c r="F725" s="33" t="s">
        <v>136</v>
      </c>
      <c r="G725" s="33" t="s">
        <v>75</v>
      </c>
      <c r="H725" s="33" t="s">
        <v>94</v>
      </c>
      <c r="I725" s="33" t="s">
        <v>881</v>
      </c>
      <c r="J725" s="33">
        <v>129.91999999999999</v>
      </c>
      <c r="K725" s="33">
        <v>5</v>
      </c>
      <c r="L725" s="33">
        <v>0.2</v>
      </c>
      <c r="M725" s="34">
        <v>21.112000000000002</v>
      </c>
    </row>
    <row r="726" spans="1:13">
      <c r="A726" s="33">
        <v>725</v>
      </c>
      <c r="B726" s="33" t="s">
        <v>87</v>
      </c>
      <c r="C726" s="33" t="s">
        <v>80</v>
      </c>
      <c r="D726" s="33" t="s">
        <v>882</v>
      </c>
      <c r="E726" s="33" t="s">
        <v>89</v>
      </c>
      <c r="F726" s="33" t="s">
        <v>74</v>
      </c>
      <c r="G726" s="33" t="s">
        <v>84</v>
      </c>
      <c r="H726" s="33" t="s">
        <v>300</v>
      </c>
      <c r="I726" s="33" t="s">
        <v>883</v>
      </c>
      <c r="J726" s="33">
        <v>45.584000000000003</v>
      </c>
      <c r="K726" s="33">
        <v>7</v>
      </c>
      <c r="L726" s="33">
        <v>0.2</v>
      </c>
      <c r="M726" s="34">
        <v>5.1281999999999996</v>
      </c>
    </row>
    <row r="727" spans="1:13">
      <c r="A727" s="33">
        <v>726</v>
      </c>
      <c r="B727" s="33" t="s">
        <v>87</v>
      </c>
      <c r="C727" s="33" t="s">
        <v>71</v>
      </c>
      <c r="D727" s="33" t="s">
        <v>533</v>
      </c>
      <c r="E727" s="33" t="s">
        <v>116</v>
      </c>
      <c r="F727" s="33" t="s">
        <v>117</v>
      </c>
      <c r="G727" s="33" t="s">
        <v>84</v>
      </c>
      <c r="H727" s="33" t="s">
        <v>145</v>
      </c>
      <c r="I727" s="33" t="s">
        <v>884</v>
      </c>
      <c r="J727" s="33">
        <v>17.568000000000001</v>
      </c>
      <c r="K727" s="33">
        <v>2</v>
      </c>
      <c r="L727" s="33">
        <v>0.2</v>
      </c>
      <c r="M727" s="34">
        <v>6.3684000000000003</v>
      </c>
    </row>
    <row r="728" spans="1:13">
      <c r="A728" s="33">
        <v>727</v>
      </c>
      <c r="B728" s="33" t="s">
        <v>87</v>
      </c>
      <c r="C728" s="33" t="s">
        <v>71</v>
      </c>
      <c r="D728" s="33" t="s">
        <v>533</v>
      </c>
      <c r="E728" s="33" t="s">
        <v>116</v>
      </c>
      <c r="F728" s="33" t="s">
        <v>117</v>
      </c>
      <c r="G728" s="33" t="s">
        <v>98</v>
      </c>
      <c r="H728" s="33" t="s">
        <v>99</v>
      </c>
      <c r="I728" s="33" t="s">
        <v>885</v>
      </c>
      <c r="J728" s="33">
        <v>55.991999999999997</v>
      </c>
      <c r="K728" s="33">
        <v>1</v>
      </c>
      <c r="L728" s="33">
        <v>0.2</v>
      </c>
      <c r="M728" s="34">
        <v>5.5992000000000015</v>
      </c>
    </row>
    <row r="729" spans="1:13">
      <c r="A729" s="33">
        <v>728</v>
      </c>
      <c r="B729" s="33" t="s">
        <v>152</v>
      </c>
      <c r="C729" s="33" t="s">
        <v>71</v>
      </c>
      <c r="D729" s="33" t="s">
        <v>886</v>
      </c>
      <c r="E729" s="33" t="s">
        <v>184</v>
      </c>
      <c r="F729" s="33" t="s">
        <v>136</v>
      </c>
      <c r="G729" s="33" t="s">
        <v>84</v>
      </c>
      <c r="H729" s="33" t="s">
        <v>109</v>
      </c>
      <c r="I729" s="33" t="s">
        <v>887</v>
      </c>
      <c r="J729" s="33">
        <v>182.72</v>
      </c>
      <c r="K729" s="33">
        <v>8</v>
      </c>
      <c r="L729" s="33">
        <v>0</v>
      </c>
      <c r="M729" s="34">
        <v>84.051199999999994</v>
      </c>
    </row>
    <row r="730" spans="1:13">
      <c r="A730" s="33">
        <v>729</v>
      </c>
      <c r="B730" s="33" t="s">
        <v>152</v>
      </c>
      <c r="C730" s="33" t="s">
        <v>71</v>
      </c>
      <c r="D730" s="33" t="s">
        <v>886</v>
      </c>
      <c r="E730" s="33" t="s">
        <v>184</v>
      </c>
      <c r="F730" s="33" t="s">
        <v>136</v>
      </c>
      <c r="G730" s="33" t="s">
        <v>75</v>
      </c>
      <c r="H730" s="33" t="s">
        <v>90</v>
      </c>
      <c r="I730" s="33" t="s">
        <v>888</v>
      </c>
      <c r="J730" s="33">
        <v>400.03199999999998</v>
      </c>
      <c r="K730" s="33">
        <v>2</v>
      </c>
      <c r="L730" s="33">
        <v>0.4</v>
      </c>
      <c r="M730" s="34">
        <v>-153.34560000000005</v>
      </c>
    </row>
    <row r="731" spans="1:13">
      <c r="A731" s="33">
        <v>730</v>
      </c>
      <c r="B731" s="33" t="s">
        <v>152</v>
      </c>
      <c r="C731" s="33" t="s">
        <v>71</v>
      </c>
      <c r="D731" s="33" t="s">
        <v>886</v>
      </c>
      <c r="E731" s="33" t="s">
        <v>184</v>
      </c>
      <c r="F731" s="33" t="s">
        <v>136</v>
      </c>
      <c r="G731" s="33" t="s">
        <v>84</v>
      </c>
      <c r="H731" s="33" t="s">
        <v>92</v>
      </c>
      <c r="I731" s="33" t="s">
        <v>889</v>
      </c>
      <c r="J731" s="33">
        <v>33.630000000000003</v>
      </c>
      <c r="K731" s="33">
        <v>3</v>
      </c>
      <c r="L731" s="33">
        <v>0</v>
      </c>
      <c r="M731" s="34">
        <v>10.088999999999999</v>
      </c>
    </row>
    <row r="732" spans="1:13">
      <c r="A732" s="33">
        <v>731</v>
      </c>
      <c r="B732" s="33" t="s">
        <v>152</v>
      </c>
      <c r="C732" s="33" t="s">
        <v>71</v>
      </c>
      <c r="D732" s="33" t="s">
        <v>886</v>
      </c>
      <c r="E732" s="33" t="s">
        <v>184</v>
      </c>
      <c r="F732" s="33" t="s">
        <v>136</v>
      </c>
      <c r="G732" s="33" t="s">
        <v>75</v>
      </c>
      <c r="H732" s="33" t="s">
        <v>78</v>
      </c>
      <c r="I732" s="33" t="s">
        <v>429</v>
      </c>
      <c r="J732" s="33">
        <v>542.64599999999996</v>
      </c>
      <c r="K732" s="33">
        <v>3</v>
      </c>
      <c r="L732" s="33">
        <v>0.1</v>
      </c>
      <c r="M732" s="34">
        <v>102.49980000000001</v>
      </c>
    </row>
    <row r="733" spans="1:13">
      <c r="A733" s="33">
        <v>732</v>
      </c>
      <c r="B733" s="33" t="s">
        <v>152</v>
      </c>
      <c r="C733" s="33" t="s">
        <v>71</v>
      </c>
      <c r="D733" s="33" t="s">
        <v>886</v>
      </c>
      <c r="E733" s="33" t="s">
        <v>184</v>
      </c>
      <c r="F733" s="33" t="s">
        <v>136</v>
      </c>
      <c r="G733" s="33" t="s">
        <v>84</v>
      </c>
      <c r="H733" s="33" t="s">
        <v>85</v>
      </c>
      <c r="I733" s="33" t="s">
        <v>642</v>
      </c>
      <c r="J733" s="33">
        <v>6.3</v>
      </c>
      <c r="K733" s="33">
        <v>2</v>
      </c>
      <c r="L733" s="33">
        <v>0</v>
      </c>
      <c r="M733" s="34">
        <v>3.024</v>
      </c>
    </row>
    <row r="734" spans="1:13">
      <c r="A734" s="33">
        <v>733</v>
      </c>
      <c r="B734" s="33" t="s">
        <v>87</v>
      </c>
      <c r="C734" s="33" t="s">
        <v>114</v>
      </c>
      <c r="D734" s="33" t="s">
        <v>111</v>
      </c>
      <c r="E734" s="33" t="s">
        <v>112</v>
      </c>
      <c r="F734" s="33" t="s">
        <v>83</v>
      </c>
      <c r="G734" s="33" t="s">
        <v>84</v>
      </c>
      <c r="H734" s="33" t="s">
        <v>92</v>
      </c>
      <c r="I734" s="33" t="s">
        <v>720</v>
      </c>
      <c r="J734" s="33">
        <v>242.94</v>
      </c>
      <c r="K734" s="33">
        <v>3</v>
      </c>
      <c r="L734" s="33">
        <v>0</v>
      </c>
      <c r="M734" s="34">
        <v>9.7175999999999902</v>
      </c>
    </row>
    <row r="735" spans="1:13">
      <c r="A735" s="33">
        <v>734</v>
      </c>
      <c r="B735" s="33" t="s">
        <v>87</v>
      </c>
      <c r="C735" s="33" t="s">
        <v>114</v>
      </c>
      <c r="D735" s="33" t="s">
        <v>111</v>
      </c>
      <c r="E735" s="33" t="s">
        <v>112</v>
      </c>
      <c r="F735" s="33" t="s">
        <v>83</v>
      </c>
      <c r="G735" s="33" t="s">
        <v>98</v>
      </c>
      <c r="H735" s="33" t="s">
        <v>140</v>
      </c>
      <c r="I735" s="33" t="s">
        <v>890</v>
      </c>
      <c r="J735" s="33">
        <v>179.97</v>
      </c>
      <c r="K735" s="33">
        <v>3</v>
      </c>
      <c r="L735" s="33">
        <v>0</v>
      </c>
      <c r="M735" s="34">
        <v>86.385600000000011</v>
      </c>
    </row>
    <row r="736" spans="1:13">
      <c r="A736" s="33">
        <v>735</v>
      </c>
      <c r="B736" s="33" t="s">
        <v>87</v>
      </c>
      <c r="C736" s="33" t="s">
        <v>114</v>
      </c>
      <c r="D736" s="33" t="s">
        <v>111</v>
      </c>
      <c r="E736" s="33" t="s">
        <v>112</v>
      </c>
      <c r="F736" s="33" t="s">
        <v>83</v>
      </c>
      <c r="G736" s="33" t="s">
        <v>84</v>
      </c>
      <c r="H736" s="33" t="s">
        <v>101</v>
      </c>
      <c r="I736" s="33" t="s">
        <v>582</v>
      </c>
      <c r="J736" s="33">
        <v>99.695999999999998</v>
      </c>
      <c r="K736" s="33">
        <v>6</v>
      </c>
      <c r="L736" s="33">
        <v>0.2</v>
      </c>
      <c r="M736" s="34">
        <v>33.647399999999998</v>
      </c>
    </row>
    <row r="737" spans="1:13">
      <c r="A737" s="33">
        <v>736</v>
      </c>
      <c r="B737" s="33" t="s">
        <v>87</v>
      </c>
      <c r="C737" s="33" t="s">
        <v>114</v>
      </c>
      <c r="D737" s="33" t="s">
        <v>111</v>
      </c>
      <c r="E737" s="33" t="s">
        <v>112</v>
      </c>
      <c r="F737" s="33" t="s">
        <v>83</v>
      </c>
      <c r="G737" s="33" t="s">
        <v>84</v>
      </c>
      <c r="H737" s="33" t="s">
        <v>101</v>
      </c>
      <c r="I737" s="33" t="s">
        <v>169</v>
      </c>
      <c r="J737" s="33">
        <v>27.936000000000003</v>
      </c>
      <c r="K737" s="33">
        <v>4</v>
      </c>
      <c r="L737" s="33">
        <v>0.2</v>
      </c>
      <c r="M737" s="34">
        <v>9.4283999999999963</v>
      </c>
    </row>
    <row r="738" spans="1:13">
      <c r="A738" s="33">
        <v>737</v>
      </c>
      <c r="B738" s="33" t="s">
        <v>87</v>
      </c>
      <c r="C738" s="33" t="s">
        <v>114</v>
      </c>
      <c r="D738" s="33" t="s">
        <v>111</v>
      </c>
      <c r="E738" s="33" t="s">
        <v>112</v>
      </c>
      <c r="F738" s="33" t="s">
        <v>83</v>
      </c>
      <c r="G738" s="33" t="s">
        <v>75</v>
      </c>
      <c r="H738" s="33" t="s">
        <v>76</v>
      </c>
      <c r="I738" s="33" t="s">
        <v>891</v>
      </c>
      <c r="J738" s="33">
        <v>84.98</v>
      </c>
      <c r="K738" s="33">
        <v>1</v>
      </c>
      <c r="L738" s="33">
        <v>0</v>
      </c>
      <c r="M738" s="34">
        <v>18.695599999999999</v>
      </c>
    </row>
    <row r="739" spans="1:13">
      <c r="A739" s="33">
        <v>738</v>
      </c>
      <c r="B739" s="33" t="s">
        <v>87</v>
      </c>
      <c r="C739" s="33" t="s">
        <v>114</v>
      </c>
      <c r="D739" s="33" t="s">
        <v>111</v>
      </c>
      <c r="E739" s="33" t="s">
        <v>112</v>
      </c>
      <c r="F739" s="33" t="s">
        <v>83</v>
      </c>
      <c r="G739" s="33" t="s">
        <v>84</v>
      </c>
      <c r="H739" s="33" t="s">
        <v>101</v>
      </c>
      <c r="I739" s="33" t="s">
        <v>892</v>
      </c>
      <c r="J739" s="33">
        <v>18.72</v>
      </c>
      <c r="K739" s="33">
        <v>5</v>
      </c>
      <c r="L739" s="33">
        <v>0.2</v>
      </c>
      <c r="M739" s="34">
        <v>6.5519999999999996</v>
      </c>
    </row>
    <row r="740" spans="1:13">
      <c r="A740" s="33">
        <v>739</v>
      </c>
      <c r="B740" s="33" t="s">
        <v>87</v>
      </c>
      <c r="C740" s="33" t="s">
        <v>71</v>
      </c>
      <c r="D740" s="33" t="s">
        <v>126</v>
      </c>
      <c r="E740" s="33" t="s">
        <v>82</v>
      </c>
      <c r="F740" s="33" t="s">
        <v>83</v>
      </c>
      <c r="G740" s="33" t="s">
        <v>98</v>
      </c>
      <c r="H740" s="33" t="s">
        <v>140</v>
      </c>
      <c r="I740" s="33" t="s">
        <v>893</v>
      </c>
      <c r="J740" s="33">
        <v>49.98</v>
      </c>
      <c r="K740" s="33">
        <v>2</v>
      </c>
      <c r="L740" s="33">
        <v>0</v>
      </c>
      <c r="M740" s="34">
        <v>8.4965999999999937</v>
      </c>
    </row>
    <row r="741" spans="1:13">
      <c r="A741" s="33">
        <v>740</v>
      </c>
      <c r="B741" s="33" t="s">
        <v>87</v>
      </c>
      <c r="C741" s="33" t="s">
        <v>114</v>
      </c>
      <c r="D741" s="33" t="s">
        <v>160</v>
      </c>
      <c r="E741" s="33" t="s">
        <v>161</v>
      </c>
      <c r="F741" s="33" t="s">
        <v>117</v>
      </c>
      <c r="G741" s="33" t="s">
        <v>84</v>
      </c>
      <c r="H741" s="33" t="s">
        <v>85</v>
      </c>
      <c r="I741" s="33" t="s">
        <v>894</v>
      </c>
      <c r="J741" s="33">
        <v>11.784000000000001</v>
      </c>
      <c r="K741" s="33">
        <v>3</v>
      </c>
      <c r="L741" s="33">
        <v>0.2</v>
      </c>
      <c r="M741" s="34">
        <v>4.2716999999999992</v>
      </c>
    </row>
    <row r="742" spans="1:13">
      <c r="A742" s="33">
        <v>741</v>
      </c>
      <c r="B742" s="33" t="s">
        <v>87</v>
      </c>
      <c r="C742" s="33" t="s">
        <v>114</v>
      </c>
      <c r="D742" s="33" t="s">
        <v>160</v>
      </c>
      <c r="E742" s="33" t="s">
        <v>161</v>
      </c>
      <c r="F742" s="33" t="s">
        <v>117</v>
      </c>
      <c r="G742" s="33" t="s">
        <v>84</v>
      </c>
      <c r="H742" s="33" t="s">
        <v>92</v>
      </c>
      <c r="I742" s="33" t="s">
        <v>669</v>
      </c>
      <c r="J742" s="33">
        <v>272.73599999999999</v>
      </c>
      <c r="K742" s="33">
        <v>3</v>
      </c>
      <c r="L742" s="33">
        <v>0.2</v>
      </c>
      <c r="M742" s="34">
        <v>-64.774800000000013</v>
      </c>
    </row>
    <row r="743" spans="1:13">
      <c r="A743" s="33">
        <v>742</v>
      </c>
      <c r="B743" s="33" t="s">
        <v>87</v>
      </c>
      <c r="C743" s="33" t="s">
        <v>114</v>
      </c>
      <c r="D743" s="33" t="s">
        <v>160</v>
      </c>
      <c r="E743" s="33" t="s">
        <v>161</v>
      </c>
      <c r="F743" s="33" t="s">
        <v>117</v>
      </c>
      <c r="G743" s="33" t="s">
        <v>84</v>
      </c>
      <c r="H743" s="33" t="s">
        <v>101</v>
      </c>
      <c r="I743" s="33" t="s">
        <v>895</v>
      </c>
      <c r="J743" s="33">
        <v>3.5399999999999991</v>
      </c>
      <c r="K743" s="33">
        <v>2</v>
      </c>
      <c r="L743" s="33">
        <v>0.8</v>
      </c>
      <c r="M743" s="34">
        <v>-5.4870000000000001</v>
      </c>
    </row>
    <row r="744" spans="1:13">
      <c r="A744" s="33">
        <v>743</v>
      </c>
      <c r="B744" s="33" t="s">
        <v>87</v>
      </c>
      <c r="C744" s="33" t="s">
        <v>71</v>
      </c>
      <c r="D744" s="33" t="s">
        <v>382</v>
      </c>
      <c r="E744" s="33" t="s">
        <v>116</v>
      </c>
      <c r="F744" s="33" t="s">
        <v>117</v>
      </c>
      <c r="G744" s="33" t="s">
        <v>84</v>
      </c>
      <c r="H744" s="33" t="s">
        <v>300</v>
      </c>
      <c r="I744" s="33" t="s">
        <v>771</v>
      </c>
      <c r="J744" s="33">
        <v>51.52000000000001</v>
      </c>
      <c r="K744" s="33">
        <v>5</v>
      </c>
      <c r="L744" s="33">
        <v>0.2</v>
      </c>
      <c r="M744" s="34">
        <v>-10.948000000000002</v>
      </c>
    </row>
    <row r="745" spans="1:13">
      <c r="A745" s="33">
        <v>744</v>
      </c>
      <c r="B745" s="33" t="s">
        <v>87</v>
      </c>
      <c r="C745" s="33" t="s">
        <v>71</v>
      </c>
      <c r="D745" s="33" t="s">
        <v>382</v>
      </c>
      <c r="E745" s="33" t="s">
        <v>116</v>
      </c>
      <c r="F745" s="33" t="s">
        <v>117</v>
      </c>
      <c r="G745" s="33" t="s">
        <v>84</v>
      </c>
      <c r="H745" s="33" t="s">
        <v>109</v>
      </c>
      <c r="I745" s="33" t="s">
        <v>456</v>
      </c>
      <c r="J745" s="33">
        <v>3.5280000000000005</v>
      </c>
      <c r="K745" s="33">
        <v>1</v>
      </c>
      <c r="L745" s="33">
        <v>0.2</v>
      </c>
      <c r="M745" s="34">
        <v>1.1465999999999998</v>
      </c>
    </row>
    <row r="746" spans="1:13">
      <c r="A746" s="33">
        <v>745</v>
      </c>
      <c r="B746" s="33" t="s">
        <v>87</v>
      </c>
      <c r="C746" s="33" t="s">
        <v>71</v>
      </c>
      <c r="D746" s="33" t="s">
        <v>382</v>
      </c>
      <c r="E746" s="33" t="s">
        <v>116</v>
      </c>
      <c r="F746" s="33" t="s">
        <v>117</v>
      </c>
      <c r="G746" s="33" t="s">
        <v>84</v>
      </c>
      <c r="H746" s="33" t="s">
        <v>109</v>
      </c>
      <c r="I746" s="33" t="s">
        <v>896</v>
      </c>
      <c r="J746" s="33">
        <v>4.6240000000000006</v>
      </c>
      <c r="K746" s="33">
        <v>1</v>
      </c>
      <c r="L746" s="33">
        <v>0.2</v>
      </c>
      <c r="M746" s="34">
        <v>1.6762000000000001</v>
      </c>
    </row>
    <row r="747" spans="1:13">
      <c r="A747" s="33">
        <v>746</v>
      </c>
      <c r="B747" s="33" t="s">
        <v>87</v>
      </c>
      <c r="C747" s="33" t="s">
        <v>71</v>
      </c>
      <c r="D747" s="33" t="s">
        <v>382</v>
      </c>
      <c r="E747" s="33" t="s">
        <v>116</v>
      </c>
      <c r="F747" s="33" t="s">
        <v>117</v>
      </c>
      <c r="G747" s="33" t="s">
        <v>84</v>
      </c>
      <c r="H747" s="33" t="s">
        <v>300</v>
      </c>
      <c r="I747" s="33" t="s">
        <v>897</v>
      </c>
      <c r="J747" s="33">
        <v>55.167999999999999</v>
      </c>
      <c r="K747" s="33">
        <v>4</v>
      </c>
      <c r="L747" s="33">
        <v>0.2</v>
      </c>
      <c r="M747" s="34">
        <v>6.2063999999999897</v>
      </c>
    </row>
    <row r="748" spans="1:13">
      <c r="A748" s="33">
        <v>747</v>
      </c>
      <c r="B748" s="33" t="s">
        <v>550</v>
      </c>
      <c r="C748" s="33" t="s">
        <v>80</v>
      </c>
      <c r="D748" s="33" t="s">
        <v>430</v>
      </c>
      <c r="E748" s="33" t="s">
        <v>82</v>
      </c>
      <c r="F748" s="33" t="s">
        <v>83</v>
      </c>
      <c r="G748" s="33" t="s">
        <v>75</v>
      </c>
      <c r="H748" s="33" t="s">
        <v>90</v>
      </c>
      <c r="I748" s="33" t="s">
        <v>423</v>
      </c>
      <c r="J748" s="33">
        <v>567.12</v>
      </c>
      <c r="K748" s="33">
        <v>10</v>
      </c>
      <c r="L748" s="33">
        <v>0.2</v>
      </c>
      <c r="M748" s="34">
        <v>-28.355999999999952</v>
      </c>
    </row>
    <row r="749" spans="1:13">
      <c r="A749" s="33">
        <v>748</v>
      </c>
      <c r="B749" s="33" t="s">
        <v>550</v>
      </c>
      <c r="C749" s="33" t="s">
        <v>80</v>
      </c>
      <c r="D749" s="33" t="s">
        <v>430</v>
      </c>
      <c r="E749" s="33" t="s">
        <v>82</v>
      </c>
      <c r="F749" s="33" t="s">
        <v>83</v>
      </c>
      <c r="G749" s="33" t="s">
        <v>84</v>
      </c>
      <c r="H749" s="33" t="s">
        <v>92</v>
      </c>
      <c r="I749" s="33" t="s">
        <v>687</v>
      </c>
      <c r="J749" s="33">
        <v>359.32</v>
      </c>
      <c r="K749" s="33">
        <v>4</v>
      </c>
      <c r="L749" s="33">
        <v>0</v>
      </c>
      <c r="M749" s="34">
        <v>7.1863999999999919</v>
      </c>
    </row>
    <row r="750" spans="1:13">
      <c r="A750" s="33">
        <v>749</v>
      </c>
      <c r="B750" s="33" t="s">
        <v>70</v>
      </c>
      <c r="C750" s="33" t="s">
        <v>71</v>
      </c>
      <c r="D750" s="33" t="s">
        <v>898</v>
      </c>
      <c r="E750" s="33" t="s">
        <v>161</v>
      </c>
      <c r="F750" s="33" t="s">
        <v>117</v>
      </c>
      <c r="G750" s="33" t="s">
        <v>98</v>
      </c>
      <c r="H750" s="33" t="s">
        <v>99</v>
      </c>
      <c r="I750" s="33" t="s">
        <v>899</v>
      </c>
      <c r="J750" s="33">
        <v>11.992000000000001</v>
      </c>
      <c r="K750" s="33">
        <v>1</v>
      </c>
      <c r="L750" s="33">
        <v>0.2</v>
      </c>
      <c r="M750" s="34">
        <v>0.89939999999999909</v>
      </c>
    </row>
    <row r="751" spans="1:13">
      <c r="A751" s="33">
        <v>750</v>
      </c>
      <c r="B751" s="33" t="s">
        <v>87</v>
      </c>
      <c r="C751" s="33" t="s">
        <v>71</v>
      </c>
      <c r="D751" s="33" t="s">
        <v>900</v>
      </c>
      <c r="E751" s="33" t="s">
        <v>171</v>
      </c>
      <c r="F751" s="33" t="s">
        <v>117</v>
      </c>
      <c r="G751" s="33" t="s">
        <v>84</v>
      </c>
      <c r="H751" s="33" t="s">
        <v>101</v>
      </c>
      <c r="I751" s="33" t="s">
        <v>901</v>
      </c>
      <c r="J751" s="33">
        <v>58.050000000000004</v>
      </c>
      <c r="K751" s="33">
        <v>3</v>
      </c>
      <c r="L751" s="33">
        <v>0</v>
      </c>
      <c r="M751" s="34">
        <v>26.702999999999999</v>
      </c>
    </row>
    <row r="752" spans="1:13">
      <c r="A752" s="33">
        <v>751</v>
      </c>
      <c r="B752" s="33" t="s">
        <v>87</v>
      </c>
      <c r="C752" s="33" t="s">
        <v>71</v>
      </c>
      <c r="D752" s="33" t="s">
        <v>900</v>
      </c>
      <c r="E752" s="33" t="s">
        <v>171</v>
      </c>
      <c r="F752" s="33" t="s">
        <v>117</v>
      </c>
      <c r="G752" s="33" t="s">
        <v>75</v>
      </c>
      <c r="H752" s="33" t="s">
        <v>94</v>
      </c>
      <c r="I752" s="33" t="s">
        <v>902</v>
      </c>
      <c r="J752" s="33">
        <v>157.74</v>
      </c>
      <c r="K752" s="33">
        <v>11</v>
      </c>
      <c r="L752" s="33">
        <v>0</v>
      </c>
      <c r="M752" s="34">
        <v>56.7864</v>
      </c>
    </row>
    <row r="753" spans="1:13">
      <c r="A753" s="33">
        <v>752</v>
      </c>
      <c r="B753" s="33" t="s">
        <v>87</v>
      </c>
      <c r="C753" s="33" t="s">
        <v>71</v>
      </c>
      <c r="D753" s="33" t="s">
        <v>900</v>
      </c>
      <c r="E753" s="33" t="s">
        <v>171</v>
      </c>
      <c r="F753" s="33" t="s">
        <v>117</v>
      </c>
      <c r="G753" s="33" t="s">
        <v>84</v>
      </c>
      <c r="H753" s="33" t="s">
        <v>96</v>
      </c>
      <c r="I753" s="33" t="s">
        <v>596</v>
      </c>
      <c r="J753" s="33">
        <v>56.980000000000004</v>
      </c>
      <c r="K753" s="33">
        <v>7</v>
      </c>
      <c r="L753" s="33">
        <v>0</v>
      </c>
      <c r="M753" s="34">
        <v>22.792000000000002</v>
      </c>
    </row>
    <row r="754" spans="1:13">
      <c r="A754" s="33">
        <v>753</v>
      </c>
      <c r="B754" s="33" t="s">
        <v>87</v>
      </c>
      <c r="C754" s="33" t="s">
        <v>71</v>
      </c>
      <c r="D754" s="33" t="s">
        <v>900</v>
      </c>
      <c r="E754" s="33" t="s">
        <v>171</v>
      </c>
      <c r="F754" s="33" t="s">
        <v>117</v>
      </c>
      <c r="G754" s="33" t="s">
        <v>84</v>
      </c>
      <c r="H754" s="33" t="s">
        <v>101</v>
      </c>
      <c r="I754" s="33" t="s">
        <v>903</v>
      </c>
      <c r="J754" s="33">
        <v>2.88</v>
      </c>
      <c r="K754" s="33">
        <v>1</v>
      </c>
      <c r="L754" s="33">
        <v>0</v>
      </c>
      <c r="M754" s="34">
        <v>1.4112</v>
      </c>
    </row>
    <row r="755" spans="1:13">
      <c r="A755" s="33">
        <v>754</v>
      </c>
      <c r="B755" s="33" t="s">
        <v>152</v>
      </c>
      <c r="C755" s="33" t="s">
        <v>80</v>
      </c>
      <c r="D755" s="33" t="s">
        <v>126</v>
      </c>
      <c r="E755" s="33" t="s">
        <v>82</v>
      </c>
      <c r="F755" s="33" t="s">
        <v>83</v>
      </c>
      <c r="G755" s="33" t="s">
        <v>98</v>
      </c>
      <c r="H755" s="33" t="s">
        <v>524</v>
      </c>
      <c r="I755" s="33" t="s">
        <v>904</v>
      </c>
      <c r="J755" s="33">
        <v>1199.9760000000001</v>
      </c>
      <c r="K755" s="33">
        <v>3</v>
      </c>
      <c r="L755" s="33">
        <v>0.2</v>
      </c>
      <c r="M755" s="34">
        <v>374.99249999999995</v>
      </c>
    </row>
    <row r="756" spans="1:13">
      <c r="A756" s="33">
        <v>755</v>
      </c>
      <c r="B756" s="33" t="s">
        <v>87</v>
      </c>
      <c r="C756" s="33" t="s">
        <v>71</v>
      </c>
      <c r="D756" s="33" t="s">
        <v>81</v>
      </c>
      <c r="E756" s="33" t="s">
        <v>82</v>
      </c>
      <c r="F756" s="33" t="s">
        <v>83</v>
      </c>
      <c r="G756" s="33" t="s">
        <v>75</v>
      </c>
      <c r="H756" s="33" t="s">
        <v>94</v>
      </c>
      <c r="I756" s="33" t="s">
        <v>838</v>
      </c>
      <c r="J756" s="33">
        <v>79.92</v>
      </c>
      <c r="K756" s="33">
        <v>4</v>
      </c>
      <c r="L756" s="33">
        <v>0</v>
      </c>
      <c r="M756" s="34">
        <v>28.7712</v>
      </c>
    </row>
    <row r="757" spans="1:13">
      <c r="A757" s="33">
        <v>756</v>
      </c>
      <c r="B757" s="33" t="s">
        <v>87</v>
      </c>
      <c r="C757" s="33" t="s">
        <v>80</v>
      </c>
      <c r="D757" s="33" t="s">
        <v>631</v>
      </c>
      <c r="E757" s="33" t="s">
        <v>89</v>
      </c>
      <c r="F757" s="33" t="s">
        <v>74</v>
      </c>
      <c r="G757" s="33" t="s">
        <v>75</v>
      </c>
      <c r="H757" s="33" t="s">
        <v>90</v>
      </c>
      <c r="I757" s="33" t="s">
        <v>905</v>
      </c>
      <c r="J757" s="33">
        <v>383.43799999999999</v>
      </c>
      <c r="K757" s="33">
        <v>4</v>
      </c>
      <c r="L757" s="33">
        <v>0.45</v>
      </c>
      <c r="M757" s="34">
        <v>-167.3184</v>
      </c>
    </row>
    <row r="758" spans="1:13">
      <c r="A758" s="33">
        <v>757</v>
      </c>
      <c r="B758" s="33" t="s">
        <v>87</v>
      </c>
      <c r="C758" s="33" t="s">
        <v>71</v>
      </c>
      <c r="D758" s="33" t="s">
        <v>906</v>
      </c>
      <c r="E758" s="33" t="s">
        <v>167</v>
      </c>
      <c r="F758" s="33" t="s">
        <v>117</v>
      </c>
      <c r="G758" s="33" t="s">
        <v>84</v>
      </c>
      <c r="H758" s="33" t="s">
        <v>92</v>
      </c>
      <c r="I758" s="33" t="s">
        <v>857</v>
      </c>
      <c r="J758" s="33">
        <v>24.56</v>
      </c>
      <c r="K758" s="33">
        <v>2</v>
      </c>
      <c r="L758" s="33">
        <v>0</v>
      </c>
      <c r="M758" s="34">
        <v>6.8767999999999994</v>
      </c>
    </row>
    <row r="759" spans="1:13">
      <c r="A759" s="33">
        <v>758</v>
      </c>
      <c r="B759" s="33" t="s">
        <v>87</v>
      </c>
      <c r="C759" s="33" t="s">
        <v>71</v>
      </c>
      <c r="D759" s="33" t="s">
        <v>906</v>
      </c>
      <c r="E759" s="33" t="s">
        <v>167</v>
      </c>
      <c r="F759" s="33" t="s">
        <v>117</v>
      </c>
      <c r="G759" s="33" t="s">
        <v>98</v>
      </c>
      <c r="H759" s="33" t="s">
        <v>140</v>
      </c>
      <c r="I759" s="33" t="s">
        <v>808</v>
      </c>
      <c r="J759" s="33">
        <v>119.8</v>
      </c>
      <c r="K759" s="33">
        <v>4</v>
      </c>
      <c r="L759" s="33">
        <v>0</v>
      </c>
      <c r="M759" s="34">
        <v>47.92</v>
      </c>
    </row>
    <row r="760" spans="1:13">
      <c r="A760" s="33">
        <v>759</v>
      </c>
      <c r="B760" s="33" t="s">
        <v>87</v>
      </c>
      <c r="C760" s="33" t="s">
        <v>80</v>
      </c>
      <c r="D760" s="33" t="s">
        <v>183</v>
      </c>
      <c r="E760" s="33" t="s">
        <v>184</v>
      </c>
      <c r="F760" s="33" t="s">
        <v>136</v>
      </c>
      <c r="G760" s="33" t="s">
        <v>84</v>
      </c>
      <c r="H760" s="33" t="s">
        <v>101</v>
      </c>
      <c r="I760" s="33" t="s">
        <v>788</v>
      </c>
      <c r="J760" s="33">
        <v>13.128</v>
      </c>
      <c r="K760" s="33">
        <v>3</v>
      </c>
      <c r="L760" s="33">
        <v>0.2</v>
      </c>
      <c r="M760" s="34">
        <v>4.2665999999999986</v>
      </c>
    </row>
    <row r="761" spans="1:13">
      <c r="A761" s="33">
        <v>760</v>
      </c>
      <c r="B761" s="33" t="s">
        <v>87</v>
      </c>
      <c r="C761" s="33" t="s">
        <v>80</v>
      </c>
      <c r="D761" s="33" t="s">
        <v>739</v>
      </c>
      <c r="E761" s="33" t="s">
        <v>121</v>
      </c>
      <c r="F761" s="33" t="s">
        <v>117</v>
      </c>
      <c r="G761" s="33" t="s">
        <v>84</v>
      </c>
      <c r="H761" s="33" t="s">
        <v>109</v>
      </c>
      <c r="I761" s="33" t="s">
        <v>840</v>
      </c>
      <c r="J761" s="33">
        <v>22.72</v>
      </c>
      <c r="K761" s="33">
        <v>4</v>
      </c>
      <c r="L761" s="33">
        <v>0</v>
      </c>
      <c r="M761" s="34">
        <v>10.223999999999998</v>
      </c>
    </row>
    <row r="762" spans="1:13">
      <c r="A762" s="33">
        <v>761</v>
      </c>
      <c r="B762" s="33" t="s">
        <v>87</v>
      </c>
      <c r="C762" s="33" t="s">
        <v>71</v>
      </c>
      <c r="D762" s="33" t="s">
        <v>81</v>
      </c>
      <c r="E762" s="33" t="s">
        <v>82</v>
      </c>
      <c r="F762" s="33" t="s">
        <v>83</v>
      </c>
      <c r="G762" s="33" t="s">
        <v>84</v>
      </c>
      <c r="H762" s="33" t="s">
        <v>109</v>
      </c>
      <c r="I762" s="33" t="s">
        <v>755</v>
      </c>
      <c r="J762" s="33">
        <v>58.320000000000007</v>
      </c>
      <c r="K762" s="33">
        <v>9</v>
      </c>
      <c r="L762" s="33">
        <v>0</v>
      </c>
      <c r="M762" s="34">
        <v>27.993600000000001</v>
      </c>
    </row>
    <row r="763" spans="1:13">
      <c r="A763" s="33">
        <v>762</v>
      </c>
      <c r="B763" s="33" t="s">
        <v>87</v>
      </c>
      <c r="C763" s="33" t="s">
        <v>80</v>
      </c>
      <c r="D763" s="33" t="s">
        <v>704</v>
      </c>
      <c r="E763" s="33" t="s">
        <v>544</v>
      </c>
      <c r="F763" s="33" t="s">
        <v>74</v>
      </c>
      <c r="G763" s="33" t="s">
        <v>84</v>
      </c>
      <c r="H763" s="33" t="s">
        <v>85</v>
      </c>
      <c r="I763" s="33" t="s">
        <v>907</v>
      </c>
      <c r="J763" s="33">
        <v>12.39</v>
      </c>
      <c r="K763" s="33">
        <v>3</v>
      </c>
      <c r="L763" s="33">
        <v>0</v>
      </c>
      <c r="M763" s="34">
        <v>5.6993999999999998</v>
      </c>
    </row>
    <row r="764" spans="1:13">
      <c r="A764" s="33">
        <v>763</v>
      </c>
      <c r="B764" s="33" t="s">
        <v>87</v>
      </c>
      <c r="C764" s="33" t="s">
        <v>71</v>
      </c>
      <c r="D764" s="33" t="s">
        <v>269</v>
      </c>
      <c r="E764" s="33" t="s">
        <v>270</v>
      </c>
      <c r="F764" s="33" t="s">
        <v>136</v>
      </c>
      <c r="G764" s="33" t="s">
        <v>98</v>
      </c>
      <c r="H764" s="33" t="s">
        <v>99</v>
      </c>
      <c r="I764" s="33" t="s">
        <v>341</v>
      </c>
      <c r="J764" s="33">
        <v>107.982</v>
      </c>
      <c r="K764" s="33">
        <v>3</v>
      </c>
      <c r="L764" s="33">
        <v>0.4</v>
      </c>
      <c r="M764" s="34">
        <v>-26.995499999999993</v>
      </c>
    </row>
    <row r="765" spans="1:13">
      <c r="A765" s="33">
        <v>764</v>
      </c>
      <c r="B765" s="33" t="s">
        <v>70</v>
      </c>
      <c r="C765" s="33" t="s">
        <v>80</v>
      </c>
      <c r="D765" s="33" t="s">
        <v>908</v>
      </c>
      <c r="E765" s="33" t="s">
        <v>354</v>
      </c>
      <c r="F765" s="33" t="s">
        <v>74</v>
      </c>
      <c r="G765" s="33" t="s">
        <v>84</v>
      </c>
      <c r="H765" s="33" t="s">
        <v>145</v>
      </c>
      <c r="I765" s="33" t="s">
        <v>331</v>
      </c>
      <c r="J765" s="33">
        <v>11.36</v>
      </c>
      <c r="K765" s="33">
        <v>2</v>
      </c>
      <c r="L765" s="33">
        <v>0</v>
      </c>
      <c r="M765" s="34">
        <v>5.3391999999999991</v>
      </c>
    </row>
    <row r="766" spans="1:13">
      <c r="A766" s="33">
        <v>765</v>
      </c>
      <c r="B766" s="33" t="s">
        <v>70</v>
      </c>
      <c r="C766" s="33" t="s">
        <v>80</v>
      </c>
      <c r="D766" s="33" t="s">
        <v>908</v>
      </c>
      <c r="E766" s="33" t="s">
        <v>354</v>
      </c>
      <c r="F766" s="33" t="s">
        <v>74</v>
      </c>
      <c r="G766" s="33" t="s">
        <v>84</v>
      </c>
      <c r="H766" s="33" t="s">
        <v>145</v>
      </c>
      <c r="I766" s="33" t="s">
        <v>909</v>
      </c>
      <c r="J766" s="33">
        <v>50.94</v>
      </c>
      <c r="K766" s="33">
        <v>3</v>
      </c>
      <c r="L766" s="33">
        <v>0</v>
      </c>
      <c r="M766" s="34">
        <v>25.47</v>
      </c>
    </row>
    <row r="767" spans="1:13">
      <c r="A767" s="33">
        <v>766</v>
      </c>
      <c r="B767" s="33" t="s">
        <v>70</v>
      </c>
      <c r="C767" s="33" t="s">
        <v>80</v>
      </c>
      <c r="D767" s="33" t="s">
        <v>908</v>
      </c>
      <c r="E767" s="33" t="s">
        <v>354</v>
      </c>
      <c r="F767" s="33" t="s">
        <v>74</v>
      </c>
      <c r="G767" s="33" t="s">
        <v>98</v>
      </c>
      <c r="H767" s="33" t="s">
        <v>140</v>
      </c>
      <c r="I767" s="33" t="s">
        <v>910</v>
      </c>
      <c r="J767" s="33">
        <v>646.74</v>
      </c>
      <c r="K767" s="33">
        <v>6</v>
      </c>
      <c r="L767" s="33">
        <v>0</v>
      </c>
      <c r="M767" s="34">
        <v>258.69600000000003</v>
      </c>
    </row>
    <row r="768" spans="1:13">
      <c r="A768" s="33">
        <v>767</v>
      </c>
      <c r="B768" s="33" t="s">
        <v>70</v>
      </c>
      <c r="C768" s="33" t="s">
        <v>80</v>
      </c>
      <c r="D768" s="33" t="s">
        <v>908</v>
      </c>
      <c r="E768" s="33" t="s">
        <v>354</v>
      </c>
      <c r="F768" s="33" t="s">
        <v>74</v>
      </c>
      <c r="G768" s="33" t="s">
        <v>84</v>
      </c>
      <c r="H768" s="33" t="s">
        <v>101</v>
      </c>
      <c r="I768" s="33" t="s">
        <v>911</v>
      </c>
      <c r="J768" s="33">
        <v>5.64</v>
      </c>
      <c r="K768" s="33">
        <v>3</v>
      </c>
      <c r="L768" s="33">
        <v>0</v>
      </c>
      <c r="M768" s="34">
        <v>2.7071999999999994</v>
      </c>
    </row>
    <row r="769" spans="1:13">
      <c r="A769" s="33">
        <v>768</v>
      </c>
      <c r="B769" s="33" t="s">
        <v>70</v>
      </c>
      <c r="C769" s="33" t="s">
        <v>80</v>
      </c>
      <c r="D769" s="33" t="s">
        <v>908</v>
      </c>
      <c r="E769" s="33" t="s">
        <v>354</v>
      </c>
      <c r="F769" s="33" t="s">
        <v>74</v>
      </c>
      <c r="G769" s="33" t="s">
        <v>84</v>
      </c>
      <c r="H769" s="33" t="s">
        <v>92</v>
      </c>
      <c r="I769" s="33" t="s">
        <v>912</v>
      </c>
      <c r="J769" s="33">
        <v>572.58000000000004</v>
      </c>
      <c r="K769" s="33">
        <v>6</v>
      </c>
      <c r="L769" s="33">
        <v>0</v>
      </c>
      <c r="M769" s="34">
        <v>34.354799999999955</v>
      </c>
    </row>
    <row r="770" spans="1:13">
      <c r="A770" s="33">
        <v>769</v>
      </c>
      <c r="B770" s="33" t="s">
        <v>87</v>
      </c>
      <c r="C770" s="33" t="s">
        <v>80</v>
      </c>
      <c r="D770" s="33" t="s">
        <v>502</v>
      </c>
      <c r="E770" s="33" t="s">
        <v>89</v>
      </c>
      <c r="F770" s="33" t="s">
        <v>74</v>
      </c>
      <c r="G770" s="33" t="s">
        <v>75</v>
      </c>
      <c r="H770" s="33" t="s">
        <v>94</v>
      </c>
      <c r="I770" s="33" t="s">
        <v>913</v>
      </c>
      <c r="J770" s="33">
        <v>310.88000000000005</v>
      </c>
      <c r="K770" s="33">
        <v>2</v>
      </c>
      <c r="L770" s="33">
        <v>0.2</v>
      </c>
      <c r="M770" s="34">
        <v>23.315999999999988</v>
      </c>
    </row>
    <row r="771" spans="1:13">
      <c r="A771" s="33">
        <v>770</v>
      </c>
      <c r="B771" s="33" t="s">
        <v>87</v>
      </c>
      <c r="C771" s="33" t="s">
        <v>71</v>
      </c>
      <c r="D771" s="33" t="s">
        <v>493</v>
      </c>
      <c r="E771" s="33" t="s">
        <v>206</v>
      </c>
      <c r="F771" s="33" t="s">
        <v>74</v>
      </c>
      <c r="G771" s="33" t="s">
        <v>75</v>
      </c>
      <c r="H771" s="33" t="s">
        <v>78</v>
      </c>
      <c r="I771" s="33" t="s">
        <v>914</v>
      </c>
      <c r="J771" s="33">
        <v>641.96</v>
      </c>
      <c r="K771" s="33">
        <v>2</v>
      </c>
      <c r="L771" s="33">
        <v>0</v>
      </c>
      <c r="M771" s="34">
        <v>179.74880000000002</v>
      </c>
    </row>
    <row r="772" spans="1:13">
      <c r="A772" s="33">
        <v>771</v>
      </c>
      <c r="B772" s="33" t="s">
        <v>87</v>
      </c>
      <c r="C772" s="33" t="s">
        <v>80</v>
      </c>
      <c r="D772" s="33" t="s">
        <v>578</v>
      </c>
      <c r="E772" s="33" t="s">
        <v>266</v>
      </c>
      <c r="F772" s="33" t="s">
        <v>117</v>
      </c>
      <c r="G772" s="33" t="s">
        <v>84</v>
      </c>
      <c r="H772" s="33" t="s">
        <v>101</v>
      </c>
      <c r="I772" s="33" t="s">
        <v>915</v>
      </c>
      <c r="J772" s="33">
        <v>18.28</v>
      </c>
      <c r="K772" s="33">
        <v>2</v>
      </c>
      <c r="L772" s="33">
        <v>0</v>
      </c>
      <c r="M772" s="34">
        <v>9.14</v>
      </c>
    </row>
    <row r="773" spans="1:13">
      <c r="A773" s="33">
        <v>772</v>
      </c>
      <c r="B773" s="33" t="s">
        <v>87</v>
      </c>
      <c r="C773" s="33" t="s">
        <v>80</v>
      </c>
      <c r="D773" s="33" t="s">
        <v>578</v>
      </c>
      <c r="E773" s="33" t="s">
        <v>266</v>
      </c>
      <c r="F773" s="33" t="s">
        <v>117</v>
      </c>
      <c r="G773" s="33" t="s">
        <v>98</v>
      </c>
      <c r="H773" s="33" t="s">
        <v>99</v>
      </c>
      <c r="I773" s="33" t="s">
        <v>520</v>
      </c>
      <c r="J773" s="33">
        <v>207</v>
      </c>
      <c r="K773" s="33">
        <v>3</v>
      </c>
      <c r="L773" s="33">
        <v>0</v>
      </c>
      <c r="M773" s="34">
        <v>51.75</v>
      </c>
    </row>
    <row r="774" spans="1:13">
      <c r="A774" s="33">
        <v>773</v>
      </c>
      <c r="B774" s="33" t="s">
        <v>87</v>
      </c>
      <c r="C774" s="33" t="s">
        <v>80</v>
      </c>
      <c r="D774" s="33" t="s">
        <v>578</v>
      </c>
      <c r="E774" s="33" t="s">
        <v>266</v>
      </c>
      <c r="F774" s="33" t="s">
        <v>117</v>
      </c>
      <c r="G774" s="33" t="s">
        <v>84</v>
      </c>
      <c r="H774" s="33" t="s">
        <v>101</v>
      </c>
      <c r="I774" s="33" t="s">
        <v>916</v>
      </c>
      <c r="J774" s="33">
        <v>32.35</v>
      </c>
      <c r="K774" s="33">
        <v>5</v>
      </c>
      <c r="L774" s="33">
        <v>0</v>
      </c>
      <c r="M774" s="34">
        <v>16.175000000000001</v>
      </c>
    </row>
    <row r="775" spans="1:13">
      <c r="A775" s="33">
        <v>774</v>
      </c>
      <c r="B775" s="33" t="s">
        <v>87</v>
      </c>
      <c r="C775" s="33" t="s">
        <v>80</v>
      </c>
      <c r="D775" s="33" t="s">
        <v>578</v>
      </c>
      <c r="E775" s="33" t="s">
        <v>266</v>
      </c>
      <c r="F775" s="33" t="s">
        <v>117</v>
      </c>
      <c r="G775" s="33" t="s">
        <v>84</v>
      </c>
      <c r="H775" s="33" t="s">
        <v>101</v>
      </c>
      <c r="I775" s="33" t="s">
        <v>102</v>
      </c>
      <c r="J775" s="33">
        <v>7.71</v>
      </c>
      <c r="K775" s="33">
        <v>1</v>
      </c>
      <c r="L775" s="33">
        <v>0</v>
      </c>
      <c r="M775" s="34">
        <v>3.4695</v>
      </c>
    </row>
    <row r="776" spans="1:13">
      <c r="A776" s="33">
        <v>775</v>
      </c>
      <c r="B776" s="33" t="s">
        <v>87</v>
      </c>
      <c r="C776" s="33" t="s">
        <v>80</v>
      </c>
      <c r="D776" s="33" t="s">
        <v>578</v>
      </c>
      <c r="E776" s="33" t="s">
        <v>266</v>
      </c>
      <c r="F776" s="33" t="s">
        <v>117</v>
      </c>
      <c r="G776" s="33" t="s">
        <v>84</v>
      </c>
      <c r="H776" s="33" t="s">
        <v>96</v>
      </c>
      <c r="I776" s="33" t="s">
        <v>917</v>
      </c>
      <c r="J776" s="33">
        <v>40.299999999999997</v>
      </c>
      <c r="K776" s="33">
        <v>2</v>
      </c>
      <c r="L776" s="33">
        <v>0</v>
      </c>
      <c r="M776" s="34">
        <v>10.881</v>
      </c>
    </row>
    <row r="777" spans="1:13">
      <c r="A777" s="33">
        <v>776</v>
      </c>
      <c r="B777" s="33" t="s">
        <v>87</v>
      </c>
      <c r="C777" s="33" t="s">
        <v>80</v>
      </c>
      <c r="D777" s="33" t="s">
        <v>578</v>
      </c>
      <c r="E777" s="33" t="s">
        <v>266</v>
      </c>
      <c r="F777" s="33" t="s">
        <v>117</v>
      </c>
      <c r="G777" s="33" t="s">
        <v>75</v>
      </c>
      <c r="H777" s="33" t="s">
        <v>94</v>
      </c>
      <c r="I777" s="33" t="s">
        <v>918</v>
      </c>
      <c r="J777" s="33">
        <v>34.580000000000005</v>
      </c>
      <c r="K777" s="33">
        <v>7</v>
      </c>
      <c r="L777" s="33">
        <v>0</v>
      </c>
      <c r="M777" s="34">
        <v>14.523600000000002</v>
      </c>
    </row>
    <row r="778" spans="1:13">
      <c r="A778" s="33">
        <v>777</v>
      </c>
      <c r="B778" s="33" t="s">
        <v>87</v>
      </c>
      <c r="C778" s="33" t="s">
        <v>71</v>
      </c>
      <c r="D778" s="33" t="s">
        <v>448</v>
      </c>
      <c r="E778" s="33" t="s">
        <v>270</v>
      </c>
      <c r="F778" s="33" t="s">
        <v>136</v>
      </c>
      <c r="G778" s="33" t="s">
        <v>84</v>
      </c>
      <c r="H778" s="33" t="s">
        <v>96</v>
      </c>
      <c r="I778" s="33" t="s">
        <v>919</v>
      </c>
      <c r="J778" s="33">
        <v>32.76</v>
      </c>
      <c r="K778" s="33">
        <v>7</v>
      </c>
      <c r="L778" s="33">
        <v>0.2</v>
      </c>
      <c r="M778" s="34">
        <v>3.6854999999999958</v>
      </c>
    </row>
    <row r="779" spans="1:13">
      <c r="A779" s="33">
        <v>778</v>
      </c>
      <c r="B779" s="33" t="s">
        <v>152</v>
      </c>
      <c r="C779" s="33" t="s">
        <v>114</v>
      </c>
      <c r="D779" s="33" t="s">
        <v>126</v>
      </c>
      <c r="E779" s="33" t="s">
        <v>82</v>
      </c>
      <c r="F779" s="33" t="s">
        <v>83</v>
      </c>
      <c r="G779" s="33" t="s">
        <v>75</v>
      </c>
      <c r="H779" s="33" t="s">
        <v>78</v>
      </c>
      <c r="I779" s="33" t="s">
        <v>920</v>
      </c>
      <c r="J779" s="33">
        <v>544.00800000000004</v>
      </c>
      <c r="K779" s="33">
        <v>3</v>
      </c>
      <c r="L779" s="33">
        <v>0.2</v>
      </c>
      <c r="M779" s="34">
        <v>40.800600000000003</v>
      </c>
    </row>
    <row r="780" spans="1:13">
      <c r="A780" s="33">
        <v>779</v>
      </c>
      <c r="B780" s="33" t="s">
        <v>152</v>
      </c>
      <c r="C780" s="33" t="s">
        <v>114</v>
      </c>
      <c r="D780" s="33" t="s">
        <v>126</v>
      </c>
      <c r="E780" s="33" t="s">
        <v>82</v>
      </c>
      <c r="F780" s="33" t="s">
        <v>83</v>
      </c>
      <c r="G780" s="33" t="s">
        <v>84</v>
      </c>
      <c r="H780" s="33" t="s">
        <v>109</v>
      </c>
      <c r="I780" s="33" t="s">
        <v>606</v>
      </c>
      <c r="J780" s="33">
        <v>59.94</v>
      </c>
      <c r="K780" s="33">
        <v>3</v>
      </c>
      <c r="L780" s="33">
        <v>0</v>
      </c>
      <c r="M780" s="34">
        <v>28.171799999999998</v>
      </c>
    </row>
    <row r="781" spans="1:13">
      <c r="A781" s="33">
        <v>780</v>
      </c>
      <c r="B781" s="33" t="s">
        <v>152</v>
      </c>
      <c r="C781" s="33" t="s">
        <v>114</v>
      </c>
      <c r="D781" s="33" t="s">
        <v>126</v>
      </c>
      <c r="E781" s="33" t="s">
        <v>82</v>
      </c>
      <c r="F781" s="33" t="s">
        <v>83</v>
      </c>
      <c r="G781" s="33" t="s">
        <v>84</v>
      </c>
      <c r="H781" s="33" t="s">
        <v>109</v>
      </c>
      <c r="I781" s="33" t="s">
        <v>595</v>
      </c>
      <c r="J781" s="33">
        <v>23.92</v>
      </c>
      <c r="K781" s="33">
        <v>4</v>
      </c>
      <c r="L781" s="33">
        <v>0</v>
      </c>
      <c r="M781" s="34">
        <v>11.720800000000001</v>
      </c>
    </row>
    <row r="782" spans="1:13">
      <c r="A782" s="33">
        <v>781</v>
      </c>
      <c r="B782" s="33" t="s">
        <v>152</v>
      </c>
      <c r="C782" s="33" t="s">
        <v>114</v>
      </c>
      <c r="D782" s="33" t="s">
        <v>126</v>
      </c>
      <c r="E782" s="33" t="s">
        <v>82</v>
      </c>
      <c r="F782" s="33" t="s">
        <v>83</v>
      </c>
      <c r="G782" s="33" t="s">
        <v>84</v>
      </c>
      <c r="H782" s="33" t="s">
        <v>109</v>
      </c>
      <c r="I782" s="33" t="s">
        <v>921</v>
      </c>
      <c r="J782" s="33">
        <v>4.28</v>
      </c>
      <c r="K782" s="33">
        <v>1</v>
      </c>
      <c r="L782" s="33">
        <v>0</v>
      </c>
      <c r="M782" s="34">
        <v>1.9259999999999997</v>
      </c>
    </row>
    <row r="783" spans="1:13">
      <c r="A783" s="33">
        <v>782</v>
      </c>
      <c r="B783" s="33" t="s">
        <v>70</v>
      </c>
      <c r="C783" s="33" t="s">
        <v>71</v>
      </c>
      <c r="D783" s="33" t="s">
        <v>269</v>
      </c>
      <c r="E783" s="33" t="s">
        <v>270</v>
      </c>
      <c r="F783" s="33" t="s">
        <v>136</v>
      </c>
      <c r="G783" s="33" t="s">
        <v>84</v>
      </c>
      <c r="H783" s="33" t="s">
        <v>101</v>
      </c>
      <c r="I783" s="33" t="s">
        <v>658</v>
      </c>
      <c r="J783" s="33">
        <v>32.07</v>
      </c>
      <c r="K783" s="33">
        <v>5</v>
      </c>
      <c r="L783" s="33">
        <v>0.7</v>
      </c>
      <c r="M783" s="34">
        <v>-22.448999999999991</v>
      </c>
    </row>
    <row r="784" spans="1:13">
      <c r="A784" s="33">
        <v>783</v>
      </c>
      <c r="B784" s="33" t="s">
        <v>70</v>
      </c>
      <c r="C784" s="33" t="s">
        <v>71</v>
      </c>
      <c r="D784" s="33" t="s">
        <v>269</v>
      </c>
      <c r="E784" s="33" t="s">
        <v>270</v>
      </c>
      <c r="F784" s="33" t="s">
        <v>136</v>
      </c>
      <c r="G784" s="33" t="s">
        <v>98</v>
      </c>
      <c r="H784" s="33" t="s">
        <v>140</v>
      </c>
      <c r="I784" s="33" t="s">
        <v>175</v>
      </c>
      <c r="J784" s="33">
        <v>24</v>
      </c>
      <c r="K784" s="33">
        <v>2</v>
      </c>
      <c r="L784" s="33">
        <v>0.2</v>
      </c>
      <c r="M784" s="34">
        <v>-2.6999999999999993</v>
      </c>
    </row>
    <row r="785" spans="1:13">
      <c r="A785" s="33">
        <v>784</v>
      </c>
      <c r="B785" s="33" t="s">
        <v>70</v>
      </c>
      <c r="C785" s="33" t="s">
        <v>71</v>
      </c>
      <c r="D785" s="33" t="s">
        <v>269</v>
      </c>
      <c r="E785" s="33" t="s">
        <v>270</v>
      </c>
      <c r="F785" s="33" t="s">
        <v>136</v>
      </c>
      <c r="G785" s="33" t="s">
        <v>75</v>
      </c>
      <c r="H785" s="33" t="s">
        <v>76</v>
      </c>
      <c r="I785" s="33" t="s">
        <v>922</v>
      </c>
      <c r="J785" s="33">
        <v>35.49</v>
      </c>
      <c r="K785" s="33">
        <v>1</v>
      </c>
      <c r="L785" s="33">
        <v>0.5</v>
      </c>
      <c r="M785" s="34">
        <v>-15.615600000000001</v>
      </c>
    </row>
    <row r="786" spans="1:13">
      <c r="A786" s="33">
        <v>785</v>
      </c>
      <c r="B786" s="33" t="s">
        <v>70</v>
      </c>
      <c r="C786" s="33" t="s">
        <v>71</v>
      </c>
      <c r="D786" s="33" t="s">
        <v>269</v>
      </c>
      <c r="E786" s="33" t="s">
        <v>270</v>
      </c>
      <c r="F786" s="33" t="s">
        <v>136</v>
      </c>
      <c r="G786" s="33" t="s">
        <v>98</v>
      </c>
      <c r="H786" s="33" t="s">
        <v>140</v>
      </c>
      <c r="I786" s="33" t="s">
        <v>923</v>
      </c>
      <c r="J786" s="33">
        <v>47.984000000000002</v>
      </c>
      <c r="K786" s="33">
        <v>2</v>
      </c>
      <c r="L786" s="33">
        <v>0.2</v>
      </c>
      <c r="M786" s="34">
        <v>0.59979999999999656</v>
      </c>
    </row>
    <row r="787" spans="1:13">
      <c r="A787" s="33">
        <v>786</v>
      </c>
      <c r="B787" s="33" t="s">
        <v>87</v>
      </c>
      <c r="C787" s="33" t="s">
        <v>80</v>
      </c>
      <c r="D787" s="33" t="s">
        <v>229</v>
      </c>
      <c r="E787" s="33" t="s">
        <v>230</v>
      </c>
      <c r="F787" s="33" t="s">
        <v>74</v>
      </c>
      <c r="G787" s="33" t="s">
        <v>84</v>
      </c>
      <c r="H787" s="33" t="s">
        <v>145</v>
      </c>
      <c r="I787" s="33" t="s">
        <v>924</v>
      </c>
      <c r="J787" s="33">
        <v>186.69</v>
      </c>
      <c r="K787" s="33">
        <v>3</v>
      </c>
      <c r="L787" s="33">
        <v>0</v>
      </c>
      <c r="M787" s="34">
        <v>87.744299999999981</v>
      </c>
    </row>
    <row r="788" spans="1:13">
      <c r="A788" s="33">
        <v>787</v>
      </c>
      <c r="B788" s="33" t="s">
        <v>70</v>
      </c>
      <c r="C788" s="33" t="s">
        <v>71</v>
      </c>
      <c r="D788" s="33" t="s">
        <v>925</v>
      </c>
      <c r="E788" s="33" t="s">
        <v>82</v>
      </c>
      <c r="F788" s="33" t="s">
        <v>83</v>
      </c>
      <c r="G788" s="33" t="s">
        <v>84</v>
      </c>
      <c r="H788" s="33" t="s">
        <v>101</v>
      </c>
      <c r="I788" s="33" t="s">
        <v>926</v>
      </c>
      <c r="J788" s="33">
        <v>17.456</v>
      </c>
      <c r="K788" s="33">
        <v>2</v>
      </c>
      <c r="L788" s="33">
        <v>0.2</v>
      </c>
      <c r="M788" s="34">
        <v>5.8914</v>
      </c>
    </row>
    <row r="789" spans="1:13">
      <c r="A789" s="33">
        <v>788</v>
      </c>
      <c r="B789" s="33" t="s">
        <v>87</v>
      </c>
      <c r="C789" s="33" t="s">
        <v>71</v>
      </c>
      <c r="D789" s="33" t="s">
        <v>925</v>
      </c>
      <c r="E789" s="33" t="s">
        <v>82</v>
      </c>
      <c r="F789" s="33" t="s">
        <v>83</v>
      </c>
      <c r="G789" s="33" t="s">
        <v>75</v>
      </c>
      <c r="H789" s="33" t="s">
        <v>78</v>
      </c>
      <c r="I789" s="33" t="s">
        <v>927</v>
      </c>
      <c r="J789" s="33">
        <v>348.92800000000005</v>
      </c>
      <c r="K789" s="33">
        <v>2</v>
      </c>
      <c r="L789" s="33">
        <v>0.2</v>
      </c>
      <c r="M789" s="34">
        <v>34.89279999999998</v>
      </c>
    </row>
    <row r="790" spans="1:13">
      <c r="A790" s="33">
        <v>789</v>
      </c>
      <c r="B790" s="33" t="s">
        <v>87</v>
      </c>
      <c r="C790" s="33" t="s">
        <v>71</v>
      </c>
      <c r="D790" s="33" t="s">
        <v>610</v>
      </c>
      <c r="E790" s="33" t="s">
        <v>206</v>
      </c>
      <c r="F790" s="33" t="s">
        <v>74</v>
      </c>
      <c r="G790" s="33" t="s">
        <v>84</v>
      </c>
      <c r="H790" s="33" t="s">
        <v>101</v>
      </c>
      <c r="I790" s="33" t="s">
        <v>623</v>
      </c>
      <c r="J790" s="33">
        <v>143.96</v>
      </c>
      <c r="K790" s="33">
        <v>4</v>
      </c>
      <c r="L790" s="33">
        <v>0</v>
      </c>
      <c r="M790" s="34">
        <v>69.100800000000007</v>
      </c>
    </row>
    <row r="791" spans="1:13">
      <c r="A791" s="33">
        <v>790</v>
      </c>
      <c r="B791" s="33" t="s">
        <v>87</v>
      </c>
      <c r="C791" s="33" t="s">
        <v>71</v>
      </c>
      <c r="D791" s="33" t="s">
        <v>610</v>
      </c>
      <c r="E791" s="33" t="s">
        <v>206</v>
      </c>
      <c r="F791" s="33" t="s">
        <v>74</v>
      </c>
      <c r="G791" s="33" t="s">
        <v>84</v>
      </c>
      <c r="H791" s="33" t="s">
        <v>92</v>
      </c>
      <c r="I791" s="33" t="s">
        <v>672</v>
      </c>
      <c r="J791" s="33">
        <v>15.42</v>
      </c>
      <c r="K791" s="33">
        <v>1</v>
      </c>
      <c r="L791" s="33">
        <v>0</v>
      </c>
      <c r="M791" s="34">
        <v>4.1634000000000011</v>
      </c>
    </row>
    <row r="792" spans="1:13">
      <c r="A792" s="33">
        <v>791</v>
      </c>
      <c r="B792" s="33" t="s">
        <v>87</v>
      </c>
      <c r="C792" s="33" t="s">
        <v>71</v>
      </c>
      <c r="D792" s="33" t="s">
        <v>610</v>
      </c>
      <c r="E792" s="33" t="s">
        <v>206</v>
      </c>
      <c r="F792" s="33" t="s">
        <v>74</v>
      </c>
      <c r="G792" s="33" t="s">
        <v>84</v>
      </c>
      <c r="H792" s="33" t="s">
        <v>101</v>
      </c>
      <c r="I792" s="33" t="s">
        <v>928</v>
      </c>
      <c r="J792" s="33">
        <v>43.04</v>
      </c>
      <c r="K792" s="33">
        <v>8</v>
      </c>
      <c r="L792" s="33">
        <v>0</v>
      </c>
      <c r="M792" s="34">
        <v>21.089600000000001</v>
      </c>
    </row>
    <row r="793" spans="1:13">
      <c r="A793" s="33">
        <v>792</v>
      </c>
      <c r="B793" s="33" t="s">
        <v>87</v>
      </c>
      <c r="C793" s="33" t="s">
        <v>71</v>
      </c>
      <c r="D793" s="33" t="s">
        <v>610</v>
      </c>
      <c r="E793" s="33" t="s">
        <v>206</v>
      </c>
      <c r="F793" s="33" t="s">
        <v>74</v>
      </c>
      <c r="G793" s="33" t="s">
        <v>75</v>
      </c>
      <c r="H793" s="33" t="s">
        <v>78</v>
      </c>
      <c r="I793" s="33" t="s">
        <v>929</v>
      </c>
      <c r="J793" s="33">
        <v>332.94</v>
      </c>
      <c r="K793" s="33">
        <v>3</v>
      </c>
      <c r="L793" s="33">
        <v>0</v>
      </c>
      <c r="M793" s="34">
        <v>79.905599999999993</v>
      </c>
    </row>
    <row r="794" spans="1:13">
      <c r="A794" s="33">
        <v>793</v>
      </c>
      <c r="B794" s="33" t="s">
        <v>550</v>
      </c>
      <c r="C794" s="33" t="s">
        <v>71</v>
      </c>
      <c r="D794" s="33" t="s">
        <v>930</v>
      </c>
      <c r="E794" s="33" t="s">
        <v>108</v>
      </c>
      <c r="F794" s="33" t="s">
        <v>74</v>
      </c>
      <c r="G794" s="33" t="s">
        <v>98</v>
      </c>
      <c r="H794" s="33" t="s">
        <v>99</v>
      </c>
      <c r="I794" s="33" t="s">
        <v>931</v>
      </c>
      <c r="J794" s="33">
        <v>1363.96</v>
      </c>
      <c r="K794" s="33">
        <v>5</v>
      </c>
      <c r="L794" s="33">
        <v>0.2</v>
      </c>
      <c r="M794" s="34">
        <v>85.247500000000002</v>
      </c>
    </row>
    <row r="795" spans="1:13">
      <c r="A795" s="33">
        <v>794</v>
      </c>
      <c r="B795" s="33" t="s">
        <v>87</v>
      </c>
      <c r="C795" s="33" t="s">
        <v>71</v>
      </c>
      <c r="D795" s="33" t="s">
        <v>126</v>
      </c>
      <c r="E795" s="33" t="s">
        <v>82</v>
      </c>
      <c r="F795" s="33" t="s">
        <v>83</v>
      </c>
      <c r="G795" s="33" t="s">
        <v>84</v>
      </c>
      <c r="H795" s="33" t="s">
        <v>85</v>
      </c>
      <c r="I795" s="33" t="s">
        <v>932</v>
      </c>
      <c r="J795" s="33">
        <v>9.9600000000000009</v>
      </c>
      <c r="K795" s="33">
        <v>2</v>
      </c>
      <c r="L795" s="33">
        <v>0</v>
      </c>
      <c r="M795" s="34">
        <v>4.5815999999999999</v>
      </c>
    </row>
    <row r="796" spans="1:13">
      <c r="A796" s="33">
        <v>795</v>
      </c>
      <c r="B796" s="33" t="s">
        <v>87</v>
      </c>
      <c r="C796" s="33" t="s">
        <v>71</v>
      </c>
      <c r="D796" s="33" t="s">
        <v>126</v>
      </c>
      <c r="E796" s="33" t="s">
        <v>82</v>
      </c>
      <c r="F796" s="33" t="s">
        <v>83</v>
      </c>
      <c r="G796" s="33" t="s">
        <v>84</v>
      </c>
      <c r="H796" s="33" t="s">
        <v>109</v>
      </c>
      <c r="I796" s="33" t="s">
        <v>599</v>
      </c>
      <c r="J796" s="33">
        <v>21.72</v>
      </c>
      <c r="K796" s="33">
        <v>4</v>
      </c>
      <c r="L796" s="33">
        <v>0</v>
      </c>
      <c r="M796" s="34">
        <v>10.642799999999999</v>
      </c>
    </row>
    <row r="797" spans="1:13">
      <c r="A797" s="33">
        <v>796</v>
      </c>
      <c r="B797" s="33" t="s">
        <v>87</v>
      </c>
      <c r="C797" s="33" t="s">
        <v>71</v>
      </c>
      <c r="D797" s="33" t="s">
        <v>232</v>
      </c>
      <c r="E797" s="33" t="s">
        <v>167</v>
      </c>
      <c r="F797" s="33" t="s">
        <v>117</v>
      </c>
      <c r="G797" s="33" t="s">
        <v>84</v>
      </c>
      <c r="H797" s="33" t="s">
        <v>101</v>
      </c>
      <c r="I797" s="33" t="s">
        <v>903</v>
      </c>
      <c r="J797" s="33">
        <v>20.16</v>
      </c>
      <c r="K797" s="33">
        <v>7</v>
      </c>
      <c r="L797" s="33">
        <v>0</v>
      </c>
      <c r="M797" s="34">
        <v>9.8783999999999992</v>
      </c>
    </row>
    <row r="798" spans="1:13">
      <c r="A798" s="33">
        <v>797</v>
      </c>
      <c r="B798" s="33" t="s">
        <v>152</v>
      </c>
      <c r="C798" s="33" t="s">
        <v>80</v>
      </c>
      <c r="D798" s="33" t="s">
        <v>232</v>
      </c>
      <c r="E798" s="33" t="s">
        <v>184</v>
      </c>
      <c r="F798" s="33" t="s">
        <v>136</v>
      </c>
      <c r="G798" s="33" t="s">
        <v>84</v>
      </c>
      <c r="H798" s="33" t="s">
        <v>109</v>
      </c>
      <c r="I798" s="33" t="s">
        <v>933</v>
      </c>
      <c r="J798" s="33">
        <v>132.79</v>
      </c>
      <c r="K798" s="33">
        <v>7</v>
      </c>
      <c r="L798" s="33">
        <v>0</v>
      </c>
      <c r="M798" s="34">
        <v>63.739199999999997</v>
      </c>
    </row>
    <row r="799" spans="1:13">
      <c r="A799" s="33">
        <v>798</v>
      </c>
      <c r="B799" s="33" t="s">
        <v>152</v>
      </c>
      <c r="C799" s="33" t="s">
        <v>80</v>
      </c>
      <c r="D799" s="33" t="s">
        <v>232</v>
      </c>
      <c r="E799" s="33" t="s">
        <v>184</v>
      </c>
      <c r="F799" s="33" t="s">
        <v>136</v>
      </c>
      <c r="G799" s="33" t="s">
        <v>84</v>
      </c>
      <c r="H799" s="33" t="s">
        <v>109</v>
      </c>
      <c r="I799" s="33" t="s">
        <v>110</v>
      </c>
      <c r="J799" s="33">
        <v>12.96</v>
      </c>
      <c r="K799" s="33">
        <v>2</v>
      </c>
      <c r="L799" s="33">
        <v>0</v>
      </c>
      <c r="M799" s="34">
        <v>6.2208000000000006</v>
      </c>
    </row>
    <row r="800" spans="1:13">
      <c r="A800" s="33">
        <v>799</v>
      </c>
      <c r="B800" s="33" t="s">
        <v>152</v>
      </c>
      <c r="C800" s="33" t="s">
        <v>80</v>
      </c>
      <c r="D800" s="33" t="s">
        <v>232</v>
      </c>
      <c r="E800" s="33" t="s">
        <v>184</v>
      </c>
      <c r="F800" s="33" t="s">
        <v>136</v>
      </c>
      <c r="G800" s="33" t="s">
        <v>84</v>
      </c>
      <c r="H800" s="33" t="s">
        <v>85</v>
      </c>
      <c r="I800" s="33" t="s">
        <v>934</v>
      </c>
      <c r="J800" s="33">
        <v>21.560000000000002</v>
      </c>
      <c r="K800" s="33">
        <v>7</v>
      </c>
      <c r="L800" s="33">
        <v>0</v>
      </c>
      <c r="M800" s="34">
        <v>10.348799999999999</v>
      </c>
    </row>
    <row r="801" spans="1:13">
      <c r="A801" s="33">
        <v>800</v>
      </c>
      <c r="B801" s="33" t="s">
        <v>87</v>
      </c>
      <c r="C801" s="33" t="s">
        <v>71</v>
      </c>
      <c r="D801" s="33" t="s">
        <v>935</v>
      </c>
      <c r="E801" s="33" t="s">
        <v>82</v>
      </c>
      <c r="F801" s="33" t="s">
        <v>83</v>
      </c>
      <c r="G801" s="33" t="s">
        <v>75</v>
      </c>
      <c r="H801" s="33" t="s">
        <v>78</v>
      </c>
      <c r="I801" s="33" t="s">
        <v>738</v>
      </c>
      <c r="J801" s="33">
        <v>283.92</v>
      </c>
      <c r="K801" s="33">
        <v>5</v>
      </c>
      <c r="L801" s="33">
        <v>0.2</v>
      </c>
      <c r="M801" s="34">
        <v>17.745000000000019</v>
      </c>
    </row>
    <row r="802" spans="1:13">
      <c r="A802" s="33">
        <v>801</v>
      </c>
      <c r="B802" s="33" t="s">
        <v>152</v>
      </c>
      <c r="C802" s="33" t="s">
        <v>80</v>
      </c>
      <c r="D802" s="33" t="s">
        <v>430</v>
      </c>
      <c r="E802" s="33" t="s">
        <v>82</v>
      </c>
      <c r="F802" s="33" t="s">
        <v>83</v>
      </c>
      <c r="G802" s="33" t="s">
        <v>75</v>
      </c>
      <c r="H802" s="33" t="s">
        <v>94</v>
      </c>
      <c r="I802" s="33" t="s">
        <v>936</v>
      </c>
      <c r="J802" s="33">
        <v>22.23</v>
      </c>
      <c r="K802" s="33">
        <v>1</v>
      </c>
      <c r="L802" s="33">
        <v>0</v>
      </c>
      <c r="M802" s="34">
        <v>7.3358999999999988</v>
      </c>
    </row>
    <row r="803" spans="1:13">
      <c r="A803" s="33">
        <v>802</v>
      </c>
      <c r="B803" s="33" t="s">
        <v>152</v>
      </c>
      <c r="C803" s="33" t="s">
        <v>80</v>
      </c>
      <c r="D803" s="33" t="s">
        <v>430</v>
      </c>
      <c r="E803" s="33" t="s">
        <v>82</v>
      </c>
      <c r="F803" s="33" t="s">
        <v>83</v>
      </c>
      <c r="G803" s="33" t="s">
        <v>98</v>
      </c>
      <c r="H803" s="33" t="s">
        <v>99</v>
      </c>
      <c r="I803" s="33" t="s">
        <v>435</v>
      </c>
      <c r="J803" s="33">
        <v>215.96799999999999</v>
      </c>
      <c r="K803" s="33">
        <v>2</v>
      </c>
      <c r="L803" s="33">
        <v>0.2</v>
      </c>
      <c r="M803" s="34">
        <v>18.897199999999991</v>
      </c>
    </row>
    <row r="804" spans="1:13">
      <c r="A804" s="33">
        <v>803</v>
      </c>
      <c r="B804" s="33" t="s">
        <v>70</v>
      </c>
      <c r="C804" s="33" t="s">
        <v>80</v>
      </c>
      <c r="D804" s="33" t="s">
        <v>183</v>
      </c>
      <c r="E804" s="33" t="s">
        <v>184</v>
      </c>
      <c r="F804" s="33" t="s">
        <v>136</v>
      </c>
      <c r="G804" s="33" t="s">
        <v>84</v>
      </c>
      <c r="H804" s="33" t="s">
        <v>103</v>
      </c>
      <c r="I804" s="33" t="s">
        <v>937</v>
      </c>
      <c r="J804" s="33">
        <v>355.32</v>
      </c>
      <c r="K804" s="33">
        <v>9</v>
      </c>
      <c r="L804" s="33">
        <v>0</v>
      </c>
      <c r="M804" s="34">
        <v>99.48960000000001</v>
      </c>
    </row>
    <row r="805" spans="1:13">
      <c r="A805" s="33">
        <v>804</v>
      </c>
      <c r="B805" s="33" t="s">
        <v>87</v>
      </c>
      <c r="C805" s="33" t="s">
        <v>80</v>
      </c>
      <c r="D805" s="33" t="s">
        <v>353</v>
      </c>
      <c r="E805" s="33" t="s">
        <v>354</v>
      </c>
      <c r="F805" s="33" t="s">
        <v>74</v>
      </c>
      <c r="G805" s="33" t="s">
        <v>84</v>
      </c>
      <c r="H805" s="33" t="s">
        <v>109</v>
      </c>
      <c r="I805" s="33" t="s">
        <v>938</v>
      </c>
      <c r="J805" s="33">
        <v>12.96</v>
      </c>
      <c r="K805" s="33">
        <v>2</v>
      </c>
      <c r="L805" s="33">
        <v>0</v>
      </c>
      <c r="M805" s="34">
        <v>6.2208000000000006</v>
      </c>
    </row>
    <row r="806" spans="1:13">
      <c r="A806" s="33">
        <v>805</v>
      </c>
      <c r="B806" s="33" t="s">
        <v>152</v>
      </c>
      <c r="C806" s="33" t="s">
        <v>71</v>
      </c>
      <c r="D806" s="33" t="s">
        <v>126</v>
      </c>
      <c r="E806" s="33" t="s">
        <v>82</v>
      </c>
      <c r="F806" s="33" t="s">
        <v>83</v>
      </c>
      <c r="G806" s="33" t="s">
        <v>75</v>
      </c>
      <c r="H806" s="33" t="s">
        <v>94</v>
      </c>
      <c r="I806" s="33" t="s">
        <v>939</v>
      </c>
      <c r="J806" s="33">
        <v>18.28</v>
      </c>
      <c r="K806" s="33">
        <v>2</v>
      </c>
      <c r="L806" s="33">
        <v>0</v>
      </c>
      <c r="M806" s="34">
        <v>6.2151999999999994</v>
      </c>
    </row>
    <row r="807" spans="1:13">
      <c r="A807" s="33">
        <v>806</v>
      </c>
      <c r="B807" s="33" t="s">
        <v>87</v>
      </c>
      <c r="C807" s="33" t="s">
        <v>71</v>
      </c>
      <c r="D807" s="33" t="s">
        <v>379</v>
      </c>
      <c r="E807" s="33" t="s">
        <v>254</v>
      </c>
      <c r="F807" s="33" t="s">
        <v>83</v>
      </c>
      <c r="G807" s="33" t="s">
        <v>84</v>
      </c>
      <c r="H807" s="33" t="s">
        <v>96</v>
      </c>
      <c r="I807" s="33" t="s">
        <v>940</v>
      </c>
      <c r="J807" s="33">
        <v>43.176000000000002</v>
      </c>
      <c r="K807" s="33">
        <v>3</v>
      </c>
      <c r="L807" s="33">
        <v>0.2</v>
      </c>
      <c r="M807" s="34">
        <v>4.3176000000000005</v>
      </c>
    </row>
    <row r="808" spans="1:13">
      <c r="A808" s="33">
        <v>807</v>
      </c>
      <c r="B808" s="33" t="s">
        <v>87</v>
      </c>
      <c r="C808" s="33" t="s">
        <v>71</v>
      </c>
      <c r="D808" s="33" t="s">
        <v>379</v>
      </c>
      <c r="E808" s="33" t="s">
        <v>254</v>
      </c>
      <c r="F808" s="33" t="s">
        <v>83</v>
      </c>
      <c r="G808" s="33" t="s">
        <v>98</v>
      </c>
      <c r="H808" s="33" t="s">
        <v>99</v>
      </c>
      <c r="I808" s="33" t="s">
        <v>941</v>
      </c>
      <c r="J808" s="33">
        <v>1983.9680000000001</v>
      </c>
      <c r="K808" s="33">
        <v>4</v>
      </c>
      <c r="L808" s="33">
        <v>0.2</v>
      </c>
      <c r="M808" s="34">
        <v>247.99599999999981</v>
      </c>
    </row>
    <row r="809" spans="1:13">
      <c r="A809" s="33">
        <v>808</v>
      </c>
      <c r="B809" s="33" t="s">
        <v>152</v>
      </c>
      <c r="C809" s="33" t="s">
        <v>71</v>
      </c>
      <c r="D809" s="33" t="s">
        <v>942</v>
      </c>
      <c r="E809" s="33" t="s">
        <v>131</v>
      </c>
      <c r="F809" s="33" t="s">
        <v>117</v>
      </c>
      <c r="G809" s="33" t="s">
        <v>75</v>
      </c>
      <c r="H809" s="33" t="s">
        <v>94</v>
      </c>
      <c r="I809" s="33" t="s">
        <v>622</v>
      </c>
      <c r="J809" s="33">
        <v>28.4</v>
      </c>
      <c r="K809" s="33">
        <v>2</v>
      </c>
      <c r="L809" s="33">
        <v>0</v>
      </c>
      <c r="M809" s="34">
        <v>11.076000000000001</v>
      </c>
    </row>
    <row r="810" spans="1:13">
      <c r="A810" s="33">
        <v>809</v>
      </c>
      <c r="B810" s="33" t="s">
        <v>152</v>
      </c>
      <c r="C810" s="33" t="s">
        <v>71</v>
      </c>
      <c r="D810" s="33" t="s">
        <v>942</v>
      </c>
      <c r="E810" s="33" t="s">
        <v>131</v>
      </c>
      <c r="F810" s="33" t="s">
        <v>117</v>
      </c>
      <c r="G810" s="33" t="s">
        <v>98</v>
      </c>
      <c r="H810" s="33" t="s">
        <v>140</v>
      </c>
      <c r="I810" s="33" t="s">
        <v>943</v>
      </c>
      <c r="J810" s="33">
        <v>149.97</v>
      </c>
      <c r="K810" s="33">
        <v>3</v>
      </c>
      <c r="L810" s="33">
        <v>0</v>
      </c>
      <c r="M810" s="34">
        <v>50.989800000000002</v>
      </c>
    </row>
    <row r="811" spans="1:13">
      <c r="A811" s="33">
        <v>810</v>
      </c>
      <c r="B811" s="33" t="s">
        <v>152</v>
      </c>
      <c r="C811" s="33" t="s">
        <v>71</v>
      </c>
      <c r="D811" s="33" t="s">
        <v>944</v>
      </c>
      <c r="E811" s="33" t="s">
        <v>112</v>
      </c>
      <c r="F811" s="33" t="s">
        <v>83</v>
      </c>
      <c r="G811" s="33" t="s">
        <v>84</v>
      </c>
      <c r="H811" s="33" t="s">
        <v>96</v>
      </c>
      <c r="I811" s="33" t="s">
        <v>945</v>
      </c>
      <c r="J811" s="33">
        <v>11.52</v>
      </c>
      <c r="K811" s="33">
        <v>4</v>
      </c>
      <c r="L811" s="33">
        <v>0</v>
      </c>
      <c r="M811" s="34">
        <v>3.2256</v>
      </c>
    </row>
    <row r="812" spans="1:13">
      <c r="A812" s="33">
        <v>811</v>
      </c>
      <c r="B812" s="33" t="s">
        <v>152</v>
      </c>
      <c r="C812" s="33" t="s">
        <v>71</v>
      </c>
      <c r="D812" s="33" t="s">
        <v>944</v>
      </c>
      <c r="E812" s="33" t="s">
        <v>112</v>
      </c>
      <c r="F812" s="33" t="s">
        <v>83</v>
      </c>
      <c r="G812" s="33" t="s">
        <v>75</v>
      </c>
      <c r="H812" s="33" t="s">
        <v>90</v>
      </c>
      <c r="I812" s="33" t="s">
        <v>464</v>
      </c>
      <c r="J812" s="33">
        <v>1298.55</v>
      </c>
      <c r="K812" s="33">
        <v>5</v>
      </c>
      <c r="L812" s="33">
        <v>0</v>
      </c>
      <c r="M812" s="34">
        <v>311.65199999999999</v>
      </c>
    </row>
    <row r="813" spans="1:13">
      <c r="A813" s="33">
        <v>812</v>
      </c>
      <c r="B813" s="33" t="s">
        <v>152</v>
      </c>
      <c r="C813" s="33" t="s">
        <v>71</v>
      </c>
      <c r="D813" s="33" t="s">
        <v>944</v>
      </c>
      <c r="E813" s="33" t="s">
        <v>112</v>
      </c>
      <c r="F813" s="33" t="s">
        <v>83</v>
      </c>
      <c r="G813" s="33" t="s">
        <v>84</v>
      </c>
      <c r="H813" s="33" t="s">
        <v>103</v>
      </c>
      <c r="I813" s="33" t="s">
        <v>946</v>
      </c>
      <c r="J813" s="33">
        <v>213.92</v>
      </c>
      <c r="K813" s="33">
        <v>4</v>
      </c>
      <c r="L813" s="33">
        <v>0</v>
      </c>
      <c r="M813" s="34">
        <v>62.036799999999971</v>
      </c>
    </row>
    <row r="814" spans="1:13">
      <c r="A814" s="33">
        <v>813</v>
      </c>
      <c r="B814" s="33" t="s">
        <v>152</v>
      </c>
      <c r="C814" s="33" t="s">
        <v>71</v>
      </c>
      <c r="D814" s="33" t="s">
        <v>944</v>
      </c>
      <c r="E814" s="33" t="s">
        <v>112</v>
      </c>
      <c r="F814" s="33" t="s">
        <v>83</v>
      </c>
      <c r="G814" s="33" t="s">
        <v>98</v>
      </c>
      <c r="H814" s="33" t="s">
        <v>140</v>
      </c>
      <c r="I814" s="33" t="s">
        <v>829</v>
      </c>
      <c r="J814" s="33">
        <v>25.78</v>
      </c>
      <c r="K814" s="33">
        <v>2</v>
      </c>
      <c r="L814" s="33">
        <v>0</v>
      </c>
      <c r="M814" s="34">
        <v>2.5779999999999994</v>
      </c>
    </row>
    <row r="815" spans="1:13">
      <c r="A815" s="33">
        <v>814</v>
      </c>
      <c r="B815" s="33" t="s">
        <v>550</v>
      </c>
      <c r="C815" s="33" t="s">
        <v>71</v>
      </c>
      <c r="D815" s="33" t="s">
        <v>947</v>
      </c>
      <c r="E815" s="33" t="s">
        <v>82</v>
      </c>
      <c r="F815" s="33" t="s">
        <v>83</v>
      </c>
      <c r="G815" s="33" t="s">
        <v>75</v>
      </c>
      <c r="H815" s="33" t="s">
        <v>94</v>
      </c>
      <c r="I815" s="33" t="s">
        <v>939</v>
      </c>
      <c r="J815" s="33">
        <v>18.28</v>
      </c>
      <c r="K815" s="33">
        <v>2</v>
      </c>
      <c r="L815" s="33">
        <v>0</v>
      </c>
      <c r="M815" s="34">
        <v>6.2151999999999994</v>
      </c>
    </row>
    <row r="816" spans="1:13">
      <c r="A816" s="33">
        <v>815</v>
      </c>
      <c r="B816" s="33" t="s">
        <v>550</v>
      </c>
      <c r="C816" s="33" t="s">
        <v>71</v>
      </c>
      <c r="D816" s="33" t="s">
        <v>947</v>
      </c>
      <c r="E816" s="33" t="s">
        <v>82</v>
      </c>
      <c r="F816" s="33" t="s">
        <v>83</v>
      </c>
      <c r="G816" s="33" t="s">
        <v>98</v>
      </c>
      <c r="H816" s="33" t="s">
        <v>140</v>
      </c>
      <c r="I816" s="33" t="s">
        <v>948</v>
      </c>
      <c r="J816" s="33">
        <v>1399.93</v>
      </c>
      <c r="K816" s="33">
        <v>7</v>
      </c>
      <c r="L816" s="33">
        <v>0</v>
      </c>
      <c r="M816" s="34">
        <v>601.96990000000005</v>
      </c>
    </row>
    <row r="817" spans="1:13">
      <c r="A817" s="33">
        <v>816</v>
      </c>
      <c r="B817" s="33" t="s">
        <v>152</v>
      </c>
      <c r="C817" s="33" t="s">
        <v>80</v>
      </c>
      <c r="D817" s="33" t="s">
        <v>949</v>
      </c>
      <c r="E817" s="33" t="s">
        <v>121</v>
      </c>
      <c r="F817" s="33" t="s">
        <v>117</v>
      </c>
      <c r="G817" s="33" t="s">
        <v>84</v>
      </c>
      <c r="H817" s="33" t="s">
        <v>109</v>
      </c>
      <c r="I817" s="33" t="s">
        <v>366</v>
      </c>
      <c r="J817" s="33">
        <v>51.84</v>
      </c>
      <c r="K817" s="33">
        <v>8</v>
      </c>
      <c r="L817" s="33">
        <v>0</v>
      </c>
      <c r="M817" s="34">
        <v>24.883200000000002</v>
      </c>
    </row>
    <row r="818" spans="1:13">
      <c r="A818" s="33">
        <v>817</v>
      </c>
      <c r="B818" s="33" t="s">
        <v>87</v>
      </c>
      <c r="C818" s="33" t="s">
        <v>71</v>
      </c>
      <c r="D818" s="33" t="s">
        <v>134</v>
      </c>
      <c r="E818" s="33" t="s">
        <v>135</v>
      </c>
      <c r="F818" s="33" t="s">
        <v>136</v>
      </c>
      <c r="G818" s="33" t="s">
        <v>84</v>
      </c>
      <c r="H818" s="33" t="s">
        <v>109</v>
      </c>
      <c r="I818" s="33" t="s">
        <v>950</v>
      </c>
      <c r="J818" s="33">
        <v>5.3440000000000003</v>
      </c>
      <c r="K818" s="33">
        <v>1</v>
      </c>
      <c r="L818" s="33">
        <v>0.2</v>
      </c>
      <c r="M818" s="34">
        <v>1.8703999999999998</v>
      </c>
    </row>
    <row r="819" spans="1:13">
      <c r="A819" s="33">
        <v>818</v>
      </c>
      <c r="B819" s="33" t="s">
        <v>87</v>
      </c>
      <c r="C819" s="33" t="s">
        <v>71</v>
      </c>
      <c r="D819" s="33" t="s">
        <v>134</v>
      </c>
      <c r="E819" s="33" t="s">
        <v>135</v>
      </c>
      <c r="F819" s="33" t="s">
        <v>136</v>
      </c>
      <c r="G819" s="33" t="s">
        <v>84</v>
      </c>
      <c r="H819" s="33" t="s">
        <v>109</v>
      </c>
      <c r="I819" s="33" t="s">
        <v>237</v>
      </c>
      <c r="J819" s="33">
        <v>41.472000000000008</v>
      </c>
      <c r="K819" s="33">
        <v>8</v>
      </c>
      <c r="L819" s="33">
        <v>0.2</v>
      </c>
      <c r="M819" s="34">
        <v>14.5152</v>
      </c>
    </row>
    <row r="820" spans="1:13">
      <c r="A820" s="33">
        <v>819</v>
      </c>
      <c r="B820" s="33" t="s">
        <v>87</v>
      </c>
      <c r="C820" s="33" t="s">
        <v>71</v>
      </c>
      <c r="D820" s="33" t="s">
        <v>134</v>
      </c>
      <c r="E820" s="33" t="s">
        <v>135</v>
      </c>
      <c r="F820" s="33" t="s">
        <v>136</v>
      </c>
      <c r="G820" s="33" t="s">
        <v>84</v>
      </c>
      <c r="H820" s="33" t="s">
        <v>101</v>
      </c>
      <c r="I820" s="33" t="s">
        <v>951</v>
      </c>
      <c r="J820" s="33">
        <v>3.168000000000001</v>
      </c>
      <c r="K820" s="33">
        <v>3</v>
      </c>
      <c r="L820" s="33">
        <v>0.7</v>
      </c>
      <c r="M820" s="34">
        <v>-2.4287999999999998</v>
      </c>
    </row>
    <row r="821" spans="1:13">
      <c r="A821" s="33">
        <v>820</v>
      </c>
      <c r="B821" s="33" t="s">
        <v>87</v>
      </c>
      <c r="C821" s="33" t="s">
        <v>71</v>
      </c>
      <c r="D821" s="33" t="s">
        <v>134</v>
      </c>
      <c r="E821" s="33" t="s">
        <v>135</v>
      </c>
      <c r="F821" s="33" t="s">
        <v>136</v>
      </c>
      <c r="G821" s="33" t="s">
        <v>75</v>
      </c>
      <c r="H821" s="33" t="s">
        <v>78</v>
      </c>
      <c r="I821" s="33" t="s">
        <v>952</v>
      </c>
      <c r="J821" s="33">
        <v>1228.4649999999999</v>
      </c>
      <c r="K821" s="33">
        <v>5</v>
      </c>
      <c r="L821" s="33">
        <v>0.3</v>
      </c>
      <c r="M821" s="34">
        <v>0</v>
      </c>
    </row>
    <row r="822" spans="1:13">
      <c r="A822" s="33">
        <v>821</v>
      </c>
      <c r="B822" s="33" t="s">
        <v>87</v>
      </c>
      <c r="C822" s="33" t="s">
        <v>71</v>
      </c>
      <c r="D822" s="33" t="s">
        <v>134</v>
      </c>
      <c r="E822" s="33" t="s">
        <v>135</v>
      </c>
      <c r="F822" s="33" t="s">
        <v>136</v>
      </c>
      <c r="G822" s="33" t="s">
        <v>84</v>
      </c>
      <c r="H822" s="33" t="s">
        <v>101</v>
      </c>
      <c r="I822" s="33" t="s">
        <v>953</v>
      </c>
      <c r="J822" s="33">
        <v>31.086000000000006</v>
      </c>
      <c r="K822" s="33">
        <v>3</v>
      </c>
      <c r="L822" s="33">
        <v>0.7</v>
      </c>
      <c r="M822" s="34">
        <v>-22.796399999999991</v>
      </c>
    </row>
    <row r="823" spans="1:13">
      <c r="A823" s="33">
        <v>822</v>
      </c>
      <c r="B823" s="33" t="s">
        <v>87</v>
      </c>
      <c r="C823" s="33" t="s">
        <v>71</v>
      </c>
      <c r="D823" s="33" t="s">
        <v>134</v>
      </c>
      <c r="E823" s="33" t="s">
        <v>135</v>
      </c>
      <c r="F823" s="33" t="s">
        <v>136</v>
      </c>
      <c r="G823" s="33" t="s">
        <v>84</v>
      </c>
      <c r="H823" s="33" t="s">
        <v>109</v>
      </c>
      <c r="I823" s="33" t="s">
        <v>954</v>
      </c>
      <c r="J823" s="33">
        <v>335.52</v>
      </c>
      <c r="K823" s="33">
        <v>4</v>
      </c>
      <c r="L823" s="33">
        <v>0.2</v>
      </c>
      <c r="M823" s="34">
        <v>117.43199999999999</v>
      </c>
    </row>
    <row r="824" spans="1:13">
      <c r="A824" s="33">
        <v>823</v>
      </c>
      <c r="B824" s="33" t="s">
        <v>87</v>
      </c>
      <c r="C824" s="33" t="s">
        <v>71</v>
      </c>
      <c r="D824" s="33" t="s">
        <v>480</v>
      </c>
      <c r="E824" s="33" t="s">
        <v>373</v>
      </c>
      <c r="F824" s="33" t="s">
        <v>136</v>
      </c>
      <c r="G824" s="33" t="s">
        <v>98</v>
      </c>
      <c r="H824" s="33" t="s">
        <v>140</v>
      </c>
      <c r="I824" s="33" t="s">
        <v>955</v>
      </c>
      <c r="J824" s="33">
        <v>239.96999999999997</v>
      </c>
      <c r="K824" s="33">
        <v>3</v>
      </c>
      <c r="L824" s="33">
        <v>0</v>
      </c>
      <c r="M824" s="34">
        <v>71.990999999999985</v>
      </c>
    </row>
    <row r="825" spans="1:13">
      <c r="A825" s="33">
        <v>824</v>
      </c>
      <c r="B825" s="33" t="s">
        <v>87</v>
      </c>
      <c r="C825" s="33" t="s">
        <v>71</v>
      </c>
      <c r="D825" s="33" t="s">
        <v>480</v>
      </c>
      <c r="E825" s="33" t="s">
        <v>373</v>
      </c>
      <c r="F825" s="33" t="s">
        <v>136</v>
      </c>
      <c r="G825" s="33" t="s">
        <v>84</v>
      </c>
      <c r="H825" s="33" t="s">
        <v>85</v>
      </c>
      <c r="I825" s="33" t="s">
        <v>894</v>
      </c>
      <c r="J825" s="33">
        <v>9.82</v>
      </c>
      <c r="K825" s="33">
        <v>2</v>
      </c>
      <c r="L825" s="33">
        <v>0</v>
      </c>
      <c r="M825" s="34">
        <v>4.8117999999999999</v>
      </c>
    </row>
    <row r="826" spans="1:13">
      <c r="A826" s="33">
        <v>825</v>
      </c>
      <c r="B826" s="33" t="s">
        <v>87</v>
      </c>
      <c r="C826" s="33" t="s">
        <v>71</v>
      </c>
      <c r="D826" s="33" t="s">
        <v>126</v>
      </c>
      <c r="E826" s="33" t="s">
        <v>82</v>
      </c>
      <c r="F826" s="33" t="s">
        <v>83</v>
      </c>
      <c r="G826" s="33" t="s">
        <v>98</v>
      </c>
      <c r="H826" s="33" t="s">
        <v>140</v>
      </c>
      <c r="I826" s="33" t="s">
        <v>956</v>
      </c>
      <c r="J826" s="33">
        <v>67.8</v>
      </c>
      <c r="K826" s="33">
        <v>4</v>
      </c>
      <c r="L826" s="33">
        <v>0</v>
      </c>
      <c r="M826" s="34">
        <v>4.0679999999999978</v>
      </c>
    </row>
    <row r="827" spans="1:13">
      <c r="A827" s="33">
        <v>826</v>
      </c>
      <c r="B827" s="33" t="s">
        <v>87</v>
      </c>
      <c r="C827" s="33" t="s">
        <v>71</v>
      </c>
      <c r="D827" s="33" t="s">
        <v>126</v>
      </c>
      <c r="E827" s="33" t="s">
        <v>82</v>
      </c>
      <c r="F827" s="33" t="s">
        <v>83</v>
      </c>
      <c r="G827" s="33" t="s">
        <v>98</v>
      </c>
      <c r="H827" s="33" t="s">
        <v>140</v>
      </c>
      <c r="I827" s="33" t="s">
        <v>397</v>
      </c>
      <c r="J827" s="33">
        <v>167.97</v>
      </c>
      <c r="K827" s="33">
        <v>3</v>
      </c>
      <c r="L827" s="33">
        <v>0</v>
      </c>
      <c r="M827" s="34">
        <v>40.31280000000001</v>
      </c>
    </row>
    <row r="828" spans="1:13">
      <c r="A828" s="33">
        <v>827</v>
      </c>
      <c r="B828" s="33" t="s">
        <v>87</v>
      </c>
      <c r="C828" s="33" t="s">
        <v>71</v>
      </c>
      <c r="D828" s="33" t="s">
        <v>425</v>
      </c>
      <c r="E828" s="33" t="s">
        <v>167</v>
      </c>
      <c r="F828" s="33" t="s">
        <v>117</v>
      </c>
      <c r="G828" s="33" t="s">
        <v>84</v>
      </c>
      <c r="H828" s="33" t="s">
        <v>185</v>
      </c>
      <c r="I828" s="33" t="s">
        <v>957</v>
      </c>
      <c r="J828" s="33">
        <v>35</v>
      </c>
      <c r="K828" s="33">
        <v>7</v>
      </c>
      <c r="L828" s="33">
        <v>0</v>
      </c>
      <c r="M828" s="34">
        <v>16.8</v>
      </c>
    </row>
    <row r="829" spans="1:13">
      <c r="A829" s="33">
        <v>828</v>
      </c>
      <c r="B829" s="33" t="s">
        <v>87</v>
      </c>
      <c r="C829" s="33" t="s">
        <v>71</v>
      </c>
      <c r="D829" s="33" t="s">
        <v>425</v>
      </c>
      <c r="E829" s="33" t="s">
        <v>167</v>
      </c>
      <c r="F829" s="33" t="s">
        <v>117</v>
      </c>
      <c r="G829" s="33" t="s">
        <v>84</v>
      </c>
      <c r="H829" s="33" t="s">
        <v>300</v>
      </c>
      <c r="I829" s="33" t="s">
        <v>958</v>
      </c>
      <c r="J829" s="33">
        <v>37.24</v>
      </c>
      <c r="K829" s="33">
        <v>4</v>
      </c>
      <c r="L829" s="33">
        <v>0</v>
      </c>
      <c r="M829" s="34">
        <v>10.799599999999998</v>
      </c>
    </row>
    <row r="830" spans="1:13">
      <c r="A830" s="33">
        <v>829</v>
      </c>
      <c r="B830" s="33" t="s">
        <v>87</v>
      </c>
      <c r="C830" s="33" t="s">
        <v>71</v>
      </c>
      <c r="D830" s="33" t="s">
        <v>425</v>
      </c>
      <c r="E830" s="33" t="s">
        <v>167</v>
      </c>
      <c r="F830" s="33" t="s">
        <v>117</v>
      </c>
      <c r="G830" s="33" t="s">
        <v>84</v>
      </c>
      <c r="H830" s="33" t="s">
        <v>145</v>
      </c>
      <c r="I830" s="33" t="s">
        <v>959</v>
      </c>
      <c r="J830" s="33">
        <v>15.28</v>
      </c>
      <c r="K830" s="33">
        <v>2</v>
      </c>
      <c r="L830" s="33">
        <v>0</v>
      </c>
      <c r="M830" s="34">
        <v>7.4871999999999996</v>
      </c>
    </row>
    <row r="831" spans="1:13">
      <c r="A831" s="33">
        <v>830</v>
      </c>
      <c r="B831" s="33" t="s">
        <v>70</v>
      </c>
      <c r="C831" s="33" t="s">
        <v>71</v>
      </c>
      <c r="D831" s="33" t="s">
        <v>960</v>
      </c>
      <c r="E831" s="33" t="s">
        <v>73</v>
      </c>
      <c r="F831" s="33" t="s">
        <v>74</v>
      </c>
      <c r="G831" s="33" t="s">
        <v>75</v>
      </c>
      <c r="H831" s="33" t="s">
        <v>78</v>
      </c>
      <c r="I831" s="33" t="s">
        <v>961</v>
      </c>
      <c r="J831" s="33">
        <v>301.95999999999998</v>
      </c>
      <c r="K831" s="33">
        <v>2</v>
      </c>
      <c r="L831" s="33">
        <v>0</v>
      </c>
      <c r="M831" s="34">
        <v>90.587999999999965</v>
      </c>
    </row>
    <row r="832" spans="1:13">
      <c r="A832" s="33">
        <v>831</v>
      </c>
      <c r="B832" s="33" t="s">
        <v>70</v>
      </c>
      <c r="C832" s="33" t="s">
        <v>71</v>
      </c>
      <c r="D832" s="33" t="s">
        <v>960</v>
      </c>
      <c r="E832" s="33" t="s">
        <v>73</v>
      </c>
      <c r="F832" s="33" t="s">
        <v>74</v>
      </c>
      <c r="G832" s="33" t="s">
        <v>84</v>
      </c>
      <c r="H832" s="33" t="s">
        <v>103</v>
      </c>
      <c r="I832" s="33" t="s">
        <v>962</v>
      </c>
      <c r="J832" s="33">
        <v>180.66</v>
      </c>
      <c r="K832" s="33">
        <v>3</v>
      </c>
      <c r="L832" s="33">
        <v>0</v>
      </c>
      <c r="M832" s="34">
        <v>50.584800000000008</v>
      </c>
    </row>
    <row r="833" spans="1:13">
      <c r="A833" s="33">
        <v>832</v>
      </c>
      <c r="B833" s="33" t="s">
        <v>70</v>
      </c>
      <c r="C833" s="33" t="s">
        <v>71</v>
      </c>
      <c r="D833" s="33" t="s">
        <v>960</v>
      </c>
      <c r="E833" s="33" t="s">
        <v>73</v>
      </c>
      <c r="F833" s="33" t="s">
        <v>74</v>
      </c>
      <c r="G833" s="33" t="s">
        <v>98</v>
      </c>
      <c r="H833" s="33" t="s">
        <v>99</v>
      </c>
      <c r="I833" s="33" t="s">
        <v>963</v>
      </c>
      <c r="J833" s="33">
        <v>191.98</v>
      </c>
      <c r="K833" s="33">
        <v>2</v>
      </c>
      <c r="L833" s="33">
        <v>0</v>
      </c>
      <c r="M833" s="34">
        <v>51.834599999999995</v>
      </c>
    </row>
    <row r="834" spans="1:13">
      <c r="A834" s="33">
        <v>833</v>
      </c>
      <c r="B834" s="33" t="s">
        <v>70</v>
      </c>
      <c r="C834" s="33" t="s">
        <v>71</v>
      </c>
      <c r="D834" s="33" t="s">
        <v>960</v>
      </c>
      <c r="E834" s="33" t="s">
        <v>73</v>
      </c>
      <c r="F834" s="33" t="s">
        <v>74</v>
      </c>
      <c r="G834" s="33" t="s">
        <v>98</v>
      </c>
      <c r="H834" s="33" t="s">
        <v>99</v>
      </c>
      <c r="I834" s="33" t="s">
        <v>964</v>
      </c>
      <c r="J834" s="33">
        <v>65.989999999999995</v>
      </c>
      <c r="K834" s="33">
        <v>1</v>
      </c>
      <c r="L834" s="33">
        <v>0</v>
      </c>
      <c r="M834" s="34">
        <v>17.157400000000003</v>
      </c>
    </row>
    <row r="835" spans="1:13">
      <c r="A835" s="33">
        <v>834</v>
      </c>
      <c r="B835" s="33" t="s">
        <v>87</v>
      </c>
      <c r="C835" s="33" t="s">
        <v>80</v>
      </c>
      <c r="D835" s="33" t="s">
        <v>412</v>
      </c>
      <c r="E835" s="33" t="s">
        <v>89</v>
      </c>
      <c r="F835" s="33" t="s">
        <v>74</v>
      </c>
      <c r="G835" s="33" t="s">
        <v>84</v>
      </c>
      <c r="H835" s="33" t="s">
        <v>96</v>
      </c>
      <c r="I835" s="33" t="s">
        <v>965</v>
      </c>
      <c r="J835" s="33">
        <v>35.216000000000001</v>
      </c>
      <c r="K835" s="33">
        <v>2</v>
      </c>
      <c r="L835" s="33">
        <v>0.2</v>
      </c>
      <c r="M835" s="34">
        <v>2.6411999999999995</v>
      </c>
    </row>
    <row r="836" spans="1:13">
      <c r="A836" s="33">
        <v>835</v>
      </c>
      <c r="B836" s="33" t="s">
        <v>87</v>
      </c>
      <c r="C836" s="33" t="s">
        <v>80</v>
      </c>
      <c r="D836" s="33" t="s">
        <v>412</v>
      </c>
      <c r="E836" s="33" t="s">
        <v>89</v>
      </c>
      <c r="F836" s="33" t="s">
        <v>74</v>
      </c>
      <c r="G836" s="33" t="s">
        <v>84</v>
      </c>
      <c r="H836" s="33" t="s">
        <v>103</v>
      </c>
      <c r="I836" s="33" t="s">
        <v>966</v>
      </c>
      <c r="J836" s="33">
        <v>23.696000000000002</v>
      </c>
      <c r="K836" s="33">
        <v>2</v>
      </c>
      <c r="L836" s="33">
        <v>0.2</v>
      </c>
      <c r="M836" s="34">
        <v>6.5164</v>
      </c>
    </row>
    <row r="837" spans="1:13">
      <c r="A837" s="33">
        <v>836</v>
      </c>
      <c r="B837" s="33" t="s">
        <v>87</v>
      </c>
      <c r="C837" s="33" t="s">
        <v>80</v>
      </c>
      <c r="D837" s="33" t="s">
        <v>412</v>
      </c>
      <c r="E837" s="33" t="s">
        <v>89</v>
      </c>
      <c r="F837" s="33" t="s">
        <v>74</v>
      </c>
      <c r="G837" s="33" t="s">
        <v>98</v>
      </c>
      <c r="H837" s="33" t="s">
        <v>335</v>
      </c>
      <c r="I837" s="33" t="s">
        <v>967</v>
      </c>
      <c r="J837" s="33">
        <v>265.47500000000002</v>
      </c>
      <c r="K837" s="33">
        <v>1</v>
      </c>
      <c r="L837" s="33">
        <v>0.5</v>
      </c>
      <c r="M837" s="34">
        <v>-111.49950000000007</v>
      </c>
    </row>
    <row r="838" spans="1:13">
      <c r="A838" s="33">
        <v>837</v>
      </c>
      <c r="B838" s="33" t="s">
        <v>70</v>
      </c>
      <c r="C838" s="33" t="s">
        <v>71</v>
      </c>
      <c r="D838" s="33" t="s">
        <v>844</v>
      </c>
      <c r="E838" s="33" t="s">
        <v>116</v>
      </c>
      <c r="F838" s="33" t="s">
        <v>117</v>
      </c>
      <c r="G838" s="33" t="s">
        <v>84</v>
      </c>
      <c r="H838" s="33" t="s">
        <v>101</v>
      </c>
      <c r="I838" s="33" t="s">
        <v>968</v>
      </c>
      <c r="J838" s="33">
        <v>51.183999999999983</v>
      </c>
      <c r="K838" s="33">
        <v>4</v>
      </c>
      <c r="L838" s="33">
        <v>0.8</v>
      </c>
      <c r="M838" s="34">
        <v>-79.335199999999986</v>
      </c>
    </row>
    <row r="839" spans="1:13">
      <c r="A839" s="33">
        <v>838</v>
      </c>
      <c r="B839" s="33" t="s">
        <v>87</v>
      </c>
      <c r="C839" s="33" t="s">
        <v>114</v>
      </c>
      <c r="D839" s="33" t="s">
        <v>229</v>
      </c>
      <c r="E839" s="33" t="s">
        <v>212</v>
      </c>
      <c r="F839" s="33" t="s">
        <v>74</v>
      </c>
      <c r="G839" s="33" t="s">
        <v>84</v>
      </c>
      <c r="H839" s="33" t="s">
        <v>109</v>
      </c>
      <c r="I839" s="33" t="s">
        <v>969</v>
      </c>
      <c r="J839" s="33">
        <v>9.6640000000000015</v>
      </c>
      <c r="K839" s="33">
        <v>2</v>
      </c>
      <c r="L839" s="33">
        <v>0.2</v>
      </c>
      <c r="M839" s="34">
        <v>3.2615999999999996</v>
      </c>
    </row>
    <row r="840" spans="1:13">
      <c r="A840" s="33">
        <v>839</v>
      </c>
      <c r="B840" s="33" t="s">
        <v>87</v>
      </c>
      <c r="C840" s="33" t="s">
        <v>80</v>
      </c>
      <c r="D840" s="33" t="s">
        <v>115</v>
      </c>
      <c r="E840" s="33" t="s">
        <v>116</v>
      </c>
      <c r="F840" s="33" t="s">
        <v>117</v>
      </c>
      <c r="G840" s="33" t="s">
        <v>98</v>
      </c>
      <c r="H840" s="33" t="s">
        <v>99</v>
      </c>
      <c r="I840" s="33" t="s">
        <v>650</v>
      </c>
      <c r="J840" s="33">
        <v>21.071999999999999</v>
      </c>
      <c r="K840" s="33">
        <v>3</v>
      </c>
      <c r="L840" s="33">
        <v>0.2</v>
      </c>
      <c r="M840" s="34">
        <v>1.5804</v>
      </c>
    </row>
    <row r="841" spans="1:13">
      <c r="A841" s="33">
        <v>840</v>
      </c>
      <c r="B841" s="33" t="s">
        <v>87</v>
      </c>
      <c r="C841" s="33" t="s">
        <v>80</v>
      </c>
      <c r="D841" s="33" t="s">
        <v>183</v>
      </c>
      <c r="E841" s="33" t="s">
        <v>184</v>
      </c>
      <c r="F841" s="33" t="s">
        <v>136</v>
      </c>
      <c r="G841" s="33" t="s">
        <v>84</v>
      </c>
      <c r="H841" s="33" t="s">
        <v>96</v>
      </c>
      <c r="I841" s="33" t="s">
        <v>917</v>
      </c>
      <c r="J841" s="33">
        <v>60.449999999999996</v>
      </c>
      <c r="K841" s="33">
        <v>3</v>
      </c>
      <c r="L841" s="33">
        <v>0</v>
      </c>
      <c r="M841" s="34">
        <v>16.3215</v>
      </c>
    </row>
    <row r="842" spans="1:13">
      <c r="A842" s="33">
        <v>841</v>
      </c>
      <c r="B842" s="33" t="s">
        <v>87</v>
      </c>
      <c r="C842" s="33" t="s">
        <v>80</v>
      </c>
      <c r="D842" s="33" t="s">
        <v>183</v>
      </c>
      <c r="E842" s="33" t="s">
        <v>184</v>
      </c>
      <c r="F842" s="33" t="s">
        <v>136</v>
      </c>
      <c r="G842" s="33" t="s">
        <v>84</v>
      </c>
      <c r="H842" s="33" t="s">
        <v>96</v>
      </c>
      <c r="I842" s="33" t="s">
        <v>970</v>
      </c>
      <c r="J842" s="33">
        <v>11.52</v>
      </c>
      <c r="K842" s="33">
        <v>4</v>
      </c>
      <c r="L842" s="33">
        <v>0</v>
      </c>
      <c r="M842" s="34">
        <v>3.3407999999999998</v>
      </c>
    </row>
    <row r="843" spans="1:13">
      <c r="A843" s="33">
        <v>842</v>
      </c>
      <c r="B843" s="33" t="s">
        <v>87</v>
      </c>
      <c r="C843" s="33" t="s">
        <v>80</v>
      </c>
      <c r="D843" s="33" t="s">
        <v>183</v>
      </c>
      <c r="E843" s="33" t="s">
        <v>184</v>
      </c>
      <c r="F843" s="33" t="s">
        <v>136</v>
      </c>
      <c r="G843" s="33" t="s">
        <v>75</v>
      </c>
      <c r="H843" s="33" t="s">
        <v>76</v>
      </c>
      <c r="I843" s="33" t="s">
        <v>971</v>
      </c>
      <c r="J843" s="33">
        <v>186.048</v>
      </c>
      <c r="K843" s="33">
        <v>4</v>
      </c>
      <c r="L843" s="33">
        <v>0.2</v>
      </c>
      <c r="M843" s="34">
        <v>9.3024000000000058</v>
      </c>
    </row>
    <row r="844" spans="1:13">
      <c r="A844" s="33">
        <v>843</v>
      </c>
      <c r="B844" s="33" t="s">
        <v>152</v>
      </c>
      <c r="C844" s="33" t="s">
        <v>80</v>
      </c>
      <c r="D844" s="33" t="s">
        <v>81</v>
      </c>
      <c r="E844" s="33" t="s">
        <v>82</v>
      </c>
      <c r="F844" s="33" t="s">
        <v>83</v>
      </c>
      <c r="G844" s="33" t="s">
        <v>84</v>
      </c>
      <c r="H844" s="33" t="s">
        <v>101</v>
      </c>
      <c r="I844" s="33" t="s">
        <v>972</v>
      </c>
      <c r="J844" s="33">
        <v>37.44</v>
      </c>
      <c r="K844" s="33">
        <v>4</v>
      </c>
      <c r="L844" s="33">
        <v>0.2</v>
      </c>
      <c r="M844" s="34">
        <v>11.699999999999996</v>
      </c>
    </row>
    <row r="845" spans="1:13">
      <c r="A845" s="33">
        <v>844</v>
      </c>
      <c r="B845" s="33" t="s">
        <v>152</v>
      </c>
      <c r="C845" s="33" t="s">
        <v>80</v>
      </c>
      <c r="D845" s="33" t="s">
        <v>81</v>
      </c>
      <c r="E845" s="33" t="s">
        <v>82</v>
      </c>
      <c r="F845" s="33" t="s">
        <v>83</v>
      </c>
      <c r="G845" s="33" t="s">
        <v>84</v>
      </c>
      <c r="H845" s="33" t="s">
        <v>101</v>
      </c>
      <c r="I845" s="33" t="s">
        <v>973</v>
      </c>
      <c r="J845" s="33">
        <v>26.975999999999999</v>
      </c>
      <c r="K845" s="33">
        <v>4</v>
      </c>
      <c r="L845" s="33">
        <v>0.2</v>
      </c>
      <c r="M845" s="34">
        <v>8.767199999999999</v>
      </c>
    </row>
    <row r="846" spans="1:13">
      <c r="A846" s="33">
        <v>845</v>
      </c>
      <c r="B846" s="33" t="s">
        <v>152</v>
      </c>
      <c r="C846" s="33" t="s">
        <v>80</v>
      </c>
      <c r="D846" s="33" t="s">
        <v>81</v>
      </c>
      <c r="E846" s="33" t="s">
        <v>82</v>
      </c>
      <c r="F846" s="33" t="s">
        <v>83</v>
      </c>
      <c r="G846" s="33" t="s">
        <v>84</v>
      </c>
      <c r="H846" s="33" t="s">
        <v>300</v>
      </c>
      <c r="I846" s="33" t="s">
        <v>974</v>
      </c>
      <c r="J846" s="33">
        <v>11.36</v>
      </c>
      <c r="K846" s="33">
        <v>2</v>
      </c>
      <c r="L846" s="33">
        <v>0</v>
      </c>
      <c r="M846" s="34">
        <v>3.2943999999999996</v>
      </c>
    </row>
    <row r="847" spans="1:13">
      <c r="A847" s="33">
        <v>846</v>
      </c>
      <c r="B847" s="33" t="s">
        <v>152</v>
      </c>
      <c r="C847" s="33" t="s">
        <v>80</v>
      </c>
      <c r="D847" s="33" t="s">
        <v>81</v>
      </c>
      <c r="E847" s="33" t="s">
        <v>82</v>
      </c>
      <c r="F847" s="33" t="s">
        <v>83</v>
      </c>
      <c r="G847" s="33" t="s">
        <v>84</v>
      </c>
      <c r="H847" s="33" t="s">
        <v>85</v>
      </c>
      <c r="I847" s="33" t="s">
        <v>975</v>
      </c>
      <c r="J847" s="33">
        <v>14.62</v>
      </c>
      <c r="K847" s="33">
        <v>2</v>
      </c>
      <c r="L847" s="33">
        <v>0</v>
      </c>
      <c r="M847" s="34">
        <v>6.8713999999999995</v>
      </c>
    </row>
    <row r="848" spans="1:13">
      <c r="A848" s="33">
        <v>847</v>
      </c>
      <c r="B848" s="33" t="s">
        <v>87</v>
      </c>
      <c r="C848" s="33" t="s">
        <v>71</v>
      </c>
      <c r="D848" s="33" t="s">
        <v>614</v>
      </c>
      <c r="E848" s="33" t="s">
        <v>73</v>
      </c>
      <c r="F848" s="33" t="s">
        <v>74</v>
      </c>
      <c r="G848" s="33" t="s">
        <v>98</v>
      </c>
      <c r="H848" s="33" t="s">
        <v>99</v>
      </c>
      <c r="I848" s="33" t="s">
        <v>365</v>
      </c>
      <c r="J848" s="33">
        <v>83.72</v>
      </c>
      <c r="K848" s="33">
        <v>7</v>
      </c>
      <c r="L848" s="33">
        <v>0</v>
      </c>
      <c r="M848" s="34">
        <v>23.441600000000005</v>
      </c>
    </row>
    <row r="849" spans="1:13">
      <c r="A849" s="33">
        <v>848</v>
      </c>
      <c r="B849" s="33" t="s">
        <v>87</v>
      </c>
      <c r="C849" s="33" t="s">
        <v>71</v>
      </c>
      <c r="D849" s="33" t="s">
        <v>614</v>
      </c>
      <c r="E849" s="33" t="s">
        <v>73</v>
      </c>
      <c r="F849" s="33" t="s">
        <v>74</v>
      </c>
      <c r="G849" s="33" t="s">
        <v>75</v>
      </c>
      <c r="H849" s="33" t="s">
        <v>78</v>
      </c>
      <c r="I849" s="33" t="s">
        <v>476</v>
      </c>
      <c r="J849" s="33">
        <v>287.94</v>
      </c>
      <c r="K849" s="33">
        <v>3</v>
      </c>
      <c r="L849" s="33">
        <v>0</v>
      </c>
      <c r="M849" s="34">
        <v>77.743800000000022</v>
      </c>
    </row>
    <row r="850" spans="1:13">
      <c r="A850" s="33">
        <v>849</v>
      </c>
      <c r="B850" s="33" t="s">
        <v>87</v>
      </c>
      <c r="C850" s="33" t="s">
        <v>71</v>
      </c>
      <c r="D850" s="33" t="s">
        <v>976</v>
      </c>
      <c r="E850" s="33" t="s">
        <v>270</v>
      </c>
      <c r="F850" s="33" t="s">
        <v>136</v>
      </c>
      <c r="G850" s="33" t="s">
        <v>75</v>
      </c>
      <c r="H850" s="33" t="s">
        <v>94</v>
      </c>
      <c r="I850" s="33" t="s">
        <v>977</v>
      </c>
      <c r="J850" s="33">
        <v>48.896000000000001</v>
      </c>
      <c r="K850" s="33">
        <v>4</v>
      </c>
      <c r="L850" s="33">
        <v>0.2</v>
      </c>
      <c r="M850" s="34">
        <v>8.5567999999999991</v>
      </c>
    </row>
    <row r="851" spans="1:13">
      <c r="A851" s="33">
        <v>850</v>
      </c>
      <c r="B851" s="33" t="s">
        <v>87</v>
      </c>
      <c r="C851" s="33" t="s">
        <v>80</v>
      </c>
      <c r="D851" s="33" t="s">
        <v>978</v>
      </c>
      <c r="E851" s="33" t="s">
        <v>373</v>
      </c>
      <c r="F851" s="33" t="s">
        <v>136</v>
      </c>
      <c r="G851" s="33" t="s">
        <v>98</v>
      </c>
      <c r="H851" s="33" t="s">
        <v>140</v>
      </c>
      <c r="I851" s="33" t="s">
        <v>979</v>
      </c>
      <c r="J851" s="33">
        <v>115.36</v>
      </c>
      <c r="K851" s="33">
        <v>7</v>
      </c>
      <c r="L851" s="33">
        <v>0</v>
      </c>
      <c r="M851" s="34">
        <v>49.604800000000012</v>
      </c>
    </row>
    <row r="852" spans="1:13">
      <c r="A852" s="33">
        <v>851</v>
      </c>
      <c r="B852" s="33" t="s">
        <v>70</v>
      </c>
      <c r="C852" s="33" t="s">
        <v>80</v>
      </c>
      <c r="D852" s="33" t="s">
        <v>980</v>
      </c>
      <c r="E852" s="33" t="s">
        <v>82</v>
      </c>
      <c r="F852" s="33" t="s">
        <v>83</v>
      </c>
      <c r="G852" s="33" t="s">
        <v>84</v>
      </c>
      <c r="H852" s="33" t="s">
        <v>96</v>
      </c>
      <c r="I852" s="33" t="s">
        <v>981</v>
      </c>
      <c r="J852" s="33">
        <v>5.16</v>
      </c>
      <c r="K852" s="33">
        <v>2</v>
      </c>
      <c r="L852" s="33">
        <v>0</v>
      </c>
      <c r="M852" s="34">
        <v>1.3416000000000001</v>
      </c>
    </row>
    <row r="853" spans="1:13">
      <c r="A853" s="33">
        <v>852</v>
      </c>
      <c r="B853" s="33" t="s">
        <v>70</v>
      </c>
      <c r="C853" s="33" t="s">
        <v>80</v>
      </c>
      <c r="D853" s="33" t="s">
        <v>980</v>
      </c>
      <c r="E853" s="33" t="s">
        <v>82</v>
      </c>
      <c r="F853" s="33" t="s">
        <v>83</v>
      </c>
      <c r="G853" s="33" t="s">
        <v>84</v>
      </c>
      <c r="H853" s="33" t="s">
        <v>109</v>
      </c>
      <c r="I853" s="33" t="s">
        <v>982</v>
      </c>
      <c r="J853" s="33">
        <v>38.880000000000003</v>
      </c>
      <c r="K853" s="33">
        <v>6</v>
      </c>
      <c r="L853" s="33">
        <v>0</v>
      </c>
      <c r="M853" s="34">
        <v>18.662400000000002</v>
      </c>
    </row>
    <row r="854" spans="1:13">
      <c r="A854" s="33">
        <v>853</v>
      </c>
      <c r="B854" s="33" t="s">
        <v>87</v>
      </c>
      <c r="C854" s="33" t="s">
        <v>71</v>
      </c>
      <c r="D854" s="33" t="s">
        <v>209</v>
      </c>
      <c r="E854" s="33" t="s">
        <v>619</v>
      </c>
      <c r="F854" s="33" t="s">
        <v>74</v>
      </c>
      <c r="G854" s="33" t="s">
        <v>84</v>
      </c>
      <c r="H854" s="33" t="s">
        <v>96</v>
      </c>
      <c r="I854" s="33" t="s">
        <v>505</v>
      </c>
      <c r="J854" s="33">
        <v>185.88</v>
      </c>
      <c r="K854" s="33">
        <v>6</v>
      </c>
      <c r="L854" s="33">
        <v>0</v>
      </c>
      <c r="M854" s="34">
        <v>50.187599999999996</v>
      </c>
    </row>
    <row r="855" spans="1:13">
      <c r="A855" s="33">
        <v>854</v>
      </c>
      <c r="B855" s="33" t="s">
        <v>87</v>
      </c>
      <c r="C855" s="33" t="s">
        <v>71</v>
      </c>
      <c r="D855" s="33" t="s">
        <v>183</v>
      </c>
      <c r="E855" s="33" t="s">
        <v>184</v>
      </c>
      <c r="F855" s="33" t="s">
        <v>136</v>
      </c>
      <c r="G855" s="33" t="s">
        <v>75</v>
      </c>
      <c r="H855" s="33" t="s">
        <v>94</v>
      </c>
      <c r="I855" s="33" t="s">
        <v>936</v>
      </c>
      <c r="J855" s="33">
        <v>44.46</v>
      </c>
      <c r="K855" s="33">
        <v>2</v>
      </c>
      <c r="L855" s="33">
        <v>0</v>
      </c>
      <c r="M855" s="34">
        <v>14.671799999999998</v>
      </c>
    </row>
    <row r="856" spans="1:13">
      <c r="A856" s="33">
        <v>855</v>
      </c>
      <c r="B856" s="33" t="s">
        <v>87</v>
      </c>
      <c r="C856" s="33" t="s">
        <v>71</v>
      </c>
      <c r="D856" s="33" t="s">
        <v>183</v>
      </c>
      <c r="E856" s="33" t="s">
        <v>184</v>
      </c>
      <c r="F856" s="33" t="s">
        <v>136</v>
      </c>
      <c r="G856" s="33" t="s">
        <v>84</v>
      </c>
      <c r="H856" s="33" t="s">
        <v>92</v>
      </c>
      <c r="I856" s="33" t="s">
        <v>720</v>
      </c>
      <c r="J856" s="33">
        <v>242.94</v>
      </c>
      <c r="K856" s="33">
        <v>3</v>
      </c>
      <c r="L856" s="33">
        <v>0</v>
      </c>
      <c r="M856" s="34">
        <v>9.7175999999999902</v>
      </c>
    </row>
    <row r="857" spans="1:13">
      <c r="A857" s="33">
        <v>856</v>
      </c>
      <c r="B857" s="33" t="s">
        <v>87</v>
      </c>
      <c r="C857" s="33" t="s">
        <v>71</v>
      </c>
      <c r="D857" s="33" t="s">
        <v>183</v>
      </c>
      <c r="E857" s="33" t="s">
        <v>184</v>
      </c>
      <c r="F857" s="33" t="s">
        <v>136</v>
      </c>
      <c r="G857" s="33" t="s">
        <v>84</v>
      </c>
      <c r="H857" s="33" t="s">
        <v>109</v>
      </c>
      <c r="I857" s="33" t="s">
        <v>983</v>
      </c>
      <c r="J857" s="33">
        <v>39.96</v>
      </c>
      <c r="K857" s="33">
        <v>2</v>
      </c>
      <c r="L857" s="33">
        <v>0</v>
      </c>
      <c r="M857" s="34">
        <v>18.781199999999998</v>
      </c>
    </row>
    <row r="858" spans="1:13">
      <c r="A858" s="33">
        <v>857</v>
      </c>
      <c r="B858" s="33" t="s">
        <v>87</v>
      </c>
      <c r="C858" s="33" t="s">
        <v>71</v>
      </c>
      <c r="D858" s="33" t="s">
        <v>183</v>
      </c>
      <c r="E858" s="33" t="s">
        <v>184</v>
      </c>
      <c r="F858" s="33" t="s">
        <v>136</v>
      </c>
      <c r="G858" s="33" t="s">
        <v>84</v>
      </c>
      <c r="H858" s="33" t="s">
        <v>300</v>
      </c>
      <c r="I858" s="33" t="s">
        <v>984</v>
      </c>
      <c r="J858" s="33">
        <v>102.30000000000001</v>
      </c>
      <c r="K858" s="33">
        <v>10</v>
      </c>
      <c r="L858" s="33">
        <v>0</v>
      </c>
      <c r="M858" s="34">
        <v>26.598000000000006</v>
      </c>
    </row>
    <row r="859" spans="1:13">
      <c r="A859" s="33">
        <v>858</v>
      </c>
      <c r="B859" s="33" t="s">
        <v>87</v>
      </c>
      <c r="C859" s="33" t="s">
        <v>71</v>
      </c>
      <c r="D859" s="33" t="s">
        <v>183</v>
      </c>
      <c r="E859" s="33" t="s">
        <v>184</v>
      </c>
      <c r="F859" s="33" t="s">
        <v>136</v>
      </c>
      <c r="G859" s="33" t="s">
        <v>84</v>
      </c>
      <c r="H859" s="33" t="s">
        <v>92</v>
      </c>
      <c r="I859" s="33" t="s">
        <v>985</v>
      </c>
      <c r="J859" s="33">
        <v>21.36</v>
      </c>
      <c r="K859" s="33">
        <v>2</v>
      </c>
      <c r="L859" s="33">
        <v>0</v>
      </c>
      <c r="M859" s="34">
        <v>5.7672000000000008</v>
      </c>
    </row>
    <row r="860" spans="1:13">
      <c r="A860" s="33">
        <v>859</v>
      </c>
      <c r="B860" s="33" t="s">
        <v>87</v>
      </c>
      <c r="C860" s="33" t="s">
        <v>114</v>
      </c>
      <c r="D860" s="33" t="s">
        <v>986</v>
      </c>
      <c r="E860" s="33" t="s">
        <v>373</v>
      </c>
      <c r="F860" s="33" t="s">
        <v>136</v>
      </c>
      <c r="G860" s="33" t="s">
        <v>84</v>
      </c>
      <c r="H860" s="33" t="s">
        <v>109</v>
      </c>
      <c r="I860" s="33" t="s">
        <v>431</v>
      </c>
      <c r="J860" s="33">
        <v>7.61</v>
      </c>
      <c r="K860" s="33">
        <v>1</v>
      </c>
      <c r="L860" s="33">
        <v>0</v>
      </c>
      <c r="M860" s="34">
        <v>3.5766999999999998</v>
      </c>
    </row>
    <row r="861" spans="1:13">
      <c r="A861" s="33">
        <v>860</v>
      </c>
      <c r="B861" s="33" t="s">
        <v>87</v>
      </c>
      <c r="C861" s="33" t="s">
        <v>114</v>
      </c>
      <c r="D861" s="33" t="s">
        <v>986</v>
      </c>
      <c r="E861" s="33" t="s">
        <v>373</v>
      </c>
      <c r="F861" s="33" t="s">
        <v>136</v>
      </c>
      <c r="G861" s="33" t="s">
        <v>84</v>
      </c>
      <c r="H861" s="33" t="s">
        <v>185</v>
      </c>
      <c r="I861" s="33" t="s">
        <v>510</v>
      </c>
      <c r="J861" s="33">
        <v>7.16</v>
      </c>
      <c r="K861" s="33">
        <v>2</v>
      </c>
      <c r="L861" s="33">
        <v>0</v>
      </c>
      <c r="M861" s="34">
        <v>3.58</v>
      </c>
    </row>
    <row r="862" spans="1:13">
      <c r="A862" s="33">
        <v>861</v>
      </c>
      <c r="B862" s="33" t="s">
        <v>87</v>
      </c>
      <c r="C862" s="33" t="s">
        <v>71</v>
      </c>
      <c r="D862" s="33" t="s">
        <v>126</v>
      </c>
      <c r="E862" s="33" t="s">
        <v>82</v>
      </c>
      <c r="F862" s="33" t="s">
        <v>83</v>
      </c>
      <c r="G862" s="33" t="s">
        <v>84</v>
      </c>
      <c r="H862" s="33" t="s">
        <v>300</v>
      </c>
      <c r="I862" s="33" t="s">
        <v>553</v>
      </c>
      <c r="J862" s="33">
        <v>7.36</v>
      </c>
      <c r="K862" s="33">
        <v>2</v>
      </c>
      <c r="L862" s="33">
        <v>0</v>
      </c>
      <c r="M862" s="34">
        <v>0.14719999999999978</v>
      </c>
    </row>
    <row r="863" spans="1:13">
      <c r="A863" s="33">
        <v>862</v>
      </c>
      <c r="B863" s="33" t="s">
        <v>87</v>
      </c>
      <c r="C863" s="33" t="s">
        <v>71</v>
      </c>
      <c r="D863" s="33" t="s">
        <v>126</v>
      </c>
      <c r="E863" s="33" t="s">
        <v>82</v>
      </c>
      <c r="F863" s="33" t="s">
        <v>83</v>
      </c>
      <c r="G863" s="33" t="s">
        <v>84</v>
      </c>
      <c r="H863" s="33" t="s">
        <v>96</v>
      </c>
      <c r="I863" s="33" t="s">
        <v>987</v>
      </c>
      <c r="J863" s="33">
        <v>23.1</v>
      </c>
      <c r="K863" s="33">
        <v>2</v>
      </c>
      <c r="L863" s="33">
        <v>0</v>
      </c>
      <c r="M863" s="34">
        <v>10.625999999999999</v>
      </c>
    </row>
    <row r="864" spans="1:13">
      <c r="A864" s="33">
        <v>863</v>
      </c>
      <c r="B864" s="33" t="s">
        <v>70</v>
      </c>
      <c r="C864" s="33" t="s">
        <v>80</v>
      </c>
      <c r="D864" s="33" t="s">
        <v>631</v>
      </c>
      <c r="E864" s="33" t="s">
        <v>89</v>
      </c>
      <c r="F864" s="33" t="s">
        <v>74</v>
      </c>
      <c r="G864" s="33" t="s">
        <v>98</v>
      </c>
      <c r="H864" s="33" t="s">
        <v>140</v>
      </c>
      <c r="I864" s="33" t="s">
        <v>988</v>
      </c>
      <c r="J864" s="33">
        <v>191.47200000000001</v>
      </c>
      <c r="K864" s="33">
        <v>6</v>
      </c>
      <c r="L864" s="33">
        <v>0.2</v>
      </c>
      <c r="M864" s="34">
        <v>40.687800000000003</v>
      </c>
    </row>
    <row r="865" spans="1:13">
      <c r="A865" s="33">
        <v>864</v>
      </c>
      <c r="B865" s="33" t="s">
        <v>70</v>
      </c>
      <c r="C865" s="33" t="s">
        <v>80</v>
      </c>
      <c r="D865" s="33" t="s">
        <v>631</v>
      </c>
      <c r="E865" s="33" t="s">
        <v>89</v>
      </c>
      <c r="F865" s="33" t="s">
        <v>74</v>
      </c>
      <c r="G865" s="33" t="s">
        <v>84</v>
      </c>
      <c r="H865" s="33" t="s">
        <v>96</v>
      </c>
      <c r="I865" s="33" t="s">
        <v>989</v>
      </c>
      <c r="J865" s="33">
        <v>5.2480000000000002</v>
      </c>
      <c r="K865" s="33">
        <v>2</v>
      </c>
      <c r="L865" s="33">
        <v>0.2</v>
      </c>
      <c r="M865" s="34">
        <v>0.59039999999999915</v>
      </c>
    </row>
    <row r="866" spans="1:13">
      <c r="A866" s="33">
        <v>865</v>
      </c>
      <c r="B866" s="33" t="s">
        <v>70</v>
      </c>
      <c r="C866" s="33" t="s">
        <v>80</v>
      </c>
      <c r="D866" s="33" t="s">
        <v>631</v>
      </c>
      <c r="E866" s="33" t="s">
        <v>89</v>
      </c>
      <c r="F866" s="33" t="s">
        <v>74</v>
      </c>
      <c r="G866" s="33" t="s">
        <v>98</v>
      </c>
      <c r="H866" s="33" t="s">
        <v>99</v>
      </c>
      <c r="I866" s="33" t="s">
        <v>990</v>
      </c>
      <c r="J866" s="33">
        <v>59.184000000000005</v>
      </c>
      <c r="K866" s="33">
        <v>2</v>
      </c>
      <c r="L866" s="33">
        <v>0.2</v>
      </c>
      <c r="M866" s="34">
        <v>5.1786000000000012</v>
      </c>
    </row>
    <row r="867" spans="1:13">
      <c r="A867" s="33">
        <v>866</v>
      </c>
      <c r="B867" s="33" t="s">
        <v>87</v>
      </c>
      <c r="C867" s="33" t="s">
        <v>80</v>
      </c>
      <c r="D867" s="33" t="s">
        <v>205</v>
      </c>
      <c r="E867" s="33" t="s">
        <v>206</v>
      </c>
      <c r="F867" s="33" t="s">
        <v>74</v>
      </c>
      <c r="G867" s="33" t="s">
        <v>84</v>
      </c>
      <c r="H867" s="33" t="s">
        <v>85</v>
      </c>
      <c r="I867" s="33" t="s">
        <v>991</v>
      </c>
      <c r="J867" s="33">
        <v>2.89</v>
      </c>
      <c r="K867" s="33">
        <v>1</v>
      </c>
      <c r="L867" s="33">
        <v>0</v>
      </c>
      <c r="M867" s="34">
        <v>1.3583000000000001</v>
      </c>
    </row>
    <row r="868" spans="1:13">
      <c r="A868" s="33">
        <v>867</v>
      </c>
      <c r="B868" s="33" t="s">
        <v>87</v>
      </c>
      <c r="C868" s="33" t="s">
        <v>80</v>
      </c>
      <c r="D868" s="33" t="s">
        <v>205</v>
      </c>
      <c r="E868" s="33" t="s">
        <v>206</v>
      </c>
      <c r="F868" s="33" t="s">
        <v>74</v>
      </c>
      <c r="G868" s="33" t="s">
        <v>75</v>
      </c>
      <c r="H868" s="33" t="s">
        <v>94</v>
      </c>
      <c r="I868" s="33" t="s">
        <v>992</v>
      </c>
      <c r="J868" s="33">
        <v>51.94</v>
      </c>
      <c r="K868" s="33">
        <v>1</v>
      </c>
      <c r="L868" s="33">
        <v>0</v>
      </c>
      <c r="M868" s="34">
        <v>21.295400000000001</v>
      </c>
    </row>
    <row r="869" spans="1:13">
      <c r="A869" s="33">
        <v>868</v>
      </c>
      <c r="B869" s="33" t="s">
        <v>152</v>
      </c>
      <c r="C869" s="33" t="s">
        <v>80</v>
      </c>
      <c r="D869" s="33" t="s">
        <v>134</v>
      </c>
      <c r="E869" s="33" t="s">
        <v>135</v>
      </c>
      <c r="F869" s="33" t="s">
        <v>136</v>
      </c>
      <c r="G869" s="33" t="s">
        <v>84</v>
      </c>
      <c r="H869" s="33" t="s">
        <v>85</v>
      </c>
      <c r="I869" s="33" t="s">
        <v>993</v>
      </c>
      <c r="J869" s="33">
        <v>15.936000000000002</v>
      </c>
      <c r="K869" s="33">
        <v>4</v>
      </c>
      <c r="L869" s="33">
        <v>0.2</v>
      </c>
      <c r="M869" s="34">
        <v>5.1791999999999998</v>
      </c>
    </row>
    <row r="870" spans="1:13">
      <c r="A870" s="33">
        <v>869</v>
      </c>
      <c r="B870" s="33" t="s">
        <v>87</v>
      </c>
      <c r="C870" s="33" t="s">
        <v>80</v>
      </c>
      <c r="D870" s="33" t="s">
        <v>925</v>
      </c>
      <c r="E870" s="33" t="s">
        <v>135</v>
      </c>
      <c r="F870" s="33" t="s">
        <v>136</v>
      </c>
      <c r="G870" s="33" t="s">
        <v>84</v>
      </c>
      <c r="H870" s="33" t="s">
        <v>101</v>
      </c>
      <c r="I870" s="33" t="s">
        <v>994</v>
      </c>
      <c r="J870" s="33">
        <v>44.910000000000011</v>
      </c>
      <c r="K870" s="33">
        <v>6</v>
      </c>
      <c r="L870" s="33">
        <v>0.7</v>
      </c>
      <c r="M870" s="34">
        <v>-35.927999999999997</v>
      </c>
    </row>
    <row r="871" spans="1:13">
      <c r="A871" s="33">
        <v>870</v>
      </c>
      <c r="B871" s="33" t="s">
        <v>152</v>
      </c>
      <c r="C871" s="33" t="s">
        <v>114</v>
      </c>
      <c r="D871" s="33" t="s">
        <v>134</v>
      </c>
      <c r="E871" s="33" t="s">
        <v>135</v>
      </c>
      <c r="F871" s="33" t="s">
        <v>136</v>
      </c>
      <c r="G871" s="33" t="s">
        <v>84</v>
      </c>
      <c r="H871" s="33" t="s">
        <v>101</v>
      </c>
      <c r="I871" s="33" t="s">
        <v>995</v>
      </c>
      <c r="J871" s="33">
        <v>1141.4700000000003</v>
      </c>
      <c r="K871" s="33">
        <v>5</v>
      </c>
      <c r="L871" s="33">
        <v>0.7</v>
      </c>
      <c r="M871" s="34">
        <v>-760.98000000000025</v>
      </c>
    </row>
    <row r="872" spans="1:13">
      <c r="A872" s="33">
        <v>871</v>
      </c>
      <c r="B872" s="33" t="s">
        <v>152</v>
      </c>
      <c r="C872" s="33" t="s">
        <v>114</v>
      </c>
      <c r="D872" s="33" t="s">
        <v>134</v>
      </c>
      <c r="E872" s="33" t="s">
        <v>135</v>
      </c>
      <c r="F872" s="33" t="s">
        <v>136</v>
      </c>
      <c r="G872" s="33" t="s">
        <v>98</v>
      </c>
      <c r="H872" s="33" t="s">
        <v>99</v>
      </c>
      <c r="I872" s="33" t="s">
        <v>760</v>
      </c>
      <c r="J872" s="33">
        <v>280.78200000000004</v>
      </c>
      <c r="K872" s="33">
        <v>3</v>
      </c>
      <c r="L872" s="33">
        <v>0.4</v>
      </c>
      <c r="M872" s="34">
        <v>-46.797000000000025</v>
      </c>
    </row>
    <row r="873" spans="1:13">
      <c r="A873" s="33">
        <v>872</v>
      </c>
      <c r="B873" s="33" t="s">
        <v>152</v>
      </c>
      <c r="C873" s="33" t="s">
        <v>71</v>
      </c>
      <c r="D873" s="33" t="s">
        <v>107</v>
      </c>
      <c r="E873" s="33" t="s">
        <v>996</v>
      </c>
      <c r="F873" s="33" t="s">
        <v>136</v>
      </c>
      <c r="G873" s="33" t="s">
        <v>84</v>
      </c>
      <c r="H873" s="33" t="s">
        <v>109</v>
      </c>
      <c r="I873" s="33" t="s">
        <v>997</v>
      </c>
      <c r="J873" s="33">
        <v>34.44</v>
      </c>
      <c r="K873" s="33">
        <v>3</v>
      </c>
      <c r="L873" s="33">
        <v>0</v>
      </c>
      <c r="M873" s="34">
        <v>17.22</v>
      </c>
    </row>
    <row r="874" spans="1:13">
      <c r="A874" s="33">
        <v>873</v>
      </c>
      <c r="B874" s="33" t="s">
        <v>87</v>
      </c>
      <c r="C874" s="33" t="s">
        <v>71</v>
      </c>
      <c r="D874" s="33" t="s">
        <v>183</v>
      </c>
      <c r="E874" s="33" t="s">
        <v>184</v>
      </c>
      <c r="F874" s="33" t="s">
        <v>136</v>
      </c>
      <c r="G874" s="33" t="s">
        <v>84</v>
      </c>
      <c r="H874" s="33" t="s">
        <v>109</v>
      </c>
      <c r="I874" s="33" t="s">
        <v>459</v>
      </c>
      <c r="J874" s="33">
        <v>11.36</v>
      </c>
      <c r="K874" s="33">
        <v>2</v>
      </c>
      <c r="L874" s="33">
        <v>0</v>
      </c>
      <c r="M874" s="34">
        <v>5.2255999999999991</v>
      </c>
    </row>
    <row r="875" spans="1:13">
      <c r="A875" s="33">
        <v>874</v>
      </c>
      <c r="B875" s="33" t="s">
        <v>87</v>
      </c>
      <c r="C875" s="33" t="s">
        <v>71</v>
      </c>
      <c r="D875" s="33" t="s">
        <v>183</v>
      </c>
      <c r="E875" s="33" t="s">
        <v>184</v>
      </c>
      <c r="F875" s="33" t="s">
        <v>136</v>
      </c>
      <c r="G875" s="33" t="s">
        <v>84</v>
      </c>
      <c r="H875" s="33" t="s">
        <v>101</v>
      </c>
      <c r="I875" s="33" t="s">
        <v>660</v>
      </c>
      <c r="J875" s="33">
        <v>106.34399999999999</v>
      </c>
      <c r="K875" s="33">
        <v>7</v>
      </c>
      <c r="L875" s="33">
        <v>0.2</v>
      </c>
      <c r="M875" s="34">
        <v>37.220399999999998</v>
      </c>
    </row>
    <row r="876" spans="1:13">
      <c r="A876" s="33">
        <v>875</v>
      </c>
      <c r="B876" s="33" t="s">
        <v>87</v>
      </c>
      <c r="C876" s="33" t="s">
        <v>71</v>
      </c>
      <c r="D876" s="33" t="s">
        <v>258</v>
      </c>
      <c r="E876" s="33" t="s">
        <v>108</v>
      </c>
      <c r="F876" s="33" t="s">
        <v>74</v>
      </c>
      <c r="G876" s="33" t="s">
        <v>84</v>
      </c>
      <c r="H876" s="33" t="s">
        <v>109</v>
      </c>
      <c r="I876" s="33" t="s">
        <v>998</v>
      </c>
      <c r="J876" s="33">
        <v>192.16000000000003</v>
      </c>
      <c r="K876" s="33">
        <v>5</v>
      </c>
      <c r="L876" s="33">
        <v>0.2</v>
      </c>
      <c r="M876" s="34">
        <v>67.255999999999986</v>
      </c>
    </row>
    <row r="877" spans="1:13">
      <c r="A877" s="33">
        <v>876</v>
      </c>
      <c r="B877" s="33" t="s">
        <v>87</v>
      </c>
      <c r="C877" s="33" t="s">
        <v>114</v>
      </c>
      <c r="D877" s="33" t="s">
        <v>107</v>
      </c>
      <c r="E877" s="33" t="s">
        <v>996</v>
      </c>
      <c r="F877" s="33" t="s">
        <v>136</v>
      </c>
      <c r="G877" s="33" t="s">
        <v>75</v>
      </c>
      <c r="H877" s="33" t="s">
        <v>94</v>
      </c>
      <c r="I877" s="33" t="s">
        <v>415</v>
      </c>
      <c r="J877" s="33">
        <v>322.59000000000003</v>
      </c>
      <c r="K877" s="33">
        <v>3</v>
      </c>
      <c r="L877" s="33">
        <v>0</v>
      </c>
      <c r="M877" s="34">
        <v>64.518000000000001</v>
      </c>
    </row>
    <row r="878" spans="1:13">
      <c r="A878" s="33">
        <v>877</v>
      </c>
      <c r="B878" s="33" t="s">
        <v>87</v>
      </c>
      <c r="C878" s="33" t="s">
        <v>114</v>
      </c>
      <c r="D878" s="33" t="s">
        <v>107</v>
      </c>
      <c r="E878" s="33" t="s">
        <v>996</v>
      </c>
      <c r="F878" s="33" t="s">
        <v>136</v>
      </c>
      <c r="G878" s="33" t="s">
        <v>98</v>
      </c>
      <c r="H878" s="33" t="s">
        <v>140</v>
      </c>
      <c r="I878" s="33" t="s">
        <v>452</v>
      </c>
      <c r="J878" s="33">
        <v>29.99</v>
      </c>
      <c r="K878" s="33">
        <v>1</v>
      </c>
      <c r="L878" s="33">
        <v>0</v>
      </c>
      <c r="M878" s="34">
        <v>13.195600000000002</v>
      </c>
    </row>
    <row r="879" spans="1:13">
      <c r="A879" s="33">
        <v>878</v>
      </c>
      <c r="B879" s="33" t="s">
        <v>87</v>
      </c>
      <c r="C879" s="33" t="s">
        <v>114</v>
      </c>
      <c r="D879" s="33" t="s">
        <v>107</v>
      </c>
      <c r="E879" s="33" t="s">
        <v>996</v>
      </c>
      <c r="F879" s="33" t="s">
        <v>136</v>
      </c>
      <c r="G879" s="33" t="s">
        <v>98</v>
      </c>
      <c r="H879" s="33" t="s">
        <v>140</v>
      </c>
      <c r="I879" s="33" t="s">
        <v>999</v>
      </c>
      <c r="J879" s="33">
        <v>371.96999999999997</v>
      </c>
      <c r="K879" s="33">
        <v>3</v>
      </c>
      <c r="L879" s="33">
        <v>0</v>
      </c>
      <c r="M879" s="34">
        <v>66.954599999999971</v>
      </c>
    </row>
    <row r="880" spans="1:13">
      <c r="A880" s="33">
        <v>879</v>
      </c>
      <c r="B880" s="33" t="s">
        <v>87</v>
      </c>
      <c r="C880" s="33" t="s">
        <v>114</v>
      </c>
      <c r="D880" s="33" t="s">
        <v>134</v>
      </c>
      <c r="E880" s="33" t="s">
        <v>135</v>
      </c>
      <c r="F880" s="33" t="s">
        <v>136</v>
      </c>
      <c r="G880" s="33" t="s">
        <v>84</v>
      </c>
      <c r="H880" s="33" t="s">
        <v>101</v>
      </c>
      <c r="I880" s="33" t="s">
        <v>1000</v>
      </c>
      <c r="J880" s="33">
        <v>5.8920000000000012</v>
      </c>
      <c r="K880" s="33">
        <v>4</v>
      </c>
      <c r="L880" s="33">
        <v>0.7</v>
      </c>
      <c r="M880" s="34">
        <v>-4.1243999999999996</v>
      </c>
    </row>
    <row r="881" spans="1:13">
      <c r="A881" s="33">
        <v>880</v>
      </c>
      <c r="B881" s="33" t="s">
        <v>70</v>
      </c>
      <c r="C881" s="33" t="s">
        <v>114</v>
      </c>
      <c r="D881" s="33" t="s">
        <v>183</v>
      </c>
      <c r="E881" s="33" t="s">
        <v>184</v>
      </c>
      <c r="F881" s="33" t="s">
        <v>136</v>
      </c>
      <c r="G881" s="33" t="s">
        <v>84</v>
      </c>
      <c r="H881" s="33" t="s">
        <v>101</v>
      </c>
      <c r="I881" s="33" t="s">
        <v>1001</v>
      </c>
      <c r="J881" s="33">
        <v>68.472000000000008</v>
      </c>
      <c r="K881" s="33">
        <v>3</v>
      </c>
      <c r="L881" s="33">
        <v>0.2</v>
      </c>
      <c r="M881" s="34">
        <v>23.109299999999998</v>
      </c>
    </row>
    <row r="882" spans="1:13">
      <c r="A882" s="33">
        <v>881</v>
      </c>
      <c r="B882" s="33" t="s">
        <v>70</v>
      </c>
      <c r="C882" s="33" t="s">
        <v>114</v>
      </c>
      <c r="D882" s="33" t="s">
        <v>183</v>
      </c>
      <c r="E882" s="33" t="s">
        <v>184</v>
      </c>
      <c r="F882" s="33" t="s">
        <v>136</v>
      </c>
      <c r="G882" s="33" t="s">
        <v>75</v>
      </c>
      <c r="H882" s="33" t="s">
        <v>78</v>
      </c>
      <c r="I882" s="33" t="s">
        <v>338</v>
      </c>
      <c r="J882" s="33">
        <v>1242.8999999999999</v>
      </c>
      <c r="K882" s="33">
        <v>5</v>
      </c>
      <c r="L882" s="33">
        <v>0.1</v>
      </c>
      <c r="M882" s="34">
        <v>262.38999999999987</v>
      </c>
    </row>
    <row r="883" spans="1:13">
      <c r="A883" s="33">
        <v>882</v>
      </c>
      <c r="B883" s="33" t="s">
        <v>87</v>
      </c>
      <c r="C883" s="33" t="s">
        <v>71</v>
      </c>
      <c r="D883" s="33" t="s">
        <v>205</v>
      </c>
      <c r="E883" s="33" t="s">
        <v>206</v>
      </c>
      <c r="F883" s="33" t="s">
        <v>74</v>
      </c>
      <c r="G883" s="33" t="s">
        <v>84</v>
      </c>
      <c r="H883" s="33" t="s">
        <v>92</v>
      </c>
      <c r="I883" s="33" t="s">
        <v>672</v>
      </c>
      <c r="J883" s="33">
        <v>30.84</v>
      </c>
      <c r="K883" s="33">
        <v>2</v>
      </c>
      <c r="L883" s="33">
        <v>0</v>
      </c>
      <c r="M883" s="34">
        <v>8.3268000000000022</v>
      </c>
    </row>
    <row r="884" spans="1:13">
      <c r="A884" s="33">
        <v>883</v>
      </c>
      <c r="B884" s="33" t="s">
        <v>550</v>
      </c>
      <c r="C884" s="33" t="s">
        <v>71</v>
      </c>
      <c r="D884" s="33" t="s">
        <v>126</v>
      </c>
      <c r="E884" s="33" t="s">
        <v>82</v>
      </c>
      <c r="F884" s="33" t="s">
        <v>83</v>
      </c>
      <c r="G884" s="33" t="s">
        <v>84</v>
      </c>
      <c r="H884" s="33" t="s">
        <v>96</v>
      </c>
      <c r="I884" s="33" t="s">
        <v>863</v>
      </c>
      <c r="J884" s="33">
        <v>13.48</v>
      </c>
      <c r="K884" s="33">
        <v>4</v>
      </c>
      <c r="L884" s="33">
        <v>0</v>
      </c>
      <c r="M884" s="34">
        <v>5.9312000000000014</v>
      </c>
    </row>
    <row r="885" spans="1:13">
      <c r="A885" s="33">
        <v>884</v>
      </c>
      <c r="B885" s="33" t="s">
        <v>152</v>
      </c>
      <c r="C885" s="33" t="s">
        <v>114</v>
      </c>
      <c r="D885" s="33" t="s">
        <v>405</v>
      </c>
      <c r="E885" s="33" t="s">
        <v>171</v>
      </c>
      <c r="F885" s="33" t="s">
        <v>117</v>
      </c>
      <c r="G885" s="33" t="s">
        <v>75</v>
      </c>
      <c r="H885" s="33" t="s">
        <v>94</v>
      </c>
      <c r="I885" s="33" t="s">
        <v>817</v>
      </c>
      <c r="J885" s="33">
        <v>31.400000000000002</v>
      </c>
      <c r="K885" s="33">
        <v>5</v>
      </c>
      <c r="L885" s="33">
        <v>0</v>
      </c>
      <c r="M885" s="34">
        <v>10.047999999999998</v>
      </c>
    </row>
    <row r="886" spans="1:13">
      <c r="A886" s="33">
        <v>885</v>
      </c>
      <c r="B886" s="33" t="s">
        <v>87</v>
      </c>
      <c r="C886" s="33" t="s">
        <v>71</v>
      </c>
      <c r="D886" s="33" t="s">
        <v>232</v>
      </c>
      <c r="E886" s="33" t="s">
        <v>184</v>
      </c>
      <c r="F886" s="33" t="s">
        <v>136</v>
      </c>
      <c r="G886" s="33" t="s">
        <v>75</v>
      </c>
      <c r="H886" s="33" t="s">
        <v>94</v>
      </c>
      <c r="I886" s="33" t="s">
        <v>1002</v>
      </c>
      <c r="J886" s="33">
        <v>17.46</v>
      </c>
      <c r="K886" s="33">
        <v>2</v>
      </c>
      <c r="L886" s="33">
        <v>0</v>
      </c>
      <c r="M886" s="34">
        <v>5.936399999999999</v>
      </c>
    </row>
    <row r="887" spans="1:13">
      <c r="A887" s="33">
        <v>886</v>
      </c>
      <c r="B887" s="33" t="s">
        <v>70</v>
      </c>
      <c r="C887" s="33" t="s">
        <v>80</v>
      </c>
      <c r="D887" s="33" t="s">
        <v>81</v>
      </c>
      <c r="E887" s="33" t="s">
        <v>82</v>
      </c>
      <c r="F887" s="33" t="s">
        <v>83</v>
      </c>
      <c r="G887" s="33" t="s">
        <v>84</v>
      </c>
      <c r="H887" s="33" t="s">
        <v>101</v>
      </c>
      <c r="I887" s="33" t="s">
        <v>1003</v>
      </c>
      <c r="J887" s="33">
        <v>13.943999999999999</v>
      </c>
      <c r="K887" s="33">
        <v>3</v>
      </c>
      <c r="L887" s="33">
        <v>0.2</v>
      </c>
      <c r="M887" s="34">
        <v>4.5317999999999996</v>
      </c>
    </row>
    <row r="888" spans="1:13">
      <c r="A888" s="33">
        <v>887</v>
      </c>
      <c r="B888" s="33" t="s">
        <v>87</v>
      </c>
      <c r="C888" s="33" t="s">
        <v>71</v>
      </c>
      <c r="D888" s="33" t="s">
        <v>430</v>
      </c>
      <c r="E888" s="33" t="s">
        <v>82</v>
      </c>
      <c r="F888" s="33" t="s">
        <v>83</v>
      </c>
      <c r="G888" s="33" t="s">
        <v>84</v>
      </c>
      <c r="H888" s="33" t="s">
        <v>92</v>
      </c>
      <c r="I888" s="33" t="s">
        <v>1004</v>
      </c>
      <c r="J888" s="33">
        <v>83.76</v>
      </c>
      <c r="K888" s="33">
        <v>12</v>
      </c>
      <c r="L888" s="33">
        <v>0</v>
      </c>
      <c r="M888" s="34">
        <v>1.6751999999999967</v>
      </c>
    </row>
    <row r="889" spans="1:13">
      <c r="A889" s="33">
        <v>888</v>
      </c>
      <c r="B889" s="33" t="s">
        <v>87</v>
      </c>
      <c r="C889" s="33" t="s">
        <v>114</v>
      </c>
      <c r="D889" s="33" t="s">
        <v>229</v>
      </c>
      <c r="E889" s="33" t="s">
        <v>1005</v>
      </c>
      <c r="F889" s="33" t="s">
        <v>136</v>
      </c>
      <c r="G889" s="33" t="s">
        <v>84</v>
      </c>
      <c r="H889" s="33" t="s">
        <v>101</v>
      </c>
      <c r="I889" s="33" t="s">
        <v>196</v>
      </c>
      <c r="J889" s="33">
        <v>37.659999999999997</v>
      </c>
      <c r="K889" s="33">
        <v>7</v>
      </c>
      <c r="L889" s="33">
        <v>0</v>
      </c>
      <c r="M889" s="34">
        <v>18.453400000000002</v>
      </c>
    </row>
    <row r="890" spans="1:13">
      <c r="A890" s="33">
        <v>889</v>
      </c>
      <c r="B890" s="33" t="s">
        <v>87</v>
      </c>
      <c r="C890" s="33" t="s">
        <v>80</v>
      </c>
      <c r="D890" s="33" t="s">
        <v>126</v>
      </c>
      <c r="E890" s="33" t="s">
        <v>82</v>
      </c>
      <c r="F890" s="33" t="s">
        <v>83</v>
      </c>
      <c r="G890" s="33" t="s">
        <v>84</v>
      </c>
      <c r="H890" s="33" t="s">
        <v>109</v>
      </c>
      <c r="I890" s="33" t="s">
        <v>611</v>
      </c>
      <c r="J890" s="33">
        <v>34.68</v>
      </c>
      <c r="K890" s="33">
        <v>6</v>
      </c>
      <c r="L890" s="33">
        <v>0</v>
      </c>
      <c r="M890" s="34">
        <v>16.993200000000002</v>
      </c>
    </row>
    <row r="891" spans="1:13">
      <c r="A891" s="33">
        <v>890</v>
      </c>
      <c r="B891" s="33" t="s">
        <v>87</v>
      </c>
      <c r="C891" s="33" t="s">
        <v>71</v>
      </c>
      <c r="D891" s="33" t="s">
        <v>624</v>
      </c>
      <c r="E891" s="33" t="s">
        <v>184</v>
      </c>
      <c r="F891" s="33" t="s">
        <v>136</v>
      </c>
      <c r="G891" s="33" t="s">
        <v>98</v>
      </c>
      <c r="H891" s="33" t="s">
        <v>140</v>
      </c>
      <c r="I891" s="33" t="s">
        <v>1006</v>
      </c>
      <c r="J891" s="33">
        <v>149.94999999999999</v>
      </c>
      <c r="K891" s="33">
        <v>5</v>
      </c>
      <c r="L891" s="33">
        <v>0</v>
      </c>
      <c r="M891" s="34">
        <v>14.994999999999994</v>
      </c>
    </row>
    <row r="892" spans="1:13">
      <c r="A892" s="33">
        <v>891</v>
      </c>
      <c r="B892" s="33" t="s">
        <v>87</v>
      </c>
      <c r="C892" s="33" t="s">
        <v>71</v>
      </c>
      <c r="D892" s="33" t="s">
        <v>624</v>
      </c>
      <c r="E892" s="33" t="s">
        <v>184</v>
      </c>
      <c r="F892" s="33" t="s">
        <v>136</v>
      </c>
      <c r="G892" s="33" t="s">
        <v>84</v>
      </c>
      <c r="H892" s="33" t="s">
        <v>101</v>
      </c>
      <c r="I892" s="33" t="s">
        <v>658</v>
      </c>
      <c r="J892" s="33">
        <v>51.311999999999998</v>
      </c>
      <c r="K892" s="33">
        <v>3</v>
      </c>
      <c r="L892" s="33">
        <v>0.2</v>
      </c>
      <c r="M892" s="34">
        <v>18.600599999999996</v>
      </c>
    </row>
    <row r="893" spans="1:13">
      <c r="A893" s="33">
        <v>892</v>
      </c>
      <c r="B893" s="33" t="s">
        <v>152</v>
      </c>
      <c r="C893" s="33" t="s">
        <v>114</v>
      </c>
      <c r="D893" s="33" t="s">
        <v>405</v>
      </c>
      <c r="E893" s="33" t="s">
        <v>171</v>
      </c>
      <c r="F893" s="33" t="s">
        <v>117</v>
      </c>
      <c r="G893" s="33" t="s">
        <v>84</v>
      </c>
      <c r="H893" s="33" t="s">
        <v>109</v>
      </c>
      <c r="I893" s="33" t="s">
        <v>1007</v>
      </c>
      <c r="J893" s="33">
        <v>4.54</v>
      </c>
      <c r="K893" s="33">
        <v>1</v>
      </c>
      <c r="L893" s="33">
        <v>0</v>
      </c>
      <c r="M893" s="34">
        <v>2.0429999999999997</v>
      </c>
    </row>
    <row r="894" spans="1:13">
      <c r="A894" s="33">
        <v>893</v>
      </c>
      <c r="B894" s="33" t="s">
        <v>152</v>
      </c>
      <c r="C894" s="33" t="s">
        <v>114</v>
      </c>
      <c r="D894" s="33" t="s">
        <v>405</v>
      </c>
      <c r="E894" s="33" t="s">
        <v>171</v>
      </c>
      <c r="F894" s="33" t="s">
        <v>117</v>
      </c>
      <c r="G894" s="33" t="s">
        <v>84</v>
      </c>
      <c r="H894" s="33" t="s">
        <v>96</v>
      </c>
      <c r="I894" s="33" t="s">
        <v>1008</v>
      </c>
      <c r="J894" s="33">
        <v>15.92</v>
      </c>
      <c r="K894" s="33">
        <v>4</v>
      </c>
      <c r="L894" s="33">
        <v>0</v>
      </c>
      <c r="M894" s="34">
        <v>5.4127999999999989</v>
      </c>
    </row>
    <row r="895" spans="1:13">
      <c r="A895" s="33">
        <v>894</v>
      </c>
      <c r="B895" s="33" t="s">
        <v>152</v>
      </c>
      <c r="C895" s="33" t="s">
        <v>114</v>
      </c>
      <c r="D895" s="33" t="s">
        <v>405</v>
      </c>
      <c r="E895" s="33" t="s">
        <v>171</v>
      </c>
      <c r="F895" s="33" t="s">
        <v>117</v>
      </c>
      <c r="G895" s="33" t="s">
        <v>98</v>
      </c>
      <c r="H895" s="33" t="s">
        <v>99</v>
      </c>
      <c r="I895" s="33" t="s">
        <v>1009</v>
      </c>
      <c r="J895" s="33">
        <v>543.91999999999996</v>
      </c>
      <c r="K895" s="33">
        <v>8</v>
      </c>
      <c r="L895" s="33">
        <v>0</v>
      </c>
      <c r="M895" s="34">
        <v>135.98000000000002</v>
      </c>
    </row>
    <row r="896" spans="1:13">
      <c r="A896" s="33">
        <v>895</v>
      </c>
      <c r="B896" s="33" t="s">
        <v>152</v>
      </c>
      <c r="C896" s="33" t="s">
        <v>80</v>
      </c>
      <c r="D896" s="33" t="s">
        <v>126</v>
      </c>
      <c r="E896" s="33" t="s">
        <v>82</v>
      </c>
      <c r="F896" s="33" t="s">
        <v>83</v>
      </c>
      <c r="G896" s="33" t="s">
        <v>84</v>
      </c>
      <c r="H896" s="33" t="s">
        <v>92</v>
      </c>
      <c r="I896" s="33" t="s">
        <v>557</v>
      </c>
      <c r="J896" s="33">
        <v>155.82000000000002</v>
      </c>
      <c r="K896" s="33">
        <v>7</v>
      </c>
      <c r="L896" s="33">
        <v>0</v>
      </c>
      <c r="M896" s="34">
        <v>42.071400000000011</v>
      </c>
    </row>
    <row r="897" spans="1:13">
      <c r="A897" s="33">
        <v>896</v>
      </c>
      <c r="B897" s="33" t="s">
        <v>152</v>
      </c>
      <c r="C897" s="33" t="s">
        <v>80</v>
      </c>
      <c r="D897" s="33" t="s">
        <v>126</v>
      </c>
      <c r="E897" s="33" t="s">
        <v>82</v>
      </c>
      <c r="F897" s="33" t="s">
        <v>83</v>
      </c>
      <c r="G897" s="33" t="s">
        <v>84</v>
      </c>
      <c r="H897" s="33" t="s">
        <v>101</v>
      </c>
      <c r="I897" s="33" t="s">
        <v>1010</v>
      </c>
      <c r="J897" s="33">
        <v>70.00800000000001</v>
      </c>
      <c r="K897" s="33">
        <v>3</v>
      </c>
      <c r="L897" s="33">
        <v>0.2</v>
      </c>
      <c r="M897" s="34">
        <v>24.502800000000001</v>
      </c>
    </row>
    <row r="898" spans="1:13">
      <c r="A898" s="33">
        <v>897</v>
      </c>
      <c r="B898" s="33" t="s">
        <v>70</v>
      </c>
      <c r="C898" s="33" t="s">
        <v>71</v>
      </c>
      <c r="D898" s="33" t="s">
        <v>150</v>
      </c>
      <c r="E898" s="33" t="s">
        <v>116</v>
      </c>
      <c r="F898" s="33" t="s">
        <v>117</v>
      </c>
      <c r="G898" s="33" t="s">
        <v>84</v>
      </c>
      <c r="H898" s="33" t="s">
        <v>145</v>
      </c>
      <c r="I898" s="33" t="s">
        <v>331</v>
      </c>
      <c r="J898" s="33">
        <v>15.648</v>
      </c>
      <c r="K898" s="33">
        <v>2</v>
      </c>
      <c r="L898" s="33">
        <v>0.2</v>
      </c>
      <c r="M898" s="34">
        <v>5.0855999999999986</v>
      </c>
    </row>
    <row r="899" spans="1:13">
      <c r="A899" s="33">
        <v>898</v>
      </c>
      <c r="B899" s="33" t="s">
        <v>87</v>
      </c>
      <c r="C899" s="33" t="s">
        <v>71</v>
      </c>
      <c r="D899" s="33" t="s">
        <v>405</v>
      </c>
      <c r="E899" s="33" t="s">
        <v>171</v>
      </c>
      <c r="F899" s="33" t="s">
        <v>117</v>
      </c>
      <c r="G899" s="33" t="s">
        <v>84</v>
      </c>
      <c r="H899" s="33" t="s">
        <v>85</v>
      </c>
      <c r="I899" s="33" t="s">
        <v>680</v>
      </c>
      <c r="J899" s="33">
        <v>103.60000000000001</v>
      </c>
      <c r="K899" s="33">
        <v>7</v>
      </c>
      <c r="L899" s="33">
        <v>0</v>
      </c>
      <c r="M899" s="34">
        <v>51.800000000000004</v>
      </c>
    </row>
    <row r="900" spans="1:13">
      <c r="A900" s="33">
        <v>899</v>
      </c>
      <c r="B900" s="33" t="s">
        <v>70</v>
      </c>
      <c r="C900" s="33" t="s">
        <v>80</v>
      </c>
      <c r="D900" s="33" t="s">
        <v>644</v>
      </c>
      <c r="E900" s="33" t="s">
        <v>184</v>
      </c>
      <c r="F900" s="33" t="s">
        <v>136</v>
      </c>
      <c r="G900" s="33" t="s">
        <v>84</v>
      </c>
      <c r="H900" s="33" t="s">
        <v>109</v>
      </c>
      <c r="I900" s="33" t="s">
        <v>1011</v>
      </c>
      <c r="J900" s="33">
        <v>46.96</v>
      </c>
      <c r="K900" s="33">
        <v>8</v>
      </c>
      <c r="L900" s="33">
        <v>0</v>
      </c>
      <c r="M900" s="34">
        <v>22.540800000000001</v>
      </c>
    </row>
    <row r="901" spans="1:13">
      <c r="A901" s="33">
        <v>900</v>
      </c>
      <c r="B901" s="33" t="s">
        <v>152</v>
      </c>
      <c r="C901" s="33" t="s">
        <v>80</v>
      </c>
      <c r="D901" s="33" t="s">
        <v>205</v>
      </c>
      <c r="E901" s="33" t="s">
        <v>270</v>
      </c>
      <c r="F901" s="33" t="s">
        <v>136</v>
      </c>
      <c r="G901" s="33" t="s">
        <v>84</v>
      </c>
      <c r="H901" s="33" t="s">
        <v>101</v>
      </c>
      <c r="I901" s="33" t="s">
        <v>1012</v>
      </c>
      <c r="J901" s="33">
        <v>8.9040000000000017</v>
      </c>
      <c r="K901" s="33">
        <v>2</v>
      </c>
      <c r="L901" s="33">
        <v>0.7</v>
      </c>
      <c r="M901" s="34">
        <v>-6.5296000000000003</v>
      </c>
    </row>
    <row r="902" spans="1:13">
      <c r="A902" s="33">
        <v>901</v>
      </c>
      <c r="B902" s="33" t="s">
        <v>152</v>
      </c>
      <c r="C902" s="33" t="s">
        <v>71</v>
      </c>
      <c r="D902" s="33" t="s">
        <v>1013</v>
      </c>
      <c r="E902" s="33" t="s">
        <v>116</v>
      </c>
      <c r="F902" s="33" t="s">
        <v>117</v>
      </c>
      <c r="G902" s="33" t="s">
        <v>84</v>
      </c>
      <c r="H902" s="33" t="s">
        <v>85</v>
      </c>
      <c r="I902" s="33" t="s">
        <v>1014</v>
      </c>
      <c r="J902" s="33">
        <v>10.440000000000001</v>
      </c>
      <c r="K902" s="33">
        <v>5</v>
      </c>
      <c r="L902" s="33">
        <v>0.2</v>
      </c>
      <c r="M902" s="34">
        <v>3.3929999999999989</v>
      </c>
    </row>
    <row r="903" spans="1:13">
      <c r="A903" s="33">
        <v>902</v>
      </c>
      <c r="B903" s="33" t="s">
        <v>152</v>
      </c>
      <c r="C903" s="33" t="s">
        <v>71</v>
      </c>
      <c r="D903" s="33" t="s">
        <v>1013</v>
      </c>
      <c r="E903" s="33" t="s">
        <v>116</v>
      </c>
      <c r="F903" s="33" t="s">
        <v>117</v>
      </c>
      <c r="G903" s="33" t="s">
        <v>84</v>
      </c>
      <c r="H903" s="33" t="s">
        <v>101</v>
      </c>
      <c r="I903" s="33" t="s">
        <v>1015</v>
      </c>
      <c r="J903" s="33">
        <v>18.335999999999999</v>
      </c>
      <c r="K903" s="33">
        <v>4</v>
      </c>
      <c r="L903" s="33">
        <v>0.8</v>
      </c>
      <c r="M903" s="34">
        <v>-32.088000000000008</v>
      </c>
    </row>
    <row r="904" spans="1:13">
      <c r="A904" s="33">
        <v>903</v>
      </c>
      <c r="B904" s="33" t="s">
        <v>152</v>
      </c>
      <c r="C904" s="33" t="s">
        <v>71</v>
      </c>
      <c r="D904" s="33" t="s">
        <v>199</v>
      </c>
      <c r="E904" s="33" t="s">
        <v>161</v>
      </c>
      <c r="F904" s="33" t="s">
        <v>117</v>
      </c>
      <c r="G904" s="33" t="s">
        <v>98</v>
      </c>
      <c r="H904" s="33" t="s">
        <v>99</v>
      </c>
      <c r="I904" s="33" t="s">
        <v>326</v>
      </c>
      <c r="J904" s="33">
        <v>323.97600000000006</v>
      </c>
      <c r="K904" s="33">
        <v>3</v>
      </c>
      <c r="L904" s="33">
        <v>0.2</v>
      </c>
      <c r="M904" s="34">
        <v>20.248499999999993</v>
      </c>
    </row>
    <row r="905" spans="1:13">
      <c r="A905" s="33">
        <v>904</v>
      </c>
      <c r="B905" s="33" t="s">
        <v>87</v>
      </c>
      <c r="C905" s="33" t="s">
        <v>71</v>
      </c>
      <c r="D905" s="33" t="s">
        <v>81</v>
      </c>
      <c r="E905" s="33" t="s">
        <v>82</v>
      </c>
      <c r="F905" s="33" t="s">
        <v>83</v>
      </c>
      <c r="G905" s="33" t="s">
        <v>84</v>
      </c>
      <c r="H905" s="33" t="s">
        <v>109</v>
      </c>
      <c r="I905" s="33" t="s">
        <v>1016</v>
      </c>
      <c r="J905" s="33">
        <v>20.04</v>
      </c>
      <c r="K905" s="33">
        <v>3</v>
      </c>
      <c r="L905" s="33">
        <v>0</v>
      </c>
      <c r="M905" s="34">
        <v>9.6191999999999993</v>
      </c>
    </row>
    <row r="906" spans="1:13">
      <c r="A906" s="33">
        <v>905</v>
      </c>
      <c r="B906" s="33" t="s">
        <v>87</v>
      </c>
      <c r="C906" s="33" t="s">
        <v>71</v>
      </c>
      <c r="D906" s="33" t="s">
        <v>81</v>
      </c>
      <c r="E906" s="33" t="s">
        <v>82</v>
      </c>
      <c r="F906" s="33" t="s">
        <v>83</v>
      </c>
      <c r="G906" s="33" t="s">
        <v>84</v>
      </c>
      <c r="H906" s="33" t="s">
        <v>92</v>
      </c>
      <c r="I906" s="33" t="s">
        <v>850</v>
      </c>
      <c r="J906" s="33">
        <v>64.959999999999994</v>
      </c>
      <c r="K906" s="33">
        <v>2</v>
      </c>
      <c r="L906" s="33">
        <v>0</v>
      </c>
      <c r="M906" s="34">
        <v>2.598399999999998</v>
      </c>
    </row>
    <row r="907" spans="1:13">
      <c r="A907" s="33">
        <v>906</v>
      </c>
      <c r="B907" s="33" t="s">
        <v>87</v>
      </c>
      <c r="C907" s="33" t="s">
        <v>71</v>
      </c>
      <c r="D907" s="33" t="s">
        <v>81</v>
      </c>
      <c r="E907" s="33" t="s">
        <v>82</v>
      </c>
      <c r="F907" s="33" t="s">
        <v>83</v>
      </c>
      <c r="G907" s="33" t="s">
        <v>84</v>
      </c>
      <c r="H907" s="33" t="s">
        <v>109</v>
      </c>
      <c r="I907" s="33" t="s">
        <v>1017</v>
      </c>
      <c r="J907" s="33">
        <v>12.96</v>
      </c>
      <c r="K907" s="33">
        <v>2</v>
      </c>
      <c r="L907" s="33">
        <v>0</v>
      </c>
      <c r="M907" s="34">
        <v>6.2208000000000006</v>
      </c>
    </row>
    <row r="908" spans="1:13">
      <c r="A908" s="33">
        <v>907</v>
      </c>
      <c r="B908" s="33" t="s">
        <v>87</v>
      </c>
      <c r="C908" s="33" t="s">
        <v>71</v>
      </c>
      <c r="D908" s="33" t="s">
        <v>183</v>
      </c>
      <c r="E908" s="33" t="s">
        <v>184</v>
      </c>
      <c r="F908" s="33" t="s">
        <v>136</v>
      </c>
      <c r="G908" s="33" t="s">
        <v>75</v>
      </c>
      <c r="H908" s="33" t="s">
        <v>76</v>
      </c>
      <c r="I908" s="33" t="s">
        <v>1018</v>
      </c>
      <c r="J908" s="33">
        <v>323.13600000000002</v>
      </c>
      <c r="K908" s="33">
        <v>4</v>
      </c>
      <c r="L908" s="33">
        <v>0.2</v>
      </c>
      <c r="M908" s="34">
        <v>12.117599999999968</v>
      </c>
    </row>
    <row r="909" spans="1:13">
      <c r="A909" s="33">
        <v>908</v>
      </c>
      <c r="B909" s="33" t="s">
        <v>87</v>
      </c>
      <c r="C909" s="33" t="s">
        <v>71</v>
      </c>
      <c r="D909" s="33" t="s">
        <v>183</v>
      </c>
      <c r="E909" s="33" t="s">
        <v>184</v>
      </c>
      <c r="F909" s="33" t="s">
        <v>136</v>
      </c>
      <c r="G909" s="33" t="s">
        <v>98</v>
      </c>
      <c r="H909" s="33" t="s">
        <v>99</v>
      </c>
      <c r="I909" s="33" t="s">
        <v>1019</v>
      </c>
      <c r="J909" s="33">
        <v>90.93</v>
      </c>
      <c r="K909" s="33">
        <v>7</v>
      </c>
      <c r="L909" s="33">
        <v>0</v>
      </c>
      <c r="M909" s="34">
        <v>2.7278999999999964</v>
      </c>
    </row>
    <row r="910" spans="1:13">
      <c r="A910" s="33">
        <v>909</v>
      </c>
      <c r="B910" s="33" t="s">
        <v>87</v>
      </c>
      <c r="C910" s="33" t="s">
        <v>71</v>
      </c>
      <c r="D910" s="33" t="s">
        <v>183</v>
      </c>
      <c r="E910" s="33" t="s">
        <v>184</v>
      </c>
      <c r="F910" s="33" t="s">
        <v>136</v>
      </c>
      <c r="G910" s="33" t="s">
        <v>84</v>
      </c>
      <c r="H910" s="33" t="s">
        <v>101</v>
      </c>
      <c r="I910" s="33" t="s">
        <v>1020</v>
      </c>
      <c r="J910" s="33">
        <v>52.775999999999996</v>
      </c>
      <c r="K910" s="33">
        <v>3</v>
      </c>
      <c r="L910" s="33">
        <v>0.2</v>
      </c>
      <c r="M910" s="34">
        <v>19.791</v>
      </c>
    </row>
    <row r="911" spans="1:13">
      <c r="A911" s="33">
        <v>910</v>
      </c>
      <c r="B911" s="33" t="s">
        <v>87</v>
      </c>
      <c r="C911" s="33" t="s">
        <v>114</v>
      </c>
      <c r="D911" s="33" t="s">
        <v>209</v>
      </c>
      <c r="E911" s="33" t="s">
        <v>171</v>
      </c>
      <c r="F911" s="33" t="s">
        <v>117</v>
      </c>
      <c r="G911" s="33" t="s">
        <v>98</v>
      </c>
      <c r="H911" s="33" t="s">
        <v>99</v>
      </c>
      <c r="I911" s="33" t="s">
        <v>1021</v>
      </c>
      <c r="J911" s="33">
        <v>1199.8</v>
      </c>
      <c r="K911" s="33">
        <v>4</v>
      </c>
      <c r="L911" s="33">
        <v>0</v>
      </c>
      <c r="M911" s="34">
        <v>323.94600000000003</v>
      </c>
    </row>
    <row r="912" spans="1:13">
      <c r="A912" s="33">
        <v>911</v>
      </c>
      <c r="B912" s="33" t="s">
        <v>87</v>
      </c>
      <c r="C912" s="33" t="s">
        <v>114</v>
      </c>
      <c r="D912" s="33" t="s">
        <v>209</v>
      </c>
      <c r="E912" s="33" t="s">
        <v>171</v>
      </c>
      <c r="F912" s="33" t="s">
        <v>117</v>
      </c>
      <c r="G912" s="33" t="s">
        <v>98</v>
      </c>
      <c r="H912" s="33" t="s">
        <v>140</v>
      </c>
      <c r="I912" s="33" t="s">
        <v>1022</v>
      </c>
      <c r="J912" s="33">
        <v>1928.7800000000002</v>
      </c>
      <c r="K912" s="33">
        <v>7</v>
      </c>
      <c r="L912" s="33">
        <v>0</v>
      </c>
      <c r="M912" s="34">
        <v>829.37540000000024</v>
      </c>
    </row>
    <row r="913" spans="1:13">
      <c r="A913" s="33">
        <v>912</v>
      </c>
      <c r="B913" s="33" t="s">
        <v>87</v>
      </c>
      <c r="C913" s="33" t="s">
        <v>114</v>
      </c>
      <c r="D913" s="33" t="s">
        <v>209</v>
      </c>
      <c r="E913" s="33" t="s">
        <v>171</v>
      </c>
      <c r="F913" s="33" t="s">
        <v>117</v>
      </c>
      <c r="G913" s="33" t="s">
        <v>84</v>
      </c>
      <c r="H913" s="33" t="s">
        <v>92</v>
      </c>
      <c r="I913" s="33" t="s">
        <v>1023</v>
      </c>
      <c r="J913" s="33">
        <v>352.38</v>
      </c>
      <c r="K913" s="33">
        <v>2</v>
      </c>
      <c r="L913" s="33">
        <v>0</v>
      </c>
      <c r="M913" s="34">
        <v>81.047399999999982</v>
      </c>
    </row>
    <row r="914" spans="1:13">
      <c r="A914" s="33">
        <v>913</v>
      </c>
      <c r="B914" s="33" t="s">
        <v>87</v>
      </c>
      <c r="C914" s="33" t="s">
        <v>114</v>
      </c>
      <c r="D914" s="33" t="s">
        <v>1024</v>
      </c>
      <c r="E914" s="33" t="s">
        <v>359</v>
      </c>
      <c r="F914" s="33" t="s">
        <v>136</v>
      </c>
      <c r="G914" s="33" t="s">
        <v>75</v>
      </c>
      <c r="H914" s="33" t="s">
        <v>94</v>
      </c>
      <c r="I914" s="33" t="s">
        <v>575</v>
      </c>
      <c r="J914" s="33">
        <v>22.200000000000003</v>
      </c>
      <c r="K914" s="33">
        <v>6</v>
      </c>
      <c r="L914" s="33">
        <v>0</v>
      </c>
      <c r="M914" s="34">
        <v>9.1020000000000021</v>
      </c>
    </row>
    <row r="915" spans="1:13">
      <c r="A915" s="33">
        <v>914</v>
      </c>
      <c r="B915" s="33" t="s">
        <v>152</v>
      </c>
      <c r="C915" s="33" t="s">
        <v>80</v>
      </c>
      <c r="D915" s="33" t="s">
        <v>949</v>
      </c>
      <c r="E915" s="33" t="s">
        <v>121</v>
      </c>
      <c r="F915" s="33" t="s">
        <v>117</v>
      </c>
      <c r="G915" s="33" t="s">
        <v>75</v>
      </c>
      <c r="H915" s="33" t="s">
        <v>94</v>
      </c>
      <c r="I915" s="33" t="s">
        <v>475</v>
      </c>
      <c r="J915" s="33">
        <v>46.94</v>
      </c>
      <c r="K915" s="33">
        <v>1</v>
      </c>
      <c r="L915" s="33">
        <v>0</v>
      </c>
      <c r="M915" s="34">
        <v>19.2454</v>
      </c>
    </row>
    <row r="916" spans="1:13">
      <c r="A916" s="33">
        <v>915</v>
      </c>
      <c r="B916" s="33" t="s">
        <v>152</v>
      </c>
      <c r="C916" s="33" t="s">
        <v>80</v>
      </c>
      <c r="D916" s="33" t="s">
        <v>949</v>
      </c>
      <c r="E916" s="33" t="s">
        <v>121</v>
      </c>
      <c r="F916" s="33" t="s">
        <v>117</v>
      </c>
      <c r="G916" s="33" t="s">
        <v>98</v>
      </c>
      <c r="H916" s="33" t="s">
        <v>140</v>
      </c>
      <c r="I916" s="33" t="s">
        <v>653</v>
      </c>
      <c r="J916" s="33">
        <v>143.73000000000002</v>
      </c>
      <c r="K916" s="33">
        <v>9</v>
      </c>
      <c r="L916" s="33">
        <v>0</v>
      </c>
      <c r="M916" s="34">
        <v>56.054700000000011</v>
      </c>
    </row>
    <row r="917" spans="1:13">
      <c r="A917" s="33">
        <v>916</v>
      </c>
      <c r="B917" s="33" t="s">
        <v>87</v>
      </c>
      <c r="C917" s="33" t="s">
        <v>80</v>
      </c>
      <c r="D917" s="33" t="s">
        <v>333</v>
      </c>
      <c r="E917" s="33" t="s">
        <v>116</v>
      </c>
      <c r="F917" s="33" t="s">
        <v>117</v>
      </c>
      <c r="G917" s="33" t="s">
        <v>75</v>
      </c>
      <c r="H917" s="33" t="s">
        <v>90</v>
      </c>
      <c r="I917" s="33" t="s">
        <v>1025</v>
      </c>
      <c r="J917" s="33">
        <v>99.918000000000006</v>
      </c>
      <c r="K917" s="33">
        <v>2</v>
      </c>
      <c r="L917" s="33">
        <v>0.3</v>
      </c>
      <c r="M917" s="34">
        <v>-18.556200000000018</v>
      </c>
    </row>
    <row r="918" spans="1:13">
      <c r="A918" s="33">
        <v>917</v>
      </c>
      <c r="B918" s="33" t="s">
        <v>87</v>
      </c>
      <c r="C918" s="33" t="s">
        <v>80</v>
      </c>
      <c r="D918" s="33" t="s">
        <v>333</v>
      </c>
      <c r="E918" s="33" t="s">
        <v>116</v>
      </c>
      <c r="F918" s="33" t="s">
        <v>117</v>
      </c>
      <c r="G918" s="33" t="s">
        <v>75</v>
      </c>
      <c r="H918" s="33" t="s">
        <v>78</v>
      </c>
      <c r="I918" s="33" t="s">
        <v>725</v>
      </c>
      <c r="J918" s="33">
        <v>797.94399999999996</v>
      </c>
      <c r="K918" s="33">
        <v>4</v>
      </c>
      <c r="L918" s="33">
        <v>0.3</v>
      </c>
      <c r="M918" s="34">
        <v>-56.995999999999981</v>
      </c>
    </row>
    <row r="919" spans="1:13">
      <c r="A919" s="33">
        <v>918</v>
      </c>
      <c r="B919" s="33" t="s">
        <v>87</v>
      </c>
      <c r="C919" s="33" t="s">
        <v>80</v>
      </c>
      <c r="D919" s="33" t="s">
        <v>333</v>
      </c>
      <c r="E919" s="33" t="s">
        <v>116</v>
      </c>
      <c r="F919" s="33" t="s">
        <v>117</v>
      </c>
      <c r="G919" s="33" t="s">
        <v>84</v>
      </c>
      <c r="H919" s="33" t="s">
        <v>101</v>
      </c>
      <c r="I919" s="33" t="s">
        <v>485</v>
      </c>
      <c r="J919" s="33">
        <v>8.5679999999999978</v>
      </c>
      <c r="K919" s="33">
        <v>3</v>
      </c>
      <c r="L919" s="33">
        <v>0.8</v>
      </c>
      <c r="M919" s="34">
        <v>-14.5656</v>
      </c>
    </row>
    <row r="920" spans="1:13">
      <c r="A920" s="33">
        <v>919</v>
      </c>
      <c r="B920" s="33" t="s">
        <v>87</v>
      </c>
      <c r="C920" s="33" t="s">
        <v>80</v>
      </c>
      <c r="D920" s="33" t="s">
        <v>382</v>
      </c>
      <c r="E920" s="33" t="s">
        <v>116</v>
      </c>
      <c r="F920" s="33" t="s">
        <v>117</v>
      </c>
      <c r="G920" s="33" t="s">
        <v>84</v>
      </c>
      <c r="H920" s="33" t="s">
        <v>145</v>
      </c>
      <c r="I920" s="33" t="s">
        <v>924</v>
      </c>
      <c r="J920" s="33">
        <v>149.352</v>
      </c>
      <c r="K920" s="33">
        <v>3</v>
      </c>
      <c r="L920" s="33">
        <v>0.2</v>
      </c>
      <c r="M920" s="34">
        <v>50.40629999999998</v>
      </c>
    </row>
    <row r="921" spans="1:13">
      <c r="A921" s="33">
        <v>920</v>
      </c>
      <c r="B921" s="33" t="s">
        <v>87</v>
      </c>
      <c r="C921" s="33" t="s">
        <v>80</v>
      </c>
      <c r="D921" s="33" t="s">
        <v>382</v>
      </c>
      <c r="E921" s="33" t="s">
        <v>116</v>
      </c>
      <c r="F921" s="33" t="s">
        <v>117</v>
      </c>
      <c r="G921" s="33" t="s">
        <v>84</v>
      </c>
      <c r="H921" s="33" t="s">
        <v>92</v>
      </c>
      <c r="I921" s="33" t="s">
        <v>1026</v>
      </c>
      <c r="J921" s="33">
        <v>12.991999999999999</v>
      </c>
      <c r="K921" s="33">
        <v>1</v>
      </c>
      <c r="L921" s="33">
        <v>0.2</v>
      </c>
      <c r="M921" s="34">
        <v>-0.81199999999999983</v>
      </c>
    </row>
    <row r="922" spans="1:13">
      <c r="A922" s="33">
        <v>921</v>
      </c>
      <c r="B922" s="33" t="s">
        <v>87</v>
      </c>
      <c r="C922" s="33" t="s">
        <v>71</v>
      </c>
      <c r="D922" s="33" t="s">
        <v>1027</v>
      </c>
      <c r="E922" s="33" t="s">
        <v>206</v>
      </c>
      <c r="F922" s="33" t="s">
        <v>74</v>
      </c>
      <c r="G922" s="33" t="s">
        <v>84</v>
      </c>
      <c r="H922" s="33" t="s">
        <v>92</v>
      </c>
      <c r="I922" s="33" t="s">
        <v>857</v>
      </c>
      <c r="J922" s="33">
        <v>24.56</v>
      </c>
      <c r="K922" s="33">
        <v>2</v>
      </c>
      <c r="L922" s="33">
        <v>0</v>
      </c>
      <c r="M922" s="34">
        <v>6.8767999999999994</v>
      </c>
    </row>
    <row r="923" spans="1:13">
      <c r="A923" s="33">
        <v>922</v>
      </c>
      <c r="B923" s="33" t="s">
        <v>87</v>
      </c>
      <c r="C923" s="33" t="s">
        <v>71</v>
      </c>
      <c r="D923" s="33" t="s">
        <v>183</v>
      </c>
      <c r="E923" s="33" t="s">
        <v>184</v>
      </c>
      <c r="F923" s="33" t="s">
        <v>136</v>
      </c>
      <c r="G923" s="33" t="s">
        <v>98</v>
      </c>
      <c r="H923" s="33" t="s">
        <v>140</v>
      </c>
      <c r="I923" s="33" t="s">
        <v>1028</v>
      </c>
      <c r="J923" s="33">
        <v>85.14</v>
      </c>
      <c r="K923" s="33">
        <v>3</v>
      </c>
      <c r="L923" s="33">
        <v>0</v>
      </c>
      <c r="M923" s="34">
        <v>34.907399999999996</v>
      </c>
    </row>
    <row r="924" spans="1:13">
      <c r="A924" s="33">
        <v>923</v>
      </c>
      <c r="B924" s="33" t="s">
        <v>87</v>
      </c>
      <c r="C924" s="33" t="s">
        <v>71</v>
      </c>
      <c r="D924" s="33" t="s">
        <v>183</v>
      </c>
      <c r="E924" s="33" t="s">
        <v>184</v>
      </c>
      <c r="F924" s="33" t="s">
        <v>136</v>
      </c>
      <c r="G924" s="33" t="s">
        <v>98</v>
      </c>
      <c r="H924" s="33" t="s">
        <v>99</v>
      </c>
      <c r="I924" s="33" t="s">
        <v>1029</v>
      </c>
      <c r="J924" s="33">
        <v>21.99</v>
      </c>
      <c r="K924" s="33">
        <v>1</v>
      </c>
      <c r="L924" s="33">
        <v>0</v>
      </c>
      <c r="M924" s="34">
        <v>10.555199999999999</v>
      </c>
    </row>
    <row r="925" spans="1:13">
      <c r="A925" s="33">
        <v>924</v>
      </c>
      <c r="B925" s="33" t="s">
        <v>87</v>
      </c>
      <c r="C925" s="33" t="s">
        <v>71</v>
      </c>
      <c r="D925" s="33" t="s">
        <v>183</v>
      </c>
      <c r="E925" s="33" t="s">
        <v>184</v>
      </c>
      <c r="F925" s="33" t="s">
        <v>136</v>
      </c>
      <c r="G925" s="33" t="s">
        <v>84</v>
      </c>
      <c r="H925" s="33" t="s">
        <v>103</v>
      </c>
      <c r="I925" s="33" t="s">
        <v>1030</v>
      </c>
      <c r="J925" s="33">
        <v>406.59999999999997</v>
      </c>
      <c r="K925" s="33">
        <v>5</v>
      </c>
      <c r="L925" s="33">
        <v>0</v>
      </c>
      <c r="M925" s="34">
        <v>113.84799999999998</v>
      </c>
    </row>
    <row r="926" spans="1:13">
      <c r="A926" s="33">
        <v>925</v>
      </c>
      <c r="B926" s="33" t="s">
        <v>87</v>
      </c>
      <c r="C926" s="33" t="s">
        <v>80</v>
      </c>
      <c r="D926" s="33" t="s">
        <v>183</v>
      </c>
      <c r="E926" s="33" t="s">
        <v>184</v>
      </c>
      <c r="F926" s="33" t="s">
        <v>136</v>
      </c>
      <c r="G926" s="33" t="s">
        <v>84</v>
      </c>
      <c r="H926" s="33" t="s">
        <v>101</v>
      </c>
      <c r="I926" s="33" t="s">
        <v>277</v>
      </c>
      <c r="J926" s="33">
        <v>841.5680000000001</v>
      </c>
      <c r="K926" s="33">
        <v>2</v>
      </c>
      <c r="L926" s="33">
        <v>0.2</v>
      </c>
      <c r="M926" s="34">
        <v>294.54879999999991</v>
      </c>
    </row>
    <row r="927" spans="1:13">
      <c r="A927" s="33">
        <v>926</v>
      </c>
      <c r="B927" s="33" t="s">
        <v>152</v>
      </c>
      <c r="C927" s="33" t="s">
        <v>71</v>
      </c>
      <c r="D927" s="33" t="s">
        <v>134</v>
      </c>
      <c r="E927" s="33" t="s">
        <v>135</v>
      </c>
      <c r="F927" s="33" t="s">
        <v>136</v>
      </c>
      <c r="G927" s="33" t="s">
        <v>84</v>
      </c>
      <c r="H927" s="33" t="s">
        <v>109</v>
      </c>
      <c r="I927" s="33" t="s">
        <v>1031</v>
      </c>
      <c r="J927" s="33">
        <v>15.552000000000003</v>
      </c>
      <c r="K927" s="33">
        <v>3</v>
      </c>
      <c r="L927" s="33">
        <v>0.2</v>
      </c>
      <c r="M927" s="34">
        <v>5.4432</v>
      </c>
    </row>
    <row r="928" spans="1:13">
      <c r="A928" s="33">
        <v>927</v>
      </c>
      <c r="B928" s="33" t="s">
        <v>152</v>
      </c>
      <c r="C928" s="33" t="s">
        <v>71</v>
      </c>
      <c r="D928" s="33" t="s">
        <v>134</v>
      </c>
      <c r="E928" s="33" t="s">
        <v>135</v>
      </c>
      <c r="F928" s="33" t="s">
        <v>136</v>
      </c>
      <c r="G928" s="33" t="s">
        <v>98</v>
      </c>
      <c r="H928" s="33" t="s">
        <v>140</v>
      </c>
      <c r="I928" s="33" t="s">
        <v>1032</v>
      </c>
      <c r="J928" s="33">
        <v>252.00000000000003</v>
      </c>
      <c r="K928" s="33">
        <v>5</v>
      </c>
      <c r="L928" s="33">
        <v>0.2</v>
      </c>
      <c r="M928" s="34">
        <v>53.550000000000004</v>
      </c>
    </row>
    <row r="929" spans="1:13">
      <c r="A929" s="33">
        <v>928</v>
      </c>
      <c r="B929" s="33" t="s">
        <v>87</v>
      </c>
      <c r="C929" s="33" t="s">
        <v>114</v>
      </c>
      <c r="D929" s="33" t="s">
        <v>205</v>
      </c>
      <c r="E929" s="33" t="s">
        <v>206</v>
      </c>
      <c r="F929" s="33" t="s">
        <v>74</v>
      </c>
      <c r="G929" s="33" t="s">
        <v>84</v>
      </c>
      <c r="H929" s="33" t="s">
        <v>96</v>
      </c>
      <c r="I929" s="33" t="s">
        <v>560</v>
      </c>
      <c r="J929" s="33">
        <v>46.2</v>
      </c>
      <c r="K929" s="33">
        <v>4</v>
      </c>
      <c r="L929" s="33">
        <v>0</v>
      </c>
      <c r="M929" s="34">
        <v>12.936</v>
      </c>
    </row>
    <row r="930" spans="1:13">
      <c r="A930" s="33">
        <v>929</v>
      </c>
      <c r="B930" s="33" t="s">
        <v>87</v>
      </c>
      <c r="C930" s="33" t="s">
        <v>114</v>
      </c>
      <c r="D930" s="33" t="s">
        <v>205</v>
      </c>
      <c r="E930" s="33" t="s">
        <v>206</v>
      </c>
      <c r="F930" s="33" t="s">
        <v>74</v>
      </c>
      <c r="G930" s="33" t="s">
        <v>84</v>
      </c>
      <c r="H930" s="33" t="s">
        <v>103</v>
      </c>
      <c r="I930" s="33" t="s">
        <v>565</v>
      </c>
      <c r="J930" s="33">
        <v>28.84</v>
      </c>
      <c r="K930" s="33">
        <v>2</v>
      </c>
      <c r="L930" s="33">
        <v>0</v>
      </c>
      <c r="M930" s="34">
        <v>9.517199999999999</v>
      </c>
    </row>
    <row r="931" spans="1:13">
      <c r="A931" s="33">
        <v>930</v>
      </c>
      <c r="B931" s="33" t="s">
        <v>152</v>
      </c>
      <c r="C931" s="33" t="s">
        <v>71</v>
      </c>
      <c r="D931" s="33" t="s">
        <v>1033</v>
      </c>
      <c r="E931" s="33" t="s">
        <v>270</v>
      </c>
      <c r="F931" s="33" t="s">
        <v>136</v>
      </c>
      <c r="G931" s="33" t="s">
        <v>84</v>
      </c>
      <c r="H931" s="33" t="s">
        <v>96</v>
      </c>
      <c r="I931" s="33" t="s">
        <v>752</v>
      </c>
      <c r="J931" s="33">
        <v>14.592000000000002</v>
      </c>
      <c r="K931" s="33">
        <v>3</v>
      </c>
      <c r="L931" s="33">
        <v>0.2</v>
      </c>
      <c r="M931" s="34">
        <v>2.5535999999999985</v>
      </c>
    </row>
    <row r="932" spans="1:13">
      <c r="A932" s="33">
        <v>931</v>
      </c>
      <c r="B932" s="33" t="s">
        <v>152</v>
      </c>
      <c r="C932" s="33" t="s">
        <v>71</v>
      </c>
      <c r="D932" s="33" t="s">
        <v>1033</v>
      </c>
      <c r="E932" s="33" t="s">
        <v>270</v>
      </c>
      <c r="F932" s="33" t="s">
        <v>136</v>
      </c>
      <c r="G932" s="33" t="s">
        <v>84</v>
      </c>
      <c r="H932" s="33" t="s">
        <v>96</v>
      </c>
      <c r="I932" s="33" t="s">
        <v>1034</v>
      </c>
      <c r="J932" s="33">
        <v>89.855999999999995</v>
      </c>
      <c r="K932" s="33">
        <v>3</v>
      </c>
      <c r="L932" s="33">
        <v>0.2</v>
      </c>
      <c r="M932" s="34">
        <v>21.340800000000002</v>
      </c>
    </row>
    <row r="933" spans="1:13">
      <c r="A933" s="33">
        <v>932</v>
      </c>
      <c r="B933" s="33" t="s">
        <v>152</v>
      </c>
      <c r="C933" s="33" t="s">
        <v>71</v>
      </c>
      <c r="D933" s="33" t="s">
        <v>1033</v>
      </c>
      <c r="E933" s="33" t="s">
        <v>270</v>
      </c>
      <c r="F933" s="33" t="s">
        <v>136</v>
      </c>
      <c r="G933" s="33" t="s">
        <v>84</v>
      </c>
      <c r="H933" s="33" t="s">
        <v>109</v>
      </c>
      <c r="I933" s="33" t="s">
        <v>896</v>
      </c>
      <c r="J933" s="33">
        <v>13.872000000000002</v>
      </c>
      <c r="K933" s="33">
        <v>3</v>
      </c>
      <c r="L933" s="33">
        <v>0.2</v>
      </c>
      <c r="M933" s="34">
        <v>5.0286000000000008</v>
      </c>
    </row>
    <row r="934" spans="1:13">
      <c r="A934" s="33">
        <v>933</v>
      </c>
      <c r="B934" s="33" t="s">
        <v>87</v>
      </c>
      <c r="C934" s="33" t="s">
        <v>71</v>
      </c>
      <c r="D934" s="33" t="s">
        <v>134</v>
      </c>
      <c r="E934" s="33" t="s">
        <v>135</v>
      </c>
      <c r="F934" s="33" t="s">
        <v>136</v>
      </c>
      <c r="G934" s="33" t="s">
        <v>84</v>
      </c>
      <c r="H934" s="33" t="s">
        <v>109</v>
      </c>
      <c r="I934" s="33" t="s">
        <v>1035</v>
      </c>
      <c r="J934" s="33">
        <v>12.192</v>
      </c>
      <c r="K934" s="33">
        <v>3</v>
      </c>
      <c r="L934" s="33">
        <v>0.2</v>
      </c>
      <c r="M934" s="34">
        <v>4.1147999999999998</v>
      </c>
    </row>
    <row r="935" spans="1:13">
      <c r="A935" s="33">
        <v>934</v>
      </c>
      <c r="B935" s="33" t="s">
        <v>87</v>
      </c>
      <c r="C935" s="33" t="s">
        <v>114</v>
      </c>
      <c r="D935" s="33" t="s">
        <v>134</v>
      </c>
      <c r="E935" s="33" t="s">
        <v>135</v>
      </c>
      <c r="F935" s="33" t="s">
        <v>136</v>
      </c>
      <c r="G935" s="33" t="s">
        <v>84</v>
      </c>
      <c r="H935" s="33" t="s">
        <v>109</v>
      </c>
      <c r="I935" s="33" t="s">
        <v>1036</v>
      </c>
      <c r="J935" s="33">
        <v>45.056000000000004</v>
      </c>
      <c r="K935" s="33">
        <v>8</v>
      </c>
      <c r="L935" s="33">
        <v>0.2</v>
      </c>
      <c r="M935" s="34">
        <v>15.206399999999997</v>
      </c>
    </row>
    <row r="936" spans="1:13">
      <c r="A936" s="33">
        <v>935</v>
      </c>
      <c r="B936" s="33" t="s">
        <v>87</v>
      </c>
      <c r="C936" s="33" t="s">
        <v>114</v>
      </c>
      <c r="D936" s="33" t="s">
        <v>134</v>
      </c>
      <c r="E936" s="33" t="s">
        <v>135</v>
      </c>
      <c r="F936" s="33" t="s">
        <v>136</v>
      </c>
      <c r="G936" s="33" t="s">
        <v>84</v>
      </c>
      <c r="H936" s="33" t="s">
        <v>101</v>
      </c>
      <c r="I936" s="33" t="s">
        <v>1037</v>
      </c>
      <c r="J936" s="33">
        <v>29.718000000000007</v>
      </c>
      <c r="K936" s="33">
        <v>6</v>
      </c>
      <c r="L936" s="33">
        <v>0.7</v>
      </c>
      <c r="M936" s="34">
        <v>-21.793199999999992</v>
      </c>
    </row>
    <row r="937" spans="1:13">
      <c r="A937" s="33">
        <v>936</v>
      </c>
      <c r="B937" s="33" t="s">
        <v>87</v>
      </c>
      <c r="C937" s="33" t="s">
        <v>114</v>
      </c>
      <c r="D937" s="33" t="s">
        <v>134</v>
      </c>
      <c r="E937" s="33" t="s">
        <v>135</v>
      </c>
      <c r="F937" s="33" t="s">
        <v>136</v>
      </c>
      <c r="G937" s="33" t="s">
        <v>84</v>
      </c>
      <c r="H937" s="33" t="s">
        <v>109</v>
      </c>
      <c r="I937" s="33" t="s">
        <v>982</v>
      </c>
      <c r="J937" s="33">
        <v>15.552000000000003</v>
      </c>
      <c r="K937" s="33">
        <v>3</v>
      </c>
      <c r="L937" s="33">
        <v>0.2</v>
      </c>
      <c r="M937" s="34">
        <v>5.4432</v>
      </c>
    </row>
    <row r="938" spans="1:13">
      <c r="A938" s="33">
        <v>937</v>
      </c>
      <c r="B938" s="33" t="s">
        <v>87</v>
      </c>
      <c r="C938" s="33" t="s">
        <v>114</v>
      </c>
      <c r="D938" s="33" t="s">
        <v>134</v>
      </c>
      <c r="E938" s="33" t="s">
        <v>135</v>
      </c>
      <c r="F938" s="33" t="s">
        <v>136</v>
      </c>
      <c r="G938" s="33" t="s">
        <v>84</v>
      </c>
      <c r="H938" s="33" t="s">
        <v>103</v>
      </c>
      <c r="I938" s="33" t="s">
        <v>307</v>
      </c>
      <c r="J938" s="33">
        <v>447.69600000000003</v>
      </c>
      <c r="K938" s="33">
        <v>2</v>
      </c>
      <c r="L938" s="33">
        <v>0.2</v>
      </c>
      <c r="M938" s="34">
        <v>33.577199999999976</v>
      </c>
    </row>
    <row r="939" spans="1:13">
      <c r="A939" s="33">
        <v>938</v>
      </c>
      <c r="B939" s="33" t="s">
        <v>152</v>
      </c>
      <c r="C939" s="33" t="s">
        <v>80</v>
      </c>
      <c r="D939" s="33" t="s">
        <v>1038</v>
      </c>
      <c r="E939" s="33" t="s">
        <v>330</v>
      </c>
      <c r="F939" s="33" t="s">
        <v>83</v>
      </c>
      <c r="G939" s="33" t="s">
        <v>98</v>
      </c>
      <c r="H939" s="33" t="s">
        <v>140</v>
      </c>
      <c r="I939" s="33" t="s">
        <v>559</v>
      </c>
      <c r="J939" s="33">
        <v>159.99</v>
      </c>
      <c r="K939" s="33">
        <v>1</v>
      </c>
      <c r="L939" s="33">
        <v>0</v>
      </c>
      <c r="M939" s="34">
        <v>54.396599999999992</v>
      </c>
    </row>
    <row r="940" spans="1:13">
      <c r="A940" s="33">
        <v>939</v>
      </c>
      <c r="B940" s="33" t="s">
        <v>87</v>
      </c>
      <c r="C940" s="33" t="s">
        <v>80</v>
      </c>
      <c r="D940" s="33" t="s">
        <v>1039</v>
      </c>
      <c r="E940" s="33" t="s">
        <v>82</v>
      </c>
      <c r="F940" s="33" t="s">
        <v>83</v>
      </c>
      <c r="G940" s="33" t="s">
        <v>84</v>
      </c>
      <c r="H940" s="33" t="s">
        <v>109</v>
      </c>
      <c r="I940" s="33" t="s">
        <v>1040</v>
      </c>
      <c r="J940" s="33">
        <v>12.96</v>
      </c>
      <c r="K940" s="33">
        <v>2</v>
      </c>
      <c r="L940" s="33">
        <v>0</v>
      </c>
      <c r="M940" s="34">
        <v>6.2208000000000006</v>
      </c>
    </row>
    <row r="941" spans="1:13">
      <c r="A941" s="33">
        <v>940</v>
      </c>
      <c r="B941" s="33" t="s">
        <v>87</v>
      </c>
      <c r="C941" s="33" t="s">
        <v>80</v>
      </c>
      <c r="D941" s="33" t="s">
        <v>1039</v>
      </c>
      <c r="E941" s="33" t="s">
        <v>82</v>
      </c>
      <c r="F941" s="33" t="s">
        <v>83</v>
      </c>
      <c r="G941" s="33" t="s">
        <v>84</v>
      </c>
      <c r="H941" s="33" t="s">
        <v>103</v>
      </c>
      <c r="I941" s="33" t="s">
        <v>1041</v>
      </c>
      <c r="J941" s="33">
        <v>134.47999999999999</v>
      </c>
      <c r="K941" s="33">
        <v>4</v>
      </c>
      <c r="L941" s="33">
        <v>0</v>
      </c>
      <c r="M941" s="34">
        <v>34.964799999999997</v>
      </c>
    </row>
    <row r="942" spans="1:13">
      <c r="A942" s="33">
        <v>941</v>
      </c>
      <c r="B942" s="33" t="s">
        <v>152</v>
      </c>
      <c r="C942" s="33" t="s">
        <v>80</v>
      </c>
      <c r="D942" s="33" t="s">
        <v>126</v>
      </c>
      <c r="E942" s="33" t="s">
        <v>82</v>
      </c>
      <c r="F942" s="33" t="s">
        <v>83</v>
      </c>
      <c r="G942" s="33" t="s">
        <v>84</v>
      </c>
      <c r="H942" s="33" t="s">
        <v>109</v>
      </c>
      <c r="I942" s="33" t="s">
        <v>1042</v>
      </c>
      <c r="J942" s="33">
        <v>17.12</v>
      </c>
      <c r="K942" s="33">
        <v>2</v>
      </c>
      <c r="L942" s="33">
        <v>0</v>
      </c>
      <c r="M942" s="34">
        <v>8.0464000000000002</v>
      </c>
    </row>
    <row r="943" spans="1:13">
      <c r="A943" s="33">
        <v>942</v>
      </c>
      <c r="B943" s="33" t="s">
        <v>87</v>
      </c>
      <c r="C943" s="33" t="s">
        <v>80</v>
      </c>
      <c r="D943" s="33" t="s">
        <v>1043</v>
      </c>
      <c r="E943" s="33" t="s">
        <v>82</v>
      </c>
      <c r="F943" s="33" t="s">
        <v>83</v>
      </c>
      <c r="G943" s="33" t="s">
        <v>84</v>
      </c>
      <c r="H943" s="33" t="s">
        <v>101</v>
      </c>
      <c r="I943" s="33" t="s">
        <v>1044</v>
      </c>
      <c r="J943" s="33">
        <v>6.0960000000000001</v>
      </c>
      <c r="K943" s="33">
        <v>2</v>
      </c>
      <c r="L943" s="33">
        <v>0.2</v>
      </c>
      <c r="M943" s="34">
        <v>2.2098</v>
      </c>
    </row>
    <row r="944" spans="1:13">
      <c r="A944" s="33">
        <v>943</v>
      </c>
      <c r="B944" s="33" t="s">
        <v>87</v>
      </c>
      <c r="C944" s="33" t="s">
        <v>80</v>
      </c>
      <c r="D944" s="33" t="s">
        <v>1043</v>
      </c>
      <c r="E944" s="33" t="s">
        <v>82</v>
      </c>
      <c r="F944" s="33" t="s">
        <v>83</v>
      </c>
      <c r="G944" s="33" t="s">
        <v>75</v>
      </c>
      <c r="H944" s="33" t="s">
        <v>90</v>
      </c>
      <c r="I944" s="33" t="s">
        <v>91</v>
      </c>
      <c r="J944" s="33">
        <v>1114.2719999999999</v>
      </c>
      <c r="K944" s="33">
        <v>4</v>
      </c>
      <c r="L944" s="33">
        <v>0.2</v>
      </c>
      <c r="M944" s="34">
        <v>41.785200000000032</v>
      </c>
    </row>
    <row r="945" spans="1:13">
      <c r="A945" s="33">
        <v>944</v>
      </c>
      <c r="B945" s="33" t="s">
        <v>87</v>
      </c>
      <c r="C945" s="33" t="s">
        <v>71</v>
      </c>
      <c r="D945" s="33" t="s">
        <v>111</v>
      </c>
      <c r="E945" s="33" t="s">
        <v>112</v>
      </c>
      <c r="F945" s="33" t="s">
        <v>83</v>
      </c>
      <c r="G945" s="33" t="s">
        <v>84</v>
      </c>
      <c r="H945" s="33" t="s">
        <v>109</v>
      </c>
      <c r="I945" s="33" t="s">
        <v>778</v>
      </c>
      <c r="J945" s="33">
        <v>32.400000000000006</v>
      </c>
      <c r="K945" s="33">
        <v>5</v>
      </c>
      <c r="L945" s="33">
        <v>0</v>
      </c>
      <c r="M945" s="34">
        <v>15.552000000000001</v>
      </c>
    </row>
    <row r="946" spans="1:13">
      <c r="A946" s="33">
        <v>945</v>
      </c>
      <c r="B946" s="33" t="s">
        <v>87</v>
      </c>
      <c r="C946" s="33" t="s">
        <v>71</v>
      </c>
      <c r="D946" s="33" t="s">
        <v>111</v>
      </c>
      <c r="E946" s="33" t="s">
        <v>112</v>
      </c>
      <c r="F946" s="33" t="s">
        <v>83</v>
      </c>
      <c r="G946" s="33" t="s">
        <v>84</v>
      </c>
      <c r="H946" s="33" t="s">
        <v>92</v>
      </c>
      <c r="I946" s="33" t="s">
        <v>1045</v>
      </c>
      <c r="J946" s="33">
        <v>540.56999999999994</v>
      </c>
      <c r="K946" s="33">
        <v>3</v>
      </c>
      <c r="L946" s="33">
        <v>0</v>
      </c>
      <c r="M946" s="34">
        <v>140.54820000000001</v>
      </c>
    </row>
    <row r="947" spans="1:13">
      <c r="A947" s="33">
        <v>946</v>
      </c>
      <c r="B947" s="33" t="s">
        <v>87</v>
      </c>
      <c r="C947" s="33" t="s">
        <v>71</v>
      </c>
      <c r="D947" s="33" t="s">
        <v>111</v>
      </c>
      <c r="E947" s="33" t="s">
        <v>112</v>
      </c>
      <c r="F947" s="33" t="s">
        <v>83</v>
      </c>
      <c r="G947" s="33" t="s">
        <v>84</v>
      </c>
      <c r="H947" s="33" t="s">
        <v>101</v>
      </c>
      <c r="I947" s="33" t="s">
        <v>1046</v>
      </c>
      <c r="J947" s="33">
        <v>167.76</v>
      </c>
      <c r="K947" s="33">
        <v>5</v>
      </c>
      <c r="L947" s="33">
        <v>0.2</v>
      </c>
      <c r="M947" s="34">
        <v>62.91</v>
      </c>
    </row>
    <row r="948" spans="1:13">
      <c r="A948" s="33">
        <v>947</v>
      </c>
      <c r="B948" s="33" t="s">
        <v>152</v>
      </c>
      <c r="C948" s="33" t="s">
        <v>71</v>
      </c>
      <c r="D948" s="33" t="s">
        <v>733</v>
      </c>
      <c r="E948" s="33" t="s">
        <v>202</v>
      </c>
      <c r="F948" s="33" t="s">
        <v>83</v>
      </c>
      <c r="G948" s="33" t="s">
        <v>75</v>
      </c>
      <c r="H948" s="33" t="s">
        <v>90</v>
      </c>
      <c r="I948" s="33" t="s">
        <v>1047</v>
      </c>
      <c r="J948" s="33">
        <v>393.16500000000002</v>
      </c>
      <c r="K948" s="33">
        <v>3</v>
      </c>
      <c r="L948" s="33">
        <v>0.5</v>
      </c>
      <c r="M948" s="34">
        <v>-204.44580000000005</v>
      </c>
    </row>
    <row r="949" spans="1:13">
      <c r="A949" s="33">
        <v>948</v>
      </c>
      <c r="B949" s="33" t="s">
        <v>87</v>
      </c>
      <c r="C949" s="33" t="s">
        <v>114</v>
      </c>
      <c r="D949" s="33" t="s">
        <v>134</v>
      </c>
      <c r="E949" s="33" t="s">
        <v>135</v>
      </c>
      <c r="F949" s="33" t="s">
        <v>136</v>
      </c>
      <c r="G949" s="33" t="s">
        <v>75</v>
      </c>
      <c r="H949" s="33" t="s">
        <v>94</v>
      </c>
      <c r="I949" s="33" t="s">
        <v>1048</v>
      </c>
      <c r="J949" s="33">
        <v>516.48800000000006</v>
      </c>
      <c r="K949" s="33">
        <v>7</v>
      </c>
      <c r="L949" s="33">
        <v>0.2</v>
      </c>
      <c r="M949" s="34">
        <v>-12.912200000000027</v>
      </c>
    </row>
    <row r="950" spans="1:13">
      <c r="A950" s="33">
        <v>949</v>
      </c>
      <c r="B950" s="33" t="s">
        <v>87</v>
      </c>
      <c r="C950" s="33" t="s">
        <v>114</v>
      </c>
      <c r="D950" s="33" t="s">
        <v>134</v>
      </c>
      <c r="E950" s="33" t="s">
        <v>135</v>
      </c>
      <c r="F950" s="33" t="s">
        <v>136</v>
      </c>
      <c r="G950" s="33" t="s">
        <v>75</v>
      </c>
      <c r="H950" s="33" t="s">
        <v>94</v>
      </c>
      <c r="I950" s="33" t="s">
        <v>420</v>
      </c>
      <c r="J950" s="33">
        <v>1007.2320000000001</v>
      </c>
      <c r="K950" s="33">
        <v>6</v>
      </c>
      <c r="L950" s="33">
        <v>0.2</v>
      </c>
      <c r="M950" s="34">
        <v>75.542400000000015</v>
      </c>
    </row>
    <row r="951" spans="1:13">
      <c r="A951" s="33">
        <v>950</v>
      </c>
      <c r="B951" s="33" t="s">
        <v>87</v>
      </c>
      <c r="C951" s="33" t="s">
        <v>114</v>
      </c>
      <c r="D951" s="33" t="s">
        <v>134</v>
      </c>
      <c r="E951" s="33" t="s">
        <v>135</v>
      </c>
      <c r="F951" s="33" t="s">
        <v>136</v>
      </c>
      <c r="G951" s="33" t="s">
        <v>75</v>
      </c>
      <c r="H951" s="33" t="s">
        <v>90</v>
      </c>
      <c r="I951" s="33" t="s">
        <v>1049</v>
      </c>
      <c r="J951" s="33">
        <v>2065.3200000000002</v>
      </c>
      <c r="K951" s="33">
        <v>12</v>
      </c>
      <c r="L951" s="33">
        <v>0.4</v>
      </c>
      <c r="M951" s="34">
        <v>-619.59600000000012</v>
      </c>
    </row>
    <row r="952" spans="1:13">
      <c r="A952" s="33">
        <v>951</v>
      </c>
      <c r="B952" s="33" t="s">
        <v>87</v>
      </c>
      <c r="C952" s="33" t="s">
        <v>114</v>
      </c>
      <c r="D952" s="33" t="s">
        <v>134</v>
      </c>
      <c r="E952" s="33" t="s">
        <v>135</v>
      </c>
      <c r="F952" s="33" t="s">
        <v>136</v>
      </c>
      <c r="G952" s="33" t="s">
        <v>84</v>
      </c>
      <c r="H952" s="33" t="s">
        <v>109</v>
      </c>
      <c r="I952" s="33" t="s">
        <v>1050</v>
      </c>
      <c r="J952" s="33">
        <v>15.552000000000003</v>
      </c>
      <c r="K952" s="33">
        <v>3</v>
      </c>
      <c r="L952" s="33">
        <v>0.2</v>
      </c>
      <c r="M952" s="34">
        <v>5.4432</v>
      </c>
    </row>
    <row r="953" spans="1:13">
      <c r="A953" s="33">
        <v>952</v>
      </c>
      <c r="B953" s="33" t="s">
        <v>87</v>
      </c>
      <c r="C953" s="33" t="s">
        <v>114</v>
      </c>
      <c r="D953" s="33" t="s">
        <v>134</v>
      </c>
      <c r="E953" s="33" t="s">
        <v>135</v>
      </c>
      <c r="F953" s="33" t="s">
        <v>136</v>
      </c>
      <c r="G953" s="33" t="s">
        <v>84</v>
      </c>
      <c r="H953" s="33" t="s">
        <v>109</v>
      </c>
      <c r="I953" s="33" t="s">
        <v>418</v>
      </c>
      <c r="J953" s="33">
        <v>25.344000000000001</v>
      </c>
      <c r="K953" s="33">
        <v>6</v>
      </c>
      <c r="L953" s="33">
        <v>0.2</v>
      </c>
      <c r="M953" s="34">
        <v>7.92</v>
      </c>
    </row>
    <row r="954" spans="1:13">
      <c r="A954" s="33">
        <v>953</v>
      </c>
      <c r="B954" s="33" t="s">
        <v>87</v>
      </c>
      <c r="C954" s="33" t="s">
        <v>71</v>
      </c>
      <c r="D954" s="33" t="s">
        <v>134</v>
      </c>
      <c r="E954" s="33" t="s">
        <v>135</v>
      </c>
      <c r="F954" s="33" t="s">
        <v>136</v>
      </c>
      <c r="G954" s="33" t="s">
        <v>75</v>
      </c>
      <c r="H954" s="33" t="s">
        <v>94</v>
      </c>
      <c r="I954" s="33" t="s">
        <v>421</v>
      </c>
      <c r="J954" s="33">
        <v>25.472000000000001</v>
      </c>
      <c r="K954" s="33">
        <v>4</v>
      </c>
      <c r="L954" s="33">
        <v>0.2</v>
      </c>
      <c r="M954" s="34">
        <v>7.6416000000000022</v>
      </c>
    </row>
    <row r="955" spans="1:13">
      <c r="A955" s="33">
        <v>954</v>
      </c>
      <c r="B955" s="33" t="s">
        <v>87</v>
      </c>
      <c r="C955" s="33" t="s">
        <v>71</v>
      </c>
      <c r="D955" s="33" t="s">
        <v>1051</v>
      </c>
      <c r="E955" s="33" t="s">
        <v>116</v>
      </c>
      <c r="F955" s="33" t="s">
        <v>117</v>
      </c>
      <c r="G955" s="33" t="s">
        <v>84</v>
      </c>
      <c r="H955" s="33" t="s">
        <v>96</v>
      </c>
      <c r="I955" s="33" t="s">
        <v>404</v>
      </c>
      <c r="J955" s="33">
        <v>27.168000000000003</v>
      </c>
      <c r="K955" s="33">
        <v>2</v>
      </c>
      <c r="L955" s="33">
        <v>0.2</v>
      </c>
      <c r="M955" s="34">
        <v>2.7168000000000001</v>
      </c>
    </row>
    <row r="956" spans="1:13">
      <c r="A956" s="33">
        <v>955</v>
      </c>
      <c r="B956" s="33" t="s">
        <v>87</v>
      </c>
      <c r="C956" s="33" t="s">
        <v>71</v>
      </c>
      <c r="D956" s="33" t="s">
        <v>1051</v>
      </c>
      <c r="E956" s="33" t="s">
        <v>116</v>
      </c>
      <c r="F956" s="33" t="s">
        <v>117</v>
      </c>
      <c r="G956" s="33" t="s">
        <v>75</v>
      </c>
      <c r="H956" s="33" t="s">
        <v>76</v>
      </c>
      <c r="I956" s="33" t="s">
        <v>473</v>
      </c>
      <c r="J956" s="33">
        <v>78.852799999999988</v>
      </c>
      <c r="K956" s="33">
        <v>2</v>
      </c>
      <c r="L956" s="33">
        <v>0.32</v>
      </c>
      <c r="M956" s="34">
        <v>-11.595999999999997</v>
      </c>
    </row>
    <row r="957" spans="1:13">
      <c r="A957" s="33">
        <v>956</v>
      </c>
      <c r="B957" s="33" t="s">
        <v>87</v>
      </c>
      <c r="C957" s="33" t="s">
        <v>71</v>
      </c>
      <c r="D957" s="33" t="s">
        <v>209</v>
      </c>
      <c r="E957" s="33" t="s">
        <v>619</v>
      </c>
      <c r="F957" s="33" t="s">
        <v>74</v>
      </c>
      <c r="G957" s="33" t="s">
        <v>84</v>
      </c>
      <c r="H957" s="33" t="s">
        <v>92</v>
      </c>
      <c r="I957" s="33" t="s">
        <v>189</v>
      </c>
      <c r="J957" s="33">
        <v>173.79999999999998</v>
      </c>
      <c r="K957" s="33">
        <v>5</v>
      </c>
      <c r="L957" s="33">
        <v>0</v>
      </c>
      <c r="M957" s="34">
        <v>43.449999999999989</v>
      </c>
    </row>
    <row r="958" spans="1:13">
      <c r="A958" s="33">
        <v>957</v>
      </c>
      <c r="B958" s="33" t="s">
        <v>70</v>
      </c>
      <c r="C958" s="33" t="s">
        <v>71</v>
      </c>
      <c r="D958" s="33" t="s">
        <v>286</v>
      </c>
      <c r="E958" s="33" t="s">
        <v>202</v>
      </c>
      <c r="F958" s="33" t="s">
        <v>83</v>
      </c>
      <c r="G958" s="33" t="s">
        <v>98</v>
      </c>
      <c r="H958" s="33" t="s">
        <v>99</v>
      </c>
      <c r="I958" s="33" t="s">
        <v>990</v>
      </c>
      <c r="J958" s="33">
        <v>29.592000000000002</v>
      </c>
      <c r="K958" s="33">
        <v>1</v>
      </c>
      <c r="L958" s="33">
        <v>0.2</v>
      </c>
      <c r="M958" s="34">
        <v>2.5893000000000006</v>
      </c>
    </row>
    <row r="959" spans="1:13">
      <c r="A959" s="33">
        <v>958</v>
      </c>
      <c r="B959" s="33" t="s">
        <v>70</v>
      </c>
      <c r="C959" s="33" t="s">
        <v>71</v>
      </c>
      <c r="D959" s="33" t="s">
        <v>286</v>
      </c>
      <c r="E959" s="33" t="s">
        <v>202</v>
      </c>
      <c r="F959" s="33" t="s">
        <v>83</v>
      </c>
      <c r="G959" s="33" t="s">
        <v>84</v>
      </c>
      <c r="H959" s="33" t="s">
        <v>101</v>
      </c>
      <c r="I959" s="33" t="s">
        <v>1052</v>
      </c>
      <c r="J959" s="33">
        <v>4.7520000000000007</v>
      </c>
      <c r="K959" s="33">
        <v>2</v>
      </c>
      <c r="L959" s="33">
        <v>0.7</v>
      </c>
      <c r="M959" s="34">
        <v>-3.1679999999999993</v>
      </c>
    </row>
    <row r="960" spans="1:13">
      <c r="A960" s="33">
        <v>959</v>
      </c>
      <c r="B960" s="33" t="s">
        <v>70</v>
      </c>
      <c r="C960" s="33" t="s">
        <v>71</v>
      </c>
      <c r="D960" s="33" t="s">
        <v>286</v>
      </c>
      <c r="E960" s="33" t="s">
        <v>202</v>
      </c>
      <c r="F960" s="33" t="s">
        <v>83</v>
      </c>
      <c r="G960" s="33" t="s">
        <v>84</v>
      </c>
      <c r="H960" s="33" t="s">
        <v>109</v>
      </c>
      <c r="I960" s="33" t="s">
        <v>1053</v>
      </c>
      <c r="J960" s="33">
        <v>15.552000000000003</v>
      </c>
      <c r="K960" s="33">
        <v>3</v>
      </c>
      <c r="L960" s="33">
        <v>0.2</v>
      </c>
      <c r="M960" s="34">
        <v>5.6375999999999999</v>
      </c>
    </row>
    <row r="961" spans="1:13">
      <c r="A961" s="33">
        <v>960</v>
      </c>
      <c r="B961" s="33" t="s">
        <v>550</v>
      </c>
      <c r="C961" s="33" t="s">
        <v>71</v>
      </c>
      <c r="D961" s="33" t="s">
        <v>886</v>
      </c>
      <c r="E961" s="33" t="s">
        <v>82</v>
      </c>
      <c r="F961" s="33" t="s">
        <v>83</v>
      </c>
      <c r="G961" s="33" t="s">
        <v>75</v>
      </c>
      <c r="H961" s="33" t="s">
        <v>94</v>
      </c>
      <c r="I961" s="33" t="s">
        <v>1054</v>
      </c>
      <c r="J961" s="33">
        <v>204.6</v>
      </c>
      <c r="K961" s="33">
        <v>2</v>
      </c>
      <c r="L961" s="33">
        <v>0</v>
      </c>
      <c r="M961" s="34">
        <v>53.195999999999998</v>
      </c>
    </row>
    <row r="962" spans="1:13">
      <c r="A962" s="33">
        <v>961</v>
      </c>
      <c r="B962" s="33" t="s">
        <v>87</v>
      </c>
      <c r="C962" s="33" t="s">
        <v>80</v>
      </c>
      <c r="D962" s="33" t="s">
        <v>126</v>
      </c>
      <c r="E962" s="33" t="s">
        <v>82</v>
      </c>
      <c r="F962" s="33" t="s">
        <v>83</v>
      </c>
      <c r="G962" s="33" t="s">
        <v>75</v>
      </c>
      <c r="H962" s="33" t="s">
        <v>78</v>
      </c>
      <c r="I962" s="33" t="s">
        <v>429</v>
      </c>
      <c r="J962" s="33">
        <v>321.56799999999998</v>
      </c>
      <c r="K962" s="33">
        <v>2</v>
      </c>
      <c r="L962" s="33">
        <v>0.2</v>
      </c>
      <c r="M962" s="34">
        <v>28.137200000000007</v>
      </c>
    </row>
    <row r="963" spans="1:13">
      <c r="A963" s="33">
        <v>962</v>
      </c>
      <c r="B963" s="33" t="s">
        <v>87</v>
      </c>
      <c r="C963" s="33" t="s">
        <v>114</v>
      </c>
      <c r="D963" s="33" t="s">
        <v>691</v>
      </c>
      <c r="E963" s="33" t="s">
        <v>692</v>
      </c>
      <c r="F963" s="33" t="s">
        <v>74</v>
      </c>
      <c r="G963" s="33" t="s">
        <v>84</v>
      </c>
      <c r="H963" s="33" t="s">
        <v>101</v>
      </c>
      <c r="I963" s="33" t="s">
        <v>1055</v>
      </c>
      <c r="J963" s="33">
        <v>6.24</v>
      </c>
      <c r="K963" s="33">
        <v>2</v>
      </c>
      <c r="L963" s="33">
        <v>0</v>
      </c>
      <c r="M963" s="34">
        <v>3.0575999999999999</v>
      </c>
    </row>
    <row r="964" spans="1:13">
      <c r="A964" s="33">
        <v>963</v>
      </c>
      <c r="B964" s="33" t="s">
        <v>152</v>
      </c>
      <c r="C964" s="33" t="s">
        <v>80</v>
      </c>
      <c r="D964" s="33" t="s">
        <v>126</v>
      </c>
      <c r="E964" s="33" t="s">
        <v>82</v>
      </c>
      <c r="F964" s="33" t="s">
        <v>83</v>
      </c>
      <c r="G964" s="33" t="s">
        <v>84</v>
      </c>
      <c r="H964" s="33" t="s">
        <v>145</v>
      </c>
      <c r="I964" s="33" t="s">
        <v>728</v>
      </c>
      <c r="J964" s="33">
        <v>21.88</v>
      </c>
      <c r="K964" s="33">
        <v>2</v>
      </c>
      <c r="L964" s="33">
        <v>0</v>
      </c>
      <c r="M964" s="34">
        <v>10.94</v>
      </c>
    </row>
    <row r="965" spans="1:13">
      <c r="A965" s="33">
        <v>964</v>
      </c>
      <c r="B965" s="33" t="s">
        <v>70</v>
      </c>
      <c r="C965" s="33" t="s">
        <v>71</v>
      </c>
      <c r="D965" s="33" t="s">
        <v>1056</v>
      </c>
      <c r="E965" s="33" t="s">
        <v>89</v>
      </c>
      <c r="F965" s="33" t="s">
        <v>74</v>
      </c>
      <c r="G965" s="33" t="s">
        <v>84</v>
      </c>
      <c r="H965" s="33" t="s">
        <v>85</v>
      </c>
      <c r="I965" s="33" t="s">
        <v>1057</v>
      </c>
      <c r="J965" s="33">
        <v>4.6079999999999997</v>
      </c>
      <c r="K965" s="33">
        <v>2</v>
      </c>
      <c r="L965" s="33">
        <v>0.2</v>
      </c>
      <c r="M965" s="34">
        <v>1.6704000000000001</v>
      </c>
    </row>
    <row r="966" spans="1:13">
      <c r="A966" s="33">
        <v>965</v>
      </c>
      <c r="B966" s="33" t="s">
        <v>152</v>
      </c>
      <c r="C966" s="33" t="s">
        <v>114</v>
      </c>
      <c r="D966" s="33" t="s">
        <v>183</v>
      </c>
      <c r="E966" s="33" t="s">
        <v>184</v>
      </c>
      <c r="F966" s="33" t="s">
        <v>136</v>
      </c>
      <c r="G966" s="33" t="s">
        <v>84</v>
      </c>
      <c r="H966" s="33" t="s">
        <v>85</v>
      </c>
      <c r="I966" s="33" t="s">
        <v>1058</v>
      </c>
      <c r="J966" s="33">
        <v>9.82</v>
      </c>
      <c r="K966" s="33">
        <v>2</v>
      </c>
      <c r="L966" s="33">
        <v>0</v>
      </c>
      <c r="M966" s="34">
        <v>4.8117999999999999</v>
      </c>
    </row>
    <row r="967" spans="1:13">
      <c r="A967" s="33">
        <v>966</v>
      </c>
      <c r="B967" s="33" t="s">
        <v>152</v>
      </c>
      <c r="C967" s="33" t="s">
        <v>114</v>
      </c>
      <c r="D967" s="33" t="s">
        <v>183</v>
      </c>
      <c r="E967" s="33" t="s">
        <v>184</v>
      </c>
      <c r="F967" s="33" t="s">
        <v>136</v>
      </c>
      <c r="G967" s="33" t="s">
        <v>84</v>
      </c>
      <c r="H967" s="33" t="s">
        <v>96</v>
      </c>
      <c r="I967" s="33" t="s">
        <v>608</v>
      </c>
      <c r="J967" s="33">
        <v>35.97</v>
      </c>
      <c r="K967" s="33">
        <v>3</v>
      </c>
      <c r="L967" s="33">
        <v>0</v>
      </c>
      <c r="M967" s="34">
        <v>9.7118999999999982</v>
      </c>
    </row>
    <row r="968" spans="1:13">
      <c r="A968" s="33">
        <v>967</v>
      </c>
      <c r="B968" s="33" t="s">
        <v>152</v>
      </c>
      <c r="C968" s="33" t="s">
        <v>114</v>
      </c>
      <c r="D968" s="33" t="s">
        <v>183</v>
      </c>
      <c r="E968" s="33" t="s">
        <v>184</v>
      </c>
      <c r="F968" s="33" t="s">
        <v>136</v>
      </c>
      <c r="G968" s="33" t="s">
        <v>84</v>
      </c>
      <c r="H968" s="33" t="s">
        <v>109</v>
      </c>
      <c r="I968" s="33" t="s">
        <v>1059</v>
      </c>
      <c r="J968" s="33">
        <v>12.96</v>
      </c>
      <c r="K968" s="33">
        <v>2</v>
      </c>
      <c r="L968" s="33">
        <v>0</v>
      </c>
      <c r="M968" s="34">
        <v>6.2208000000000006</v>
      </c>
    </row>
    <row r="969" spans="1:13">
      <c r="A969" s="33">
        <v>968</v>
      </c>
      <c r="B969" s="33" t="s">
        <v>152</v>
      </c>
      <c r="C969" s="33" t="s">
        <v>114</v>
      </c>
      <c r="D969" s="33" t="s">
        <v>183</v>
      </c>
      <c r="E969" s="33" t="s">
        <v>184</v>
      </c>
      <c r="F969" s="33" t="s">
        <v>136</v>
      </c>
      <c r="G969" s="33" t="s">
        <v>84</v>
      </c>
      <c r="H969" s="33" t="s">
        <v>109</v>
      </c>
      <c r="I969" s="33" t="s">
        <v>1060</v>
      </c>
      <c r="J969" s="33">
        <v>191.6</v>
      </c>
      <c r="K969" s="33">
        <v>4</v>
      </c>
      <c r="L969" s="33">
        <v>0</v>
      </c>
      <c r="M969" s="34">
        <v>91.967999999999989</v>
      </c>
    </row>
    <row r="970" spans="1:13">
      <c r="A970" s="33">
        <v>969</v>
      </c>
      <c r="B970" s="33" t="s">
        <v>152</v>
      </c>
      <c r="C970" s="33" t="s">
        <v>114</v>
      </c>
      <c r="D970" s="33" t="s">
        <v>183</v>
      </c>
      <c r="E970" s="33" t="s">
        <v>184</v>
      </c>
      <c r="F970" s="33" t="s">
        <v>136</v>
      </c>
      <c r="G970" s="33" t="s">
        <v>84</v>
      </c>
      <c r="H970" s="33" t="s">
        <v>85</v>
      </c>
      <c r="I970" s="33" t="s">
        <v>1057</v>
      </c>
      <c r="J970" s="33">
        <v>8.64</v>
      </c>
      <c r="K970" s="33">
        <v>3</v>
      </c>
      <c r="L970" s="33">
        <v>0</v>
      </c>
      <c r="M970" s="34">
        <v>4.2336</v>
      </c>
    </row>
    <row r="971" spans="1:13">
      <c r="A971" s="33">
        <v>970</v>
      </c>
      <c r="B971" s="33" t="s">
        <v>152</v>
      </c>
      <c r="C971" s="33" t="s">
        <v>114</v>
      </c>
      <c r="D971" s="33" t="s">
        <v>183</v>
      </c>
      <c r="E971" s="33" t="s">
        <v>184</v>
      </c>
      <c r="F971" s="33" t="s">
        <v>136</v>
      </c>
      <c r="G971" s="33" t="s">
        <v>84</v>
      </c>
      <c r="H971" s="33" t="s">
        <v>92</v>
      </c>
      <c r="I971" s="33" t="s">
        <v>1061</v>
      </c>
      <c r="J971" s="33">
        <v>501.81000000000006</v>
      </c>
      <c r="K971" s="33">
        <v>3</v>
      </c>
      <c r="L971" s="33">
        <v>0</v>
      </c>
      <c r="M971" s="34">
        <v>0</v>
      </c>
    </row>
    <row r="972" spans="1:13">
      <c r="A972" s="33">
        <v>971</v>
      </c>
      <c r="B972" s="33" t="s">
        <v>70</v>
      </c>
      <c r="C972" s="33" t="s">
        <v>71</v>
      </c>
      <c r="D972" s="33" t="s">
        <v>134</v>
      </c>
      <c r="E972" s="33" t="s">
        <v>135</v>
      </c>
      <c r="F972" s="33" t="s">
        <v>136</v>
      </c>
      <c r="G972" s="33" t="s">
        <v>75</v>
      </c>
      <c r="H972" s="33" t="s">
        <v>94</v>
      </c>
      <c r="I972" s="33" t="s">
        <v>1062</v>
      </c>
      <c r="J972" s="33">
        <v>127.10400000000001</v>
      </c>
      <c r="K972" s="33">
        <v>6</v>
      </c>
      <c r="L972" s="33">
        <v>0.2</v>
      </c>
      <c r="M972" s="34">
        <v>28.598399999999998</v>
      </c>
    </row>
    <row r="973" spans="1:13">
      <c r="A973" s="33">
        <v>972</v>
      </c>
      <c r="B973" s="33" t="s">
        <v>70</v>
      </c>
      <c r="C973" s="33" t="s">
        <v>71</v>
      </c>
      <c r="D973" s="33" t="s">
        <v>134</v>
      </c>
      <c r="E973" s="33" t="s">
        <v>135</v>
      </c>
      <c r="F973" s="33" t="s">
        <v>136</v>
      </c>
      <c r="G973" s="33" t="s">
        <v>98</v>
      </c>
      <c r="H973" s="33" t="s">
        <v>99</v>
      </c>
      <c r="I973" s="33" t="s">
        <v>520</v>
      </c>
      <c r="J973" s="33">
        <v>124.19999999999999</v>
      </c>
      <c r="K973" s="33">
        <v>3</v>
      </c>
      <c r="L973" s="33">
        <v>0.4</v>
      </c>
      <c r="M973" s="34">
        <v>-31.050000000000011</v>
      </c>
    </row>
    <row r="974" spans="1:13">
      <c r="A974" s="33">
        <v>973</v>
      </c>
      <c r="B974" s="33" t="s">
        <v>70</v>
      </c>
      <c r="C974" s="33" t="s">
        <v>71</v>
      </c>
      <c r="D974" s="33" t="s">
        <v>134</v>
      </c>
      <c r="E974" s="33" t="s">
        <v>135</v>
      </c>
      <c r="F974" s="33" t="s">
        <v>136</v>
      </c>
      <c r="G974" s="33" t="s">
        <v>84</v>
      </c>
      <c r="H974" s="33" t="s">
        <v>101</v>
      </c>
      <c r="I974" s="33" t="s">
        <v>864</v>
      </c>
      <c r="J974" s="33">
        <v>18.588000000000005</v>
      </c>
      <c r="K974" s="33">
        <v>2</v>
      </c>
      <c r="L974" s="33">
        <v>0.7</v>
      </c>
      <c r="M974" s="34">
        <v>-13.6312</v>
      </c>
    </row>
    <row r="975" spans="1:13">
      <c r="A975" s="33">
        <v>974</v>
      </c>
      <c r="B975" s="33" t="s">
        <v>70</v>
      </c>
      <c r="C975" s="33" t="s">
        <v>71</v>
      </c>
      <c r="D975" s="33" t="s">
        <v>134</v>
      </c>
      <c r="E975" s="33" t="s">
        <v>135</v>
      </c>
      <c r="F975" s="33" t="s">
        <v>136</v>
      </c>
      <c r="G975" s="33" t="s">
        <v>84</v>
      </c>
      <c r="H975" s="33" t="s">
        <v>85</v>
      </c>
      <c r="I975" s="33" t="s">
        <v>518</v>
      </c>
      <c r="J975" s="33">
        <v>30.072000000000003</v>
      </c>
      <c r="K975" s="33">
        <v>3</v>
      </c>
      <c r="L975" s="33">
        <v>0.2</v>
      </c>
      <c r="M975" s="34">
        <v>10.149299999999997</v>
      </c>
    </row>
    <row r="976" spans="1:13">
      <c r="A976" s="33">
        <v>975</v>
      </c>
      <c r="B976" s="33" t="s">
        <v>70</v>
      </c>
      <c r="C976" s="33" t="s">
        <v>114</v>
      </c>
      <c r="D976" s="33" t="s">
        <v>183</v>
      </c>
      <c r="E976" s="33" t="s">
        <v>184</v>
      </c>
      <c r="F976" s="33" t="s">
        <v>136</v>
      </c>
      <c r="G976" s="33" t="s">
        <v>98</v>
      </c>
      <c r="H976" s="33" t="s">
        <v>99</v>
      </c>
      <c r="I976" s="33" t="s">
        <v>722</v>
      </c>
      <c r="J976" s="33">
        <v>160.92999999999998</v>
      </c>
      <c r="K976" s="33">
        <v>7</v>
      </c>
      <c r="L976" s="33">
        <v>0</v>
      </c>
      <c r="M976" s="34">
        <v>3.2186000000000092</v>
      </c>
    </row>
    <row r="977" spans="1:13">
      <c r="A977" s="33">
        <v>976</v>
      </c>
      <c r="B977" s="33" t="s">
        <v>70</v>
      </c>
      <c r="C977" s="33" t="s">
        <v>114</v>
      </c>
      <c r="D977" s="33" t="s">
        <v>183</v>
      </c>
      <c r="E977" s="33" t="s">
        <v>184</v>
      </c>
      <c r="F977" s="33" t="s">
        <v>136</v>
      </c>
      <c r="G977" s="33" t="s">
        <v>84</v>
      </c>
      <c r="H977" s="33" t="s">
        <v>101</v>
      </c>
      <c r="I977" s="33" t="s">
        <v>585</v>
      </c>
      <c r="J977" s="33">
        <v>75.792000000000002</v>
      </c>
      <c r="K977" s="33">
        <v>3</v>
      </c>
      <c r="L977" s="33">
        <v>0.2</v>
      </c>
      <c r="M977" s="34">
        <v>25.579799999999992</v>
      </c>
    </row>
    <row r="978" spans="1:13">
      <c r="A978" s="33">
        <v>977</v>
      </c>
      <c r="B978" s="33" t="s">
        <v>87</v>
      </c>
      <c r="C978" s="33" t="s">
        <v>71</v>
      </c>
      <c r="D978" s="33" t="s">
        <v>242</v>
      </c>
      <c r="E978" s="33" t="s">
        <v>243</v>
      </c>
      <c r="F978" s="33" t="s">
        <v>83</v>
      </c>
      <c r="G978" s="33" t="s">
        <v>84</v>
      </c>
      <c r="H978" s="33" t="s">
        <v>101</v>
      </c>
      <c r="I978" s="33" t="s">
        <v>1063</v>
      </c>
      <c r="J978" s="33">
        <v>1.0800000000000003</v>
      </c>
      <c r="K978" s="33">
        <v>2</v>
      </c>
      <c r="L978" s="33">
        <v>0.7</v>
      </c>
      <c r="M978" s="34">
        <v>-0.79200000000000004</v>
      </c>
    </row>
    <row r="979" spans="1:13">
      <c r="A979" s="33">
        <v>978</v>
      </c>
      <c r="B979" s="33" t="s">
        <v>152</v>
      </c>
      <c r="C979" s="33" t="s">
        <v>80</v>
      </c>
      <c r="D979" s="33" t="s">
        <v>405</v>
      </c>
      <c r="E979" s="33" t="s">
        <v>171</v>
      </c>
      <c r="F979" s="33" t="s">
        <v>117</v>
      </c>
      <c r="G979" s="33" t="s">
        <v>98</v>
      </c>
      <c r="H979" s="33" t="s">
        <v>335</v>
      </c>
      <c r="I979" s="33" t="s">
        <v>336</v>
      </c>
      <c r="J979" s="33">
        <v>3059.982</v>
      </c>
      <c r="K979" s="33">
        <v>2</v>
      </c>
      <c r="L979" s="33">
        <v>0.1</v>
      </c>
      <c r="M979" s="34">
        <v>679.99599999999964</v>
      </c>
    </row>
    <row r="980" spans="1:13">
      <c r="A980" s="33">
        <v>979</v>
      </c>
      <c r="B980" s="33" t="s">
        <v>152</v>
      </c>
      <c r="C980" s="33" t="s">
        <v>71</v>
      </c>
      <c r="D980" s="33" t="s">
        <v>278</v>
      </c>
      <c r="E980" s="33" t="s">
        <v>108</v>
      </c>
      <c r="F980" s="33" t="s">
        <v>74</v>
      </c>
      <c r="G980" s="33" t="s">
        <v>84</v>
      </c>
      <c r="H980" s="33" t="s">
        <v>101</v>
      </c>
      <c r="I980" s="33" t="s">
        <v>788</v>
      </c>
      <c r="J980" s="33">
        <v>3.2820000000000005</v>
      </c>
      <c r="K980" s="33">
        <v>2</v>
      </c>
      <c r="L980" s="33">
        <v>0.7</v>
      </c>
      <c r="M980" s="34">
        <v>-2.6256000000000004</v>
      </c>
    </row>
    <row r="981" spans="1:13">
      <c r="A981" s="33">
        <v>980</v>
      </c>
      <c r="B981" s="33" t="s">
        <v>152</v>
      </c>
      <c r="C981" s="33" t="s">
        <v>80</v>
      </c>
      <c r="D981" s="33" t="s">
        <v>269</v>
      </c>
      <c r="E981" s="33" t="s">
        <v>178</v>
      </c>
      <c r="F981" s="33" t="s">
        <v>117</v>
      </c>
      <c r="G981" s="33" t="s">
        <v>84</v>
      </c>
      <c r="H981" s="33" t="s">
        <v>109</v>
      </c>
      <c r="I981" s="33" t="s">
        <v>1064</v>
      </c>
      <c r="J981" s="33">
        <v>34.019999999999996</v>
      </c>
      <c r="K981" s="33">
        <v>3</v>
      </c>
      <c r="L981" s="33">
        <v>0</v>
      </c>
      <c r="M981" s="34">
        <v>16.669799999999999</v>
      </c>
    </row>
    <row r="982" spans="1:13">
      <c r="A982" s="33">
        <v>981</v>
      </c>
      <c r="B982" s="33" t="s">
        <v>87</v>
      </c>
      <c r="C982" s="33" t="s">
        <v>71</v>
      </c>
      <c r="D982" s="33" t="s">
        <v>183</v>
      </c>
      <c r="E982" s="33" t="s">
        <v>184</v>
      </c>
      <c r="F982" s="33" t="s">
        <v>136</v>
      </c>
      <c r="G982" s="33" t="s">
        <v>75</v>
      </c>
      <c r="H982" s="33" t="s">
        <v>78</v>
      </c>
      <c r="I982" s="33" t="s">
        <v>929</v>
      </c>
      <c r="J982" s="33">
        <v>599.29200000000003</v>
      </c>
      <c r="K982" s="33">
        <v>6</v>
      </c>
      <c r="L982" s="33">
        <v>0.1</v>
      </c>
      <c r="M982" s="34">
        <v>93.223199999999977</v>
      </c>
    </row>
    <row r="983" spans="1:13">
      <c r="A983" s="33">
        <v>982</v>
      </c>
      <c r="B983" s="33" t="s">
        <v>70</v>
      </c>
      <c r="C983" s="33" t="s">
        <v>71</v>
      </c>
      <c r="D983" s="33" t="s">
        <v>614</v>
      </c>
      <c r="E983" s="33" t="s">
        <v>254</v>
      </c>
      <c r="F983" s="33" t="s">
        <v>83</v>
      </c>
      <c r="G983" s="33" t="s">
        <v>84</v>
      </c>
      <c r="H983" s="33" t="s">
        <v>96</v>
      </c>
      <c r="I983" s="33" t="s">
        <v>1065</v>
      </c>
      <c r="J983" s="33">
        <v>3.3920000000000003</v>
      </c>
      <c r="K983" s="33">
        <v>1</v>
      </c>
      <c r="L983" s="33">
        <v>0.2</v>
      </c>
      <c r="M983" s="34">
        <v>0.80559999999999987</v>
      </c>
    </row>
    <row r="984" spans="1:13">
      <c r="A984" s="33">
        <v>983</v>
      </c>
      <c r="B984" s="33" t="s">
        <v>70</v>
      </c>
      <c r="C984" s="33" t="s">
        <v>71</v>
      </c>
      <c r="D984" s="33" t="s">
        <v>614</v>
      </c>
      <c r="E984" s="33" t="s">
        <v>254</v>
      </c>
      <c r="F984" s="33" t="s">
        <v>83</v>
      </c>
      <c r="G984" s="33" t="s">
        <v>98</v>
      </c>
      <c r="H984" s="33" t="s">
        <v>99</v>
      </c>
      <c r="I984" s="33" t="s">
        <v>1066</v>
      </c>
      <c r="J984" s="33">
        <v>559.98400000000004</v>
      </c>
      <c r="K984" s="33">
        <v>2</v>
      </c>
      <c r="L984" s="33">
        <v>0.2</v>
      </c>
      <c r="M984" s="34">
        <v>55.998400000000032</v>
      </c>
    </row>
    <row r="985" spans="1:13">
      <c r="A985" s="33">
        <v>984</v>
      </c>
      <c r="B985" s="33" t="s">
        <v>70</v>
      </c>
      <c r="C985" s="33" t="s">
        <v>71</v>
      </c>
      <c r="D985" s="33" t="s">
        <v>614</v>
      </c>
      <c r="E985" s="33" t="s">
        <v>254</v>
      </c>
      <c r="F985" s="33" t="s">
        <v>83</v>
      </c>
      <c r="G985" s="33" t="s">
        <v>75</v>
      </c>
      <c r="H985" s="33" t="s">
        <v>78</v>
      </c>
      <c r="I985" s="33" t="s">
        <v>961</v>
      </c>
      <c r="J985" s="33">
        <v>603.91999999999996</v>
      </c>
      <c r="K985" s="33">
        <v>5</v>
      </c>
      <c r="L985" s="33">
        <v>0.2</v>
      </c>
      <c r="M985" s="34">
        <v>75.489999999999924</v>
      </c>
    </row>
    <row r="986" spans="1:13">
      <c r="A986" s="33">
        <v>985</v>
      </c>
      <c r="B986" s="33" t="s">
        <v>87</v>
      </c>
      <c r="C986" s="33" t="s">
        <v>114</v>
      </c>
      <c r="D986" s="33" t="s">
        <v>308</v>
      </c>
      <c r="E986" s="33" t="s">
        <v>116</v>
      </c>
      <c r="F986" s="33" t="s">
        <v>117</v>
      </c>
      <c r="G986" s="33" t="s">
        <v>84</v>
      </c>
      <c r="H986" s="33" t="s">
        <v>85</v>
      </c>
      <c r="I986" s="33" t="s">
        <v>932</v>
      </c>
      <c r="J986" s="33">
        <v>7.9680000000000009</v>
      </c>
      <c r="K986" s="33">
        <v>2</v>
      </c>
      <c r="L986" s="33">
        <v>0.2</v>
      </c>
      <c r="M986" s="34">
        <v>2.5895999999999999</v>
      </c>
    </row>
    <row r="987" spans="1:13">
      <c r="A987" s="33">
        <v>986</v>
      </c>
      <c r="B987" s="33" t="s">
        <v>87</v>
      </c>
      <c r="C987" s="33" t="s">
        <v>114</v>
      </c>
      <c r="D987" s="33" t="s">
        <v>308</v>
      </c>
      <c r="E987" s="33" t="s">
        <v>116</v>
      </c>
      <c r="F987" s="33" t="s">
        <v>117</v>
      </c>
      <c r="G987" s="33" t="s">
        <v>84</v>
      </c>
      <c r="H987" s="33" t="s">
        <v>145</v>
      </c>
      <c r="I987" s="33" t="s">
        <v>1067</v>
      </c>
      <c r="J987" s="33">
        <v>27.968000000000004</v>
      </c>
      <c r="K987" s="33">
        <v>4</v>
      </c>
      <c r="L987" s="33">
        <v>0.2</v>
      </c>
      <c r="M987" s="34">
        <v>9.4391999999999996</v>
      </c>
    </row>
    <row r="988" spans="1:13">
      <c r="A988" s="33">
        <v>987</v>
      </c>
      <c r="B988" s="33" t="s">
        <v>87</v>
      </c>
      <c r="C988" s="33" t="s">
        <v>114</v>
      </c>
      <c r="D988" s="33" t="s">
        <v>308</v>
      </c>
      <c r="E988" s="33" t="s">
        <v>116</v>
      </c>
      <c r="F988" s="33" t="s">
        <v>117</v>
      </c>
      <c r="G988" s="33" t="s">
        <v>98</v>
      </c>
      <c r="H988" s="33" t="s">
        <v>335</v>
      </c>
      <c r="I988" s="33" t="s">
        <v>1068</v>
      </c>
      <c r="J988" s="33">
        <v>336.51</v>
      </c>
      <c r="K988" s="33">
        <v>3</v>
      </c>
      <c r="L988" s="33">
        <v>0.4</v>
      </c>
      <c r="M988" s="34">
        <v>44.867999999999967</v>
      </c>
    </row>
    <row r="989" spans="1:13">
      <c r="A989" s="33">
        <v>988</v>
      </c>
      <c r="B989" s="33" t="s">
        <v>550</v>
      </c>
      <c r="C989" s="33" t="s">
        <v>71</v>
      </c>
      <c r="D989" s="33" t="s">
        <v>150</v>
      </c>
      <c r="E989" s="33" t="s">
        <v>116</v>
      </c>
      <c r="F989" s="33" t="s">
        <v>117</v>
      </c>
      <c r="G989" s="33" t="s">
        <v>84</v>
      </c>
      <c r="H989" s="33" t="s">
        <v>101</v>
      </c>
      <c r="I989" s="33" t="s">
        <v>1069</v>
      </c>
      <c r="J989" s="33">
        <v>1.1119999999999997</v>
      </c>
      <c r="K989" s="33">
        <v>2</v>
      </c>
      <c r="L989" s="33">
        <v>0.8</v>
      </c>
      <c r="M989" s="34">
        <v>-1.8904000000000001</v>
      </c>
    </row>
    <row r="990" spans="1:13">
      <c r="A990" s="33">
        <v>989</v>
      </c>
      <c r="B990" s="33" t="s">
        <v>87</v>
      </c>
      <c r="C990" s="33" t="s">
        <v>80</v>
      </c>
      <c r="D990" s="33" t="s">
        <v>644</v>
      </c>
      <c r="E990" s="33" t="s">
        <v>184</v>
      </c>
      <c r="F990" s="33" t="s">
        <v>136</v>
      </c>
      <c r="G990" s="33" t="s">
        <v>75</v>
      </c>
      <c r="H990" s="33" t="s">
        <v>94</v>
      </c>
      <c r="I990" s="33" t="s">
        <v>856</v>
      </c>
      <c r="J990" s="33">
        <v>520.05000000000007</v>
      </c>
      <c r="K990" s="33">
        <v>5</v>
      </c>
      <c r="L990" s="33">
        <v>0</v>
      </c>
      <c r="M990" s="34">
        <v>72.807000000000031</v>
      </c>
    </row>
    <row r="991" spans="1:13">
      <c r="A991" s="33">
        <v>990</v>
      </c>
      <c r="B991" s="33" t="s">
        <v>87</v>
      </c>
      <c r="C991" s="33" t="s">
        <v>80</v>
      </c>
      <c r="D991" s="33" t="s">
        <v>644</v>
      </c>
      <c r="E991" s="33" t="s">
        <v>184</v>
      </c>
      <c r="F991" s="33" t="s">
        <v>136</v>
      </c>
      <c r="G991" s="33" t="s">
        <v>84</v>
      </c>
      <c r="H991" s="33" t="s">
        <v>96</v>
      </c>
      <c r="I991" s="33" t="s">
        <v>1070</v>
      </c>
      <c r="J991" s="33">
        <v>17.97</v>
      </c>
      <c r="K991" s="33">
        <v>3</v>
      </c>
      <c r="L991" s="33">
        <v>0</v>
      </c>
      <c r="M991" s="34">
        <v>5.2112999999999996</v>
      </c>
    </row>
    <row r="992" spans="1:13">
      <c r="A992" s="33">
        <v>991</v>
      </c>
      <c r="B992" s="33" t="s">
        <v>70</v>
      </c>
      <c r="C992" s="33" t="s">
        <v>114</v>
      </c>
      <c r="D992" s="33" t="s">
        <v>631</v>
      </c>
      <c r="E992" s="33" t="s">
        <v>89</v>
      </c>
      <c r="F992" s="33" t="s">
        <v>74</v>
      </c>
      <c r="G992" s="33" t="s">
        <v>75</v>
      </c>
      <c r="H992" s="33" t="s">
        <v>78</v>
      </c>
      <c r="I992" s="33" t="s">
        <v>497</v>
      </c>
      <c r="J992" s="33">
        <v>1166.92</v>
      </c>
      <c r="K992" s="33">
        <v>5</v>
      </c>
      <c r="L992" s="33">
        <v>0.2</v>
      </c>
      <c r="M992" s="34">
        <v>131.27849999999995</v>
      </c>
    </row>
    <row r="993" spans="1:13">
      <c r="A993" s="33">
        <v>992</v>
      </c>
      <c r="B993" s="33" t="s">
        <v>152</v>
      </c>
      <c r="C993" s="33" t="s">
        <v>71</v>
      </c>
      <c r="D993" s="33" t="s">
        <v>183</v>
      </c>
      <c r="E993" s="33" t="s">
        <v>184</v>
      </c>
      <c r="F993" s="33" t="s">
        <v>136</v>
      </c>
      <c r="G993" s="33" t="s">
        <v>84</v>
      </c>
      <c r="H993" s="33" t="s">
        <v>101</v>
      </c>
      <c r="I993" s="33" t="s">
        <v>915</v>
      </c>
      <c r="J993" s="33">
        <v>14.624000000000002</v>
      </c>
      <c r="K993" s="33">
        <v>2</v>
      </c>
      <c r="L993" s="33">
        <v>0.2</v>
      </c>
      <c r="M993" s="34">
        <v>5.484</v>
      </c>
    </row>
    <row r="994" spans="1:13">
      <c r="A994" s="33">
        <v>993</v>
      </c>
      <c r="B994" s="33" t="s">
        <v>152</v>
      </c>
      <c r="C994" s="33" t="s">
        <v>71</v>
      </c>
      <c r="D994" s="33" t="s">
        <v>318</v>
      </c>
      <c r="E994" s="33" t="s">
        <v>82</v>
      </c>
      <c r="F994" s="33" t="s">
        <v>83</v>
      </c>
      <c r="G994" s="33" t="s">
        <v>84</v>
      </c>
      <c r="H994" s="33" t="s">
        <v>185</v>
      </c>
      <c r="I994" s="33" t="s">
        <v>470</v>
      </c>
      <c r="J994" s="33">
        <v>10.23</v>
      </c>
      <c r="K994" s="33">
        <v>3</v>
      </c>
      <c r="L994" s="33">
        <v>0</v>
      </c>
      <c r="M994" s="34">
        <v>4.9104000000000001</v>
      </c>
    </row>
    <row r="995" spans="1:13">
      <c r="A995" s="33">
        <v>994</v>
      </c>
      <c r="B995" s="33" t="s">
        <v>152</v>
      </c>
      <c r="C995" s="33" t="s">
        <v>71</v>
      </c>
      <c r="D995" s="33" t="s">
        <v>318</v>
      </c>
      <c r="E995" s="33" t="s">
        <v>82</v>
      </c>
      <c r="F995" s="33" t="s">
        <v>83</v>
      </c>
      <c r="G995" s="33" t="s">
        <v>84</v>
      </c>
      <c r="H995" s="33" t="s">
        <v>109</v>
      </c>
      <c r="I995" s="33" t="s">
        <v>1071</v>
      </c>
      <c r="J995" s="33">
        <v>154.9</v>
      </c>
      <c r="K995" s="33">
        <v>5</v>
      </c>
      <c r="L995" s="33">
        <v>0</v>
      </c>
      <c r="M995" s="34">
        <v>69.704999999999998</v>
      </c>
    </row>
    <row r="996" spans="1:13">
      <c r="A996" s="33">
        <v>995</v>
      </c>
      <c r="B996" s="33" t="s">
        <v>87</v>
      </c>
      <c r="C996" s="33" t="s">
        <v>80</v>
      </c>
      <c r="D996" s="33" t="s">
        <v>1072</v>
      </c>
      <c r="E996" s="33" t="s">
        <v>206</v>
      </c>
      <c r="F996" s="33" t="s">
        <v>74</v>
      </c>
      <c r="G996" s="33" t="s">
        <v>84</v>
      </c>
      <c r="H996" s="33" t="s">
        <v>101</v>
      </c>
      <c r="I996" s="33" t="s">
        <v>1073</v>
      </c>
      <c r="J996" s="33">
        <v>2715.9300000000003</v>
      </c>
      <c r="K996" s="33">
        <v>7</v>
      </c>
      <c r="L996" s="33">
        <v>0</v>
      </c>
      <c r="M996" s="34">
        <v>1276.4871000000001</v>
      </c>
    </row>
    <row r="997" spans="1:13">
      <c r="A997" s="33">
        <v>996</v>
      </c>
      <c r="B997" s="33" t="s">
        <v>87</v>
      </c>
      <c r="C997" s="33" t="s">
        <v>80</v>
      </c>
      <c r="D997" s="33" t="s">
        <v>1072</v>
      </c>
      <c r="E997" s="33" t="s">
        <v>206</v>
      </c>
      <c r="F997" s="33" t="s">
        <v>74</v>
      </c>
      <c r="G997" s="33" t="s">
        <v>98</v>
      </c>
      <c r="H997" s="33" t="s">
        <v>99</v>
      </c>
      <c r="I997" s="33" t="s">
        <v>1074</v>
      </c>
      <c r="J997" s="33">
        <v>617.97</v>
      </c>
      <c r="K997" s="33">
        <v>3</v>
      </c>
      <c r="L997" s="33">
        <v>0</v>
      </c>
      <c r="M997" s="34">
        <v>173.0316</v>
      </c>
    </row>
    <row r="998" spans="1:13">
      <c r="A998" s="33">
        <v>997</v>
      </c>
      <c r="B998" s="33" t="s">
        <v>87</v>
      </c>
      <c r="C998" s="33" t="s">
        <v>71</v>
      </c>
      <c r="D998" s="33" t="s">
        <v>72</v>
      </c>
      <c r="E998" s="33" t="s">
        <v>73</v>
      </c>
      <c r="F998" s="33" t="s">
        <v>74</v>
      </c>
      <c r="G998" s="33" t="s">
        <v>84</v>
      </c>
      <c r="H998" s="33" t="s">
        <v>145</v>
      </c>
      <c r="I998" s="33" t="s">
        <v>1075</v>
      </c>
      <c r="J998" s="33">
        <v>10.67</v>
      </c>
      <c r="K998" s="33">
        <v>1</v>
      </c>
      <c r="L998" s="33">
        <v>0</v>
      </c>
      <c r="M998" s="34">
        <v>4.9081999999999999</v>
      </c>
    </row>
    <row r="999" spans="1:13">
      <c r="A999" s="33">
        <v>998</v>
      </c>
      <c r="B999" s="33" t="s">
        <v>87</v>
      </c>
      <c r="C999" s="33" t="s">
        <v>71</v>
      </c>
      <c r="D999" s="33" t="s">
        <v>72</v>
      </c>
      <c r="E999" s="33" t="s">
        <v>73</v>
      </c>
      <c r="F999" s="33" t="s">
        <v>74</v>
      </c>
      <c r="G999" s="33" t="s">
        <v>84</v>
      </c>
      <c r="H999" s="33" t="s">
        <v>92</v>
      </c>
      <c r="I999" s="33" t="s">
        <v>1076</v>
      </c>
      <c r="J999" s="33">
        <v>36.630000000000003</v>
      </c>
      <c r="K999" s="33">
        <v>3</v>
      </c>
      <c r="L999" s="33">
        <v>0</v>
      </c>
      <c r="M999" s="34">
        <v>9.8901000000000039</v>
      </c>
    </row>
    <row r="1000" spans="1:13">
      <c r="A1000" s="33">
        <v>999</v>
      </c>
      <c r="B1000" s="33" t="s">
        <v>87</v>
      </c>
      <c r="C1000" s="33" t="s">
        <v>71</v>
      </c>
      <c r="D1000" s="33" t="s">
        <v>72</v>
      </c>
      <c r="E1000" s="33" t="s">
        <v>73</v>
      </c>
      <c r="F1000" s="33" t="s">
        <v>74</v>
      </c>
      <c r="G1000" s="33" t="s">
        <v>75</v>
      </c>
      <c r="H1000" s="33" t="s">
        <v>94</v>
      </c>
      <c r="I1000" s="33" t="s">
        <v>1077</v>
      </c>
      <c r="J1000" s="33">
        <v>24.1</v>
      </c>
      <c r="K1000" s="33">
        <v>5</v>
      </c>
      <c r="L1000" s="33">
        <v>0</v>
      </c>
      <c r="M1000" s="34">
        <v>9.1580000000000013</v>
      </c>
    </row>
    <row r="1001" spans="1:13">
      <c r="A1001" s="33">
        <v>1000</v>
      </c>
      <c r="B1001" s="33" t="s">
        <v>87</v>
      </c>
      <c r="C1001" s="33" t="s">
        <v>71</v>
      </c>
      <c r="D1001" s="33" t="s">
        <v>72</v>
      </c>
      <c r="E1001" s="33" t="s">
        <v>73</v>
      </c>
      <c r="F1001" s="33" t="s">
        <v>74</v>
      </c>
      <c r="G1001" s="33" t="s">
        <v>75</v>
      </c>
      <c r="H1001" s="33" t="s">
        <v>94</v>
      </c>
      <c r="I1001" s="33" t="s">
        <v>496</v>
      </c>
      <c r="J1001" s="33">
        <v>33.11</v>
      </c>
      <c r="K1001" s="33">
        <v>7</v>
      </c>
      <c r="L1001" s="33">
        <v>0</v>
      </c>
      <c r="M1001" s="34">
        <v>12.912900000000004</v>
      </c>
    </row>
    <row r="1002" spans="1:13">
      <c r="A1002" s="33">
        <v>1001</v>
      </c>
      <c r="B1002" s="33" t="s">
        <v>87</v>
      </c>
      <c r="C1002" s="33" t="s">
        <v>114</v>
      </c>
      <c r="D1002" s="33" t="s">
        <v>827</v>
      </c>
      <c r="E1002" s="33" t="s">
        <v>112</v>
      </c>
      <c r="F1002" s="33" t="s">
        <v>83</v>
      </c>
      <c r="G1002" s="33" t="s">
        <v>84</v>
      </c>
      <c r="H1002" s="33" t="s">
        <v>96</v>
      </c>
      <c r="I1002" s="33" t="s">
        <v>965</v>
      </c>
      <c r="J1002" s="33">
        <v>44.02</v>
      </c>
      <c r="K1002" s="33">
        <v>2</v>
      </c>
      <c r="L1002" s="33">
        <v>0</v>
      </c>
      <c r="M1002" s="34">
        <v>11.4452</v>
      </c>
    </row>
    <row r="1003" spans="1:13">
      <c r="A1003" s="33">
        <v>1002</v>
      </c>
      <c r="B1003" s="33" t="s">
        <v>550</v>
      </c>
      <c r="C1003" s="33" t="s">
        <v>71</v>
      </c>
      <c r="D1003" s="33" t="s">
        <v>183</v>
      </c>
      <c r="E1003" s="33" t="s">
        <v>184</v>
      </c>
      <c r="F1003" s="33" t="s">
        <v>136</v>
      </c>
      <c r="G1003" s="33" t="s">
        <v>98</v>
      </c>
      <c r="H1003" s="33" t="s">
        <v>140</v>
      </c>
      <c r="I1003" s="33" t="s">
        <v>1078</v>
      </c>
      <c r="J1003" s="33">
        <v>2309.65</v>
      </c>
      <c r="K1003" s="33">
        <v>7</v>
      </c>
      <c r="L1003" s="33">
        <v>0</v>
      </c>
      <c r="M1003" s="34">
        <v>762.18449999999984</v>
      </c>
    </row>
    <row r="1004" spans="1:13">
      <c r="A1004" s="33">
        <v>1003</v>
      </c>
      <c r="B1004" s="33" t="s">
        <v>550</v>
      </c>
      <c r="C1004" s="33" t="s">
        <v>71</v>
      </c>
      <c r="D1004" s="33" t="s">
        <v>183</v>
      </c>
      <c r="E1004" s="33" t="s">
        <v>184</v>
      </c>
      <c r="F1004" s="33" t="s">
        <v>136</v>
      </c>
      <c r="G1004" s="33" t="s">
        <v>75</v>
      </c>
      <c r="H1004" s="33" t="s">
        <v>90</v>
      </c>
      <c r="I1004" s="33" t="s">
        <v>464</v>
      </c>
      <c r="J1004" s="33">
        <v>1090.7819999999999</v>
      </c>
      <c r="K1004" s="33">
        <v>7</v>
      </c>
      <c r="L1004" s="33">
        <v>0.4</v>
      </c>
      <c r="M1004" s="34">
        <v>-290.87520000000001</v>
      </c>
    </row>
    <row r="1005" spans="1:13">
      <c r="A1005" s="33">
        <v>1004</v>
      </c>
      <c r="B1005" s="33" t="s">
        <v>550</v>
      </c>
      <c r="C1005" s="33" t="s">
        <v>71</v>
      </c>
      <c r="D1005" s="33" t="s">
        <v>183</v>
      </c>
      <c r="E1005" s="33" t="s">
        <v>184</v>
      </c>
      <c r="F1005" s="33" t="s">
        <v>136</v>
      </c>
      <c r="G1005" s="33" t="s">
        <v>84</v>
      </c>
      <c r="H1005" s="33" t="s">
        <v>109</v>
      </c>
      <c r="I1005" s="33" t="s">
        <v>1059</v>
      </c>
      <c r="J1005" s="33">
        <v>19.440000000000001</v>
      </c>
      <c r="K1005" s="33">
        <v>3</v>
      </c>
      <c r="L1005" s="33">
        <v>0</v>
      </c>
      <c r="M1005" s="34">
        <v>9.3312000000000008</v>
      </c>
    </row>
    <row r="1006" spans="1:13">
      <c r="A1006" s="33">
        <v>1005</v>
      </c>
      <c r="B1006" s="33" t="s">
        <v>87</v>
      </c>
      <c r="C1006" s="33" t="s">
        <v>71</v>
      </c>
      <c r="D1006" s="33" t="s">
        <v>1079</v>
      </c>
      <c r="E1006" s="33" t="s">
        <v>82</v>
      </c>
      <c r="F1006" s="33" t="s">
        <v>83</v>
      </c>
      <c r="G1006" s="33" t="s">
        <v>84</v>
      </c>
      <c r="H1006" s="33" t="s">
        <v>92</v>
      </c>
      <c r="I1006" s="33" t="s">
        <v>1080</v>
      </c>
      <c r="J1006" s="33">
        <v>484.65000000000003</v>
      </c>
      <c r="K1006" s="33">
        <v>3</v>
      </c>
      <c r="L1006" s="33">
        <v>0</v>
      </c>
      <c r="M1006" s="34">
        <v>92.083500000000015</v>
      </c>
    </row>
    <row r="1007" spans="1:13">
      <c r="A1007" s="33">
        <v>1006</v>
      </c>
      <c r="B1007" s="33" t="s">
        <v>87</v>
      </c>
      <c r="C1007" s="33" t="s">
        <v>71</v>
      </c>
      <c r="D1007" s="33" t="s">
        <v>631</v>
      </c>
      <c r="E1007" s="33" t="s">
        <v>108</v>
      </c>
      <c r="F1007" s="33" t="s">
        <v>74</v>
      </c>
      <c r="G1007" s="33" t="s">
        <v>84</v>
      </c>
      <c r="H1007" s="33" t="s">
        <v>109</v>
      </c>
      <c r="I1007" s="33" t="s">
        <v>998</v>
      </c>
      <c r="J1007" s="33">
        <v>115.29600000000001</v>
      </c>
      <c r="K1007" s="33">
        <v>3</v>
      </c>
      <c r="L1007" s="33">
        <v>0.2</v>
      </c>
      <c r="M1007" s="34">
        <v>40.353599999999986</v>
      </c>
    </row>
    <row r="1008" spans="1:13">
      <c r="A1008" s="33">
        <v>1007</v>
      </c>
      <c r="B1008" s="33" t="s">
        <v>152</v>
      </c>
      <c r="C1008" s="33" t="s">
        <v>71</v>
      </c>
      <c r="D1008" s="33" t="s">
        <v>315</v>
      </c>
      <c r="E1008" s="33" t="s">
        <v>202</v>
      </c>
      <c r="F1008" s="33" t="s">
        <v>83</v>
      </c>
      <c r="G1008" s="33" t="s">
        <v>84</v>
      </c>
      <c r="H1008" s="33" t="s">
        <v>145</v>
      </c>
      <c r="I1008" s="33" t="s">
        <v>272</v>
      </c>
      <c r="J1008" s="33">
        <v>7.080000000000001</v>
      </c>
      <c r="K1008" s="33">
        <v>3</v>
      </c>
      <c r="L1008" s="33">
        <v>0.2</v>
      </c>
      <c r="M1008" s="34">
        <v>2.4779999999999989</v>
      </c>
    </row>
    <row r="1009" spans="1:13">
      <c r="A1009" s="33">
        <v>1008</v>
      </c>
      <c r="B1009" s="33" t="s">
        <v>152</v>
      </c>
      <c r="C1009" s="33" t="s">
        <v>71</v>
      </c>
      <c r="D1009" s="33" t="s">
        <v>315</v>
      </c>
      <c r="E1009" s="33" t="s">
        <v>202</v>
      </c>
      <c r="F1009" s="33" t="s">
        <v>83</v>
      </c>
      <c r="G1009" s="33" t="s">
        <v>84</v>
      </c>
      <c r="H1009" s="33" t="s">
        <v>101</v>
      </c>
      <c r="I1009" s="33" t="s">
        <v>1081</v>
      </c>
      <c r="J1009" s="33">
        <v>4.4009999999999998</v>
      </c>
      <c r="K1009" s="33">
        <v>3</v>
      </c>
      <c r="L1009" s="33">
        <v>0.7</v>
      </c>
      <c r="M1009" s="34">
        <v>-3.5207999999999995</v>
      </c>
    </row>
    <row r="1010" spans="1:13">
      <c r="A1010" s="33">
        <v>1009</v>
      </c>
      <c r="B1010" s="33" t="s">
        <v>87</v>
      </c>
      <c r="C1010" s="33" t="s">
        <v>71</v>
      </c>
      <c r="D1010" s="33" t="s">
        <v>851</v>
      </c>
      <c r="E1010" s="33" t="s">
        <v>266</v>
      </c>
      <c r="F1010" s="33" t="s">
        <v>117</v>
      </c>
      <c r="G1010" s="33" t="s">
        <v>84</v>
      </c>
      <c r="H1010" s="33" t="s">
        <v>109</v>
      </c>
      <c r="I1010" s="33" t="s">
        <v>673</v>
      </c>
      <c r="J1010" s="33">
        <v>44.75</v>
      </c>
      <c r="K1010" s="33">
        <v>5</v>
      </c>
      <c r="L1010" s="33">
        <v>0</v>
      </c>
      <c r="M1010" s="34">
        <v>20.584999999999994</v>
      </c>
    </row>
    <row r="1011" spans="1:13">
      <c r="A1011" s="33">
        <v>1010</v>
      </c>
      <c r="B1011" s="33" t="s">
        <v>152</v>
      </c>
      <c r="C1011" s="33" t="s">
        <v>71</v>
      </c>
      <c r="D1011" s="33" t="s">
        <v>199</v>
      </c>
      <c r="E1011" s="33" t="s">
        <v>161</v>
      </c>
      <c r="F1011" s="33" t="s">
        <v>117</v>
      </c>
      <c r="G1011" s="33" t="s">
        <v>98</v>
      </c>
      <c r="H1011" s="33" t="s">
        <v>99</v>
      </c>
      <c r="I1011" s="33" t="s">
        <v>341</v>
      </c>
      <c r="J1011" s="33">
        <v>95.984000000000009</v>
      </c>
      <c r="K1011" s="33">
        <v>2</v>
      </c>
      <c r="L1011" s="33">
        <v>0.2</v>
      </c>
      <c r="M1011" s="34">
        <v>5.9990000000000023</v>
      </c>
    </row>
    <row r="1012" spans="1:13">
      <c r="A1012" s="33">
        <v>1011</v>
      </c>
      <c r="B1012" s="33" t="s">
        <v>152</v>
      </c>
      <c r="C1012" s="33" t="s">
        <v>71</v>
      </c>
      <c r="D1012" s="33" t="s">
        <v>430</v>
      </c>
      <c r="E1012" s="33" t="s">
        <v>82</v>
      </c>
      <c r="F1012" s="33" t="s">
        <v>83</v>
      </c>
      <c r="G1012" s="33" t="s">
        <v>75</v>
      </c>
      <c r="H1012" s="33" t="s">
        <v>94</v>
      </c>
      <c r="I1012" s="33" t="s">
        <v>1082</v>
      </c>
      <c r="J1012" s="33">
        <v>151.72</v>
      </c>
      <c r="K1012" s="33">
        <v>4</v>
      </c>
      <c r="L1012" s="33">
        <v>0</v>
      </c>
      <c r="M1012" s="34">
        <v>27.309599999999989</v>
      </c>
    </row>
    <row r="1013" spans="1:13">
      <c r="A1013" s="33">
        <v>1012</v>
      </c>
      <c r="B1013" s="33" t="s">
        <v>70</v>
      </c>
      <c r="C1013" s="33" t="s">
        <v>71</v>
      </c>
      <c r="D1013" s="33" t="s">
        <v>1083</v>
      </c>
      <c r="E1013" s="33" t="s">
        <v>112</v>
      </c>
      <c r="F1013" s="33" t="s">
        <v>83</v>
      </c>
      <c r="G1013" s="33" t="s">
        <v>75</v>
      </c>
      <c r="H1013" s="33" t="s">
        <v>94</v>
      </c>
      <c r="I1013" s="33" t="s">
        <v>144</v>
      </c>
      <c r="J1013" s="33">
        <v>155.25</v>
      </c>
      <c r="K1013" s="33">
        <v>3</v>
      </c>
      <c r="L1013" s="33">
        <v>0</v>
      </c>
      <c r="M1013" s="34">
        <v>46.574999999999996</v>
      </c>
    </row>
    <row r="1014" spans="1:13">
      <c r="A1014" s="33">
        <v>1013</v>
      </c>
      <c r="B1014" s="33" t="s">
        <v>70</v>
      </c>
      <c r="C1014" s="33" t="s">
        <v>71</v>
      </c>
      <c r="D1014" s="33" t="s">
        <v>1083</v>
      </c>
      <c r="E1014" s="33" t="s">
        <v>112</v>
      </c>
      <c r="F1014" s="33" t="s">
        <v>83</v>
      </c>
      <c r="G1014" s="33" t="s">
        <v>84</v>
      </c>
      <c r="H1014" s="33" t="s">
        <v>92</v>
      </c>
      <c r="I1014" s="33" t="s">
        <v>1084</v>
      </c>
      <c r="J1014" s="33">
        <v>14.03</v>
      </c>
      <c r="K1014" s="33">
        <v>1</v>
      </c>
      <c r="L1014" s="33">
        <v>0</v>
      </c>
      <c r="M1014" s="34">
        <v>4.068699999999998</v>
      </c>
    </row>
    <row r="1015" spans="1:13">
      <c r="A1015" s="33">
        <v>1014</v>
      </c>
      <c r="B1015" s="33" t="s">
        <v>70</v>
      </c>
      <c r="C1015" s="33" t="s">
        <v>71</v>
      </c>
      <c r="D1015" s="33" t="s">
        <v>111</v>
      </c>
      <c r="E1015" s="33" t="s">
        <v>112</v>
      </c>
      <c r="F1015" s="33" t="s">
        <v>83</v>
      </c>
      <c r="G1015" s="33" t="s">
        <v>75</v>
      </c>
      <c r="H1015" s="33" t="s">
        <v>90</v>
      </c>
      <c r="I1015" s="33" t="s">
        <v>407</v>
      </c>
      <c r="J1015" s="33">
        <v>1618.37</v>
      </c>
      <c r="K1015" s="33">
        <v>13</v>
      </c>
      <c r="L1015" s="33">
        <v>0</v>
      </c>
      <c r="M1015" s="34">
        <v>356.04139999999995</v>
      </c>
    </row>
    <row r="1016" spans="1:13">
      <c r="A1016" s="33">
        <v>1015</v>
      </c>
      <c r="B1016" s="33" t="s">
        <v>70</v>
      </c>
      <c r="C1016" s="33" t="s">
        <v>71</v>
      </c>
      <c r="D1016" s="33" t="s">
        <v>111</v>
      </c>
      <c r="E1016" s="33" t="s">
        <v>112</v>
      </c>
      <c r="F1016" s="33" t="s">
        <v>83</v>
      </c>
      <c r="G1016" s="33" t="s">
        <v>98</v>
      </c>
      <c r="H1016" s="33" t="s">
        <v>140</v>
      </c>
      <c r="I1016" s="33" t="s">
        <v>1085</v>
      </c>
      <c r="J1016" s="33">
        <v>99.6</v>
      </c>
      <c r="K1016" s="33">
        <v>1</v>
      </c>
      <c r="L1016" s="33">
        <v>0</v>
      </c>
      <c r="M1016" s="34">
        <v>36.851999999999997</v>
      </c>
    </row>
    <row r="1017" spans="1:13">
      <c r="A1017" s="33">
        <v>1016</v>
      </c>
      <c r="B1017" s="33" t="s">
        <v>70</v>
      </c>
      <c r="C1017" s="33" t="s">
        <v>114</v>
      </c>
      <c r="D1017" s="33" t="s">
        <v>81</v>
      </c>
      <c r="E1017" s="33" t="s">
        <v>82</v>
      </c>
      <c r="F1017" s="33" t="s">
        <v>83</v>
      </c>
      <c r="G1017" s="33" t="s">
        <v>84</v>
      </c>
      <c r="H1017" s="33" t="s">
        <v>109</v>
      </c>
      <c r="I1017" s="33" t="s">
        <v>466</v>
      </c>
      <c r="J1017" s="33">
        <v>32.400000000000006</v>
      </c>
      <c r="K1017" s="33">
        <v>5</v>
      </c>
      <c r="L1017" s="33">
        <v>0</v>
      </c>
      <c r="M1017" s="34">
        <v>15.552000000000001</v>
      </c>
    </row>
    <row r="1018" spans="1:13">
      <c r="A1018" s="33">
        <v>1017</v>
      </c>
      <c r="B1018" s="33" t="s">
        <v>87</v>
      </c>
      <c r="C1018" s="33" t="s">
        <v>80</v>
      </c>
      <c r="D1018" s="33" t="s">
        <v>183</v>
      </c>
      <c r="E1018" s="33" t="s">
        <v>184</v>
      </c>
      <c r="F1018" s="33" t="s">
        <v>136</v>
      </c>
      <c r="G1018" s="33" t="s">
        <v>75</v>
      </c>
      <c r="H1018" s="33" t="s">
        <v>94</v>
      </c>
      <c r="I1018" s="33" t="s">
        <v>1086</v>
      </c>
      <c r="J1018" s="33">
        <v>13.96</v>
      </c>
      <c r="K1018" s="33">
        <v>2</v>
      </c>
      <c r="L1018" s="33">
        <v>0</v>
      </c>
      <c r="M1018" s="34">
        <v>6.7008000000000001</v>
      </c>
    </row>
    <row r="1019" spans="1:13">
      <c r="A1019" s="33">
        <v>1018</v>
      </c>
      <c r="B1019" s="33" t="s">
        <v>87</v>
      </c>
      <c r="C1019" s="33" t="s">
        <v>80</v>
      </c>
      <c r="D1019" s="33" t="s">
        <v>183</v>
      </c>
      <c r="E1019" s="33" t="s">
        <v>184</v>
      </c>
      <c r="F1019" s="33" t="s">
        <v>136</v>
      </c>
      <c r="G1019" s="33" t="s">
        <v>75</v>
      </c>
      <c r="H1019" s="33" t="s">
        <v>94</v>
      </c>
      <c r="I1019" s="33" t="s">
        <v>992</v>
      </c>
      <c r="J1019" s="33">
        <v>155.82</v>
      </c>
      <c r="K1019" s="33">
        <v>3</v>
      </c>
      <c r="L1019" s="33">
        <v>0</v>
      </c>
      <c r="M1019" s="34">
        <v>63.886200000000002</v>
      </c>
    </row>
    <row r="1020" spans="1:13">
      <c r="A1020" s="33">
        <v>1019</v>
      </c>
      <c r="B1020" s="33" t="s">
        <v>87</v>
      </c>
      <c r="C1020" s="33" t="s">
        <v>80</v>
      </c>
      <c r="D1020" s="33" t="s">
        <v>183</v>
      </c>
      <c r="E1020" s="33" t="s">
        <v>184</v>
      </c>
      <c r="F1020" s="33" t="s">
        <v>136</v>
      </c>
      <c r="G1020" s="33" t="s">
        <v>98</v>
      </c>
      <c r="H1020" s="33" t="s">
        <v>99</v>
      </c>
      <c r="I1020" s="33" t="s">
        <v>1087</v>
      </c>
      <c r="J1020" s="33">
        <v>124.94999999999999</v>
      </c>
      <c r="K1020" s="33">
        <v>5</v>
      </c>
      <c r="L1020" s="33">
        <v>0</v>
      </c>
      <c r="M1020" s="34">
        <v>2.4990000000000023</v>
      </c>
    </row>
    <row r="1021" spans="1:13">
      <c r="A1021" s="33">
        <v>1020</v>
      </c>
      <c r="B1021" s="33" t="s">
        <v>87</v>
      </c>
      <c r="C1021" s="33" t="s">
        <v>80</v>
      </c>
      <c r="D1021" s="33" t="s">
        <v>183</v>
      </c>
      <c r="E1021" s="33" t="s">
        <v>184</v>
      </c>
      <c r="F1021" s="33" t="s">
        <v>136</v>
      </c>
      <c r="G1021" s="33" t="s">
        <v>84</v>
      </c>
      <c r="H1021" s="33" t="s">
        <v>92</v>
      </c>
      <c r="I1021" s="33" t="s">
        <v>1088</v>
      </c>
      <c r="J1021" s="33">
        <v>601.65</v>
      </c>
      <c r="K1021" s="33">
        <v>5</v>
      </c>
      <c r="L1021" s="33">
        <v>0</v>
      </c>
      <c r="M1021" s="34">
        <v>156.42899999999997</v>
      </c>
    </row>
    <row r="1022" spans="1:13">
      <c r="A1022" s="33">
        <v>1021</v>
      </c>
      <c r="B1022" s="33" t="s">
        <v>87</v>
      </c>
      <c r="C1022" s="33" t="s">
        <v>71</v>
      </c>
      <c r="D1022" s="33" t="s">
        <v>112</v>
      </c>
      <c r="E1022" s="33" t="s">
        <v>1089</v>
      </c>
      <c r="F1022" s="33" t="s">
        <v>136</v>
      </c>
      <c r="G1022" s="33" t="s">
        <v>84</v>
      </c>
      <c r="H1022" s="33" t="s">
        <v>96</v>
      </c>
      <c r="I1022" s="33" t="s">
        <v>1090</v>
      </c>
      <c r="J1022" s="33">
        <v>22.740000000000002</v>
      </c>
      <c r="K1022" s="33">
        <v>3</v>
      </c>
      <c r="L1022" s="33">
        <v>0</v>
      </c>
      <c r="M1022" s="34">
        <v>8.8686000000000007</v>
      </c>
    </row>
    <row r="1023" spans="1:13">
      <c r="A1023" s="33">
        <v>1022</v>
      </c>
      <c r="B1023" s="33" t="s">
        <v>87</v>
      </c>
      <c r="C1023" s="33" t="s">
        <v>71</v>
      </c>
      <c r="D1023" s="33" t="s">
        <v>112</v>
      </c>
      <c r="E1023" s="33" t="s">
        <v>1089</v>
      </c>
      <c r="F1023" s="33" t="s">
        <v>136</v>
      </c>
      <c r="G1023" s="33" t="s">
        <v>75</v>
      </c>
      <c r="H1023" s="33" t="s">
        <v>78</v>
      </c>
      <c r="I1023" s="33" t="s">
        <v>1091</v>
      </c>
      <c r="J1023" s="33">
        <v>1267.53</v>
      </c>
      <c r="K1023" s="33">
        <v>3</v>
      </c>
      <c r="L1023" s="33">
        <v>0</v>
      </c>
      <c r="M1023" s="34">
        <v>316.88249999999999</v>
      </c>
    </row>
    <row r="1024" spans="1:13">
      <c r="A1024" s="33">
        <v>1023</v>
      </c>
      <c r="B1024" s="33" t="s">
        <v>87</v>
      </c>
      <c r="C1024" s="33" t="s">
        <v>71</v>
      </c>
      <c r="D1024" s="33" t="s">
        <v>112</v>
      </c>
      <c r="E1024" s="33" t="s">
        <v>1089</v>
      </c>
      <c r="F1024" s="33" t="s">
        <v>136</v>
      </c>
      <c r="G1024" s="33" t="s">
        <v>98</v>
      </c>
      <c r="H1024" s="33" t="s">
        <v>335</v>
      </c>
      <c r="I1024" s="33" t="s">
        <v>1092</v>
      </c>
      <c r="J1024" s="33">
        <v>1379.92</v>
      </c>
      <c r="K1024" s="33">
        <v>8</v>
      </c>
      <c r="L1024" s="33">
        <v>0</v>
      </c>
      <c r="M1024" s="34">
        <v>648.56240000000003</v>
      </c>
    </row>
    <row r="1025" spans="1:13">
      <c r="A1025" s="33">
        <v>1024</v>
      </c>
      <c r="B1025" s="33" t="s">
        <v>87</v>
      </c>
      <c r="C1025" s="33" t="s">
        <v>71</v>
      </c>
      <c r="D1025" s="33" t="s">
        <v>134</v>
      </c>
      <c r="E1025" s="33" t="s">
        <v>135</v>
      </c>
      <c r="F1025" s="33" t="s">
        <v>136</v>
      </c>
      <c r="G1025" s="33" t="s">
        <v>84</v>
      </c>
      <c r="H1025" s="33" t="s">
        <v>145</v>
      </c>
      <c r="I1025" s="33" t="s">
        <v>1093</v>
      </c>
      <c r="J1025" s="33">
        <v>6.2080000000000002</v>
      </c>
      <c r="K1025" s="33">
        <v>2</v>
      </c>
      <c r="L1025" s="33">
        <v>0.2</v>
      </c>
      <c r="M1025" s="34">
        <v>2.1728000000000001</v>
      </c>
    </row>
    <row r="1026" spans="1:13">
      <c r="A1026" s="33">
        <v>1025</v>
      </c>
      <c r="B1026" s="33" t="s">
        <v>152</v>
      </c>
      <c r="C1026" s="33" t="s">
        <v>114</v>
      </c>
      <c r="D1026" s="33" t="s">
        <v>81</v>
      </c>
      <c r="E1026" s="33" t="s">
        <v>82</v>
      </c>
      <c r="F1026" s="33" t="s">
        <v>83</v>
      </c>
      <c r="G1026" s="33" t="s">
        <v>84</v>
      </c>
      <c r="H1026" s="33" t="s">
        <v>101</v>
      </c>
      <c r="I1026" s="33" t="s">
        <v>1094</v>
      </c>
      <c r="J1026" s="33">
        <v>11.808</v>
      </c>
      <c r="K1026" s="33">
        <v>2</v>
      </c>
      <c r="L1026" s="33">
        <v>0.2</v>
      </c>
      <c r="M1026" s="34">
        <v>4.2804000000000002</v>
      </c>
    </row>
    <row r="1027" spans="1:13">
      <c r="A1027" s="33">
        <v>1026</v>
      </c>
      <c r="B1027" s="33" t="s">
        <v>70</v>
      </c>
      <c r="C1027" s="33" t="s">
        <v>114</v>
      </c>
      <c r="D1027" s="33" t="s">
        <v>205</v>
      </c>
      <c r="E1027" s="33" t="s">
        <v>270</v>
      </c>
      <c r="F1027" s="33" t="s">
        <v>136</v>
      </c>
      <c r="G1027" s="33" t="s">
        <v>84</v>
      </c>
      <c r="H1027" s="33" t="s">
        <v>109</v>
      </c>
      <c r="I1027" s="33" t="s">
        <v>1095</v>
      </c>
      <c r="J1027" s="33">
        <v>15.552000000000003</v>
      </c>
      <c r="K1027" s="33">
        <v>3</v>
      </c>
      <c r="L1027" s="33">
        <v>0.2</v>
      </c>
      <c r="M1027" s="34">
        <v>5.4432</v>
      </c>
    </row>
    <row r="1028" spans="1:13">
      <c r="A1028" s="33">
        <v>1027</v>
      </c>
      <c r="B1028" s="33" t="s">
        <v>70</v>
      </c>
      <c r="C1028" s="33" t="s">
        <v>114</v>
      </c>
      <c r="D1028" s="33" t="s">
        <v>205</v>
      </c>
      <c r="E1028" s="33" t="s">
        <v>270</v>
      </c>
      <c r="F1028" s="33" t="s">
        <v>136</v>
      </c>
      <c r="G1028" s="33" t="s">
        <v>84</v>
      </c>
      <c r="H1028" s="33" t="s">
        <v>109</v>
      </c>
      <c r="I1028" s="33" t="s">
        <v>1096</v>
      </c>
      <c r="J1028" s="33">
        <v>63.311999999999998</v>
      </c>
      <c r="K1028" s="33">
        <v>3</v>
      </c>
      <c r="L1028" s="33">
        <v>0.2</v>
      </c>
      <c r="M1028" s="34">
        <v>20.576399999999996</v>
      </c>
    </row>
    <row r="1029" spans="1:13">
      <c r="A1029" s="33">
        <v>1028</v>
      </c>
      <c r="B1029" s="33" t="s">
        <v>70</v>
      </c>
      <c r="C1029" s="33" t="s">
        <v>114</v>
      </c>
      <c r="D1029" s="33" t="s">
        <v>205</v>
      </c>
      <c r="E1029" s="33" t="s">
        <v>270</v>
      </c>
      <c r="F1029" s="33" t="s">
        <v>136</v>
      </c>
      <c r="G1029" s="33" t="s">
        <v>98</v>
      </c>
      <c r="H1029" s="33" t="s">
        <v>99</v>
      </c>
      <c r="I1029" s="33" t="s">
        <v>1097</v>
      </c>
      <c r="J1029" s="33">
        <v>15.587999999999999</v>
      </c>
      <c r="K1029" s="33">
        <v>2</v>
      </c>
      <c r="L1029" s="33">
        <v>0.4</v>
      </c>
      <c r="M1029" s="34">
        <v>-9.8724000000000007</v>
      </c>
    </row>
    <row r="1030" spans="1:13">
      <c r="A1030" s="33">
        <v>1029</v>
      </c>
      <c r="B1030" s="33" t="s">
        <v>87</v>
      </c>
      <c r="C1030" s="33" t="s">
        <v>80</v>
      </c>
      <c r="D1030" s="33" t="s">
        <v>500</v>
      </c>
      <c r="E1030" s="33" t="s">
        <v>373</v>
      </c>
      <c r="F1030" s="33" t="s">
        <v>136</v>
      </c>
      <c r="G1030" s="33" t="s">
        <v>84</v>
      </c>
      <c r="H1030" s="33" t="s">
        <v>109</v>
      </c>
      <c r="I1030" s="33" t="s">
        <v>151</v>
      </c>
      <c r="J1030" s="33">
        <v>177.2</v>
      </c>
      <c r="K1030" s="33">
        <v>5</v>
      </c>
      <c r="L1030" s="33">
        <v>0</v>
      </c>
      <c r="M1030" s="34">
        <v>83.283999999999992</v>
      </c>
    </row>
    <row r="1031" spans="1:13">
      <c r="A1031" s="33">
        <v>1030</v>
      </c>
      <c r="B1031" s="33" t="s">
        <v>87</v>
      </c>
      <c r="C1031" s="33" t="s">
        <v>80</v>
      </c>
      <c r="D1031" s="33" t="s">
        <v>500</v>
      </c>
      <c r="E1031" s="33" t="s">
        <v>373</v>
      </c>
      <c r="F1031" s="33" t="s">
        <v>136</v>
      </c>
      <c r="G1031" s="33" t="s">
        <v>98</v>
      </c>
      <c r="H1031" s="33" t="s">
        <v>99</v>
      </c>
      <c r="I1031" s="33" t="s">
        <v>1098</v>
      </c>
      <c r="J1031" s="33">
        <v>197.96999999999997</v>
      </c>
      <c r="K1031" s="33">
        <v>3</v>
      </c>
      <c r="L1031" s="33">
        <v>0</v>
      </c>
      <c r="M1031" s="34">
        <v>57.41129999999999</v>
      </c>
    </row>
    <row r="1032" spans="1:13">
      <c r="A1032" s="33">
        <v>1031</v>
      </c>
      <c r="B1032" s="33" t="s">
        <v>87</v>
      </c>
      <c r="C1032" s="33" t="s">
        <v>80</v>
      </c>
      <c r="D1032" s="33" t="s">
        <v>500</v>
      </c>
      <c r="E1032" s="33" t="s">
        <v>373</v>
      </c>
      <c r="F1032" s="33" t="s">
        <v>136</v>
      </c>
      <c r="G1032" s="33" t="s">
        <v>75</v>
      </c>
      <c r="H1032" s="33" t="s">
        <v>78</v>
      </c>
      <c r="I1032" s="33" t="s">
        <v>725</v>
      </c>
      <c r="J1032" s="33">
        <v>854.94</v>
      </c>
      <c r="K1032" s="33">
        <v>3</v>
      </c>
      <c r="L1032" s="33">
        <v>0</v>
      </c>
      <c r="M1032" s="34">
        <v>213.73500000000001</v>
      </c>
    </row>
    <row r="1033" spans="1:13">
      <c r="A1033" s="33">
        <v>1032</v>
      </c>
      <c r="B1033" s="33" t="s">
        <v>87</v>
      </c>
      <c r="C1033" s="33" t="s">
        <v>80</v>
      </c>
      <c r="D1033" s="33" t="s">
        <v>500</v>
      </c>
      <c r="E1033" s="33" t="s">
        <v>373</v>
      </c>
      <c r="F1033" s="33" t="s">
        <v>136</v>
      </c>
      <c r="G1033" s="33" t="s">
        <v>75</v>
      </c>
      <c r="H1033" s="33" t="s">
        <v>94</v>
      </c>
      <c r="I1033" s="33" t="s">
        <v>245</v>
      </c>
      <c r="J1033" s="33">
        <v>124.10999999999999</v>
      </c>
      <c r="K1033" s="33">
        <v>9</v>
      </c>
      <c r="L1033" s="33">
        <v>0</v>
      </c>
      <c r="M1033" s="34">
        <v>52.126200000000004</v>
      </c>
    </row>
    <row r="1034" spans="1:13">
      <c r="A1034" s="33">
        <v>1033</v>
      </c>
      <c r="B1034" s="33" t="s">
        <v>87</v>
      </c>
      <c r="C1034" s="33" t="s">
        <v>80</v>
      </c>
      <c r="D1034" s="33" t="s">
        <v>500</v>
      </c>
      <c r="E1034" s="33" t="s">
        <v>373</v>
      </c>
      <c r="F1034" s="33" t="s">
        <v>136</v>
      </c>
      <c r="G1034" s="33" t="s">
        <v>84</v>
      </c>
      <c r="H1034" s="33" t="s">
        <v>85</v>
      </c>
      <c r="I1034" s="33" t="s">
        <v>1099</v>
      </c>
      <c r="J1034" s="33">
        <v>14.399999999999999</v>
      </c>
      <c r="K1034" s="33">
        <v>5</v>
      </c>
      <c r="L1034" s="33">
        <v>0</v>
      </c>
      <c r="M1034" s="34">
        <v>7.056</v>
      </c>
    </row>
    <row r="1035" spans="1:13">
      <c r="A1035" s="33">
        <v>1034</v>
      </c>
      <c r="B1035" s="33" t="s">
        <v>152</v>
      </c>
      <c r="C1035" s="33" t="s">
        <v>71</v>
      </c>
      <c r="D1035" s="33" t="s">
        <v>448</v>
      </c>
      <c r="E1035" s="33" t="s">
        <v>270</v>
      </c>
      <c r="F1035" s="33" t="s">
        <v>136</v>
      </c>
      <c r="G1035" s="33" t="s">
        <v>84</v>
      </c>
      <c r="H1035" s="33" t="s">
        <v>109</v>
      </c>
      <c r="I1035" s="33" t="s">
        <v>1100</v>
      </c>
      <c r="J1035" s="33">
        <v>15.696000000000002</v>
      </c>
      <c r="K1035" s="33">
        <v>3</v>
      </c>
      <c r="L1035" s="33">
        <v>0.2</v>
      </c>
      <c r="M1035" s="34">
        <v>5.1011999999999995</v>
      </c>
    </row>
    <row r="1036" spans="1:13">
      <c r="A1036" s="33">
        <v>1035</v>
      </c>
      <c r="B1036" s="33" t="s">
        <v>152</v>
      </c>
      <c r="C1036" s="33" t="s">
        <v>71</v>
      </c>
      <c r="D1036" s="33" t="s">
        <v>448</v>
      </c>
      <c r="E1036" s="33" t="s">
        <v>270</v>
      </c>
      <c r="F1036" s="33" t="s">
        <v>136</v>
      </c>
      <c r="G1036" s="33" t="s">
        <v>84</v>
      </c>
      <c r="H1036" s="33" t="s">
        <v>101</v>
      </c>
      <c r="I1036" s="33" t="s">
        <v>438</v>
      </c>
      <c r="J1036" s="33">
        <v>2.6280000000000001</v>
      </c>
      <c r="K1036" s="33">
        <v>2</v>
      </c>
      <c r="L1036" s="33">
        <v>0.7</v>
      </c>
      <c r="M1036" s="34">
        <v>-1.9272</v>
      </c>
    </row>
    <row r="1037" spans="1:13">
      <c r="A1037" s="33">
        <v>1036</v>
      </c>
      <c r="B1037" s="33" t="s">
        <v>152</v>
      </c>
      <c r="C1037" s="33" t="s">
        <v>71</v>
      </c>
      <c r="D1037" s="33" t="s">
        <v>448</v>
      </c>
      <c r="E1037" s="33" t="s">
        <v>270</v>
      </c>
      <c r="F1037" s="33" t="s">
        <v>136</v>
      </c>
      <c r="G1037" s="33" t="s">
        <v>84</v>
      </c>
      <c r="H1037" s="33" t="s">
        <v>101</v>
      </c>
      <c r="I1037" s="33" t="s">
        <v>143</v>
      </c>
      <c r="J1037" s="33">
        <v>14.427000000000003</v>
      </c>
      <c r="K1037" s="33">
        <v>3</v>
      </c>
      <c r="L1037" s="33">
        <v>0.7</v>
      </c>
      <c r="M1037" s="34">
        <v>-10.579799999999999</v>
      </c>
    </row>
    <row r="1038" spans="1:13">
      <c r="A1038" s="33">
        <v>1037</v>
      </c>
      <c r="B1038" s="33" t="s">
        <v>87</v>
      </c>
      <c r="C1038" s="33" t="s">
        <v>114</v>
      </c>
      <c r="D1038" s="33" t="s">
        <v>1101</v>
      </c>
      <c r="E1038" s="33" t="s">
        <v>306</v>
      </c>
      <c r="F1038" s="33" t="s">
        <v>117</v>
      </c>
      <c r="G1038" s="33" t="s">
        <v>75</v>
      </c>
      <c r="H1038" s="33" t="s">
        <v>94</v>
      </c>
      <c r="I1038" s="33" t="s">
        <v>1102</v>
      </c>
      <c r="J1038" s="33">
        <v>86.62</v>
      </c>
      <c r="K1038" s="33">
        <v>2</v>
      </c>
      <c r="L1038" s="33">
        <v>0</v>
      </c>
      <c r="M1038" s="34">
        <v>8.6619999999999919</v>
      </c>
    </row>
    <row r="1039" spans="1:13">
      <c r="A1039" s="33">
        <v>1038</v>
      </c>
      <c r="B1039" s="33" t="s">
        <v>152</v>
      </c>
      <c r="C1039" s="33" t="s">
        <v>71</v>
      </c>
      <c r="D1039" s="33" t="s">
        <v>81</v>
      </c>
      <c r="E1039" s="33" t="s">
        <v>82</v>
      </c>
      <c r="F1039" s="33" t="s">
        <v>83</v>
      </c>
      <c r="G1039" s="33" t="s">
        <v>84</v>
      </c>
      <c r="H1039" s="33" t="s">
        <v>101</v>
      </c>
      <c r="I1039" s="33" t="s">
        <v>1103</v>
      </c>
      <c r="J1039" s="33">
        <v>36.624000000000002</v>
      </c>
      <c r="K1039" s="33">
        <v>3</v>
      </c>
      <c r="L1039" s="33">
        <v>0.2</v>
      </c>
      <c r="M1039" s="34">
        <v>13.734</v>
      </c>
    </row>
    <row r="1040" spans="1:13">
      <c r="A1040" s="33">
        <v>1039</v>
      </c>
      <c r="B1040" s="33" t="s">
        <v>152</v>
      </c>
      <c r="C1040" s="33" t="s">
        <v>71</v>
      </c>
      <c r="D1040" s="33" t="s">
        <v>851</v>
      </c>
      <c r="E1040" s="33" t="s">
        <v>108</v>
      </c>
      <c r="F1040" s="33" t="s">
        <v>74</v>
      </c>
      <c r="G1040" s="33" t="s">
        <v>84</v>
      </c>
      <c r="H1040" s="33" t="s">
        <v>96</v>
      </c>
      <c r="I1040" s="33" t="s">
        <v>1104</v>
      </c>
      <c r="J1040" s="33">
        <v>23.968000000000004</v>
      </c>
      <c r="K1040" s="33">
        <v>7</v>
      </c>
      <c r="L1040" s="33">
        <v>0.2</v>
      </c>
      <c r="M1040" s="34">
        <v>2.696399999999997</v>
      </c>
    </row>
    <row r="1041" spans="1:13">
      <c r="A1041" s="33">
        <v>1040</v>
      </c>
      <c r="B1041" s="33" t="s">
        <v>152</v>
      </c>
      <c r="C1041" s="33" t="s">
        <v>71</v>
      </c>
      <c r="D1041" s="33" t="s">
        <v>851</v>
      </c>
      <c r="E1041" s="33" t="s">
        <v>108</v>
      </c>
      <c r="F1041" s="33" t="s">
        <v>74</v>
      </c>
      <c r="G1041" s="33" t="s">
        <v>84</v>
      </c>
      <c r="H1041" s="33" t="s">
        <v>96</v>
      </c>
      <c r="I1041" s="33" t="s">
        <v>1090</v>
      </c>
      <c r="J1041" s="33">
        <v>28.728000000000002</v>
      </c>
      <c r="K1041" s="33">
        <v>3</v>
      </c>
      <c r="L1041" s="33">
        <v>0.2</v>
      </c>
      <c r="M1041" s="34">
        <v>1.7954999999999988</v>
      </c>
    </row>
    <row r="1042" spans="1:13">
      <c r="A1042" s="33">
        <v>1041</v>
      </c>
      <c r="B1042" s="33" t="s">
        <v>87</v>
      </c>
      <c r="C1042" s="33" t="s">
        <v>114</v>
      </c>
      <c r="D1042" s="33" t="s">
        <v>1105</v>
      </c>
      <c r="E1042" s="33" t="s">
        <v>306</v>
      </c>
      <c r="F1042" s="33" t="s">
        <v>117</v>
      </c>
      <c r="G1042" s="33" t="s">
        <v>75</v>
      </c>
      <c r="H1042" s="33" t="s">
        <v>90</v>
      </c>
      <c r="I1042" s="33" t="s">
        <v>905</v>
      </c>
      <c r="J1042" s="33">
        <v>697.16</v>
      </c>
      <c r="K1042" s="33">
        <v>4</v>
      </c>
      <c r="L1042" s="33">
        <v>0</v>
      </c>
      <c r="M1042" s="34">
        <v>146.40359999999998</v>
      </c>
    </row>
    <row r="1043" spans="1:13">
      <c r="A1043" s="33">
        <v>1042</v>
      </c>
      <c r="B1043" s="33" t="s">
        <v>70</v>
      </c>
      <c r="C1043" s="33" t="s">
        <v>71</v>
      </c>
      <c r="D1043" s="33" t="s">
        <v>183</v>
      </c>
      <c r="E1043" s="33" t="s">
        <v>184</v>
      </c>
      <c r="F1043" s="33" t="s">
        <v>136</v>
      </c>
      <c r="G1043" s="33" t="s">
        <v>98</v>
      </c>
      <c r="H1043" s="33" t="s">
        <v>140</v>
      </c>
      <c r="I1043" s="33" t="s">
        <v>1106</v>
      </c>
      <c r="J1043" s="33">
        <v>31.86</v>
      </c>
      <c r="K1043" s="33">
        <v>2</v>
      </c>
      <c r="L1043" s="33">
        <v>0</v>
      </c>
      <c r="M1043" s="34">
        <v>11.151</v>
      </c>
    </row>
    <row r="1044" spans="1:13">
      <c r="A1044" s="33">
        <v>1043</v>
      </c>
      <c r="B1044" s="33" t="s">
        <v>70</v>
      </c>
      <c r="C1044" s="33" t="s">
        <v>71</v>
      </c>
      <c r="D1044" s="33" t="s">
        <v>183</v>
      </c>
      <c r="E1044" s="33" t="s">
        <v>184</v>
      </c>
      <c r="F1044" s="33" t="s">
        <v>136</v>
      </c>
      <c r="G1044" s="33" t="s">
        <v>75</v>
      </c>
      <c r="H1044" s="33" t="s">
        <v>76</v>
      </c>
      <c r="I1044" s="33" t="s">
        <v>1107</v>
      </c>
      <c r="J1044" s="33">
        <v>722.35200000000009</v>
      </c>
      <c r="K1044" s="33">
        <v>3</v>
      </c>
      <c r="L1044" s="33">
        <v>0.2</v>
      </c>
      <c r="M1044" s="34">
        <v>90.293999999999926</v>
      </c>
    </row>
    <row r="1045" spans="1:13">
      <c r="A1045" s="33">
        <v>1044</v>
      </c>
      <c r="B1045" s="33" t="s">
        <v>152</v>
      </c>
      <c r="C1045" s="33" t="s">
        <v>80</v>
      </c>
      <c r="D1045" s="33" t="s">
        <v>199</v>
      </c>
      <c r="E1045" s="33" t="s">
        <v>161</v>
      </c>
      <c r="F1045" s="33" t="s">
        <v>117</v>
      </c>
      <c r="G1045" s="33" t="s">
        <v>84</v>
      </c>
      <c r="H1045" s="33" t="s">
        <v>96</v>
      </c>
      <c r="I1045" s="33" t="s">
        <v>1108</v>
      </c>
      <c r="J1045" s="33">
        <v>8.84</v>
      </c>
      <c r="K1045" s="33">
        <v>5</v>
      </c>
      <c r="L1045" s="33">
        <v>0.2</v>
      </c>
      <c r="M1045" s="34">
        <v>2.9835000000000003</v>
      </c>
    </row>
    <row r="1046" spans="1:13">
      <c r="A1046" s="33">
        <v>1045</v>
      </c>
      <c r="B1046" s="33" t="s">
        <v>152</v>
      </c>
      <c r="C1046" s="33" t="s">
        <v>80</v>
      </c>
      <c r="D1046" s="33" t="s">
        <v>199</v>
      </c>
      <c r="E1046" s="33" t="s">
        <v>161</v>
      </c>
      <c r="F1046" s="33" t="s">
        <v>117</v>
      </c>
      <c r="G1046" s="33" t="s">
        <v>84</v>
      </c>
      <c r="H1046" s="33" t="s">
        <v>103</v>
      </c>
      <c r="I1046" s="33" t="s">
        <v>1109</v>
      </c>
      <c r="J1046" s="33">
        <v>58.463999999999977</v>
      </c>
      <c r="K1046" s="33">
        <v>9</v>
      </c>
      <c r="L1046" s="33">
        <v>0.8</v>
      </c>
      <c r="M1046" s="34">
        <v>-146.16000000000003</v>
      </c>
    </row>
    <row r="1047" spans="1:13">
      <c r="A1047" s="33">
        <v>1046</v>
      </c>
      <c r="B1047" s="33" t="s">
        <v>87</v>
      </c>
      <c r="C1047" s="33" t="s">
        <v>114</v>
      </c>
      <c r="D1047" s="33" t="s">
        <v>1110</v>
      </c>
      <c r="E1047" s="33" t="s">
        <v>161</v>
      </c>
      <c r="F1047" s="33" t="s">
        <v>117</v>
      </c>
      <c r="G1047" s="33" t="s">
        <v>75</v>
      </c>
      <c r="H1047" s="33" t="s">
        <v>78</v>
      </c>
      <c r="I1047" s="33" t="s">
        <v>1111</v>
      </c>
      <c r="J1047" s="33">
        <v>254.60399999999998</v>
      </c>
      <c r="K1047" s="33">
        <v>14</v>
      </c>
      <c r="L1047" s="33">
        <v>0.3</v>
      </c>
      <c r="M1047" s="34">
        <v>-18.185999999999993</v>
      </c>
    </row>
    <row r="1048" spans="1:13">
      <c r="A1048" s="33">
        <v>1047</v>
      </c>
      <c r="B1048" s="33" t="s">
        <v>87</v>
      </c>
      <c r="C1048" s="33" t="s">
        <v>71</v>
      </c>
      <c r="D1048" s="33" t="s">
        <v>594</v>
      </c>
      <c r="E1048" s="33" t="s">
        <v>89</v>
      </c>
      <c r="F1048" s="33" t="s">
        <v>74</v>
      </c>
      <c r="G1048" s="33" t="s">
        <v>98</v>
      </c>
      <c r="H1048" s="33" t="s">
        <v>99</v>
      </c>
      <c r="I1048" s="33" t="s">
        <v>931</v>
      </c>
      <c r="J1048" s="33">
        <v>1363.96</v>
      </c>
      <c r="K1048" s="33">
        <v>5</v>
      </c>
      <c r="L1048" s="33">
        <v>0.2</v>
      </c>
      <c r="M1048" s="34">
        <v>85.247500000000002</v>
      </c>
    </row>
    <row r="1049" spans="1:13">
      <c r="A1049" s="33">
        <v>1048</v>
      </c>
      <c r="B1049" s="33" t="s">
        <v>87</v>
      </c>
      <c r="C1049" s="33" t="s">
        <v>71</v>
      </c>
      <c r="D1049" s="33" t="s">
        <v>594</v>
      </c>
      <c r="E1049" s="33" t="s">
        <v>89</v>
      </c>
      <c r="F1049" s="33" t="s">
        <v>74</v>
      </c>
      <c r="G1049" s="33" t="s">
        <v>75</v>
      </c>
      <c r="H1049" s="33" t="s">
        <v>94</v>
      </c>
      <c r="I1049" s="33" t="s">
        <v>256</v>
      </c>
      <c r="J1049" s="33">
        <v>102.35999999999999</v>
      </c>
      <c r="K1049" s="33">
        <v>3</v>
      </c>
      <c r="L1049" s="33">
        <v>0.2</v>
      </c>
      <c r="M1049" s="34">
        <v>-3.8385000000000105</v>
      </c>
    </row>
    <row r="1050" spans="1:13">
      <c r="A1050" s="33">
        <v>1049</v>
      </c>
      <c r="B1050" s="33" t="s">
        <v>70</v>
      </c>
      <c r="C1050" s="33" t="s">
        <v>71</v>
      </c>
      <c r="D1050" s="33" t="s">
        <v>126</v>
      </c>
      <c r="E1050" s="33" t="s">
        <v>82</v>
      </c>
      <c r="F1050" s="33" t="s">
        <v>83</v>
      </c>
      <c r="G1050" s="33" t="s">
        <v>98</v>
      </c>
      <c r="H1050" s="33" t="s">
        <v>99</v>
      </c>
      <c r="I1050" s="33" t="s">
        <v>159</v>
      </c>
      <c r="J1050" s="33">
        <v>1113.5039999999999</v>
      </c>
      <c r="K1050" s="33">
        <v>12</v>
      </c>
      <c r="L1050" s="33">
        <v>0.2</v>
      </c>
      <c r="M1050" s="34">
        <v>125.2691999999999</v>
      </c>
    </row>
    <row r="1051" spans="1:13">
      <c r="A1051" s="33">
        <v>1050</v>
      </c>
      <c r="B1051" s="33" t="s">
        <v>70</v>
      </c>
      <c r="C1051" s="33" t="s">
        <v>71</v>
      </c>
      <c r="D1051" s="33" t="s">
        <v>126</v>
      </c>
      <c r="E1051" s="33" t="s">
        <v>82</v>
      </c>
      <c r="F1051" s="33" t="s">
        <v>83</v>
      </c>
      <c r="G1051" s="33" t="s">
        <v>98</v>
      </c>
      <c r="H1051" s="33" t="s">
        <v>140</v>
      </c>
      <c r="I1051" s="33" t="s">
        <v>875</v>
      </c>
      <c r="J1051" s="33">
        <v>99.99</v>
      </c>
      <c r="K1051" s="33">
        <v>1</v>
      </c>
      <c r="L1051" s="33">
        <v>0</v>
      </c>
      <c r="M1051" s="34">
        <v>37.996200000000002</v>
      </c>
    </row>
    <row r="1052" spans="1:13">
      <c r="A1052" s="33">
        <v>1051</v>
      </c>
      <c r="B1052" s="33" t="s">
        <v>152</v>
      </c>
      <c r="C1052" s="33" t="s">
        <v>80</v>
      </c>
      <c r="D1052" s="33" t="s">
        <v>134</v>
      </c>
      <c r="E1052" s="33" t="s">
        <v>135</v>
      </c>
      <c r="F1052" s="33" t="s">
        <v>136</v>
      </c>
      <c r="G1052" s="33" t="s">
        <v>75</v>
      </c>
      <c r="H1052" s="33" t="s">
        <v>94</v>
      </c>
      <c r="I1052" s="33" t="s">
        <v>1112</v>
      </c>
      <c r="J1052" s="33">
        <v>168.46400000000003</v>
      </c>
      <c r="K1052" s="33">
        <v>2</v>
      </c>
      <c r="L1052" s="33">
        <v>0.2</v>
      </c>
      <c r="M1052" s="34">
        <v>-29.481200000000022</v>
      </c>
    </row>
    <row r="1053" spans="1:13">
      <c r="A1053" s="33">
        <v>1052</v>
      </c>
      <c r="B1053" s="33" t="s">
        <v>152</v>
      </c>
      <c r="C1053" s="33" t="s">
        <v>80</v>
      </c>
      <c r="D1053" s="33" t="s">
        <v>134</v>
      </c>
      <c r="E1053" s="33" t="s">
        <v>135</v>
      </c>
      <c r="F1053" s="33" t="s">
        <v>136</v>
      </c>
      <c r="G1053" s="33" t="s">
        <v>84</v>
      </c>
      <c r="H1053" s="33" t="s">
        <v>109</v>
      </c>
      <c r="I1053" s="33" t="s">
        <v>1113</v>
      </c>
      <c r="J1053" s="33">
        <v>6.7200000000000006</v>
      </c>
      <c r="K1053" s="33">
        <v>2</v>
      </c>
      <c r="L1053" s="33">
        <v>0.2</v>
      </c>
      <c r="M1053" s="34">
        <v>2.4359999999999995</v>
      </c>
    </row>
    <row r="1054" spans="1:13">
      <c r="A1054" s="33">
        <v>1053</v>
      </c>
      <c r="B1054" s="33" t="s">
        <v>152</v>
      </c>
      <c r="C1054" s="33" t="s">
        <v>80</v>
      </c>
      <c r="D1054" s="33" t="s">
        <v>134</v>
      </c>
      <c r="E1054" s="33" t="s">
        <v>135</v>
      </c>
      <c r="F1054" s="33" t="s">
        <v>136</v>
      </c>
      <c r="G1054" s="33" t="s">
        <v>75</v>
      </c>
      <c r="H1054" s="33" t="s">
        <v>94</v>
      </c>
      <c r="I1054" s="33" t="s">
        <v>1114</v>
      </c>
      <c r="J1054" s="33">
        <v>282.88800000000003</v>
      </c>
      <c r="K1054" s="33">
        <v>9</v>
      </c>
      <c r="L1054" s="33">
        <v>0.2</v>
      </c>
      <c r="M1054" s="34">
        <v>56.577599999999961</v>
      </c>
    </row>
    <row r="1055" spans="1:13">
      <c r="A1055" s="33">
        <v>1054</v>
      </c>
      <c r="B1055" s="33" t="s">
        <v>87</v>
      </c>
      <c r="C1055" s="33" t="s">
        <v>114</v>
      </c>
      <c r="D1055" s="33" t="s">
        <v>183</v>
      </c>
      <c r="E1055" s="33" t="s">
        <v>184</v>
      </c>
      <c r="F1055" s="33" t="s">
        <v>136</v>
      </c>
      <c r="G1055" s="33" t="s">
        <v>84</v>
      </c>
      <c r="H1055" s="33" t="s">
        <v>96</v>
      </c>
      <c r="I1055" s="33" t="s">
        <v>1115</v>
      </c>
      <c r="J1055" s="33">
        <v>11.16</v>
      </c>
      <c r="K1055" s="33">
        <v>2</v>
      </c>
      <c r="L1055" s="33">
        <v>0</v>
      </c>
      <c r="M1055" s="34">
        <v>4.3524000000000003</v>
      </c>
    </row>
    <row r="1056" spans="1:13">
      <c r="A1056" s="33">
        <v>1055</v>
      </c>
      <c r="B1056" s="33" t="s">
        <v>87</v>
      </c>
      <c r="C1056" s="33" t="s">
        <v>114</v>
      </c>
      <c r="D1056" s="33" t="s">
        <v>183</v>
      </c>
      <c r="E1056" s="33" t="s">
        <v>184</v>
      </c>
      <c r="F1056" s="33" t="s">
        <v>136</v>
      </c>
      <c r="G1056" s="33" t="s">
        <v>75</v>
      </c>
      <c r="H1056" s="33" t="s">
        <v>94</v>
      </c>
      <c r="I1056" s="33" t="s">
        <v>1116</v>
      </c>
      <c r="J1056" s="33">
        <v>108.4</v>
      </c>
      <c r="K1056" s="33">
        <v>2</v>
      </c>
      <c r="L1056" s="33">
        <v>0</v>
      </c>
      <c r="M1056" s="34">
        <v>22.763999999999996</v>
      </c>
    </row>
    <row r="1057" spans="1:13">
      <c r="A1057" s="33">
        <v>1056</v>
      </c>
      <c r="B1057" s="33" t="s">
        <v>87</v>
      </c>
      <c r="C1057" s="33" t="s">
        <v>114</v>
      </c>
      <c r="D1057" s="33" t="s">
        <v>183</v>
      </c>
      <c r="E1057" s="33" t="s">
        <v>184</v>
      </c>
      <c r="F1057" s="33" t="s">
        <v>136</v>
      </c>
      <c r="G1057" s="33" t="s">
        <v>84</v>
      </c>
      <c r="H1057" s="33" t="s">
        <v>101</v>
      </c>
      <c r="I1057" s="33" t="s">
        <v>314</v>
      </c>
      <c r="J1057" s="33">
        <v>82.344000000000008</v>
      </c>
      <c r="K1057" s="33">
        <v>3</v>
      </c>
      <c r="L1057" s="33">
        <v>0.2</v>
      </c>
      <c r="M1057" s="34">
        <v>27.791100000000004</v>
      </c>
    </row>
    <row r="1058" spans="1:13">
      <c r="A1058" s="33">
        <v>1057</v>
      </c>
      <c r="B1058" s="33" t="s">
        <v>87</v>
      </c>
      <c r="C1058" s="33" t="s">
        <v>114</v>
      </c>
      <c r="D1058" s="33" t="s">
        <v>183</v>
      </c>
      <c r="E1058" s="33" t="s">
        <v>184</v>
      </c>
      <c r="F1058" s="33" t="s">
        <v>136</v>
      </c>
      <c r="G1058" s="33" t="s">
        <v>84</v>
      </c>
      <c r="H1058" s="33" t="s">
        <v>101</v>
      </c>
      <c r="I1058" s="33" t="s">
        <v>1117</v>
      </c>
      <c r="J1058" s="33">
        <v>9.0879999999999992</v>
      </c>
      <c r="K1058" s="33">
        <v>4</v>
      </c>
      <c r="L1058" s="33">
        <v>0.2</v>
      </c>
      <c r="M1058" s="34">
        <v>3.2944</v>
      </c>
    </row>
    <row r="1059" spans="1:13">
      <c r="A1059" s="33">
        <v>1058</v>
      </c>
      <c r="B1059" s="33" t="s">
        <v>87</v>
      </c>
      <c r="C1059" s="33" t="s">
        <v>80</v>
      </c>
      <c r="D1059" s="33" t="s">
        <v>430</v>
      </c>
      <c r="E1059" s="33" t="s">
        <v>82</v>
      </c>
      <c r="F1059" s="33" t="s">
        <v>83</v>
      </c>
      <c r="G1059" s="33" t="s">
        <v>84</v>
      </c>
      <c r="H1059" s="33" t="s">
        <v>101</v>
      </c>
      <c r="I1059" s="33" t="s">
        <v>1118</v>
      </c>
      <c r="J1059" s="33">
        <v>19.936000000000003</v>
      </c>
      <c r="K1059" s="33">
        <v>4</v>
      </c>
      <c r="L1059" s="33">
        <v>0.2</v>
      </c>
      <c r="M1059" s="34">
        <v>7.2267999999999999</v>
      </c>
    </row>
    <row r="1060" spans="1:13">
      <c r="A1060" s="33">
        <v>1059</v>
      </c>
      <c r="B1060" s="33" t="s">
        <v>87</v>
      </c>
      <c r="C1060" s="33" t="s">
        <v>80</v>
      </c>
      <c r="D1060" s="33" t="s">
        <v>430</v>
      </c>
      <c r="E1060" s="33" t="s">
        <v>82</v>
      </c>
      <c r="F1060" s="33" t="s">
        <v>83</v>
      </c>
      <c r="G1060" s="33" t="s">
        <v>84</v>
      </c>
      <c r="H1060" s="33" t="s">
        <v>101</v>
      </c>
      <c r="I1060" s="33" t="s">
        <v>1119</v>
      </c>
      <c r="J1060" s="33">
        <v>65.567999999999998</v>
      </c>
      <c r="K1060" s="33">
        <v>2</v>
      </c>
      <c r="L1060" s="33">
        <v>0.2</v>
      </c>
      <c r="M1060" s="34">
        <v>22.948799999999995</v>
      </c>
    </row>
    <row r="1061" spans="1:13">
      <c r="A1061" s="33">
        <v>1060</v>
      </c>
      <c r="B1061" s="33" t="s">
        <v>87</v>
      </c>
      <c r="C1061" s="33" t="s">
        <v>114</v>
      </c>
      <c r="D1061" s="33" t="s">
        <v>134</v>
      </c>
      <c r="E1061" s="33" t="s">
        <v>135</v>
      </c>
      <c r="F1061" s="33" t="s">
        <v>136</v>
      </c>
      <c r="G1061" s="33" t="s">
        <v>84</v>
      </c>
      <c r="H1061" s="33" t="s">
        <v>185</v>
      </c>
      <c r="I1061" s="33" t="s">
        <v>1120</v>
      </c>
      <c r="J1061" s="33">
        <v>4.4160000000000004</v>
      </c>
      <c r="K1061" s="33">
        <v>3</v>
      </c>
      <c r="L1061" s="33">
        <v>0.2</v>
      </c>
      <c r="M1061" s="34">
        <v>1.6008</v>
      </c>
    </row>
    <row r="1062" spans="1:13">
      <c r="A1062" s="33">
        <v>1061</v>
      </c>
      <c r="B1062" s="33" t="s">
        <v>87</v>
      </c>
      <c r="C1062" s="33" t="s">
        <v>71</v>
      </c>
      <c r="D1062" s="33" t="s">
        <v>150</v>
      </c>
      <c r="E1062" s="33" t="s">
        <v>116</v>
      </c>
      <c r="F1062" s="33" t="s">
        <v>117</v>
      </c>
      <c r="G1062" s="33" t="s">
        <v>75</v>
      </c>
      <c r="H1062" s="33" t="s">
        <v>78</v>
      </c>
      <c r="I1062" s="33" t="s">
        <v>636</v>
      </c>
      <c r="J1062" s="33">
        <v>107.77200000000001</v>
      </c>
      <c r="K1062" s="33">
        <v>2</v>
      </c>
      <c r="L1062" s="33">
        <v>0.3</v>
      </c>
      <c r="M1062" s="34">
        <v>-29.252400000000009</v>
      </c>
    </row>
    <row r="1063" spans="1:13">
      <c r="A1063" s="33">
        <v>1062</v>
      </c>
      <c r="B1063" s="33" t="s">
        <v>87</v>
      </c>
      <c r="C1063" s="33" t="s">
        <v>80</v>
      </c>
      <c r="D1063" s="33" t="s">
        <v>1033</v>
      </c>
      <c r="E1063" s="33" t="s">
        <v>270</v>
      </c>
      <c r="F1063" s="33" t="s">
        <v>136</v>
      </c>
      <c r="G1063" s="33" t="s">
        <v>84</v>
      </c>
      <c r="H1063" s="33" t="s">
        <v>103</v>
      </c>
      <c r="I1063" s="33" t="s">
        <v>826</v>
      </c>
      <c r="J1063" s="33">
        <v>45.216000000000001</v>
      </c>
      <c r="K1063" s="33">
        <v>3</v>
      </c>
      <c r="L1063" s="33">
        <v>0.2</v>
      </c>
      <c r="M1063" s="34">
        <v>4.5215999999999994</v>
      </c>
    </row>
    <row r="1064" spans="1:13">
      <c r="A1064" s="33">
        <v>1063</v>
      </c>
      <c r="B1064" s="33" t="s">
        <v>87</v>
      </c>
      <c r="C1064" s="33" t="s">
        <v>80</v>
      </c>
      <c r="D1064" s="33" t="s">
        <v>1033</v>
      </c>
      <c r="E1064" s="33" t="s">
        <v>270</v>
      </c>
      <c r="F1064" s="33" t="s">
        <v>136</v>
      </c>
      <c r="G1064" s="33" t="s">
        <v>84</v>
      </c>
      <c r="H1064" s="33" t="s">
        <v>185</v>
      </c>
      <c r="I1064" s="33" t="s">
        <v>1121</v>
      </c>
      <c r="J1064" s="33">
        <v>10.416000000000002</v>
      </c>
      <c r="K1064" s="33">
        <v>7</v>
      </c>
      <c r="L1064" s="33">
        <v>0.2</v>
      </c>
      <c r="M1064" s="34">
        <v>-2.2134</v>
      </c>
    </row>
    <row r="1065" spans="1:13">
      <c r="A1065" s="33">
        <v>1064</v>
      </c>
      <c r="B1065" s="33" t="s">
        <v>87</v>
      </c>
      <c r="C1065" s="33" t="s">
        <v>80</v>
      </c>
      <c r="D1065" s="33" t="s">
        <v>1033</v>
      </c>
      <c r="E1065" s="33" t="s">
        <v>270</v>
      </c>
      <c r="F1065" s="33" t="s">
        <v>136</v>
      </c>
      <c r="G1065" s="33" t="s">
        <v>84</v>
      </c>
      <c r="H1065" s="33" t="s">
        <v>96</v>
      </c>
      <c r="I1065" s="33" t="s">
        <v>576</v>
      </c>
      <c r="J1065" s="33">
        <v>7.8719999999999999</v>
      </c>
      <c r="K1065" s="33">
        <v>3</v>
      </c>
      <c r="L1065" s="33">
        <v>0.2</v>
      </c>
      <c r="M1065" s="34">
        <v>1.2791999999999994</v>
      </c>
    </row>
    <row r="1066" spans="1:13">
      <c r="A1066" s="33">
        <v>1065</v>
      </c>
      <c r="B1066" s="33" t="s">
        <v>87</v>
      </c>
      <c r="C1066" s="33" t="s">
        <v>80</v>
      </c>
      <c r="D1066" s="33" t="s">
        <v>1033</v>
      </c>
      <c r="E1066" s="33" t="s">
        <v>270</v>
      </c>
      <c r="F1066" s="33" t="s">
        <v>136</v>
      </c>
      <c r="G1066" s="33" t="s">
        <v>98</v>
      </c>
      <c r="H1066" s="33" t="s">
        <v>99</v>
      </c>
      <c r="I1066" s="33" t="s">
        <v>1122</v>
      </c>
      <c r="J1066" s="33">
        <v>118.78199999999998</v>
      </c>
      <c r="K1066" s="33">
        <v>3</v>
      </c>
      <c r="L1066" s="33">
        <v>0.4</v>
      </c>
      <c r="M1066" s="34">
        <v>-27.715799999999994</v>
      </c>
    </row>
    <row r="1067" spans="1:13">
      <c r="A1067" s="33">
        <v>1066</v>
      </c>
      <c r="B1067" s="33" t="s">
        <v>87</v>
      </c>
      <c r="C1067" s="33" t="s">
        <v>80</v>
      </c>
      <c r="D1067" s="33" t="s">
        <v>1033</v>
      </c>
      <c r="E1067" s="33" t="s">
        <v>270</v>
      </c>
      <c r="F1067" s="33" t="s">
        <v>136</v>
      </c>
      <c r="G1067" s="33" t="s">
        <v>84</v>
      </c>
      <c r="H1067" s="33" t="s">
        <v>185</v>
      </c>
      <c r="I1067" s="33" t="s">
        <v>1123</v>
      </c>
      <c r="J1067" s="33">
        <v>1.4480000000000002</v>
      </c>
      <c r="K1067" s="33">
        <v>1</v>
      </c>
      <c r="L1067" s="33">
        <v>0.2</v>
      </c>
      <c r="M1067" s="34">
        <v>0.2352999999999999</v>
      </c>
    </row>
    <row r="1068" spans="1:13">
      <c r="A1068" s="33">
        <v>1067</v>
      </c>
      <c r="B1068" s="33" t="s">
        <v>87</v>
      </c>
      <c r="C1068" s="33" t="s">
        <v>80</v>
      </c>
      <c r="D1068" s="33" t="s">
        <v>1033</v>
      </c>
      <c r="E1068" s="33" t="s">
        <v>270</v>
      </c>
      <c r="F1068" s="33" t="s">
        <v>136</v>
      </c>
      <c r="G1068" s="33" t="s">
        <v>84</v>
      </c>
      <c r="H1068" s="33" t="s">
        <v>101</v>
      </c>
      <c r="I1068" s="33" t="s">
        <v>1124</v>
      </c>
      <c r="J1068" s="33">
        <v>55.470000000000006</v>
      </c>
      <c r="K1068" s="33">
        <v>5</v>
      </c>
      <c r="L1068" s="33">
        <v>0.7</v>
      </c>
      <c r="M1068" s="34">
        <v>-46.224999999999994</v>
      </c>
    </row>
    <row r="1069" spans="1:13">
      <c r="A1069" s="33">
        <v>1068</v>
      </c>
      <c r="B1069" s="33" t="s">
        <v>152</v>
      </c>
      <c r="C1069" s="33" t="s">
        <v>71</v>
      </c>
      <c r="D1069" s="33" t="s">
        <v>126</v>
      </c>
      <c r="E1069" s="33" t="s">
        <v>82</v>
      </c>
      <c r="F1069" s="33" t="s">
        <v>83</v>
      </c>
      <c r="G1069" s="33" t="s">
        <v>75</v>
      </c>
      <c r="H1069" s="33" t="s">
        <v>78</v>
      </c>
      <c r="I1069" s="33" t="s">
        <v>200</v>
      </c>
      <c r="J1069" s="33">
        <v>194.84800000000001</v>
      </c>
      <c r="K1069" s="33">
        <v>4</v>
      </c>
      <c r="L1069" s="33">
        <v>0.2</v>
      </c>
      <c r="M1069" s="34">
        <v>12.177999999999983</v>
      </c>
    </row>
    <row r="1070" spans="1:13">
      <c r="A1070" s="33">
        <v>1069</v>
      </c>
      <c r="B1070" s="33" t="s">
        <v>70</v>
      </c>
      <c r="C1070" s="33" t="s">
        <v>71</v>
      </c>
      <c r="D1070" s="33" t="s">
        <v>1125</v>
      </c>
      <c r="E1070" s="33" t="s">
        <v>116</v>
      </c>
      <c r="F1070" s="33" t="s">
        <v>117</v>
      </c>
      <c r="G1070" s="33" t="s">
        <v>84</v>
      </c>
      <c r="H1070" s="33" t="s">
        <v>300</v>
      </c>
      <c r="I1070" s="33" t="s">
        <v>553</v>
      </c>
      <c r="J1070" s="33">
        <v>1.7440000000000002</v>
      </c>
      <c r="K1070" s="33">
        <v>1</v>
      </c>
      <c r="L1070" s="33">
        <v>0.2</v>
      </c>
      <c r="M1070" s="34">
        <v>-0.34880000000000033</v>
      </c>
    </row>
    <row r="1071" spans="1:13">
      <c r="A1071" s="33">
        <v>1070</v>
      </c>
      <c r="B1071" s="33" t="s">
        <v>87</v>
      </c>
      <c r="C1071" s="33" t="s">
        <v>114</v>
      </c>
      <c r="D1071" s="33" t="s">
        <v>134</v>
      </c>
      <c r="E1071" s="33" t="s">
        <v>135</v>
      </c>
      <c r="F1071" s="33" t="s">
        <v>136</v>
      </c>
      <c r="G1071" s="33" t="s">
        <v>84</v>
      </c>
      <c r="H1071" s="33" t="s">
        <v>101</v>
      </c>
      <c r="I1071" s="33" t="s">
        <v>519</v>
      </c>
      <c r="J1071" s="33">
        <v>25.176000000000005</v>
      </c>
      <c r="K1071" s="33">
        <v>4</v>
      </c>
      <c r="L1071" s="33">
        <v>0.7</v>
      </c>
      <c r="M1071" s="34">
        <v>-18.462400000000002</v>
      </c>
    </row>
    <row r="1072" spans="1:13">
      <c r="A1072" s="33">
        <v>1071</v>
      </c>
      <c r="B1072" s="33" t="s">
        <v>87</v>
      </c>
      <c r="C1072" s="33" t="s">
        <v>114</v>
      </c>
      <c r="D1072" s="33" t="s">
        <v>81</v>
      </c>
      <c r="E1072" s="33" t="s">
        <v>82</v>
      </c>
      <c r="F1072" s="33" t="s">
        <v>83</v>
      </c>
      <c r="G1072" s="33" t="s">
        <v>84</v>
      </c>
      <c r="H1072" s="33" t="s">
        <v>96</v>
      </c>
      <c r="I1072" s="33" t="s">
        <v>548</v>
      </c>
      <c r="J1072" s="33">
        <v>19.459999999999997</v>
      </c>
      <c r="K1072" s="33">
        <v>7</v>
      </c>
      <c r="L1072" s="33">
        <v>0</v>
      </c>
      <c r="M1072" s="34">
        <v>5.0595999999999997</v>
      </c>
    </row>
    <row r="1073" spans="1:13">
      <c r="A1073" s="33">
        <v>1072</v>
      </c>
      <c r="B1073" s="33" t="s">
        <v>87</v>
      </c>
      <c r="C1073" s="33" t="s">
        <v>114</v>
      </c>
      <c r="D1073" s="33" t="s">
        <v>379</v>
      </c>
      <c r="E1073" s="33" t="s">
        <v>254</v>
      </c>
      <c r="F1073" s="33" t="s">
        <v>83</v>
      </c>
      <c r="G1073" s="33" t="s">
        <v>84</v>
      </c>
      <c r="H1073" s="33" t="s">
        <v>109</v>
      </c>
      <c r="I1073" s="33" t="s">
        <v>537</v>
      </c>
      <c r="J1073" s="33">
        <v>29.472000000000001</v>
      </c>
      <c r="K1073" s="33">
        <v>3</v>
      </c>
      <c r="L1073" s="33">
        <v>0.2</v>
      </c>
      <c r="M1073" s="34">
        <v>9.9467999999999979</v>
      </c>
    </row>
    <row r="1074" spans="1:13">
      <c r="A1074" s="33">
        <v>1073</v>
      </c>
      <c r="B1074" s="33" t="s">
        <v>87</v>
      </c>
      <c r="C1074" s="33" t="s">
        <v>71</v>
      </c>
      <c r="D1074" s="33" t="s">
        <v>183</v>
      </c>
      <c r="E1074" s="33" t="s">
        <v>184</v>
      </c>
      <c r="F1074" s="33" t="s">
        <v>136</v>
      </c>
      <c r="G1074" s="33" t="s">
        <v>84</v>
      </c>
      <c r="H1074" s="33" t="s">
        <v>101</v>
      </c>
      <c r="I1074" s="33" t="s">
        <v>1126</v>
      </c>
      <c r="J1074" s="33">
        <v>8.64</v>
      </c>
      <c r="K1074" s="33">
        <v>2</v>
      </c>
      <c r="L1074" s="33">
        <v>0.2</v>
      </c>
      <c r="M1074" s="34">
        <v>3.024</v>
      </c>
    </row>
    <row r="1075" spans="1:13">
      <c r="A1075" s="33">
        <v>1074</v>
      </c>
      <c r="B1075" s="33" t="s">
        <v>87</v>
      </c>
      <c r="C1075" s="33" t="s">
        <v>71</v>
      </c>
      <c r="D1075" s="33" t="s">
        <v>733</v>
      </c>
      <c r="E1075" s="33" t="s">
        <v>202</v>
      </c>
      <c r="F1075" s="33" t="s">
        <v>83</v>
      </c>
      <c r="G1075" s="33" t="s">
        <v>84</v>
      </c>
      <c r="H1075" s="33" t="s">
        <v>101</v>
      </c>
      <c r="I1075" s="33" t="s">
        <v>1127</v>
      </c>
      <c r="J1075" s="33">
        <v>6.27</v>
      </c>
      <c r="K1075" s="33">
        <v>5</v>
      </c>
      <c r="L1075" s="33">
        <v>0.7</v>
      </c>
      <c r="M1075" s="34">
        <v>-4.5980000000000008</v>
      </c>
    </row>
    <row r="1076" spans="1:13">
      <c r="A1076" s="33">
        <v>1075</v>
      </c>
      <c r="B1076" s="33" t="s">
        <v>87</v>
      </c>
      <c r="C1076" s="33" t="s">
        <v>71</v>
      </c>
      <c r="D1076" s="33" t="s">
        <v>733</v>
      </c>
      <c r="E1076" s="33" t="s">
        <v>202</v>
      </c>
      <c r="F1076" s="33" t="s">
        <v>83</v>
      </c>
      <c r="G1076" s="33" t="s">
        <v>84</v>
      </c>
      <c r="H1076" s="33" t="s">
        <v>101</v>
      </c>
      <c r="I1076" s="33" t="s">
        <v>462</v>
      </c>
      <c r="J1076" s="33">
        <v>4.3680000000000003</v>
      </c>
      <c r="K1076" s="33">
        <v>7</v>
      </c>
      <c r="L1076" s="33">
        <v>0.7</v>
      </c>
      <c r="M1076" s="34">
        <v>-3.3487999999999998</v>
      </c>
    </row>
    <row r="1077" spans="1:13">
      <c r="A1077" s="33">
        <v>1076</v>
      </c>
      <c r="B1077" s="33" t="s">
        <v>87</v>
      </c>
      <c r="C1077" s="33" t="s">
        <v>71</v>
      </c>
      <c r="D1077" s="33" t="s">
        <v>733</v>
      </c>
      <c r="E1077" s="33" t="s">
        <v>202</v>
      </c>
      <c r="F1077" s="33" t="s">
        <v>83</v>
      </c>
      <c r="G1077" s="33" t="s">
        <v>98</v>
      </c>
      <c r="H1077" s="33" t="s">
        <v>140</v>
      </c>
      <c r="I1077" s="33" t="s">
        <v>1128</v>
      </c>
      <c r="J1077" s="33">
        <v>31.983999999999998</v>
      </c>
      <c r="K1077" s="33">
        <v>2</v>
      </c>
      <c r="L1077" s="33">
        <v>0.2</v>
      </c>
      <c r="M1077" s="34">
        <v>1.9989999999999979</v>
      </c>
    </row>
    <row r="1078" spans="1:13">
      <c r="A1078" s="33">
        <v>1077</v>
      </c>
      <c r="B1078" s="33" t="s">
        <v>152</v>
      </c>
      <c r="C1078" s="33" t="s">
        <v>114</v>
      </c>
      <c r="D1078" s="33" t="s">
        <v>269</v>
      </c>
      <c r="E1078" s="33" t="s">
        <v>178</v>
      </c>
      <c r="F1078" s="33" t="s">
        <v>117</v>
      </c>
      <c r="G1078" s="33" t="s">
        <v>84</v>
      </c>
      <c r="H1078" s="33" t="s">
        <v>96</v>
      </c>
      <c r="I1078" s="33" t="s">
        <v>1129</v>
      </c>
      <c r="J1078" s="33">
        <v>40.879999999999995</v>
      </c>
      <c r="K1078" s="33">
        <v>7</v>
      </c>
      <c r="L1078" s="33">
        <v>0</v>
      </c>
      <c r="M1078" s="34">
        <v>10.628799999999998</v>
      </c>
    </row>
    <row r="1079" spans="1:13">
      <c r="A1079" s="33">
        <v>1078</v>
      </c>
      <c r="B1079" s="33" t="s">
        <v>70</v>
      </c>
      <c r="C1079" s="33" t="s">
        <v>71</v>
      </c>
      <c r="D1079" s="33" t="s">
        <v>111</v>
      </c>
      <c r="E1079" s="33" t="s">
        <v>112</v>
      </c>
      <c r="F1079" s="33" t="s">
        <v>83</v>
      </c>
      <c r="G1079" s="33" t="s">
        <v>84</v>
      </c>
      <c r="H1079" s="33" t="s">
        <v>103</v>
      </c>
      <c r="I1079" s="33" t="s">
        <v>1130</v>
      </c>
      <c r="J1079" s="33">
        <v>119.96</v>
      </c>
      <c r="K1079" s="33">
        <v>2</v>
      </c>
      <c r="L1079" s="33">
        <v>0</v>
      </c>
      <c r="M1079" s="34">
        <v>33.588800000000006</v>
      </c>
    </row>
    <row r="1080" spans="1:13">
      <c r="A1080" s="33">
        <v>1079</v>
      </c>
      <c r="B1080" s="33" t="s">
        <v>70</v>
      </c>
      <c r="C1080" s="33" t="s">
        <v>71</v>
      </c>
      <c r="D1080" s="33" t="s">
        <v>111</v>
      </c>
      <c r="E1080" s="33" t="s">
        <v>112</v>
      </c>
      <c r="F1080" s="33" t="s">
        <v>83</v>
      </c>
      <c r="G1080" s="33" t="s">
        <v>84</v>
      </c>
      <c r="H1080" s="33" t="s">
        <v>92</v>
      </c>
      <c r="I1080" s="33" t="s">
        <v>734</v>
      </c>
      <c r="J1080" s="33">
        <v>31.44</v>
      </c>
      <c r="K1080" s="33">
        <v>3</v>
      </c>
      <c r="L1080" s="33">
        <v>0</v>
      </c>
      <c r="M1080" s="34">
        <v>8.4888000000000012</v>
      </c>
    </row>
    <row r="1081" spans="1:13">
      <c r="A1081" s="33">
        <v>1080</v>
      </c>
      <c r="B1081" s="33" t="s">
        <v>70</v>
      </c>
      <c r="C1081" s="33" t="s">
        <v>71</v>
      </c>
      <c r="D1081" s="33" t="s">
        <v>111</v>
      </c>
      <c r="E1081" s="33" t="s">
        <v>112</v>
      </c>
      <c r="F1081" s="33" t="s">
        <v>83</v>
      </c>
      <c r="G1081" s="33" t="s">
        <v>84</v>
      </c>
      <c r="H1081" s="33" t="s">
        <v>101</v>
      </c>
      <c r="I1081" s="33" t="s">
        <v>745</v>
      </c>
      <c r="J1081" s="33">
        <v>6.88</v>
      </c>
      <c r="K1081" s="33">
        <v>1</v>
      </c>
      <c r="L1081" s="33">
        <v>0.2</v>
      </c>
      <c r="M1081" s="34">
        <v>2.3220000000000001</v>
      </c>
    </row>
    <row r="1082" spans="1:13">
      <c r="A1082" s="33">
        <v>1081</v>
      </c>
      <c r="B1082" s="33" t="s">
        <v>87</v>
      </c>
      <c r="C1082" s="33" t="s">
        <v>80</v>
      </c>
      <c r="D1082" s="33" t="s">
        <v>405</v>
      </c>
      <c r="E1082" s="33" t="s">
        <v>171</v>
      </c>
      <c r="F1082" s="33" t="s">
        <v>117</v>
      </c>
      <c r="G1082" s="33" t="s">
        <v>84</v>
      </c>
      <c r="H1082" s="33" t="s">
        <v>109</v>
      </c>
      <c r="I1082" s="33" t="s">
        <v>151</v>
      </c>
      <c r="J1082" s="33">
        <v>19.920000000000002</v>
      </c>
      <c r="K1082" s="33">
        <v>4</v>
      </c>
      <c r="L1082" s="33">
        <v>0</v>
      </c>
      <c r="M1082" s="34">
        <v>9.3624000000000009</v>
      </c>
    </row>
    <row r="1083" spans="1:13">
      <c r="A1083" s="33">
        <v>1082</v>
      </c>
      <c r="B1083" s="33" t="s">
        <v>87</v>
      </c>
      <c r="C1083" s="33" t="s">
        <v>80</v>
      </c>
      <c r="D1083" s="33" t="s">
        <v>405</v>
      </c>
      <c r="E1083" s="33" t="s">
        <v>171</v>
      </c>
      <c r="F1083" s="33" t="s">
        <v>117</v>
      </c>
      <c r="G1083" s="33" t="s">
        <v>75</v>
      </c>
      <c r="H1083" s="33" t="s">
        <v>78</v>
      </c>
      <c r="I1083" s="33" t="s">
        <v>1131</v>
      </c>
      <c r="J1083" s="33">
        <v>1106.9099999999999</v>
      </c>
      <c r="K1083" s="33">
        <v>9</v>
      </c>
      <c r="L1083" s="33">
        <v>0</v>
      </c>
      <c r="M1083" s="34">
        <v>121.76009999999994</v>
      </c>
    </row>
    <row r="1084" spans="1:13">
      <c r="A1084" s="33">
        <v>1083</v>
      </c>
      <c r="B1084" s="33" t="s">
        <v>87</v>
      </c>
      <c r="C1084" s="33" t="s">
        <v>71</v>
      </c>
      <c r="D1084" s="33" t="s">
        <v>1132</v>
      </c>
      <c r="E1084" s="33" t="s">
        <v>184</v>
      </c>
      <c r="F1084" s="33" t="s">
        <v>136</v>
      </c>
      <c r="G1084" s="33" t="s">
        <v>75</v>
      </c>
      <c r="H1084" s="33" t="s">
        <v>90</v>
      </c>
      <c r="I1084" s="33" t="s">
        <v>905</v>
      </c>
      <c r="J1084" s="33">
        <v>836.59199999999998</v>
      </c>
      <c r="K1084" s="33">
        <v>8</v>
      </c>
      <c r="L1084" s="33">
        <v>0.4</v>
      </c>
      <c r="M1084" s="34">
        <v>-264.92079999999999</v>
      </c>
    </row>
    <row r="1085" spans="1:13">
      <c r="A1085" s="33">
        <v>1084</v>
      </c>
      <c r="B1085" s="33" t="s">
        <v>87</v>
      </c>
      <c r="C1085" s="33" t="s">
        <v>71</v>
      </c>
      <c r="D1085" s="33" t="s">
        <v>1132</v>
      </c>
      <c r="E1085" s="33" t="s">
        <v>184</v>
      </c>
      <c r="F1085" s="33" t="s">
        <v>136</v>
      </c>
      <c r="G1085" s="33" t="s">
        <v>84</v>
      </c>
      <c r="H1085" s="33" t="s">
        <v>109</v>
      </c>
      <c r="I1085" s="33" t="s">
        <v>151</v>
      </c>
      <c r="J1085" s="33">
        <v>26.38</v>
      </c>
      <c r="K1085" s="33">
        <v>1</v>
      </c>
      <c r="L1085" s="33">
        <v>0</v>
      </c>
      <c r="M1085" s="34">
        <v>12.134799999999998</v>
      </c>
    </row>
    <row r="1086" spans="1:13">
      <c r="A1086" s="33">
        <v>1085</v>
      </c>
      <c r="B1086" s="33" t="s">
        <v>87</v>
      </c>
      <c r="C1086" s="33" t="s">
        <v>71</v>
      </c>
      <c r="D1086" s="33" t="s">
        <v>1132</v>
      </c>
      <c r="E1086" s="33" t="s">
        <v>184</v>
      </c>
      <c r="F1086" s="33" t="s">
        <v>136</v>
      </c>
      <c r="G1086" s="33" t="s">
        <v>84</v>
      </c>
      <c r="H1086" s="33" t="s">
        <v>92</v>
      </c>
      <c r="I1086" s="33" t="s">
        <v>451</v>
      </c>
      <c r="J1086" s="33">
        <v>362.92</v>
      </c>
      <c r="K1086" s="33">
        <v>2</v>
      </c>
      <c r="L1086" s="33">
        <v>0</v>
      </c>
      <c r="M1086" s="34">
        <v>105.24679999999995</v>
      </c>
    </row>
    <row r="1087" spans="1:13">
      <c r="A1087" s="33">
        <v>1086</v>
      </c>
      <c r="B1087" s="33" t="s">
        <v>87</v>
      </c>
      <c r="C1087" s="33" t="s">
        <v>71</v>
      </c>
      <c r="D1087" s="33" t="s">
        <v>1132</v>
      </c>
      <c r="E1087" s="33" t="s">
        <v>184</v>
      </c>
      <c r="F1087" s="33" t="s">
        <v>136</v>
      </c>
      <c r="G1087" s="33" t="s">
        <v>98</v>
      </c>
      <c r="H1087" s="33" t="s">
        <v>335</v>
      </c>
      <c r="I1087" s="33" t="s">
        <v>1133</v>
      </c>
      <c r="J1087" s="33">
        <v>4899.93</v>
      </c>
      <c r="K1087" s="33">
        <v>7</v>
      </c>
      <c r="L1087" s="33">
        <v>0</v>
      </c>
      <c r="M1087" s="34">
        <v>2400.9656999999997</v>
      </c>
    </row>
    <row r="1088" spans="1:13">
      <c r="A1088" s="33">
        <v>1087</v>
      </c>
      <c r="B1088" s="33" t="s">
        <v>550</v>
      </c>
      <c r="C1088" s="33" t="s">
        <v>71</v>
      </c>
      <c r="D1088" s="33" t="s">
        <v>578</v>
      </c>
      <c r="E1088" s="33" t="s">
        <v>266</v>
      </c>
      <c r="F1088" s="33" t="s">
        <v>117</v>
      </c>
      <c r="G1088" s="33" t="s">
        <v>84</v>
      </c>
      <c r="H1088" s="33" t="s">
        <v>109</v>
      </c>
      <c r="I1088" s="33" t="s">
        <v>1134</v>
      </c>
      <c r="J1088" s="33">
        <v>6.48</v>
      </c>
      <c r="K1088" s="33">
        <v>1</v>
      </c>
      <c r="L1088" s="33">
        <v>0</v>
      </c>
      <c r="M1088" s="34">
        <v>3.1104000000000003</v>
      </c>
    </row>
    <row r="1089" spans="1:13">
      <c r="A1089" s="33">
        <v>1088</v>
      </c>
      <c r="B1089" s="33" t="s">
        <v>70</v>
      </c>
      <c r="C1089" s="33" t="s">
        <v>80</v>
      </c>
      <c r="D1089" s="33" t="s">
        <v>1135</v>
      </c>
      <c r="E1089" s="33" t="s">
        <v>82</v>
      </c>
      <c r="F1089" s="33" t="s">
        <v>83</v>
      </c>
      <c r="G1089" s="33" t="s">
        <v>98</v>
      </c>
      <c r="H1089" s="33" t="s">
        <v>99</v>
      </c>
      <c r="I1089" s="33" t="s">
        <v>356</v>
      </c>
      <c r="J1089" s="33">
        <v>71.975999999999999</v>
      </c>
      <c r="K1089" s="33">
        <v>3</v>
      </c>
      <c r="L1089" s="33">
        <v>0.2</v>
      </c>
      <c r="M1089" s="34">
        <v>7.1976000000000049</v>
      </c>
    </row>
    <row r="1090" spans="1:13">
      <c r="A1090" s="33">
        <v>1089</v>
      </c>
      <c r="B1090" s="33" t="s">
        <v>70</v>
      </c>
      <c r="C1090" s="33" t="s">
        <v>80</v>
      </c>
      <c r="D1090" s="33" t="s">
        <v>1135</v>
      </c>
      <c r="E1090" s="33" t="s">
        <v>82</v>
      </c>
      <c r="F1090" s="33" t="s">
        <v>83</v>
      </c>
      <c r="G1090" s="33" t="s">
        <v>84</v>
      </c>
      <c r="H1090" s="33" t="s">
        <v>85</v>
      </c>
      <c r="I1090" s="33" t="s">
        <v>1136</v>
      </c>
      <c r="J1090" s="33">
        <v>3.15</v>
      </c>
      <c r="K1090" s="33">
        <v>1</v>
      </c>
      <c r="L1090" s="33">
        <v>0</v>
      </c>
      <c r="M1090" s="34">
        <v>1.512</v>
      </c>
    </row>
    <row r="1091" spans="1:13">
      <c r="A1091" s="33">
        <v>1090</v>
      </c>
      <c r="B1091" s="33" t="s">
        <v>87</v>
      </c>
      <c r="C1091" s="33" t="s">
        <v>80</v>
      </c>
      <c r="D1091" s="33" t="s">
        <v>353</v>
      </c>
      <c r="E1091" s="33" t="s">
        <v>108</v>
      </c>
      <c r="F1091" s="33" t="s">
        <v>74</v>
      </c>
      <c r="G1091" s="33" t="s">
        <v>75</v>
      </c>
      <c r="H1091" s="33" t="s">
        <v>94</v>
      </c>
      <c r="I1091" s="33" t="s">
        <v>514</v>
      </c>
      <c r="J1091" s="33">
        <v>31.983999999999998</v>
      </c>
      <c r="K1091" s="33">
        <v>2</v>
      </c>
      <c r="L1091" s="33">
        <v>0.2</v>
      </c>
      <c r="M1091" s="34">
        <v>1.9989999999999979</v>
      </c>
    </row>
    <row r="1092" spans="1:13">
      <c r="A1092" s="33">
        <v>1091</v>
      </c>
      <c r="B1092" s="33" t="s">
        <v>87</v>
      </c>
      <c r="C1092" s="33" t="s">
        <v>80</v>
      </c>
      <c r="D1092" s="33" t="s">
        <v>353</v>
      </c>
      <c r="E1092" s="33" t="s">
        <v>108</v>
      </c>
      <c r="F1092" s="33" t="s">
        <v>74</v>
      </c>
      <c r="G1092" s="33" t="s">
        <v>98</v>
      </c>
      <c r="H1092" s="33" t="s">
        <v>99</v>
      </c>
      <c r="I1092" s="33" t="s">
        <v>1137</v>
      </c>
      <c r="J1092" s="33">
        <v>71.984000000000009</v>
      </c>
      <c r="K1092" s="33">
        <v>2</v>
      </c>
      <c r="L1092" s="33">
        <v>0.2</v>
      </c>
      <c r="M1092" s="34">
        <v>25.194399999999995</v>
      </c>
    </row>
    <row r="1093" spans="1:13">
      <c r="A1093" s="33">
        <v>1092</v>
      </c>
      <c r="B1093" s="33" t="s">
        <v>87</v>
      </c>
      <c r="C1093" s="33" t="s">
        <v>71</v>
      </c>
      <c r="D1093" s="33" t="s">
        <v>430</v>
      </c>
      <c r="E1093" s="33" t="s">
        <v>82</v>
      </c>
      <c r="F1093" s="33" t="s">
        <v>83</v>
      </c>
      <c r="G1093" s="33" t="s">
        <v>84</v>
      </c>
      <c r="H1093" s="33" t="s">
        <v>96</v>
      </c>
      <c r="I1093" s="33" t="s">
        <v>1138</v>
      </c>
      <c r="J1093" s="33">
        <v>120.14999999999999</v>
      </c>
      <c r="K1093" s="33">
        <v>9</v>
      </c>
      <c r="L1093" s="33">
        <v>0</v>
      </c>
      <c r="M1093" s="34">
        <v>33.641999999999996</v>
      </c>
    </row>
    <row r="1094" spans="1:13">
      <c r="A1094" s="33">
        <v>1093</v>
      </c>
      <c r="B1094" s="33" t="s">
        <v>87</v>
      </c>
      <c r="C1094" s="33" t="s">
        <v>71</v>
      </c>
      <c r="D1094" s="33" t="s">
        <v>430</v>
      </c>
      <c r="E1094" s="33" t="s">
        <v>82</v>
      </c>
      <c r="F1094" s="33" t="s">
        <v>83</v>
      </c>
      <c r="G1094" s="33" t="s">
        <v>98</v>
      </c>
      <c r="H1094" s="33" t="s">
        <v>99</v>
      </c>
      <c r="I1094" s="33" t="s">
        <v>1139</v>
      </c>
      <c r="J1094" s="33">
        <v>219.18400000000003</v>
      </c>
      <c r="K1094" s="33">
        <v>2</v>
      </c>
      <c r="L1094" s="33">
        <v>0.2</v>
      </c>
      <c r="M1094" s="34">
        <v>19.178600000000003</v>
      </c>
    </row>
    <row r="1095" spans="1:13">
      <c r="A1095" s="33">
        <v>1094</v>
      </c>
      <c r="B1095" s="33" t="s">
        <v>87</v>
      </c>
      <c r="C1095" s="33" t="s">
        <v>114</v>
      </c>
      <c r="D1095" s="33" t="s">
        <v>1140</v>
      </c>
      <c r="E1095" s="33" t="s">
        <v>1005</v>
      </c>
      <c r="F1095" s="33" t="s">
        <v>136</v>
      </c>
      <c r="G1095" s="33" t="s">
        <v>84</v>
      </c>
      <c r="H1095" s="33" t="s">
        <v>109</v>
      </c>
      <c r="I1095" s="33" t="s">
        <v>1141</v>
      </c>
      <c r="J1095" s="33">
        <v>28.900000000000002</v>
      </c>
      <c r="K1095" s="33">
        <v>5</v>
      </c>
      <c r="L1095" s="33">
        <v>0</v>
      </c>
      <c r="M1095" s="34">
        <v>14.161000000000001</v>
      </c>
    </row>
    <row r="1096" spans="1:13">
      <c r="A1096" s="33">
        <v>1095</v>
      </c>
      <c r="B1096" s="33" t="s">
        <v>87</v>
      </c>
      <c r="C1096" s="33" t="s">
        <v>114</v>
      </c>
      <c r="D1096" s="33" t="s">
        <v>1140</v>
      </c>
      <c r="E1096" s="33" t="s">
        <v>1005</v>
      </c>
      <c r="F1096" s="33" t="s">
        <v>136</v>
      </c>
      <c r="G1096" s="33" t="s">
        <v>84</v>
      </c>
      <c r="H1096" s="33" t="s">
        <v>103</v>
      </c>
      <c r="I1096" s="33" t="s">
        <v>340</v>
      </c>
      <c r="J1096" s="33">
        <v>355.96</v>
      </c>
      <c r="K1096" s="33">
        <v>2</v>
      </c>
      <c r="L1096" s="33">
        <v>0</v>
      </c>
      <c r="M1096" s="34">
        <v>103.22839999999997</v>
      </c>
    </row>
    <row r="1097" spans="1:13">
      <c r="A1097" s="33">
        <v>1096</v>
      </c>
      <c r="B1097" s="33" t="s">
        <v>87</v>
      </c>
      <c r="C1097" s="33" t="s">
        <v>114</v>
      </c>
      <c r="D1097" s="33" t="s">
        <v>258</v>
      </c>
      <c r="E1097" s="33" t="s">
        <v>108</v>
      </c>
      <c r="F1097" s="33" t="s">
        <v>74</v>
      </c>
      <c r="G1097" s="33" t="s">
        <v>84</v>
      </c>
      <c r="H1097" s="33" t="s">
        <v>92</v>
      </c>
      <c r="I1097" s="33" t="s">
        <v>1142</v>
      </c>
      <c r="J1097" s="33">
        <v>348.20799999999997</v>
      </c>
      <c r="K1097" s="33">
        <v>7</v>
      </c>
      <c r="L1097" s="33">
        <v>0.2</v>
      </c>
      <c r="M1097" s="34">
        <v>30.468200000000024</v>
      </c>
    </row>
    <row r="1098" spans="1:13">
      <c r="A1098" s="33">
        <v>1097</v>
      </c>
      <c r="B1098" s="33" t="s">
        <v>87</v>
      </c>
      <c r="C1098" s="33" t="s">
        <v>114</v>
      </c>
      <c r="D1098" s="33" t="s">
        <v>258</v>
      </c>
      <c r="E1098" s="33" t="s">
        <v>108</v>
      </c>
      <c r="F1098" s="33" t="s">
        <v>74</v>
      </c>
      <c r="G1098" s="33" t="s">
        <v>84</v>
      </c>
      <c r="H1098" s="33" t="s">
        <v>101</v>
      </c>
      <c r="I1098" s="33" t="s">
        <v>1143</v>
      </c>
      <c r="J1098" s="33">
        <v>35.783999999999999</v>
      </c>
      <c r="K1098" s="33">
        <v>7</v>
      </c>
      <c r="L1098" s="33">
        <v>0.7</v>
      </c>
      <c r="M1098" s="34">
        <v>-28.627200000000009</v>
      </c>
    </row>
    <row r="1099" spans="1:13">
      <c r="A1099" s="33">
        <v>1098</v>
      </c>
      <c r="B1099" s="33" t="s">
        <v>152</v>
      </c>
      <c r="C1099" s="33" t="s">
        <v>80</v>
      </c>
      <c r="D1099" s="33" t="s">
        <v>81</v>
      </c>
      <c r="E1099" s="33" t="s">
        <v>82</v>
      </c>
      <c r="F1099" s="33" t="s">
        <v>83</v>
      </c>
      <c r="G1099" s="33" t="s">
        <v>75</v>
      </c>
      <c r="H1099" s="33" t="s">
        <v>90</v>
      </c>
      <c r="I1099" s="33" t="s">
        <v>1144</v>
      </c>
      <c r="J1099" s="33">
        <v>447.84</v>
      </c>
      <c r="K1099" s="33">
        <v>5</v>
      </c>
      <c r="L1099" s="33">
        <v>0.2</v>
      </c>
      <c r="M1099" s="34">
        <v>11.19599999999997</v>
      </c>
    </row>
    <row r="1100" spans="1:13">
      <c r="A1100" s="33">
        <v>1099</v>
      </c>
      <c r="B1100" s="33" t="s">
        <v>152</v>
      </c>
      <c r="C1100" s="33" t="s">
        <v>114</v>
      </c>
      <c r="D1100" s="33" t="s">
        <v>126</v>
      </c>
      <c r="E1100" s="33" t="s">
        <v>82</v>
      </c>
      <c r="F1100" s="33" t="s">
        <v>83</v>
      </c>
      <c r="G1100" s="33" t="s">
        <v>84</v>
      </c>
      <c r="H1100" s="33" t="s">
        <v>96</v>
      </c>
      <c r="I1100" s="33" t="s">
        <v>1145</v>
      </c>
      <c r="J1100" s="33">
        <v>7.04</v>
      </c>
      <c r="K1100" s="33">
        <v>4</v>
      </c>
      <c r="L1100" s="33">
        <v>0</v>
      </c>
      <c r="M1100" s="34">
        <v>2.0415999999999999</v>
      </c>
    </row>
    <row r="1101" spans="1:13">
      <c r="A1101" s="33">
        <v>1100</v>
      </c>
      <c r="B1101" s="33" t="s">
        <v>152</v>
      </c>
      <c r="C1101" s="33" t="s">
        <v>114</v>
      </c>
      <c r="D1101" s="33" t="s">
        <v>126</v>
      </c>
      <c r="E1101" s="33" t="s">
        <v>82</v>
      </c>
      <c r="F1101" s="33" t="s">
        <v>83</v>
      </c>
      <c r="G1101" s="33" t="s">
        <v>75</v>
      </c>
      <c r="H1101" s="33" t="s">
        <v>94</v>
      </c>
      <c r="I1101" s="33" t="s">
        <v>643</v>
      </c>
      <c r="J1101" s="33">
        <v>8.73</v>
      </c>
      <c r="K1101" s="33">
        <v>3</v>
      </c>
      <c r="L1101" s="33">
        <v>0</v>
      </c>
      <c r="M1101" s="34">
        <v>4.1030999999999995</v>
      </c>
    </row>
    <row r="1102" spans="1:13">
      <c r="A1102" s="33">
        <v>1101</v>
      </c>
      <c r="B1102" s="33" t="s">
        <v>152</v>
      </c>
      <c r="C1102" s="33" t="s">
        <v>114</v>
      </c>
      <c r="D1102" s="33" t="s">
        <v>126</v>
      </c>
      <c r="E1102" s="33" t="s">
        <v>82</v>
      </c>
      <c r="F1102" s="33" t="s">
        <v>83</v>
      </c>
      <c r="G1102" s="33" t="s">
        <v>98</v>
      </c>
      <c r="H1102" s="33" t="s">
        <v>140</v>
      </c>
      <c r="I1102" s="33" t="s">
        <v>1146</v>
      </c>
      <c r="J1102" s="33">
        <v>29.29</v>
      </c>
      <c r="K1102" s="33">
        <v>1</v>
      </c>
      <c r="L1102" s="33">
        <v>0</v>
      </c>
      <c r="M1102" s="34">
        <v>9.6656999999999975</v>
      </c>
    </row>
    <row r="1103" spans="1:13">
      <c r="A1103" s="33">
        <v>1102</v>
      </c>
      <c r="B1103" s="33" t="s">
        <v>152</v>
      </c>
      <c r="C1103" s="33" t="s">
        <v>114</v>
      </c>
      <c r="D1103" s="33" t="s">
        <v>126</v>
      </c>
      <c r="E1103" s="33" t="s">
        <v>82</v>
      </c>
      <c r="F1103" s="33" t="s">
        <v>83</v>
      </c>
      <c r="G1103" s="33" t="s">
        <v>84</v>
      </c>
      <c r="H1103" s="33" t="s">
        <v>96</v>
      </c>
      <c r="I1103" s="33" t="s">
        <v>1147</v>
      </c>
      <c r="J1103" s="33">
        <v>8.64</v>
      </c>
      <c r="K1103" s="33">
        <v>3</v>
      </c>
      <c r="L1103" s="33">
        <v>0</v>
      </c>
      <c r="M1103" s="34">
        <v>2.5055999999999998</v>
      </c>
    </row>
    <row r="1104" spans="1:13">
      <c r="A1104" s="33">
        <v>1103</v>
      </c>
      <c r="B1104" s="33" t="s">
        <v>87</v>
      </c>
      <c r="C1104" s="33" t="s">
        <v>71</v>
      </c>
      <c r="D1104" s="33" t="s">
        <v>150</v>
      </c>
      <c r="E1104" s="33" t="s">
        <v>116</v>
      </c>
      <c r="F1104" s="33" t="s">
        <v>117</v>
      </c>
      <c r="G1104" s="33" t="s">
        <v>84</v>
      </c>
      <c r="H1104" s="33" t="s">
        <v>101</v>
      </c>
      <c r="I1104" s="33" t="s">
        <v>526</v>
      </c>
      <c r="J1104" s="33">
        <v>2.6939999999999995</v>
      </c>
      <c r="K1104" s="33">
        <v>3</v>
      </c>
      <c r="L1104" s="33">
        <v>0.8</v>
      </c>
      <c r="M1104" s="34">
        <v>-4.7145000000000028</v>
      </c>
    </row>
    <row r="1105" spans="1:13">
      <c r="A1105" s="33">
        <v>1104</v>
      </c>
      <c r="B1105" s="33" t="s">
        <v>87</v>
      </c>
      <c r="C1105" s="33" t="s">
        <v>71</v>
      </c>
      <c r="D1105" s="33" t="s">
        <v>150</v>
      </c>
      <c r="E1105" s="33" t="s">
        <v>116</v>
      </c>
      <c r="F1105" s="33" t="s">
        <v>117</v>
      </c>
      <c r="G1105" s="33" t="s">
        <v>84</v>
      </c>
      <c r="H1105" s="33" t="s">
        <v>101</v>
      </c>
      <c r="I1105" s="33" t="s">
        <v>1081</v>
      </c>
      <c r="J1105" s="33">
        <v>2.9339999999999993</v>
      </c>
      <c r="K1105" s="33">
        <v>3</v>
      </c>
      <c r="L1105" s="33">
        <v>0.8</v>
      </c>
      <c r="M1105" s="34">
        <v>-4.9878000000000018</v>
      </c>
    </row>
    <row r="1106" spans="1:13">
      <c r="A1106" s="33">
        <v>1105</v>
      </c>
      <c r="B1106" s="33" t="s">
        <v>87</v>
      </c>
      <c r="C1106" s="33" t="s">
        <v>71</v>
      </c>
      <c r="D1106" s="33" t="s">
        <v>1039</v>
      </c>
      <c r="E1106" s="33" t="s">
        <v>82</v>
      </c>
      <c r="F1106" s="33" t="s">
        <v>83</v>
      </c>
      <c r="G1106" s="33" t="s">
        <v>84</v>
      </c>
      <c r="H1106" s="33" t="s">
        <v>109</v>
      </c>
      <c r="I1106" s="33" t="s">
        <v>1148</v>
      </c>
      <c r="J1106" s="33">
        <v>22.919999999999998</v>
      </c>
      <c r="K1106" s="33">
        <v>3</v>
      </c>
      <c r="L1106" s="33">
        <v>0</v>
      </c>
      <c r="M1106" s="34">
        <v>11.230799999999999</v>
      </c>
    </row>
    <row r="1107" spans="1:13">
      <c r="A1107" s="33">
        <v>1106</v>
      </c>
      <c r="B1107" s="33" t="s">
        <v>87</v>
      </c>
      <c r="C1107" s="33" t="s">
        <v>71</v>
      </c>
      <c r="D1107" s="33" t="s">
        <v>150</v>
      </c>
      <c r="E1107" s="33" t="s">
        <v>116</v>
      </c>
      <c r="F1107" s="33" t="s">
        <v>117</v>
      </c>
      <c r="G1107" s="33" t="s">
        <v>84</v>
      </c>
      <c r="H1107" s="33" t="s">
        <v>92</v>
      </c>
      <c r="I1107" s="33" t="s">
        <v>388</v>
      </c>
      <c r="J1107" s="33">
        <v>100.70400000000001</v>
      </c>
      <c r="K1107" s="33">
        <v>6</v>
      </c>
      <c r="L1107" s="33">
        <v>0.2</v>
      </c>
      <c r="M1107" s="34">
        <v>-16.36440000000001</v>
      </c>
    </row>
    <row r="1108" spans="1:13">
      <c r="A1108" s="33">
        <v>1107</v>
      </c>
      <c r="B1108" s="33" t="s">
        <v>87</v>
      </c>
      <c r="C1108" s="33" t="s">
        <v>71</v>
      </c>
      <c r="D1108" s="33" t="s">
        <v>150</v>
      </c>
      <c r="E1108" s="33" t="s">
        <v>116</v>
      </c>
      <c r="F1108" s="33" t="s">
        <v>117</v>
      </c>
      <c r="G1108" s="33" t="s">
        <v>75</v>
      </c>
      <c r="H1108" s="33" t="s">
        <v>94</v>
      </c>
      <c r="I1108" s="33" t="s">
        <v>643</v>
      </c>
      <c r="J1108" s="33">
        <v>2.3280000000000003</v>
      </c>
      <c r="K1108" s="33">
        <v>2</v>
      </c>
      <c r="L1108" s="33">
        <v>0.6</v>
      </c>
      <c r="M1108" s="34">
        <v>-0.75660000000000016</v>
      </c>
    </row>
    <row r="1109" spans="1:13">
      <c r="A1109" s="33">
        <v>1108</v>
      </c>
      <c r="B1109" s="33" t="s">
        <v>87</v>
      </c>
      <c r="C1109" s="33" t="s">
        <v>71</v>
      </c>
      <c r="D1109" s="33" t="s">
        <v>150</v>
      </c>
      <c r="E1109" s="33" t="s">
        <v>116</v>
      </c>
      <c r="F1109" s="33" t="s">
        <v>117</v>
      </c>
      <c r="G1109" s="33" t="s">
        <v>84</v>
      </c>
      <c r="H1109" s="33" t="s">
        <v>101</v>
      </c>
      <c r="I1109" s="33" t="s">
        <v>1149</v>
      </c>
      <c r="J1109" s="33">
        <v>10.779999999999996</v>
      </c>
      <c r="K1109" s="33">
        <v>5</v>
      </c>
      <c r="L1109" s="33">
        <v>0.8</v>
      </c>
      <c r="M1109" s="34">
        <v>-17.248000000000008</v>
      </c>
    </row>
    <row r="1110" spans="1:13">
      <c r="A1110" s="33">
        <v>1109</v>
      </c>
      <c r="B1110" s="33" t="s">
        <v>87</v>
      </c>
      <c r="C1110" s="33" t="s">
        <v>71</v>
      </c>
      <c r="D1110" s="33" t="s">
        <v>150</v>
      </c>
      <c r="E1110" s="33" t="s">
        <v>116</v>
      </c>
      <c r="F1110" s="33" t="s">
        <v>117</v>
      </c>
      <c r="G1110" s="33" t="s">
        <v>84</v>
      </c>
      <c r="H1110" s="33" t="s">
        <v>185</v>
      </c>
      <c r="I1110" s="33" t="s">
        <v>293</v>
      </c>
      <c r="J1110" s="33">
        <v>58.368000000000009</v>
      </c>
      <c r="K1110" s="33">
        <v>12</v>
      </c>
      <c r="L1110" s="33">
        <v>0.2</v>
      </c>
      <c r="M1110" s="34">
        <v>21.888000000000002</v>
      </c>
    </row>
    <row r="1111" spans="1:13">
      <c r="A1111" s="33">
        <v>1110</v>
      </c>
      <c r="B1111" s="33" t="s">
        <v>87</v>
      </c>
      <c r="C1111" s="33" t="s">
        <v>71</v>
      </c>
      <c r="D1111" s="33" t="s">
        <v>150</v>
      </c>
      <c r="E1111" s="33" t="s">
        <v>116</v>
      </c>
      <c r="F1111" s="33" t="s">
        <v>117</v>
      </c>
      <c r="G1111" s="33" t="s">
        <v>84</v>
      </c>
      <c r="H1111" s="33" t="s">
        <v>145</v>
      </c>
      <c r="I1111" s="33" t="s">
        <v>1150</v>
      </c>
      <c r="J1111" s="33">
        <v>40.968000000000004</v>
      </c>
      <c r="K1111" s="33">
        <v>3</v>
      </c>
      <c r="L1111" s="33">
        <v>0.2</v>
      </c>
      <c r="M1111" s="34">
        <v>13.826699999999999</v>
      </c>
    </row>
    <row r="1112" spans="1:13">
      <c r="A1112" s="33">
        <v>1111</v>
      </c>
      <c r="B1112" s="33" t="s">
        <v>87</v>
      </c>
      <c r="C1112" s="33" t="s">
        <v>71</v>
      </c>
      <c r="D1112" s="33" t="s">
        <v>150</v>
      </c>
      <c r="E1112" s="33" t="s">
        <v>116</v>
      </c>
      <c r="F1112" s="33" t="s">
        <v>117</v>
      </c>
      <c r="G1112" s="33" t="s">
        <v>98</v>
      </c>
      <c r="H1112" s="33" t="s">
        <v>99</v>
      </c>
      <c r="I1112" s="33" t="s">
        <v>1151</v>
      </c>
      <c r="J1112" s="33">
        <v>71.959999999999994</v>
      </c>
      <c r="K1112" s="33">
        <v>5</v>
      </c>
      <c r="L1112" s="33">
        <v>0.2</v>
      </c>
      <c r="M1112" s="34">
        <v>25.185999999999996</v>
      </c>
    </row>
    <row r="1113" spans="1:13">
      <c r="A1113" s="33">
        <v>1112</v>
      </c>
      <c r="B1113" s="33" t="s">
        <v>87</v>
      </c>
      <c r="C1113" s="33" t="s">
        <v>71</v>
      </c>
      <c r="D1113" s="33" t="s">
        <v>150</v>
      </c>
      <c r="E1113" s="33" t="s">
        <v>116</v>
      </c>
      <c r="F1113" s="33" t="s">
        <v>117</v>
      </c>
      <c r="G1113" s="33" t="s">
        <v>84</v>
      </c>
      <c r="H1113" s="33" t="s">
        <v>109</v>
      </c>
      <c r="I1113" s="33" t="s">
        <v>1152</v>
      </c>
      <c r="J1113" s="33">
        <v>10.368000000000002</v>
      </c>
      <c r="K1113" s="33">
        <v>2</v>
      </c>
      <c r="L1113" s="33">
        <v>0.2</v>
      </c>
      <c r="M1113" s="34">
        <v>3.6288</v>
      </c>
    </row>
    <row r="1114" spans="1:13">
      <c r="A1114" s="33">
        <v>1113</v>
      </c>
      <c r="B1114" s="33" t="s">
        <v>87</v>
      </c>
      <c r="C1114" s="33" t="s">
        <v>71</v>
      </c>
      <c r="D1114" s="33" t="s">
        <v>150</v>
      </c>
      <c r="E1114" s="33" t="s">
        <v>116</v>
      </c>
      <c r="F1114" s="33" t="s">
        <v>117</v>
      </c>
      <c r="G1114" s="33" t="s">
        <v>84</v>
      </c>
      <c r="H1114" s="33" t="s">
        <v>101</v>
      </c>
      <c r="I1114" s="33" t="s">
        <v>251</v>
      </c>
      <c r="J1114" s="33">
        <v>1.1919999999999997</v>
      </c>
      <c r="K1114" s="33">
        <v>2</v>
      </c>
      <c r="L1114" s="33">
        <v>0.8</v>
      </c>
      <c r="M1114" s="34">
        <v>-2.0264000000000002</v>
      </c>
    </row>
    <row r="1115" spans="1:13">
      <c r="A1115" s="33">
        <v>1114</v>
      </c>
      <c r="B1115" s="33" t="s">
        <v>70</v>
      </c>
      <c r="C1115" s="33" t="s">
        <v>71</v>
      </c>
      <c r="D1115" s="33" t="s">
        <v>1153</v>
      </c>
      <c r="E1115" s="33" t="s">
        <v>82</v>
      </c>
      <c r="F1115" s="33" t="s">
        <v>83</v>
      </c>
      <c r="G1115" s="33" t="s">
        <v>84</v>
      </c>
      <c r="H1115" s="33" t="s">
        <v>101</v>
      </c>
      <c r="I1115" s="33" t="s">
        <v>1010</v>
      </c>
      <c r="J1115" s="33">
        <v>46.672000000000004</v>
      </c>
      <c r="K1115" s="33">
        <v>2</v>
      </c>
      <c r="L1115" s="33">
        <v>0.2</v>
      </c>
      <c r="M1115" s="34">
        <v>16.3352</v>
      </c>
    </row>
    <row r="1116" spans="1:13">
      <c r="A1116" s="33">
        <v>1115</v>
      </c>
      <c r="B1116" s="33" t="s">
        <v>70</v>
      </c>
      <c r="C1116" s="33" t="s">
        <v>71</v>
      </c>
      <c r="D1116" s="33" t="s">
        <v>1153</v>
      </c>
      <c r="E1116" s="33" t="s">
        <v>82</v>
      </c>
      <c r="F1116" s="33" t="s">
        <v>83</v>
      </c>
      <c r="G1116" s="33" t="s">
        <v>75</v>
      </c>
      <c r="H1116" s="33" t="s">
        <v>76</v>
      </c>
      <c r="I1116" s="33" t="s">
        <v>1154</v>
      </c>
      <c r="J1116" s="33">
        <v>119.83299999999998</v>
      </c>
      <c r="K1116" s="33">
        <v>1</v>
      </c>
      <c r="L1116" s="33">
        <v>0.15</v>
      </c>
      <c r="M1116" s="34">
        <v>-12.688200000000002</v>
      </c>
    </row>
    <row r="1117" spans="1:13">
      <c r="A1117" s="33">
        <v>1116</v>
      </c>
      <c r="B1117" s="33" t="s">
        <v>70</v>
      </c>
      <c r="C1117" s="33" t="s">
        <v>71</v>
      </c>
      <c r="D1117" s="33" t="s">
        <v>1153</v>
      </c>
      <c r="E1117" s="33" t="s">
        <v>82</v>
      </c>
      <c r="F1117" s="33" t="s">
        <v>83</v>
      </c>
      <c r="G1117" s="33" t="s">
        <v>98</v>
      </c>
      <c r="H1117" s="33" t="s">
        <v>140</v>
      </c>
      <c r="I1117" s="33" t="s">
        <v>890</v>
      </c>
      <c r="J1117" s="33">
        <v>119.98</v>
      </c>
      <c r="K1117" s="33">
        <v>2</v>
      </c>
      <c r="L1117" s="33">
        <v>0</v>
      </c>
      <c r="M1117" s="34">
        <v>57.590400000000002</v>
      </c>
    </row>
    <row r="1118" spans="1:13">
      <c r="A1118" s="33">
        <v>1117</v>
      </c>
      <c r="B1118" s="33" t="s">
        <v>70</v>
      </c>
      <c r="C1118" s="33" t="s">
        <v>80</v>
      </c>
      <c r="D1118" s="33" t="s">
        <v>126</v>
      </c>
      <c r="E1118" s="33" t="s">
        <v>82</v>
      </c>
      <c r="F1118" s="33" t="s">
        <v>83</v>
      </c>
      <c r="G1118" s="33" t="s">
        <v>84</v>
      </c>
      <c r="H1118" s="33" t="s">
        <v>85</v>
      </c>
      <c r="I1118" s="33" t="s">
        <v>602</v>
      </c>
      <c r="J1118" s="33">
        <v>6.3</v>
      </c>
      <c r="K1118" s="33">
        <v>2</v>
      </c>
      <c r="L1118" s="33">
        <v>0</v>
      </c>
      <c r="M1118" s="34">
        <v>3.024</v>
      </c>
    </row>
    <row r="1119" spans="1:13">
      <c r="A1119" s="33">
        <v>1118</v>
      </c>
      <c r="B1119" s="33" t="s">
        <v>87</v>
      </c>
      <c r="C1119" s="33" t="s">
        <v>71</v>
      </c>
      <c r="D1119" s="33" t="s">
        <v>1155</v>
      </c>
      <c r="E1119" s="33" t="s">
        <v>544</v>
      </c>
      <c r="F1119" s="33" t="s">
        <v>74</v>
      </c>
      <c r="G1119" s="33" t="s">
        <v>84</v>
      </c>
      <c r="H1119" s="33" t="s">
        <v>109</v>
      </c>
      <c r="I1119" s="33" t="s">
        <v>603</v>
      </c>
      <c r="J1119" s="33">
        <v>279.89999999999998</v>
      </c>
      <c r="K1119" s="33">
        <v>5</v>
      </c>
      <c r="L1119" s="33">
        <v>0</v>
      </c>
      <c r="M1119" s="34">
        <v>137.15100000000001</v>
      </c>
    </row>
    <row r="1120" spans="1:13">
      <c r="A1120" s="33">
        <v>1119</v>
      </c>
      <c r="B1120" s="33" t="s">
        <v>87</v>
      </c>
      <c r="C1120" s="33" t="s">
        <v>71</v>
      </c>
      <c r="D1120" s="33" t="s">
        <v>1155</v>
      </c>
      <c r="E1120" s="33" t="s">
        <v>544</v>
      </c>
      <c r="F1120" s="33" t="s">
        <v>74</v>
      </c>
      <c r="G1120" s="33" t="s">
        <v>98</v>
      </c>
      <c r="H1120" s="33" t="s">
        <v>140</v>
      </c>
      <c r="I1120" s="33" t="s">
        <v>999</v>
      </c>
      <c r="J1120" s="33">
        <v>619.94999999999993</v>
      </c>
      <c r="K1120" s="33">
        <v>5</v>
      </c>
      <c r="L1120" s="33">
        <v>0</v>
      </c>
      <c r="M1120" s="34">
        <v>111.59099999999995</v>
      </c>
    </row>
    <row r="1121" spans="1:13">
      <c r="A1121" s="33">
        <v>1120</v>
      </c>
      <c r="B1121" s="33" t="s">
        <v>87</v>
      </c>
      <c r="C1121" s="33" t="s">
        <v>71</v>
      </c>
      <c r="D1121" s="33" t="s">
        <v>1155</v>
      </c>
      <c r="E1121" s="33" t="s">
        <v>544</v>
      </c>
      <c r="F1121" s="33" t="s">
        <v>74</v>
      </c>
      <c r="G1121" s="33" t="s">
        <v>84</v>
      </c>
      <c r="H1121" s="33" t="s">
        <v>109</v>
      </c>
      <c r="I1121" s="33" t="s">
        <v>1156</v>
      </c>
      <c r="J1121" s="33">
        <v>4.3600000000000003</v>
      </c>
      <c r="K1121" s="33">
        <v>2</v>
      </c>
      <c r="L1121" s="33">
        <v>0</v>
      </c>
      <c r="M1121" s="34">
        <v>2.0491999999999999</v>
      </c>
    </row>
    <row r="1122" spans="1:13">
      <c r="A1122" s="33">
        <v>1121</v>
      </c>
      <c r="B1122" s="33" t="s">
        <v>87</v>
      </c>
      <c r="C1122" s="33" t="s">
        <v>71</v>
      </c>
      <c r="D1122" s="33" t="s">
        <v>1155</v>
      </c>
      <c r="E1122" s="33" t="s">
        <v>544</v>
      </c>
      <c r="F1122" s="33" t="s">
        <v>74</v>
      </c>
      <c r="G1122" s="33" t="s">
        <v>84</v>
      </c>
      <c r="H1122" s="33" t="s">
        <v>145</v>
      </c>
      <c r="I1122" s="33" t="s">
        <v>959</v>
      </c>
      <c r="J1122" s="33">
        <v>15.28</v>
      </c>
      <c r="K1122" s="33">
        <v>2</v>
      </c>
      <c r="L1122" s="33">
        <v>0</v>
      </c>
      <c r="M1122" s="34">
        <v>7.4871999999999996</v>
      </c>
    </row>
    <row r="1123" spans="1:13">
      <c r="A1123" s="33">
        <v>1122</v>
      </c>
      <c r="B1123" s="33" t="s">
        <v>87</v>
      </c>
      <c r="C1123" s="33" t="s">
        <v>71</v>
      </c>
      <c r="D1123" s="33" t="s">
        <v>1157</v>
      </c>
      <c r="E1123" s="33" t="s">
        <v>692</v>
      </c>
      <c r="F1123" s="33" t="s">
        <v>74</v>
      </c>
      <c r="G1123" s="33" t="s">
        <v>98</v>
      </c>
      <c r="H1123" s="33" t="s">
        <v>99</v>
      </c>
      <c r="I1123" s="33" t="s">
        <v>1158</v>
      </c>
      <c r="J1123" s="33">
        <v>699.93</v>
      </c>
      <c r="K1123" s="33">
        <v>7</v>
      </c>
      <c r="L1123" s="33">
        <v>0</v>
      </c>
      <c r="M1123" s="34">
        <v>181.98179999999999</v>
      </c>
    </row>
    <row r="1124" spans="1:13">
      <c r="A1124" s="33">
        <v>1123</v>
      </c>
      <c r="B1124" s="33" t="s">
        <v>87</v>
      </c>
      <c r="C1124" s="33" t="s">
        <v>71</v>
      </c>
      <c r="D1124" s="33" t="s">
        <v>1157</v>
      </c>
      <c r="E1124" s="33" t="s">
        <v>692</v>
      </c>
      <c r="F1124" s="33" t="s">
        <v>74</v>
      </c>
      <c r="G1124" s="33" t="s">
        <v>84</v>
      </c>
      <c r="H1124" s="33" t="s">
        <v>96</v>
      </c>
      <c r="I1124" s="33" t="s">
        <v>1159</v>
      </c>
      <c r="J1124" s="33">
        <v>22.959999999999997</v>
      </c>
      <c r="K1124" s="33">
        <v>7</v>
      </c>
      <c r="L1124" s="33">
        <v>0</v>
      </c>
      <c r="M1124" s="34">
        <v>6.6583999999999968</v>
      </c>
    </row>
    <row r="1125" spans="1:13">
      <c r="A1125" s="33">
        <v>1124</v>
      </c>
      <c r="B1125" s="33" t="s">
        <v>87</v>
      </c>
      <c r="C1125" s="33" t="s">
        <v>71</v>
      </c>
      <c r="D1125" s="33" t="s">
        <v>1157</v>
      </c>
      <c r="E1125" s="33" t="s">
        <v>692</v>
      </c>
      <c r="F1125" s="33" t="s">
        <v>74</v>
      </c>
      <c r="G1125" s="33" t="s">
        <v>75</v>
      </c>
      <c r="H1125" s="33" t="s">
        <v>94</v>
      </c>
      <c r="I1125" s="33" t="s">
        <v>219</v>
      </c>
      <c r="J1125" s="33">
        <v>38.6</v>
      </c>
      <c r="K1125" s="33">
        <v>4</v>
      </c>
      <c r="L1125" s="33">
        <v>0</v>
      </c>
      <c r="M1125" s="34">
        <v>11.579999999999998</v>
      </c>
    </row>
    <row r="1126" spans="1:13">
      <c r="A1126" s="33">
        <v>1125</v>
      </c>
      <c r="B1126" s="33" t="s">
        <v>87</v>
      </c>
      <c r="C1126" s="33" t="s">
        <v>71</v>
      </c>
      <c r="D1126" s="33" t="s">
        <v>1157</v>
      </c>
      <c r="E1126" s="33" t="s">
        <v>692</v>
      </c>
      <c r="F1126" s="33" t="s">
        <v>74</v>
      </c>
      <c r="G1126" s="33" t="s">
        <v>84</v>
      </c>
      <c r="H1126" s="33" t="s">
        <v>96</v>
      </c>
      <c r="I1126" s="33" t="s">
        <v>712</v>
      </c>
      <c r="J1126" s="33">
        <v>6.63</v>
      </c>
      <c r="K1126" s="33">
        <v>3</v>
      </c>
      <c r="L1126" s="33">
        <v>0</v>
      </c>
      <c r="M1126" s="34">
        <v>1.7901</v>
      </c>
    </row>
    <row r="1127" spans="1:13">
      <c r="A1127" s="33">
        <v>1126</v>
      </c>
      <c r="B1127" s="33" t="s">
        <v>87</v>
      </c>
      <c r="C1127" s="33" t="s">
        <v>71</v>
      </c>
      <c r="D1127" s="33" t="s">
        <v>1157</v>
      </c>
      <c r="E1127" s="33" t="s">
        <v>692</v>
      </c>
      <c r="F1127" s="33" t="s">
        <v>74</v>
      </c>
      <c r="G1127" s="33" t="s">
        <v>84</v>
      </c>
      <c r="H1127" s="33" t="s">
        <v>145</v>
      </c>
      <c r="I1127" s="33" t="s">
        <v>331</v>
      </c>
      <c r="J1127" s="33">
        <v>23.34</v>
      </c>
      <c r="K1127" s="33">
        <v>3</v>
      </c>
      <c r="L1127" s="33">
        <v>0</v>
      </c>
      <c r="M1127" s="34">
        <v>10.969799999999999</v>
      </c>
    </row>
    <row r="1128" spans="1:13">
      <c r="A1128" s="33">
        <v>1127</v>
      </c>
      <c r="B1128" s="33" t="s">
        <v>87</v>
      </c>
      <c r="C1128" s="33" t="s">
        <v>71</v>
      </c>
      <c r="D1128" s="33" t="s">
        <v>1157</v>
      </c>
      <c r="E1128" s="33" t="s">
        <v>692</v>
      </c>
      <c r="F1128" s="33" t="s">
        <v>74</v>
      </c>
      <c r="G1128" s="33" t="s">
        <v>75</v>
      </c>
      <c r="H1128" s="33" t="s">
        <v>78</v>
      </c>
      <c r="I1128" s="33" t="s">
        <v>655</v>
      </c>
      <c r="J1128" s="33">
        <v>1067.94</v>
      </c>
      <c r="K1128" s="33">
        <v>3</v>
      </c>
      <c r="L1128" s="33">
        <v>0</v>
      </c>
      <c r="M1128" s="34">
        <v>224.2673999999999</v>
      </c>
    </row>
    <row r="1129" spans="1:13">
      <c r="A1129" s="33">
        <v>1128</v>
      </c>
      <c r="B1129" s="33" t="s">
        <v>87</v>
      </c>
      <c r="C1129" s="33" t="s">
        <v>114</v>
      </c>
      <c r="D1129" s="33" t="s">
        <v>610</v>
      </c>
      <c r="E1129" s="33" t="s">
        <v>178</v>
      </c>
      <c r="F1129" s="33" t="s">
        <v>117</v>
      </c>
      <c r="G1129" s="33" t="s">
        <v>84</v>
      </c>
      <c r="H1129" s="33" t="s">
        <v>96</v>
      </c>
      <c r="I1129" s="33" t="s">
        <v>648</v>
      </c>
      <c r="J1129" s="33">
        <v>10.16</v>
      </c>
      <c r="K1129" s="33">
        <v>1</v>
      </c>
      <c r="L1129" s="33">
        <v>0</v>
      </c>
      <c r="M1129" s="34">
        <v>2.6416000000000004</v>
      </c>
    </row>
    <row r="1130" spans="1:13">
      <c r="A1130" s="33">
        <v>1129</v>
      </c>
      <c r="B1130" s="33" t="s">
        <v>87</v>
      </c>
      <c r="C1130" s="33" t="s">
        <v>114</v>
      </c>
      <c r="D1130" s="33" t="s">
        <v>610</v>
      </c>
      <c r="E1130" s="33" t="s">
        <v>178</v>
      </c>
      <c r="F1130" s="33" t="s">
        <v>117</v>
      </c>
      <c r="G1130" s="33" t="s">
        <v>84</v>
      </c>
      <c r="H1130" s="33" t="s">
        <v>145</v>
      </c>
      <c r="I1130" s="33" t="s">
        <v>909</v>
      </c>
      <c r="J1130" s="33">
        <v>101.88</v>
      </c>
      <c r="K1130" s="33">
        <v>6</v>
      </c>
      <c r="L1130" s="33">
        <v>0</v>
      </c>
      <c r="M1130" s="34">
        <v>50.94</v>
      </c>
    </row>
    <row r="1131" spans="1:13">
      <c r="A1131" s="33">
        <v>1130</v>
      </c>
      <c r="B1131" s="33" t="s">
        <v>87</v>
      </c>
      <c r="C1131" s="33" t="s">
        <v>71</v>
      </c>
      <c r="D1131" s="33" t="s">
        <v>205</v>
      </c>
      <c r="E1131" s="33" t="s">
        <v>206</v>
      </c>
      <c r="F1131" s="33" t="s">
        <v>74</v>
      </c>
      <c r="G1131" s="33" t="s">
        <v>75</v>
      </c>
      <c r="H1131" s="33" t="s">
        <v>90</v>
      </c>
      <c r="I1131" s="33" t="s">
        <v>1160</v>
      </c>
      <c r="J1131" s="33">
        <v>343.92</v>
      </c>
      <c r="K1131" s="33">
        <v>4</v>
      </c>
      <c r="L1131" s="33">
        <v>0</v>
      </c>
      <c r="M1131" s="34">
        <v>75.662399999999991</v>
      </c>
    </row>
    <row r="1132" spans="1:13">
      <c r="A1132" s="33">
        <v>1131</v>
      </c>
      <c r="B1132" s="33" t="s">
        <v>87</v>
      </c>
      <c r="C1132" s="33" t="s">
        <v>71</v>
      </c>
      <c r="D1132" s="33" t="s">
        <v>205</v>
      </c>
      <c r="E1132" s="33" t="s">
        <v>206</v>
      </c>
      <c r="F1132" s="33" t="s">
        <v>74</v>
      </c>
      <c r="G1132" s="33" t="s">
        <v>84</v>
      </c>
      <c r="H1132" s="33" t="s">
        <v>109</v>
      </c>
      <c r="I1132" s="33" t="s">
        <v>1161</v>
      </c>
      <c r="J1132" s="33">
        <v>40.99</v>
      </c>
      <c r="K1132" s="33">
        <v>1</v>
      </c>
      <c r="L1132" s="33">
        <v>0</v>
      </c>
      <c r="M1132" s="34">
        <v>20.085100000000001</v>
      </c>
    </row>
    <row r="1133" spans="1:13">
      <c r="A1133" s="33">
        <v>1132</v>
      </c>
      <c r="B1133" s="33" t="s">
        <v>87</v>
      </c>
      <c r="C1133" s="33" t="s">
        <v>71</v>
      </c>
      <c r="D1133" s="33" t="s">
        <v>205</v>
      </c>
      <c r="E1133" s="33" t="s">
        <v>206</v>
      </c>
      <c r="F1133" s="33" t="s">
        <v>74</v>
      </c>
      <c r="G1133" s="33" t="s">
        <v>84</v>
      </c>
      <c r="H1133" s="33" t="s">
        <v>145</v>
      </c>
      <c r="I1133" s="33" t="s">
        <v>281</v>
      </c>
      <c r="J1133" s="33">
        <v>63.9</v>
      </c>
      <c r="K1133" s="33">
        <v>5</v>
      </c>
      <c r="L1133" s="33">
        <v>0</v>
      </c>
      <c r="M1133" s="34">
        <v>28.754999999999995</v>
      </c>
    </row>
    <row r="1134" spans="1:13">
      <c r="A1134" s="33">
        <v>1133</v>
      </c>
      <c r="B1134" s="33" t="s">
        <v>152</v>
      </c>
      <c r="C1134" s="33" t="s">
        <v>80</v>
      </c>
      <c r="D1134" s="33" t="s">
        <v>1162</v>
      </c>
      <c r="E1134" s="33" t="s">
        <v>82</v>
      </c>
      <c r="F1134" s="33" t="s">
        <v>83</v>
      </c>
      <c r="G1134" s="33" t="s">
        <v>84</v>
      </c>
      <c r="H1134" s="33" t="s">
        <v>109</v>
      </c>
      <c r="I1134" s="33" t="s">
        <v>466</v>
      </c>
      <c r="J1134" s="33">
        <v>19.440000000000001</v>
      </c>
      <c r="K1134" s="33">
        <v>3</v>
      </c>
      <c r="L1134" s="33">
        <v>0</v>
      </c>
      <c r="M1134" s="34">
        <v>9.3312000000000008</v>
      </c>
    </row>
    <row r="1135" spans="1:13">
      <c r="A1135" s="33">
        <v>1134</v>
      </c>
      <c r="B1135" s="33" t="s">
        <v>87</v>
      </c>
      <c r="C1135" s="33" t="s">
        <v>114</v>
      </c>
      <c r="D1135" s="33" t="s">
        <v>134</v>
      </c>
      <c r="E1135" s="33" t="s">
        <v>135</v>
      </c>
      <c r="F1135" s="33" t="s">
        <v>136</v>
      </c>
      <c r="G1135" s="33" t="s">
        <v>84</v>
      </c>
      <c r="H1135" s="33" t="s">
        <v>92</v>
      </c>
      <c r="I1135" s="33" t="s">
        <v>163</v>
      </c>
      <c r="J1135" s="33">
        <v>124.608</v>
      </c>
      <c r="K1135" s="33">
        <v>4</v>
      </c>
      <c r="L1135" s="33">
        <v>0.2</v>
      </c>
      <c r="M1135" s="34">
        <v>-23.364000000000019</v>
      </c>
    </row>
    <row r="1136" spans="1:13">
      <c r="A1136" s="33">
        <v>1135</v>
      </c>
      <c r="B1136" s="33" t="s">
        <v>87</v>
      </c>
      <c r="C1136" s="33" t="s">
        <v>114</v>
      </c>
      <c r="D1136" s="33" t="s">
        <v>134</v>
      </c>
      <c r="E1136" s="33" t="s">
        <v>135</v>
      </c>
      <c r="F1136" s="33" t="s">
        <v>136</v>
      </c>
      <c r="G1136" s="33" t="s">
        <v>84</v>
      </c>
      <c r="H1136" s="33" t="s">
        <v>85</v>
      </c>
      <c r="I1136" s="33" t="s">
        <v>1163</v>
      </c>
      <c r="J1136" s="33">
        <v>7.5600000000000005</v>
      </c>
      <c r="K1136" s="33">
        <v>3</v>
      </c>
      <c r="L1136" s="33">
        <v>0.2</v>
      </c>
      <c r="M1136" s="34">
        <v>2.6459999999999995</v>
      </c>
    </row>
    <row r="1137" spans="1:13">
      <c r="A1137" s="33">
        <v>1136</v>
      </c>
      <c r="B1137" s="33" t="s">
        <v>550</v>
      </c>
      <c r="C1137" s="33" t="s">
        <v>71</v>
      </c>
      <c r="D1137" s="33" t="s">
        <v>1164</v>
      </c>
      <c r="E1137" s="33" t="s">
        <v>89</v>
      </c>
      <c r="F1137" s="33" t="s">
        <v>74</v>
      </c>
      <c r="G1137" s="33" t="s">
        <v>84</v>
      </c>
      <c r="H1137" s="33" t="s">
        <v>92</v>
      </c>
      <c r="I1137" s="33" t="s">
        <v>1165</v>
      </c>
      <c r="J1137" s="33">
        <v>85.224000000000004</v>
      </c>
      <c r="K1137" s="33">
        <v>3</v>
      </c>
      <c r="L1137" s="33">
        <v>0.2</v>
      </c>
      <c r="M1137" s="34">
        <v>7.4571000000000041</v>
      </c>
    </row>
    <row r="1138" spans="1:13">
      <c r="A1138" s="33">
        <v>1137</v>
      </c>
      <c r="B1138" s="33" t="s">
        <v>70</v>
      </c>
      <c r="C1138" s="33" t="s">
        <v>80</v>
      </c>
      <c r="D1138" s="33" t="s">
        <v>1166</v>
      </c>
      <c r="E1138" s="33" t="s">
        <v>178</v>
      </c>
      <c r="F1138" s="33" t="s">
        <v>117</v>
      </c>
      <c r="G1138" s="33" t="s">
        <v>84</v>
      </c>
      <c r="H1138" s="33" t="s">
        <v>145</v>
      </c>
      <c r="I1138" s="33" t="s">
        <v>1167</v>
      </c>
      <c r="J1138" s="33">
        <v>287.52</v>
      </c>
      <c r="K1138" s="33">
        <v>8</v>
      </c>
      <c r="L1138" s="33">
        <v>0</v>
      </c>
      <c r="M1138" s="34">
        <v>129.38399999999999</v>
      </c>
    </row>
    <row r="1139" spans="1:13">
      <c r="A1139" s="33">
        <v>1138</v>
      </c>
      <c r="B1139" s="33" t="s">
        <v>70</v>
      </c>
      <c r="C1139" s="33" t="s">
        <v>80</v>
      </c>
      <c r="D1139" s="33" t="s">
        <v>1166</v>
      </c>
      <c r="E1139" s="33" t="s">
        <v>178</v>
      </c>
      <c r="F1139" s="33" t="s">
        <v>117</v>
      </c>
      <c r="G1139" s="33" t="s">
        <v>84</v>
      </c>
      <c r="H1139" s="33" t="s">
        <v>103</v>
      </c>
      <c r="I1139" s="33" t="s">
        <v>826</v>
      </c>
      <c r="J1139" s="33">
        <v>37.68</v>
      </c>
      <c r="K1139" s="33">
        <v>2</v>
      </c>
      <c r="L1139" s="33">
        <v>0</v>
      </c>
      <c r="M1139" s="34">
        <v>10.5504</v>
      </c>
    </row>
    <row r="1140" spans="1:13">
      <c r="A1140" s="33">
        <v>1139</v>
      </c>
      <c r="B1140" s="33" t="s">
        <v>70</v>
      </c>
      <c r="C1140" s="33" t="s">
        <v>80</v>
      </c>
      <c r="D1140" s="33" t="s">
        <v>1166</v>
      </c>
      <c r="E1140" s="33" t="s">
        <v>178</v>
      </c>
      <c r="F1140" s="33" t="s">
        <v>117</v>
      </c>
      <c r="G1140" s="33" t="s">
        <v>84</v>
      </c>
      <c r="H1140" s="33" t="s">
        <v>109</v>
      </c>
      <c r="I1140" s="33" t="s">
        <v>1168</v>
      </c>
      <c r="J1140" s="33">
        <v>19.98</v>
      </c>
      <c r="K1140" s="33">
        <v>2</v>
      </c>
      <c r="L1140" s="33">
        <v>0</v>
      </c>
      <c r="M1140" s="34">
        <v>8.9909999999999997</v>
      </c>
    </row>
    <row r="1141" spans="1:13">
      <c r="A1141" s="33">
        <v>1140</v>
      </c>
      <c r="B1141" s="33" t="s">
        <v>70</v>
      </c>
      <c r="C1141" s="33" t="s">
        <v>80</v>
      </c>
      <c r="D1141" s="33" t="s">
        <v>1166</v>
      </c>
      <c r="E1141" s="33" t="s">
        <v>178</v>
      </c>
      <c r="F1141" s="33" t="s">
        <v>117</v>
      </c>
      <c r="G1141" s="33" t="s">
        <v>84</v>
      </c>
      <c r="H1141" s="33" t="s">
        <v>96</v>
      </c>
      <c r="I1141" s="33" t="s">
        <v>767</v>
      </c>
      <c r="J1141" s="33">
        <v>20.58</v>
      </c>
      <c r="K1141" s="33">
        <v>7</v>
      </c>
      <c r="L1141" s="33">
        <v>0</v>
      </c>
      <c r="M1141" s="34">
        <v>5.5566000000000004</v>
      </c>
    </row>
    <row r="1142" spans="1:13">
      <c r="A1142" s="33">
        <v>1141</v>
      </c>
      <c r="B1142" s="33" t="s">
        <v>70</v>
      </c>
      <c r="C1142" s="33" t="s">
        <v>80</v>
      </c>
      <c r="D1142" s="33" t="s">
        <v>1166</v>
      </c>
      <c r="E1142" s="33" t="s">
        <v>178</v>
      </c>
      <c r="F1142" s="33" t="s">
        <v>117</v>
      </c>
      <c r="G1142" s="33" t="s">
        <v>84</v>
      </c>
      <c r="H1142" s="33" t="s">
        <v>101</v>
      </c>
      <c r="I1142" s="33" t="s">
        <v>1169</v>
      </c>
      <c r="J1142" s="33">
        <v>17.38</v>
      </c>
      <c r="K1142" s="33">
        <v>2</v>
      </c>
      <c r="L1142" s="33">
        <v>0</v>
      </c>
      <c r="M1142" s="34">
        <v>8.69</v>
      </c>
    </row>
    <row r="1143" spans="1:13">
      <c r="A1143" s="33">
        <v>1142</v>
      </c>
      <c r="B1143" s="33" t="s">
        <v>87</v>
      </c>
      <c r="C1143" s="33" t="s">
        <v>71</v>
      </c>
      <c r="D1143" s="33" t="s">
        <v>81</v>
      </c>
      <c r="E1143" s="33" t="s">
        <v>82</v>
      </c>
      <c r="F1143" s="33" t="s">
        <v>83</v>
      </c>
      <c r="G1143" s="33" t="s">
        <v>75</v>
      </c>
      <c r="H1143" s="33" t="s">
        <v>94</v>
      </c>
      <c r="I1143" s="33" t="s">
        <v>1054</v>
      </c>
      <c r="J1143" s="33">
        <v>204.6</v>
      </c>
      <c r="K1143" s="33">
        <v>2</v>
      </c>
      <c r="L1143" s="33">
        <v>0</v>
      </c>
      <c r="M1143" s="34">
        <v>53.195999999999998</v>
      </c>
    </row>
    <row r="1144" spans="1:13">
      <c r="A1144" s="33">
        <v>1143</v>
      </c>
      <c r="B1144" s="33" t="s">
        <v>87</v>
      </c>
      <c r="C1144" s="33" t="s">
        <v>71</v>
      </c>
      <c r="D1144" s="33" t="s">
        <v>81</v>
      </c>
      <c r="E1144" s="33" t="s">
        <v>82</v>
      </c>
      <c r="F1144" s="33" t="s">
        <v>83</v>
      </c>
      <c r="G1144" s="33" t="s">
        <v>84</v>
      </c>
      <c r="H1144" s="33" t="s">
        <v>185</v>
      </c>
      <c r="I1144" s="33" t="s">
        <v>1170</v>
      </c>
      <c r="J1144" s="33">
        <v>8.7200000000000006</v>
      </c>
      <c r="K1144" s="33">
        <v>4</v>
      </c>
      <c r="L1144" s="33">
        <v>0</v>
      </c>
      <c r="M1144" s="34">
        <v>2.8776000000000002</v>
      </c>
    </row>
    <row r="1145" spans="1:13">
      <c r="A1145" s="33">
        <v>1144</v>
      </c>
      <c r="B1145" s="33" t="s">
        <v>87</v>
      </c>
      <c r="C1145" s="33" t="s">
        <v>71</v>
      </c>
      <c r="D1145" s="33" t="s">
        <v>81</v>
      </c>
      <c r="E1145" s="33" t="s">
        <v>82</v>
      </c>
      <c r="F1145" s="33" t="s">
        <v>83</v>
      </c>
      <c r="G1145" s="33" t="s">
        <v>84</v>
      </c>
      <c r="H1145" s="33" t="s">
        <v>109</v>
      </c>
      <c r="I1145" s="33" t="s">
        <v>481</v>
      </c>
      <c r="J1145" s="33">
        <v>6.48</v>
      </c>
      <c r="K1145" s="33">
        <v>1</v>
      </c>
      <c r="L1145" s="33">
        <v>0</v>
      </c>
      <c r="M1145" s="34">
        <v>3.1104000000000003</v>
      </c>
    </row>
    <row r="1146" spans="1:13">
      <c r="A1146" s="33">
        <v>1145</v>
      </c>
      <c r="B1146" s="33" t="s">
        <v>87</v>
      </c>
      <c r="C1146" s="33" t="s">
        <v>71</v>
      </c>
      <c r="D1146" s="33" t="s">
        <v>81</v>
      </c>
      <c r="E1146" s="33" t="s">
        <v>82</v>
      </c>
      <c r="F1146" s="33" t="s">
        <v>83</v>
      </c>
      <c r="G1146" s="33" t="s">
        <v>98</v>
      </c>
      <c r="H1146" s="33" t="s">
        <v>335</v>
      </c>
      <c r="I1146" s="33" t="s">
        <v>1171</v>
      </c>
      <c r="J1146" s="33">
        <v>686.32</v>
      </c>
      <c r="K1146" s="33">
        <v>2</v>
      </c>
      <c r="L1146" s="33">
        <v>0.2</v>
      </c>
      <c r="M1146" s="34">
        <v>223.05399999999995</v>
      </c>
    </row>
    <row r="1147" spans="1:13">
      <c r="A1147" s="33">
        <v>1146</v>
      </c>
      <c r="B1147" s="33" t="s">
        <v>87</v>
      </c>
      <c r="C1147" s="33" t="s">
        <v>71</v>
      </c>
      <c r="D1147" s="33" t="s">
        <v>81</v>
      </c>
      <c r="E1147" s="33" t="s">
        <v>82</v>
      </c>
      <c r="F1147" s="33" t="s">
        <v>83</v>
      </c>
      <c r="G1147" s="33" t="s">
        <v>84</v>
      </c>
      <c r="H1147" s="33" t="s">
        <v>92</v>
      </c>
      <c r="I1147" s="33" t="s">
        <v>1142</v>
      </c>
      <c r="J1147" s="33">
        <v>62.18</v>
      </c>
      <c r="K1147" s="33">
        <v>1</v>
      </c>
      <c r="L1147" s="33">
        <v>0</v>
      </c>
      <c r="M1147" s="34">
        <v>16.788600000000002</v>
      </c>
    </row>
    <row r="1148" spans="1:13">
      <c r="A1148" s="33">
        <v>1147</v>
      </c>
      <c r="B1148" s="33" t="s">
        <v>550</v>
      </c>
      <c r="C1148" s="33" t="s">
        <v>71</v>
      </c>
      <c r="D1148" s="33" t="s">
        <v>1172</v>
      </c>
      <c r="E1148" s="33" t="s">
        <v>171</v>
      </c>
      <c r="F1148" s="33" t="s">
        <v>117</v>
      </c>
      <c r="G1148" s="33" t="s">
        <v>84</v>
      </c>
      <c r="H1148" s="33" t="s">
        <v>103</v>
      </c>
      <c r="I1148" s="33" t="s">
        <v>1173</v>
      </c>
      <c r="J1148" s="33">
        <v>644.07600000000002</v>
      </c>
      <c r="K1148" s="33">
        <v>2</v>
      </c>
      <c r="L1148" s="33">
        <v>0.1</v>
      </c>
      <c r="M1148" s="34">
        <v>107.34599999999996</v>
      </c>
    </row>
    <row r="1149" spans="1:13">
      <c r="A1149" s="33">
        <v>1148</v>
      </c>
      <c r="B1149" s="33" t="s">
        <v>550</v>
      </c>
      <c r="C1149" s="33" t="s">
        <v>71</v>
      </c>
      <c r="D1149" s="33" t="s">
        <v>1172</v>
      </c>
      <c r="E1149" s="33" t="s">
        <v>171</v>
      </c>
      <c r="F1149" s="33" t="s">
        <v>117</v>
      </c>
      <c r="G1149" s="33" t="s">
        <v>84</v>
      </c>
      <c r="H1149" s="33" t="s">
        <v>185</v>
      </c>
      <c r="I1149" s="33" t="s">
        <v>293</v>
      </c>
      <c r="J1149" s="33">
        <v>5.84</v>
      </c>
      <c r="K1149" s="33">
        <v>2</v>
      </c>
      <c r="L1149" s="33">
        <v>0</v>
      </c>
      <c r="M1149" s="34">
        <v>2.6279999999999997</v>
      </c>
    </row>
    <row r="1150" spans="1:13">
      <c r="A1150" s="33">
        <v>1149</v>
      </c>
      <c r="B1150" s="33" t="s">
        <v>550</v>
      </c>
      <c r="C1150" s="33" t="s">
        <v>71</v>
      </c>
      <c r="D1150" s="33" t="s">
        <v>1172</v>
      </c>
      <c r="E1150" s="33" t="s">
        <v>171</v>
      </c>
      <c r="F1150" s="33" t="s">
        <v>117</v>
      </c>
      <c r="G1150" s="33" t="s">
        <v>84</v>
      </c>
      <c r="H1150" s="33" t="s">
        <v>101</v>
      </c>
      <c r="I1150" s="33" t="s">
        <v>1174</v>
      </c>
      <c r="J1150" s="33">
        <v>12.76</v>
      </c>
      <c r="K1150" s="33">
        <v>2</v>
      </c>
      <c r="L1150" s="33">
        <v>0</v>
      </c>
      <c r="M1150" s="34">
        <v>5.8695999999999993</v>
      </c>
    </row>
    <row r="1151" spans="1:13">
      <c r="A1151" s="33">
        <v>1150</v>
      </c>
      <c r="B1151" s="33" t="s">
        <v>550</v>
      </c>
      <c r="C1151" s="33" t="s">
        <v>71</v>
      </c>
      <c r="D1151" s="33" t="s">
        <v>1172</v>
      </c>
      <c r="E1151" s="33" t="s">
        <v>171</v>
      </c>
      <c r="F1151" s="33" t="s">
        <v>117</v>
      </c>
      <c r="G1151" s="33" t="s">
        <v>98</v>
      </c>
      <c r="H1151" s="33" t="s">
        <v>99</v>
      </c>
      <c r="I1151" s="33" t="s">
        <v>1175</v>
      </c>
      <c r="J1151" s="33">
        <v>10.95</v>
      </c>
      <c r="K1151" s="33">
        <v>1</v>
      </c>
      <c r="L1151" s="33">
        <v>0</v>
      </c>
      <c r="M1151" s="34">
        <v>0.43799999999999883</v>
      </c>
    </row>
    <row r="1152" spans="1:13">
      <c r="A1152" s="33">
        <v>1151</v>
      </c>
      <c r="B1152" s="33" t="s">
        <v>550</v>
      </c>
      <c r="C1152" s="33" t="s">
        <v>71</v>
      </c>
      <c r="D1152" s="33" t="s">
        <v>1172</v>
      </c>
      <c r="E1152" s="33" t="s">
        <v>171</v>
      </c>
      <c r="F1152" s="33" t="s">
        <v>117</v>
      </c>
      <c r="G1152" s="33" t="s">
        <v>98</v>
      </c>
      <c r="H1152" s="33" t="s">
        <v>524</v>
      </c>
      <c r="I1152" s="33" t="s">
        <v>1176</v>
      </c>
      <c r="J1152" s="33">
        <v>599.98</v>
      </c>
      <c r="K1152" s="33">
        <v>2</v>
      </c>
      <c r="L1152" s="33">
        <v>0</v>
      </c>
      <c r="M1152" s="34">
        <v>209.99299999999999</v>
      </c>
    </row>
    <row r="1153" spans="1:13">
      <c r="A1153" s="33">
        <v>1152</v>
      </c>
      <c r="B1153" s="33" t="s">
        <v>87</v>
      </c>
      <c r="C1153" s="33" t="s">
        <v>80</v>
      </c>
      <c r="D1153" s="33" t="s">
        <v>1177</v>
      </c>
      <c r="E1153" s="33" t="s">
        <v>270</v>
      </c>
      <c r="F1153" s="33" t="s">
        <v>136</v>
      </c>
      <c r="G1153" s="33" t="s">
        <v>75</v>
      </c>
      <c r="H1153" s="33" t="s">
        <v>94</v>
      </c>
      <c r="I1153" s="33" t="s">
        <v>1178</v>
      </c>
      <c r="J1153" s="33">
        <v>8.3520000000000003</v>
      </c>
      <c r="K1153" s="33">
        <v>6</v>
      </c>
      <c r="L1153" s="33">
        <v>0.2</v>
      </c>
      <c r="M1153" s="34">
        <v>1.2527999999999997</v>
      </c>
    </row>
    <row r="1154" spans="1:13">
      <c r="A1154" s="33">
        <v>1153</v>
      </c>
      <c r="B1154" s="33" t="s">
        <v>87</v>
      </c>
      <c r="C1154" s="33" t="s">
        <v>80</v>
      </c>
      <c r="D1154" s="33" t="s">
        <v>1179</v>
      </c>
      <c r="E1154" s="33" t="s">
        <v>584</v>
      </c>
      <c r="F1154" s="33" t="s">
        <v>83</v>
      </c>
      <c r="G1154" s="33" t="s">
        <v>84</v>
      </c>
      <c r="H1154" s="33" t="s">
        <v>96</v>
      </c>
      <c r="I1154" s="33" t="s">
        <v>1180</v>
      </c>
      <c r="J1154" s="33">
        <v>3.64</v>
      </c>
      <c r="K1154" s="33">
        <v>2</v>
      </c>
      <c r="L1154" s="33">
        <v>0</v>
      </c>
      <c r="M1154" s="34">
        <v>1.6379999999999999</v>
      </c>
    </row>
    <row r="1155" spans="1:13">
      <c r="A1155" s="33">
        <v>1154</v>
      </c>
      <c r="B1155" s="33" t="s">
        <v>87</v>
      </c>
      <c r="C1155" s="33" t="s">
        <v>80</v>
      </c>
      <c r="D1155" s="33" t="s">
        <v>1179</v>
      </c>
      <c r="E1155" s="33" t="s">
        <v>584</v>
      </c>
      <c r="F1155" s="33" t="s">
        <v>83</v>
      </c>
      <c r="G1155" s="33" t="s">
        <v>84</v>
      </c>
      <c r="H1155" s="33" t="s">
        <v>101</v>
      </c>
      <c r="I1155" s="33" t="s">
        <v>1001</v>
      </c>
      <c r="J1155" s="33">
        <v>159.768</v>
      </c>
      <c r="K1155" s="33">
        <v>7</v>
      </c>
      <c r="L1155" s="33">
        <v>0.2</v>
      </c>
      <c r="M1155" s="34">
        <v>53.921700000000008</v>
      </c>
    </row>
    <row r="1156" spans="1:13">
      <c r="A1156" s="33">
        <v>1155</v>
      </c>
      <c r="B1156" s="33" t="s">
        <v>152</v>
      </c>
      <c r="C1156" s="33" t="s">
        <v>114</v>
      </c>
      <c r="D1156" s="33" t="s">
        <v>1181</v>
      </c>
      <c r="E1156" s="33" t="s">
        <v>206</v>
      </c>
      <c r="F1156" s="33" t="s">
        <v>74</v>
      </c>
      <c r="G1156" s="33" t="s">
        <v>84</v>
      </c>
      <c r="H1156" s="33" t="s">
        <v>92</v>
      </c>
      <c r="I1156" s="33" t="s">
        <v>1182</v>
      </c>
      <c r="J1156" s="33">
        <v>122.48</v>
      </c>
      <c r="K1156" s="33">
        <v>2</v>
      </c>
      <c r="L1156" s="33">
        <v>0</v>
      </c>
      <c r="M1156" s="34">
        <v>0</v>
      </c>
    </row>
    <row r="1157" spans="1:13">
      <c r="A1157" s="33">
        <v>1156</v>
      </c>
      <c r="B1157" s="33" t="s">
        <v>152</v>
      </c>
      <c r="C1157" s="33" t="s">
        <v>114</v>
      </c>
      <c r="D1157" s="33" t="s">
        <v>1181</v>
      </c>
      <c r="E1157" s="33" t="s">
        <v>206</v>
      </c>
      <c r="F1157" s="33" t="s">
        <v>74</v>
      </c>
      <c r="G1157" s="33" t="s">
        <v>75</v>
      </c>
      <c r="H1157" s="33" t="s">
        <v>90</v>
      </c>
      <c r="I1157" s="33" t="s">
        <v>1183</v>
      </c>
      <c r="J1157" s="33">
        <v>2244.48</v>
      </c>
      <c r="K1157" s="33">
        <v>7</v>
      </c>
      <c r="L1157" s="33">
        <v>0</v>
      </c>
      <c r="M1157" s="34">
        <v>493.78559999999993</v>
      </c>
    </row>
    <row r="1158" spans="1:13">
      <c r="A1158" s="33">
        <v>1157</v>
      </c>
      <c r="B1158" s="33" t="s">
        <v>152</v>
      </c>
      <c r="C1158" s="33" t="s">
        <v>114</v>
      </c>
      <c r="D1158" s="33" t="s">
        <v>1181</v>
      </c>
      <c r="E1158" s="33" t="s">
        <v>206</v>
      </c>
      <c r="F1158" s="33" t="s">
        <v>74</v>
      </c>
      <c r="G1158" s="33" t="s">
        <v>84</v>
      </c>
      <c r="H1158" s="33" t="s">
        <v>101</v>
      </c>
      <c r="I1158" s="33" t="s">
        <v>582</v>
      </c>
      <c r="J1158" s="33">
        <v>62.31</v>
      </c>
      <c r="K1158" s="33">
        <v>3</v>
      </c>
      <c r="L1158" s="33">
        <v>0</v>
      </c>
      <c r="M1158" s="34">
        <v>29.285699999999999</v>
      </c>
    </row>
    <row r="1159" spans="1:13">
      <c r="A1159" s="33">
        <v>1158</v>
      </c>
      <c r="B1159" s="33" t="s">
        <v>152</v>
      </c>
      <c r="C1159" s="33" t="s">
        <v>114</v>
      </c>
      <c r="D1159" s="33" t="s">
        <v>1181</v>
      </c>
      <c r="E1159" s="33" t="s">
        <v>206</v>
      </c>
      <c r="F1159" s="33" t="s">
        <v>74</v>
      </c>
      <c r="G1159" s="33" t="s">
        <v>75</v>
      </c>
      <c r="H1159" s="33" t="s">
        <v>90</v>
      </c>
      <c r="I1159" s="33" t="s">
        <v>572</v>
      </c>
      <c r="J1159" s="33">
        <v>455.1</v>
      </c>
      <c r="K1159" s="33">
        <v>2</v>
      </c>
      <c r="L1159" s="33">
        <v>0</v>
      </c>
      <c r="M1159" s="34">
        <v>100.12200000000001</v>
      </c>
    </row>
    <row r="1160" spans="1:13">
      <c r="A1160" s="33">
        <v>1159</v>
      </c>
      <c r="B1160" s="33" t="s">
        <v>70</v>
      </c>
      <c r="C1160" s="33" t="s">
        <v>80</v>
      </c>
      <c r="D1160" s="33" t="s">
        <v>81</v>
      </c>
      <c r="E1160" s="33" t="s">
        <v>82</v>
      </c>
      <c r="F1160" s="33" t="s">
        <v>83</v>
      </c>
      <c r="G1160" s="33" t="s">
        <v>75</v>
      </c>
      <c r="H1160" s="33" t="s">
        <v>78</v>
      </c>
      <c r="I1160" s="33" t="s">
        <v>1184</v>
      </c>
      <c r="J1160" s="33">
        <v>195.184</v>
      </c>
      <c r="K1160" s="33">
        <v>1</v>
      </c>
      <c r="L1160" s="33">
        <v>0.2</v>
      </c>
      <c r="M1160" s="34">
        <v>19.518400000000007</v>
      </c>
    </row>
    <row r="1161" spans="1:13">
      <c r="A1161" s="33">
        <v>1160</v>
      </c>
      <c r="B1161" s="33" t="s">
        <v>87</v>
      </c>
      <c r="C1161" s="33" t="s">
        <v>71</v>
      </c>
      <c r="D1161" s="33" t="s">
        <v>238</v>
      </c>
      <c r="E1161" s="33" t="s">
        <v>167</v>
      </c>
      <c r="F1161" s="33" t="s">
        <v>117</v>
      </c>
      <c r="G1161" s="33" t="s">
        <v>84</v>
      </c>
      <c r="H1161" s="33" t="s">
        <v>103</v>
      </c>
      <c r="I1161" s="33" t="s">
        <v>1185</v>
      </c>
      <c r="J1161" s="33">
        <v>362.94</v>
      </c>
      <c r="K1161" s="33">
        <v>3</v>
      </c>
      <c r="L1161" s="33">
        <v>0</v>
      </c>
      <c r="M1161" s="34">
        <v>90.735000000000014</v>
      </c>
    </row>
    <row r="1162" spans="1:13">
      <c r="A1162" s="33">
        <v>1161</v>
      </c>
      <c r="B1162" s="33" t="s">
        <v>87</v>
      </c>
      <c r="C1162" s="33" t="s">
        <v>71</v>
      </c>
      <c r="D1162" s="33" t="s">
        <v>238</v>
      </c>
      <c r="E1162" s="33" t="s">
        <v>167</v>
      </c>
      <c r="F1162" s="33" t="s">
        <v>117</v>
      </c>
      <c r="G1162" s="33" t="s">
        <v>84</v>
      </c>
      <c r="H1162" s="33" t="s">
        <v>101</v>
      </c>
      <c r="I1162" s="33" t="s">
        <v>208</v>
      </c>
      <c r="J1162" s="33">
        <v>11.54</v>
      </c>
      <c r="K1162" s="33">
        <v>2</v>
      </c>
      <c r="L1162" s="33">
        <v>0</v>
      </c>
      <c r="M1162" s="34">
        <v>5.77</v>
      </c>
    </row>
    <row r="1163" spans="1:13">
      <c r="A1163" s="33">
        <v>1162</v>
      </c>
      <c r="B1163" s="33" t="s">
        <v>70</v>
      </c>
      <c r="C1163" s="33" t="s">
        <v>71</v>
      </c>
      <c r="D1163" s="33" t="s">
        <v>1186</v>
      </c>
      <c r="E1163" s="33" t="s">
        <v>82</v>
      </c>
      <c r="F1163" s="33" t="s">
        <v>83</v>
      </c>
      <c r="G1163" s="33" t="s">
        <v>84</v>
      </c>
      <c r="H1163" s="33" t="s">
        <v>96</v>
      </c>
      <c r="I1163" s="33" t="s">
        <v>147</v>
      </c>
      <c r="J1163" s="33">
        <v>53.94</v>
      </c>
      <c r="K1163" s="33">
        <v>3</v>
      </c>
      <c r="L1163" s="33">
        <v>0</v>
      </c>
      <c r="M1163" s="34">
        <v>15.642599999999995</v>
      </c>
    </row>
    <row r="1164" spans="1:13">
      <c r="A1164" s="33">
        <v>1163</v>
      </c>
      <c r="B1164" s="33" t="s">
        <v>87</v>
      </c>
      <c r="C1164" s="33" t="s">
        <v>114</v>
      </c>
      <c r="D1164" s="33" t="s">
        <v>183</v>
      </c>
      <c r="E1164" s="33" t="s">
        <v>184</v>
      </c>
      <c r="F1164" s="33" t="s">
        <v>136</v>
      </c>
      <c r="G1164" s="33" t="s">
        <v>98</v>
      </c>
      <c r="H1164" s="33" t="s">
        <v>99</v>
      </c>
      <c r="I1164" s="33" t="s">
        <v>1187</v>
      </c>
      <c r="J1164" s="33">
        <v>9.99</v>
      </c>
      <c r="K1164" s="33">
        <v>1</v>
      </c>
      <c r="L1164" s="33">
        <v>0</v>
      </c>
      <c r="M1164" s="34">
        <v>4.5953999999999997</v>
      </c>
    </row>
    <row r="1165" spans="1:13">
      <c r="A1165" s="33">
        <v>1164</v>
      </c>
      <c r="B1165" s="33" t="s">
        <v>87</v>
      </c>
      <c r="C1165" s="33" t="s">
        <v>114</v>
      </c>
      <c r="D1165" s="33" t="s">
        <v>183</v>
      </c>
      <c r="E1165" s="33" t="s">
        <v>184</v>
      </c>
      <c r="F1165" s="33" t="s">
        <v>136</v>
      </c>
      <c r="G1165" s="33" t="s">
        <v>84</v>
      </c>
      <c r="H1165" s="33" t="s">
        <v>101</v>
      </c>
      <c r="I1165" s="33" t="s">
        <v>478</v>
      </c>
      <c r="J1165" s="33">
        <v>125.76</v>
      </c>
      <c r="K1165" s="33">
        <v>3</v>
      </c>
      <c r="L1165" s="33">
        <v>0.2</v>
      </c>
      <c r="M1165" s="34">
        <v>40.872</v>
      </c>
    </row>
    <row r="1166" spans="1:13">
      <c r="A1166" s="33">
        <v>1165</v>
      </c>
      <c r="B1166" s="33" t="s">
        <v>87</v>
      </c>
      <c r="C1166" s="33" t="s">
        <v>114</v>
      </c>
      <c r="D1166" s="33" t="s">
        <v>183</v>
      </c>
      <c r="E1166" s="33" t="s">
        <v>184</v>
      </c>
      <c r="F1166" s="33" t="s">
        <v>136</v>
      </c>
      <c r="G1166" s="33" t="s">
        <v>84</v>
      </c>
      <c r="H1166" s="33" t="s">
        <v>101</v>
      </c>
      <c r="I1166" s="33" t="s">
        <v>1188</v>
      </c>
      <c r="J1166" s="33">
        <v>25.32</v>
      </c>
      <c r="K1166" s="33">
        <v>5</v>
      </c>
      <c r="L1166" s="33">
        <v>0.2</v>
      </c>
      <c r="M1166" s="34">
        <v>9.1785000000000014</v>
      </c>
    </row>
    <row r="1167" spans="1:13">
      <c r="A1167" s="33">
        <v>1166</v>
      </c>
      <c r="B1167" s="33" t="s">
        <v>87</v>
      </c>
      <c r="C1167" s="33" t="s">
        <v>71</v>
      </c>
      <c r="D1167" s="33" t="s">
        <v>209</v>
      </c>
      <c r="E1167" s="33" t="s">
        <v>171</v>
      </c>
      <c r="F1167" s="33" t="s">
        <v>117</v>
      </c>
      <c r="G1167" s="33" t="s">
        <v>84</v>
      </c>
      <c r="H1167" s="33" t="s">
        <v>101</v>
      </c>
      <c r="I1167" s="33" t="s">
        <v>972</v>
      </c>
      <c r="J1167" s="33">
        <v>46.8</v>
      </c>
      <c r="K1167" s="33">
        <v>4</v>
      </c>
      <c r="L1167" s="33">
        <v>0</v>
      </c>
      <c r="M1167" s="34">
        <v>21.059999999999995</v>
      </c>
    </row>
    <row r="1168" spans="1:13">
      <c r="A1168" s="33">
        <v>1167</v>
      </c>
      <c r="B1168" s="33" t="s">
        <v>550</v>
      </c>
      <c r="C1168" s="33" t="s">
        <v>71</v>
      </c>
      <c r="D1168" s="33" t="s">
        <v>111</v>
      </c>
      <c r="E1168" s="33" t="s">
        <v>112</v>
      </c>
      <c r="F1168" s="33" t="s">
        <v>83</v>
      </c>
      <c r="G1168" s="33" t="s">
        <v>98</v>
      </c>
      <c r="H1168" s="33" t="s">
        <v>140</v>
      </c>
      <c r="I1168" s="33" t="s">
        <v>255</v>
      </c>
      <c r="J1168" s="33">
        <v>447.93</v>
      </c>
      <c r="K1168" s="33">
        <v>9</v>
      </c>
      <c r="L1168" s="33">
        <v>0</v>
      </c>
      <c r="M1168" s="34">
        <v>49.272299999999987</v>
      </c>
    </row>
    <row r="1169" spans="1:13">
      <c r="A1169" s="33">
        <v>1168</v>
      </c>
      <c r="B1169" s="33" t="s">
        <v>70</v>
      </c>
      <c r="C1169" s="33" t="s">
        <v>71</v>
      </c>
      <c r="D1169" s="33" t="s">
        <v>183</v>
      </c>
      <c r="E1169" s="33" t="s">
        <v>184</v>
      </c>
      <c r="F1169" s="33" t="s">
        <v>136</v>
      </c>
      <c r="G1169" s="33" t="s">
        <v>75</v>
      </c>
      <c r="H1169" s="33" t="s">
        <v>94</v>
      </c>
      <c r="I1169" s="33" t="s">
        <v>1189</v>
      </c>
      <c r="J1169" s="33">
        <v>109.48</v>
      </c>
      <c r="K1169" s="33">
        <v>2</v>
      </c>
      <c r="L1169" s="33">
        <v>0</v>
      </c>
      <c r="M1169" s="34">
        <v>33.938800000000001</v>
      </c>
    </row>
    <row r="1170" spans="1:13">
      <c r="A1170" s="33">
        <v>1169</v>
      </c>
      <c r="B1170" s="33" t="s">
        <v>70</v>
      </c>
      <c r="C1170" s="33" t="s">
        <v>71</v>
      </c>
      <c r="D1170" s="33" t="s">
        <v>183</v>
      </c>
      <c r="E1170" s="33" t="s">
        <v>184</v>
      </c>
      <c r="F1170" s="33" t="s">
        <v>136</v>
      </c>
      <c r="G1170" s="33" t="s">
        <v>84</v>
      </c>
      <c r="H1170" s="33" t="s">
        <v>92</v>
      </c>
      <c r="I1170" s="33" t="s">
        <v>215</v>
      </c>
      <c r="J1170" s="33">
        <v>272.94</v>
      </c>
      <c r="K1170" s="33">
        <v>3</v>
      </c>
      <c r="L1170" s="33">
        <v>0</v>
      </c>
      <c r="M1170" s="34">
        <v>0</v>
      </c>
    </row>
    <row r="1171" spans="1:13">
      <c r="A1171" s="33">
        <v>1170</v>
      </c>
      <c r="B1171" s="33" t="s">
        <v>70</v>
      </c>
      <c r="C1171" s="33" t="s">
        <v>71</v>
      </c>
      <c r="D1171" s="33" t="s">
        <v>183</v>
      </c>
      <c r="E1171" s="33" t="s">
        <v>184</v>
      </c>
      <c r="F1171" s="33" t="s">
        <v>136</v>
      </c>
      <c r="G1171" s="33" t="s">
        <v>84</v>
      </c>
      <c r="H1171" s="33" t="s">
        <v>109</v>
      </c>
      <c r="I1171" s="33" t="s">
        <v>1190</v>
      </c>
      <c r="J1171" s="33">
        <v>19.440000000000001</v>
      </c>
      <c r="K1171" s="33">
        <v>3</v>
      </c>
      <c r="L1171" s="33">
        <v>0</v>
      </c>
      <c r="M1171" s="34">
        <v>9.3312000000000008</v>
      </c>
    </row>
    <row r="1172" spans="1:13">
      <c r="A1172" s="33">
        <v>1171</v>
      </c>
      <c r="B1172" s="33" t="s">
        <v>70</v>
      </c>
      <c r="C1172" s="33" t="s">
        <v>71</v>
      </c>
      <c r="D1172" s="33" t="s">
        <v>183</v>
      </c>
      <c r="E1172" s="33" t="s">
        <v>184</v>
      </c>
      <c r="F1172" s="33" t="s">
        <v>136</v>
      </c>
      <c r="G1172" s="33" t="s">
        <v>84</v>
      </c>
      <c r="H1172" s="33" t="s">
        <v>92</v>
      </c>
      <c r="I1172" s="33" t="s">
        <v>1191</v>
      </c>
      <c r="J1172" s="33">
        <v>31.92</v>
      </c>
      <c r="K1172" s="33">
        <v>4</v>
      </c>
      <c r="L1172" s="33">
        <v>0</v>
      </c>
      <c r="M1172" s="34">
        <v>8.299199999999999</v>
      </c>
    </row>
    <row r="1173" spans="1:13">
      <c r="A1173" s="33">
        <v>1172</v>
      </c>
      <c r="B1173" s="33" t="s">
        <v>87</v>
      </c>
      <c r="C1173" s="33" t="s">
        <v>71</v>
      </c>
      <c r="D1173" s="33" t="s">
        <v>1192</v>
      </c>
      <c r="E1173" s="33" t="s">
        <v>171</v>
      </c>
      <c r="F1173" s="33" t="s">
        <v>117</v>
      </c>
      <c r="G1173" s="33" t="s">
        <v>84</v>
      </c>
      <c r="H1173" s="33" t="s">
        <v>109</v>
      </c>
      <c r="I1173" s="33" t="s">
        <v>1193</v>
      </c>
      <c r="J1173" s="33">
        <v>22.38</v>
      </c>
      <c r="K1173" s="33">
        <v>2</v>
      </c>
      <c r="L1173" s="33">
        <v>0</v>
      </c>
      <c r="M1173" s="34">
        <v>10.7424</v>
      </c>
    </row>
    <row r="1174" spans="1:13">
      <c r="A1174" s="33">
        <v>1173</v>
      </c>
      <c r="B1174" s="33" t="s">
        <v>87</v>
      </c>
      <c r="C1174" s="33" t="s">
        <v>71</v>
      </c>
      <c r="D1174" s="33" t="s">
        <v>81</v>
      </c>
      <c r="E1174" s="33" t="s">
        <v>82</v>
      </c>
      <c r="F1174" s="33" t="s">
        <v>83</v>
      </c>
      <c r="G1174" s="33" t="s">
        <v>84</v>
      </c>
      <c r="H1174" s="33" t="s">
        <v>101</v>
      </c>
      <c r="I1174" s="33" t="s">
        <v>1194</v>
      </c>
      <c r="J1174" s="33">
        <v>16.520000000000003</v>
      </c>
      <c r="K1174" s="33">
        <v>5</v>
      </c>
      <c r="L1174" s="33">
        <v>0.2</v>
      </c>
      <c r="M1174" s="34">
        <v>5.5754999999999999</v>
      </c>
    </row>
    <row r="1175" spans="1:13">
      <c r="A1175" s="33">
        <v>1174</v>
      </c>
      <c r="B1175" s="33" t="s">
        <v>87</v>
      </c>
      <c r="C1175" s="33" t="s">
        <v>71</v>
      </c>
      <c r="D1175" s="33" t="s">
        <v>284</v>
      </c>
      <c r="E1175" s="33" t="s">
        <v>161</v>
      </c>
      <c r="F1175" s="33" t="s">
        <v>117</v>
      </c>
      <c r="G1175" s="33" t="s">
        <v>84</v>
      </c>
      <c r="H1175" s="33" t="s">
        <v>101</v>
      </c>
      <c r="I1175" s="33" t="s">
        <v>916</v>
      </c>
      <c r="J1175" s="33">
        <v>5.1759999999999984</v>
      </c>
      <c r="K1175" s="33">
        <v>4</v>
      </c>
      <c r="L1175" s="33">
        <v>0.8</v>
      </c>
      <c r="M1175" s="34">
        <v>-7.7640000000000011</v>
      </c>
    </row>
    <row r="1176" spans="1:13">
      <c r="A1176" s="33">
        <v>1175</v>
      </c>
      <c r="B1176" s="33" t="s">
        <v>152</v>
      </c>
      <c r="C1176" s="33" t="s">
        <v>80</v>
      </c>
      <c r="D1176" s="33" t="s">
        <v>183</v>
      </c>
      <c r="E1176" s="33" t="s">
        <v>184</v>
      </c>
      <c r="F1176" s="33" t="s">
        <v>136</v>
      </c>
      <c r="G1176" s="33" t="s">
        <v>84</v>
      </c>
      <c r="H1176" s="33" t="s">
        <v>101</v>
      </c>
      <c r="I1176" s="33" t="s">
        <v>1195</v>
      </c>
      <c r="J1176" s="33">
        <v>50.112000000000002</v>
      </c>
      <c r="K1176" s="33">
        <v>6</v>
      </c>
      <c r="L1176" s="33">
        <v>0.2</v>
      </c>
      <c r="M1176" s="34">
        <v>16.2864</v>
      </c>
    </row>
    <row r="1177" spans="1:13">
      <c r="A1177" s="33">
        <v>1176</v>
      </c>
      <c r="B1177" s="33" t="s">
        <v>87</v>
      </c>
      <c r="C1177" s="33" t="s">
        <v>114</v>
      </c>
      <c r="D1177" s="33" t="s">
        <v>107</v>
      </c>
      <c r="E1177" s="33" t="s">
        <v>996</v>
      </c>
      <c r="F1177" s="33" t="s">
        <v>136</v>
      </c>
      <c r="G1177" s="33" t="s">
        <v>84</v>
      </c>
      <c r="H1177" s="33" t="s">
        <v>300</v>
      </c>
      <c r="I1177" s="33" t="s">
        <v>958</v>
      </c>
      <c r="J1177" s="33">
        <v>27.93</v>
      </c>
      <c r="K1177" s="33">
        <v>3</v>
      </c>
      <c r="L1177" s="33">
        <v>0</v>
      </c>
      <c r="M1177" s="34">
        <v>8.0996999999999986</v>
      </c>
    </row>
    <row r="1178" spans="1:13">
      <c r="A1178" s="33">
        <v>1177</v>
      </c>
      <c r="B1178" s="33" t="s">
        <v>70</v>
      </c>
      <c r="C1178" s="33" t="s">
        <v>114</v>
      </c>
      <c r="D1178" s="33" t="s">
        <v>81</v>
      </c>
      <c r="E1178" s="33" t="s">
        <v>82</v>
      </c>
      <c r="F1178" s="33" t="s">
        <v>83</v>
      </c>
      <c r="G1178" s="33" t="s">
        <v>84</v>
      </c>
      <c r="H1178" s="33" t="s">
        <v>85</v>
      </c>
      <c r="I1178" s="33" t="s">
        <v>1196</v>
      </c>
      <c r="J1178" s="33">
        <v>11.56</v>
      </c>
      <c r="K1178" s="33">
        <v>4</v>
      </c>
      <c r="L1178" s="33">
        <v>0</v>
      </c>
      <c r="M1178" s="34">
        <v>5.4332000000000003</v>
      </c>
    </row>
    <row r="1179" spans="1:13">
      <c r="A1179" s="33">
        <v>1178</v>
      </c>
      <c r="B1179" s="33" t="s">
        <v>87</v>
      </c>
      <c r="C1179" s="33" t="s">
        <v>71</v>
      </c>
      <c r="D1179" s="33" t="s">
        <v>1197</v>
      </c>
      <c r="E1179" s="33" t="s">
        <v>1005</v>
      </c>
      <c r="F1179" s="33" t="s">
        <v>136</v>
      </c>
      <c r="G1179" s="33" t="s">
        <v>75</v>
      </c>
      <c r="H1179" s="33" t="s">
        <v>78</v>
      </c>
      <c r="I1179" s="33" t="s">
        <v>1198</v>
      </c>
      <c r="J1179" s="33">
        <v>172.5</v>
      </c>
      <c r="K1179" s="33">
        <v>2</v>
      </c>
      <c r="L1179" s="33">
        <v>0</v>
      </c>
      <c r="M1179" s="34">
        <v>51.749999999999986</v>
      </c>
    </row>
    <row r="1180" spans="1:13">
      <c r="A1180" s="33">
        <v>1179</v>
      </c>
      <c r="B1180" s="33" t="s">
        <v>87</v>
      </c>
      <c r="C1180" s="33" t="s">
        <v>71</v>
      </c>
      <c r="D1180" s="33" t="s">
        <v>1197</v>
      </c>
      <c r="E1180" s="33" t="s">
        <v>1005</v>
      </c>
      <c r="F1180" s="33" t="s">
        <v>136</v>
      </c>
      <c r="G1180" s="33" t="s">
        <v>98</v>
      </c>
      <c r="H1180" s="33" t="s">
        <v>99</v>
      </c>
      <c r="I1180" s="33" t="s">
        <v>341</v>
      </c>
      <c r="J1180" s="33">
        <v>179.97</v>
      </c>
      <c r="K1180" s="33">
        <v>3</v>
      </c>
      <c r="L1180" s="33">
        <v>0</v>
      </c>
      <c r="M1180" s="34">
        <v>44.992500000000007</v>
      </c>
    </row>
    <row r="1181" spans="1:13">
      <c r="A1181" s="33">
        <v>1180</v>
      </c>
      <c r="B1181" s="33" t="s">
        <v>70</v>
      </c>
      <c r="C1181" s="33" t="s">
        <v>114</v>
      </c>
      <c r="D1181" s="33" t="s">
        <v>150</v>
      </c>
      <c r="E1181" s="33" t="s">
        <v>116</v>
      </c>
      <c r="F1181" s="33" t="s">
        <v>117</v>
      </c>
      <c r="G1181" s="33" t="s">
        <v>98</v>
      </c>
      <c r="H1181" s="33" t="s">
        <v>140</v>
      </c>
      <c r="I1181" s="33" t="s">
        <v>910</v>
      </c>
      <c r="J1181" s="33">
        <v>258.69600000000003</v>
      </c>
      <c r="K1181" s="33">
        <v>3</v>
      </c>
      <c r="L1181" s="33">
        <v>0.2</v>
      </c>
      <c r="M1181" s="34">
        <v>64.674000000000007</v>
      </c>
    </row>
    <row r="1182" spans="1:13">
      <c r="A1182" s="33">
        <v>1181</v>
      </c>
      <c r="B1182" s="33" t="s">
        <v>87</v>
      </c>
      <c r="C1182" s="33" t="s">
        <v>71</v>
      </c>
      <c r="D1182" s="33" t="s">
        <v>490</v>
      </c>
      <c r="E1182" s="33" t="s">
        <v>373</v>
      </c>
      <c r="F1182" s="33" t="s">
        <v>136</v>
      </c>
      <c r="G1182" s="33" t="s">
        <v>98</v>
      </c>
      <c r="H1182" s="33" t="s">
        <v>99</v>
      </c>
      <c r="I1182" s="33" t="s">
        <v>1199</v>
      </c>
      <c r="J1182" s="33">
        <v>1322.93</v>
      </c>
      <c r="K1182" s="33">
        <v>7</v>
      </c>
      <c r="L1182" s="33">
        <v>0</v>
      </c>
      <c r="M1182" s="34">
        <v>357.19110000000001</v>
      </c>
    </row>
    <row r="1183" spans="1:13">
      <c r="A1183" s="33">
        <v>1182</v>
      </c>
      <c r="B1183" s="33" t="s">
        <v>87</v>
      </c>
      <c r="C1183" s="33" t="s">
        <v>71</v>
      </c>
      <c r="D1183" s="33" t="s">
        <v>490</v>
      </c>
      <c r="E1183" s="33" t="s">
        <v>373</v>
      </c>
      <c r="F1183" s="33" t="s">
        <v>136</v>
      </c>
      <c r="G1183" s="33" t="s">
        <v>84</v>
      </c>
      <c r="H1183" s="33" t="s">
        <v>96</v>
      </c>
      <c r="I1183" s="33" t="s">
        <v>1200</v>
      </c>
      <c r="J1183" s="33">
        <v>3.76</v>
      </c>
      <c r="K1183" s="33">
        <v>2</v>
      </c>
      <c r="L1183" s="33">
        <v>0</v>
      </c>
      <c r="M1183" s="34">
        <v>1.0903999999999998</v>
      </c>
    </row>
    <row r="1184" spans="1:13">
      <c r="A1184" s="33">
        <v>1183</v>
      </c>
      <c r="B1184" s="33" t="s">
        <v>152</v>
      </c>
      <c r="C1184" s="33" t="s">
        <v>71</v>
      </c>
      <c r="D1184" s="33" t="s">
        <v>631</v>
      </c>
      <c r="E1184" s="33" t="s">
        <v>108</v>
      </c>
      <c r="F1184" s="33" t="s">
        <v>74</v>
      </c>
      <c r="G1184" s="33" t="s">
        <v>84</v>
      </c>
      <c r="H1184" s="33" t="s">
        <v>145</v>
      </c>
      <c r="I1184" s="33" t="s">
        <v>274</v>
      </c>
      <c r="J1184" s="33">
        <v>21.744</v>
      </c>
      <c r="K1184" s="33">
        <v>1</v>
      </c>
      <c r="L1184" s="33">
        <v>0.2</v>
      </c>
      <c r="M1184" s="34">
        <v>7.3385999999999996</v>
      </c>
    </row>
    <row r="1185" spans="1:13">
      <c r="A1185" s="33">
        <v>1184</v>
      </c>
      <c r="B1185" s="33" t="s">
        <v>152</v>
      </c>
      <c r="C1185" s="33" t="s">
        <v>71</v>
      </c>
      <c r="D1185" s="33" t="s">
        <v>631</v>
      </c>
      <c r="E1185" s="33" t="s">
        <v>108</v>
      </c>
      <c r="F1185" s="33" t="s">
        <v>74</v>
      </c>
      <c r="G1185" s="33" t="s">
        <v>98</v>
      </c>
      <c r="H1185" s="33" t="s">
        <v>99</v>
      </c>
      <c r="I1185" s="33" t="s">
        <v>1201</v>
      </c>
      <c r="J1185" s="33">
        <v>7.92</v>
      </c>
      <c r="K1185" s="33">
        <v>5</v>
      </c>
      <c r="L1185" s="33">
        <v>0.2</v>
      </c>
      <c r="M1185" s="34">
        <v>0.69300000000000006</v>
      </c>
    </row>
    <row r="1186" spans="1:13">
      <c r="A1186" s="33">
        <v>1185</v>
      </c>
      <c r="B1186" s="33" t="s">
        <v>87</v>
      </c>
      <c r="C1186" s="33" t="s">
        <v>80</v>
      </c>
      <c r="D1186" s="33" t="s">
        <v>111</v>
      </c>
      <c r="E1186" s="33" t="s">
        <v>112</v>
      </c>
      <c r="F1186" s="33" t="s">
        <v>83</v>
      </c>
      <c r="G1186" s="33" t="s">
        <v>84</v>
      </c>
      <c r="H1186" s="33" t="s">
        <v>101</v>
      </c>
      <c r="I1186" s="33" t="s">
        <v>1202</v>
      </c>
      <c r="J1186" s="33">
        <v>12.096000000000002</v>
      </c>
      <c r="K1186" s="33">
        <v>7</v>
      </c>
      <c r="L1186" s="33">
        <v>0.2</v>
      </c>
      <c r="M1186" s="34">
        <v>4.2335999999999991</v>
      </c>
    </row>
    <row r="1187" spans="1:13">
      <c r="A1187" s="33">
        <v>1186</v>
      </c>
      <c r="B1187" s="33" t="s">
        <v>87</v>
      </c>
      <c r="C1187" s="33" t="s">
        <v>80</v>
      </c>
      <c r="D1187" s="33" t="s">
        <v>111</v>
      </c>
      <c r="E1187" s="33" t="s">
        <v>112</v>
      </c>
      <c r="F1187" s="33" t="s">
        <v>83</v>
      </c>
      <c r="G1187" s="33" t="s">
        <v>84</v>
      </c>
      <c r="H1187" s="33" t="s">
        <v>92</v>
      </c>
      <c r="I1187" s="33" t="s">
        <v>1203</v>
      </c>
      <c r="J1187" s="33">
        <v>485.88</v>
      </c>
      <c r="K1187" s="33">
        <v>6</v>
      </c>
      <c r="L1187" s="33">
        <v>0</v>
      </c>
      <c r="M1187" s="34">
        <v>9.7176000000000329</v>
      </c>
    </row>
    <row r="1188" spans="1:13">
      <c r="A1188" s="33">
        <v>1187</v>
      </c>
      <c r="B1188" s="33" t="s">
        <v>87</v>
      </c>
      <c r="C1188" s="33" t="s">
        <v>80</v>
      </c>
      <c r="D1188" s="33" t="s">
        <v>111</v>
      </c>
      <c r="E1188" s="33" t="s">
        <v>112</v>
      </c>
      <c r="F1188" s="33" t="s">
        <v>83</v>
      </c>
      <c r="G1188" s="33" t="s">
        <v>84</v>
      </c>
      <c r="H1188" s="33" t="s">
        <v>109</v>
      </c>
      <c r="I1188" s="33" t="s">
        <v>868</v>
      </c>
      <c r="J1188" s="33">
        <v>25.92</v>
      </c>
      <c r="K1188" s="33">
        <v>4</v>
      </c>
      <c r="L1188" s="33">
        <v>0</v>
      </c>
      <c r="M1188" s="34">
        <v>12.441600000000001</v>
      </c>
    </row>
    <row r="1189" spans="1:13">
      <c r="A1189" s="33">
        <v>1188</v>
      </c>
      <c r="B1189" s="33" t="s">
        <v>87</v>
      </c>
      <c r="C1189" s="33" t="s">
        <v>80</v>
      </c>
      <c r="D1189" s="33" t="s">
        <v>111</v>
      </c>
      <c r="E1189" s="33" t="s">
        <v>112</v>
      </c>
      <c r="F1189" s="33" t="s">
        <v>83</v>
      </c>
      <c r="G1189" s="33" t="s">
        <v>84</v>
      </c>
      <c r="H1189" s="33" t="s">
        <v>92</v>
      </c>
      <c r="I1189" s="33" t="s">
        <v>880</v>
      </c>
      <c r="J1189" s="33">
        <v>197.58</v>
      </c>
      <c r="K1189" s="33">
        <v>2</v>
      </c>
      <c r="L1189" s="33">
        <v>0</v>
      </c>
      <c r="M1189" s="34">
        <v>53.346599999999995</v>
      </c>
    </row>
    <row r="1190" spans="1:13">
      <c r="A1190" s="33">
        <v>1189</v>
      </c>
      <c r="B1190" s="33" t="s">
        <v>70</v>
      </c>
      <c r="C1190" s="33" t="s">
        <v>114</v>
      </c>
      <c r="D1190" s="33" t="s">
        <v>81</v>
      </c>
      <c r="E1190" s="33" t="s">
        <v>82</v>
      </c>
      <c r="F1190" s="33" t="s">
        <v>83</v>
      </c>
      <c r="G1190" s="33" t="s">
        <v>84</v>
      </c>
      <c r="H1190" s="33" t="s">
        <v>103</v>
      </c>
      <c r="I1190" s="33" t="s">
        <v>842</v>
      </c>
      <c r="J1190" s="33">
        <v>81.92</v>
      </c>
      <c r="K1190" s="33">
        <v>4</v>
      </c>
      <c r="L1190" s="33">
        <v>0</v>
      </c>
      <c r="M1190" s="34">
        <v>22.118400000000001</v>
      </c>
    </row>
    <row r="1191" spans="1:13">
      <c r="A1191" s="33">
        <v>1190</v>
      </c>
      <c r="B1191" s="33" t="s">
        <v>70</v>
      </c>
      <c r="C1191" s="33" t="s">
        <v>114</v>
      </c>
      <c r="D1191" s="33" t="s">
        <v>81</v>
      </c>
      <c r="E1191" s="33" t="s">
        <v>82</v>
      </c>
      <c r="F1191" s="33" t="s">
        <v>83</v>
      </c>
      <c r="G1191" s="33" t="s">
        <v>98</v>
      </c>
      <c r="H1191" s="33" t="s">
        <v>99</v>
      </c>
      <c r="I1191" s="33" t="s">
        <v>1204</v>
      </c>
      <c r="J1191" s="33">
        <v>889.53600000000006</v>
      </c>
      <c r="K1191" s="33">
        <v>8</v>
      </c>
      <c r="L1191" s="33">
        <v>0.2</v>
      </c>
      <c r="M1191" s="34">
        <v>66.715199999999982</v>
      </c>
    </row>
    <row r="1192" spans="1:13">
      <c r="A1192" s="33">
        <v>1191</v>
      </c>
      <c r="B1192" s="33" t="s">
        <v>70</v>
      </c>
      <c r="C1192" s="33" t="s">
        <v>114</v>
      </c>
      <c r="D1192" s="33" t="s">
        <v>81</v>
      </c>
      <c r="E1192" s="33" t="s">
        <v>82</v>
      </c>
      <c r="F1192" s="33" t="s">
        <v>83</v>
      </c>
      <c r="G1192" s="33" t="s">
        <v>75</v>
      </c>
      <c r="H1192" s="33" t="s">
        <v>78</v>
      </c>
      <c r="I1192" s="33" t="s">
        <v>1205</v>
      </c>
      <c r="J1192" s="33">
        <v>892.22400000000005</v>
      </c>
      <c r="K1192" s="33">
        <v>3</v>
      </c>
      <c r="L1192" s="33">
        <v>0.2</v>
      </c>
      <c r="M1192" s="34">
        <v>89.222400000000022</v>
      </c>
    </row>
    <row r="1193" spans="1:13">
      <c r="A1193" s="33">
        <v>1192</v>
      </c>
      <c r="B1193" s="33" t="s">
        <v>70</v>
      </c>
      <c r="C1193" s="33" t="s">
        <v>114</v>
      </c>
      <c r="D1193" s="33" t="s">
        <v>81</v>
      </c>
      <c r="E1193" s="33" t="s">
        <v>82</v>
      </c>
      <c r="F1193" s="33" t="s">
        <v>83</v>
      </c>
      <c r="G1193" s="33" t="s">
        <v>84</v>
      </c>
      <c r="H1193" s="33" t="s">
        <v>109</v>
      </c>
      <c r="I1193" s="33" t="s">
        <v>603</v>
      </c>
      <c r="J1193" s="33">
        <v>223.92</v>
      </c>
      <c r="K1193" s="33">
        <v>4</v>
      </c>
      <c r="L1193" s="33">
        <v>0</v>
      </c>
      <c r="M1193" s="34">
        <v>109.7208</v>
      </c>
    </row>
    <row r="1194" spans="1:13">
      <c r="A1194" s="33">
        <v>1193</v>
      </c>
      <c r="B1194" s="33" t="s">
        <v>70</v>
      </c>
      <c r="C1194" s="33" t="s">
        <v>114</v>
      </c>
      <c r="D1194" s="33" t="s">
        <v>81</v>
      </c>
      <c r="E1194" s="33" t="s">
        <v>82</v>
      </c>
      <c r="F1194" s="33" t="s">
        <v>83</v>
      </c>
      <c r="G1194" s="33" t="s">
        <v>84</v>
      </c>
      <c r="H1194" s="33" t="s">
        <v>109</v>
      </c>
      <c r="I1194" s="33" t="s">
        <v>1206</v>
      </c>
      <c r="J1194" s="33">
        <v>23.12</v>
      </c>
      <c r="K1194" s="33">
        <v>4</v>
      </c>
      <c r="L1194" s="33">
        <v>0</v>
      </c>
      <c r="M1194" s="34">
        <v>11.328800000000001</v>
      </c>
    </row>
    <row r="1195" spans="1:13">
      <c r="A1195" s="33">
        <v>1194</v>
      </c>
      <c r="B1195" s="33" t="s">
        <v>550</v>
      </c>
      <c r="C1195" s="33" t="s">
        <v>80</v>
      </c>
      <c r="D1195" s="33" t="s">
        <v>1207</v>
      </c>
      <c r="E1195" s="33" t="s">
        <v>89</v>
      </c>
      <c r="F1195" s="33" t="s">
        <v>74</v>
      </c>
      <c r="G1195" s="33" t="s">
        <v>84</v>
      </c>
      <c r="H1195" s="33" t="s">
        <v>109</v>
      </c>
      <c r="I1195" s="33" t="s">
        <v>504</v>
      </c>
      <c r="J1195" s="33">
        <v>15.552000000000003</v>
      </c>
      <c r="K1195" s="33">
        <v>3</v>
      </c>
      <c r="L1195" s="33">
        <v>0.2</v>
      </c>
      <c r="M1195" s="34">
        <v>5.4432</v>
      </c>
    </row>
    <row r="1196" spans="1:13">
      <c r="A1196" s="33">
        <v>1195</v>
      </c>
      <c r="B1196" s="33" t="s">
        <v>550</v>
      </c>
      <c r="C1196" s="33" t="s">
        <v>80</v>
      </c>
      <c r="D1196" s="33" t="s">
        <v>1207</v>
      </c>
      <c r="E1196" s="33" t="s">
        <v>89</v>
      </c>
      <c r="F1196" s="33" t="s">
        <v>74</v>
      </c>
      <c r="G1196" s="33" t="s">
        <v>75</v>
      </c>
      <c r="H1196" s="33" t="s">
        <v>94</v>
      </c>
      <c r="I1196" s="33" t="s">
        <v>1208</v>
      </c>
      <c r="J1196" s="33">
        <v>15.712000000000002</v>
      </c>
      <c r="K1196" s="33">
        <v>4</v>
      </c>
      <c r="L1196" s="33">
        <v>0.2</v>
      </c>
      <c r="M1196" s="34">
        <v>2.553199999999999</v>
      </c>
    </row>
    <row r="1197" spans="1:13">
      <c r="A1197" s="33">
        <v>1196</v>
      </c>
      <c r="B1197" s="33" t="s">
        <v>550</v>
      </c>
      <c r="C1197" s="33" t="s">
        <v>80</v>
      </c>
      <c r="D1197" s="33" t="s">
        <v>1207</v>
      </c>
      <c r="E1197" s="33" t="s">
        <v>89</v>
      </c>
      <c r="F1197" s="33" t="s">
        <v>74</v>
      </c>
      <c r="G1197" s="33" t="s">
        <v>84</v>
      </c>
      <c r="H1197" s="33" t="s">
        <v>92</v>
      </c>
      <c r="I1197" s="33" t="s">
        <v>672</v>
      </c>
      <c r="J1197" s="33">
        <v>24.672000000000001</v>
      </c>
      <c r="K1197" s="33">
        <v>2</v>
      </c>
      <c r="L1197" s="33">
        <v>0.2</v>
      </c>
      <c r="M1197" s="34">
        <v>2.1588000000000021</v>
      </c>
    </row>
    <row r="1198" spans="1:13">
      <c r="A1198" s="33">
        <v>1197</v>
      </c>
      <c r="B1198" s="33" t="s">
        <v>550</v>
      </c>
      <c r="C1198" s="33" t="s">
        <v>80</v>
      </c>
      <c r="D1198" s="33" t="s">
        <v>1207</v>
      </c>
      <c r="E1198" s="33" t="s">
        <v>89</v>
      </c>
      <c r="F1198" s="33" t="s">
        <v>74</v>
      </c>
      <c r="G1198" s="33" t="s">
        <v>75</v>
      </c>
      <c r="H1198" s="33" t="s">
        <v>94</v>
      </c>
      <c r="I1198" s="33" t="s">
        <v>865</v>
      </c>
      <c r="J1198" s="33">
        <v>55.967999999999996</v>
      </c>
      <c r="K1198" s="33">
        <v>1</v>
      </c>
      <c r="L1198" s="33">
        <v>0.2</v>
      </c>
      <c r="M1198" s="34">
        <v>-2.098800000000006</v>
      </c>
    </row>
    <row r="1199" spans="1:13">
      <c r="A1199" s="33">
        <v>1198</v>
      </c>
      <c r="B1199" s="33" t="s">
        <v>87</v>
      </c>
      <c r="C1199" s="33" t="s">
        <v>71</v>
      </c>
      <c r="D1199" s="33" t="s">
        <v>150</v>
      </c>
      <c r="E1199" s="33" t="s">
        <v>116</v>
      </c>
      <c r="F1199" s="33" t="s">
        <v>117</v>
      </c>
      <c r="G1199" s="33" t="s">
        <v>98</v>
      </c>
      <c r="H1199" s="33" t="s">
        <v>140</v>
      </c>
      <c r="I1199" s="33" t="s">
        <v>1209</v>
      </c>
      <c r="J1199" s="33">
        <v>431.92800000000005</v>
      </c>
      <c r="K1199" s="33">
        <v>9</v>
      </c>
      <c r="L1199" s="33">
        <v>0.2</v>
      </c>
      <c r="M1199" s="34">
        <v>64.789199999999951</v>
      </c>
    </row>
    <row r="1200" spans="1:13">
      <c r="A1200" s="33">
        <v>1199</v>
      </c>
      <c r="B1200" s="33" t="s">
        <v>87</v>
      </c>
      <c r="C1200" s="33" t="s">
        <v>71</v>
      </c>
      <c r="D1200" s="33" t="s">
        <v>150</v>
      </c>
      <c r="E1200" s="33" t="s">
        <v>116</v>
      </c>
      <c r="F1200" s="33" t="s">
        <v>117</v>
      </c>
      <c r="G1200" s="33" t="s">
        <v>75</v>
      </c>
      <c r="H1200" s="33" t="s">
        <v>78</v>
      </c>
      <c r="I1200" s="33" t="s">
        <v>1210</v>
      </c>
      <c r="J1200" s="33">
        <v>95.983999999999995</v>
      </c>
      <c r="K1200" s="33">
        <v>4</v>
      </c>
      <c r="L1200" s="33">
        <v>0.3</v>
      </c>
      <c r="M1200" s="34">
        <v>-4.1135999999999981</v>
      </c>
    </row>
    <row r="1201" spans="1:13">
      <c r="A1201" s="33">
        <v>1200</v>
      </c>
      <c r="B1201" s="33" t="s">
        <v>87</v>
      </c>
      <c r="C1201" s="33" t="s">
        <v>71</v>
      </c>
      <c r="D1201" s="33" t="s">
        <v>150</v>
      </c>
      <c r="E1201" s="33" t="s">
        <v>116</v>
      </c>
      <c r="F1201" s="33" t="s">
        <v>117</v>
      </c>
      <c r="G1201" s="33" t="s">
        <v>84</v>
      </c>
      <c r="H1201" s="33" t="s">
        <v>101</v>
      </c>
      <c r="I1201" s="33" t="s">
        <v>539</v>
      </c>
      <c r="J1201" s="33">
        <v>1088.7919999999997</v>
      </c>
      <c r="K1201" s="33">
        <v>4</v>
      </c>
      <c r="L1201" s="33">
        <v>0.8</v>
      </c>
      <c r="M1201" s="34">
        <v>-1850.9464000000007</v>
      </c>
    </row>
    <row r="1202" spans="1:13">
      <c r="A1202" s="33">
        <v>1201</v>
      </c>
      <c r="B1202" s="33" t="s">
        <v>87</v>
      </c>
      <c r="C1202" s="33" t="s">
        <v>80</v>
      </c>
      <c r="D1202" s="33" t="s">
        <v>379</v>
      </c>
      <c r="E1202" s="33" t="s">
        <v>254</v>
      </c>
      <c r="F1202" s="33" t="s">
        <v>83</v>
      </c>
      <c r="G1202" s="33" t="s">
        <v>75</v>
      </c>
      <c r="H1202" s="33" t="s">
        <v>78</v>
      </c>
      <c r="I1202" s="33" t="s">
        <v>920</v>
      </c>
      <c r="J1202" s="33">
        <v>544.00800000000004</v>
      </c>
      <c r="K1202" s="33">
        <v>3</v>
      </c>
      <c r="L1202" s="33">
        <v>0.2</v>
      </c>
      <c r="M1202" s="34">
        <v>40.800600000000003</v>
      </c>
    </row>
    <row r="1203" spans="1:13">
      <c r="A1203" s="33">
        <v>1202</v>
      </c>
      <c r="B1203" s="33" t="s">
        <v>87</v>
      </c>
      <c r="C1203" s="33" t="s">
        <v>80</v>
      </c>
      <c r="D1203" s="33" t="s">
        <v>379</v>
      </c>
      <c r="E1203" s="33" t="s">
        <v>254</v>
      </c>
      <c r="F1203" s="33" t="s">
        <v>83</v>
      </c>
      <c r="G1203" s="33" t="s">
        <v>84</v>
      </c>
      <c r="H1203" s="33" t="s">
        <v>101</v>
      </c>
      <c r="I1203" s="33" t="s">
        <v>462</v>
      </c>
      <c r="J1203" s="33">
        <v>1.8720000000000003</v>
      </c>
      <c r="K1203" s="33">
        <v>3</v>
      </c>
      <c r="L1203" s="33">
        <v>0.7</v>
      </c>
      <c r="M1203" s="34">
        <v>-1.4352</v>
      </c>
    </row>
    <row r="1204" spans="1:13">
      <c r="A1204" s="33">
        <v>1203</v>
      </c>
      <c r="B1204" s="33" t="s">
        <v>87</v>
      </c>
      <c r="C1204" s="33" t="s">
        <v>80</v>
      </c>
      <c r="D1204" s="33" t="s">
        <v>379</v>
      </c>
      <c r="E1204" s="33" t="s">
        <v>254</v>
      </c>
      <c r="F1204" s="33" t="s">
        <v>83</v>
      </c>
      <c r="G1204" s="33" t="s">
        <v>75</v>
      </c>
      <c r="H1204" s="33" t="s">
        <v>78</v>
      </c>
      <c r="I1204" s="33" t="s">
        <v>655</v>
      </c>
      <c r="J1204" s="33">
        <v>854.35200000000009</v>
      </c>
      <c r="K1204" s="33">
        <v>3</v>
      </c>
      <c r="L1204" s="33">
        <v>0.2</v>
      </c>
      <c r="M1204" s="34">
        <v>10.679399999999873</v>
      </c>
    </row>
    <row r="1205" spans="1:13">
      <c r="A1205" s="33">
        <v>1204</v>
      </c>
      <c r="B1205" s="33" t="s">
        <v>87</v>
      </c>
      <c r="C1205" s="33" t="s">
        <v>80</v>
      </c>
      <c r="D1205" s="33" t="s">
        <v>379</v>
      </c>
      <c r="E1205" s="33" t="s">
        <v>254</v>
      </c>
      <c r="F1205" s="33" t="s">
        <v>83</v>
      </c>
      <c r="G1205" s="33" t="s">
        <v>84</v>
      </c>
      <c r="H1205" s="33" t="s">
        <v>92</v>
      </c>
      <c r="I1205" s="33" t="s">
        <v>1211</v>
      </c>
      <c r="J1205" s="33">
        <v>593.5680000000001</v>
      </c>
      <c r="K1205" s="33">
        <v>2</v>
      </c>
      <c r="L1205" s="33">
        <v>0.2</v>
      </c>
      <c r="M1205" s="34">
        <v>0</v>
      </c>
    </row>
    <row r="1206" spans="1:13">
      <c r="A1206" s="33">
        <v>1205</v>
      </c>
      <c r="B1206" s="33" t="s">
        <v>87</v>
      </c>
      <c r="C1206" s="33" t="s">
        <v>80</v>
      </c>
      <c r="D1206" s="33" t="s">
        <v>379</v>
      </c>
      <c r="E1206" s="33" t="s">
        <v>254</v>
      </c>
      <c r="F1206" s="33" t="s">
        <v>83</v>
      </c>
      <c r="G1206" s="33" t="s">
        <v>84</v>
      </c>
      <c r="H1206" s="33" t="s">
        <v>92</v>
      </c>
      <c r="I1206" s="33" t="s">
        <v>677</v>
      </c>
      <c r="J1206" s="33">
        <v>338.04</v>
      </c>
      <c r="K1206" s="33">
        <v>3</v>
      </c>
      <c r="L1206" s="33">
        <v>0.2</v>
      </c>
      <c r="M1206" s="34">
        <v>-33.804000000000002</v>
      </c>
    </row>
    <row r="1207" spans="1:13">
      <c r="A1207" s="33">
        <v>1206</v>
      </c>
      <c r="B1207" s="33" t="s">
        <v>152</v>
      </c>
      <c r="C1207" s="33" t="s">
        <v>71</v>
      </c>
      <c r="D1207" s="33" t="s">
        <v>258</v>
      </c>
      <c r="E1207" s="33" t="s">
        <v>108</v>
      </c>
      <c r="F1207" s="33" t="s">
        <v>74</v>
      </c>
      <c r="G1207" s="33" t="s">
        <v>98</v>
      </c>
      <c r="H1207" s="33" t="s">
        <v>99</v>
      </c>
      <c r="I1207" s="33" t="s">
        <v>1009</v>
      </c>
      <c r="J1207" s="33">
        <v>271.95999999999998</v>
      </c>
      <c r="K1207" s="33">
        <v>5</v>
      </c>
      <c r="L1207" s="33">
        <v>0.2</v>
      </c>
      <c r="M1207" s="34">
        <v>16.997500000000016</v>
      </c>
    </row>
    <row r="1208" spans="1:13">
      <c r="A1208" s="33">
        <v>1207</v>
      </c>
      <c r="B1208" s="33" t="s">
        <v>70</v>
      </c>
      <c r="C1208" s="33" t="s">
        <v>80</v>
      </c>
      <c r="D1208" s="33" t="s">
        <v>183</v>
      </c>
      <c r="E1208" s="33" t="s">
        <v>184</v>
      </c>
      <c r="F1208" s="33" t="s">
        <v>136</v>
      </c>
      <c r="G1208" s="33" t="s">
        <v>84</v>
      </c>
      <c r="H1208" s="33" t="s">
        <v>92</v>
      </c>
      <c r="I1208" s="33" t="s">
        <v>889</v>
      </c>
      <c r="J1208" s="33">
        <v>11.21</v>
      </c>
      <c r="K1208" s="33">
        <v>1</v>
      </c>
      <c r="L1208" s="33">
        <v>0</v>
      </c>
      <c r="M1208" s="34">
        <v>3.3629999999999995</v>
      </c>
    </row>
    <row r="1209" spans="1:13">
      <c r="A1209" s="33">
        <v>1208</v>
      </c>
      <c r="B1209" s="33" t="s">
        <v>70</v>
      </c>
      <c r="C1209" s="33" t="s">
        <v>80</v>
      </c>
      <c r="D1209" s="33" t="s">
        <v>183</v>
      </c>
      <c r="E1209" s="33" t="s">
        <v>184</v>
      </c>
      <c r="F1209" s="33" t="s">
        <v>136</v>
      </c>
      <c r="G1209" s="33" t="s">
        <v>84</v>
      </c>
      <c r="H1209" s="33" t="s">
        <v>101</v>
      </c>
      <c r="I1209" s="33" t="s">
        <v>538</v>
      </c>
      <c r="J1209" s="33">
        <v>9.1440000000000001</v>
      </c>
      <c r="K1209" s="33">
        <v>3</v>
      </c>
      <c r="L1209" s="33">
        <v>0.2</v>
      </c>
      <c r="M1209" s="34">
        <v>3.2003999999999997</v>
      </c>
    </row>
    <row r="1210" spans="1:13">
      <c r="A1210" s="33">
        <v>1209</v>
      </c>
      <c r="B1210" s="33" t="s">
        <v>70</v>
      </c>
      <c r="C1210" s="33" t="s">
        <v>80</v>
      </c>
      <c r="D1210" s="33" t="s">
        <v>183</v>
      </c>
      <c r="E1210" s="33" t="s">
        <v>184</v>
      </c>
      <c r="F1210" s="33" t="s">
        <v>136</v>
      </c>
      <c r="G1210" s="33" t="s">
        <v>84</v>
      </c>
      <c r="H1210" s="33" t="s">
        <v>185</v>
      </c>
      <c r="I1210" s="33" t="s">
        <v>298</v>
      </c>
      <c r="J1210" s="33">
        <v>14.069999999999999</v>
      </c>
      <c r="K1210" s="33">
        <v>7</v>
      </c>
      <c r="L1210" s="33">
        <v>0</v>
      </c>
      <c r="M1210" s="34">
        <v>6.8942999999999994</v>
      </c>
    </row>
    <row r="1211" spans="1:13">
      <c r="A1211" s="33">
        <v>1210</v>
      </c>
      <c r="B1211" s="33" t="s">
        <v>70</v>
      </c>
      <c r="C1211" s="33" t="s">
        <v>80</v>
      </c>
      <c r="D1211" s="33" t="s">
        <v>183</v>
      </c>
      <c r="E1211" s="33" t="s">
        <v>184</v>
      </c>
      <c r="F1211" s="33" t="s">
        <v>136</v>
      </c>
      <c r="G1211" s="33" t="s">
        <v>84</v>
      </c>
      <c r="H1211" s="33" t="s">
        <v>96</v>
      </c>
      <c r="I1211" s="33" t="s">
        <v>1212</v>
      </c>
      <c r="J1211" s="33">
        <v>41.86</v>
      </c>
      <c r="K1211" s="33">
        <v>7</v>
      </c>
      <c r="L1211" s="33">
        <v>0</v>
      </c>
      <c r="M1211" s="34">
        <v>10.465</v>
      </c>
    </row>
    <row r="1212" spans="1:13">
      <c r="A1212" s="33">
        <v>1211</v>
      </c>
      <c r="B1212" s="33" t="s">
        <v>70</v>
      </c>
      <c r="C1212" s="33" t="s">
        <v>80</v>
      </c>
      <c r="D1212" s="33" t="s">
        <v>183</v>
      </c>
      <c r="E1212" s="33" t="s">
        <v>184</v>
      </c>
      <c r="F1212" s="33" t="s">
        <v>136</v>
      </c>
      <c r="G1212" s="33" t="s">
        <v>84</v>
      </c>
      <c r="H1212" s="33" t="s">
        <v>101</v>
      </c>
      <c r="I1212" s="33" t="s">
        <v>1213</v>
      </c>
      <c r="J1212" s="33">
        <v>8.5440000000000005</v>
      </c>
      <c r="K1212" s="33">
        <v>2</v>
      </c>
      <c r="L1212" s="33">
        <v>0.2</v>
      </c>
      <c r="M1212" s="34">
        <v>2.8835999999999995</v>
      </c>
    </row>
    <row r="1213" spans="1:13">
      <c r="A1213" s="33">
        <v>1212</v>
      </c>
      <c r="B1213" s="33" t="s">
        <v>70</v>
      </c>
      <c r="C1213" s="33" t="s">
        <v>80</v>
      </c>
      <c r="D1213" s="33" t="s">
        <v>183</v>
      </c>
      <c r="E1213" s="33" t="s">
        <v>184</v>
      </c>
      <c r="F1213" s="33" t="s">
        <v>136</v>
      </c>
      <c r="G1213" s="33" t="s">
        <v>75</v>
      </c>
      <c r="H1213" s="33" t="s">
        <v>76</v>
      </c>
      <c r="I1213" s="33" t="s">
        <v>395</v>
      </c>
      <c r="J1213" s="33">
        <v>579.13599999999997</v>
      </c>
      <c r="K1213" s="33">
        <v>4</v>
      </c>
      <c r="L1213" s="33">
        <v>0.2</v>
      </c>
      <c r="M1213" s="34">
        <v>21.717599999999948</v>
      </c>
    </row>
    <row r="1214" spans="1:13">
      <c r="A1214" s="33">
        <v>1213</v>
      </c>
      <c r="B1214" s="33" t="s">
        <v>87</v>
      </c>
      <c r="C1214" s="33" t="s">
        <v>80</v>
      </c>
      <c r="D1214" s="33" t="s">
        <v>134</v>
      </c>
      <c r="E1214" s="33" t="s">
        <v>135</v>
      </c>
      <c r="F1214" s="33" t="s">
        <v>136</v>
      </c>
      <c r="G1214" s="33" t="s">
        <v>75</v>
      </c>
      <c r="H1214" s="33" t="s">
        <v>78</v>
      </c>
      <c r="I1214" s="33" t="s">
        <v>409</v>
      </c>
      <c r="J1214" s="33">
        <v>141.37199999999999</v>
      </c>
      <c r="K1214" s="33">
        <v>2</v>
      </c>
      <c r="L1214" s="33">
        <v>0.3</v>
      </c>
      <c r="M1214" s="34">
        <v>-48.470400000000019</v>
      </c>
    </row>
    <row r="1215" spans="1:13">
      <c r="A1215" s="33">
        <v>1214</v>
      </c>
      <c r="B1215" s="33" t="s">
        <v>87</v>
      </c>
      <c r="C1215" s="33" t="s">
        <v>80</v>
      </c>
      <c r="D1215" s="33" t="s">
        <v>134</v>
      </c>
      <c r="E1215" s="33" t="s">
        <v>135</v>
      </c>
      <c r="F1215" s="33" t="s">
        <v>136</v>
      </c>
      <c r="G1215" s="33" t="s">
        <v>84</v>
      </c>
      <c r="H1215" s="33" t="s">
        <v>101</v>
      </c>
      <c r="I1215" s="33" t="s">
        <v>1214</v>
      </c>
      <c r="J1215" s="33">
        <v>3.036</v>
      </c>
      <c r="K1215" s="33">
        <v>2</v>
      </c>
      <c r="L1215" s="33">
        <v>0.7</v>
      </c>
      <c r="M1215" s="34">
        <v>-2.3275999999999994</v>
      </c>
    </row>
    <row r="1216" spans="1:13">
      <c r="A1216" s="33">
        <v>1215</v>
      </c>
      <c r="B1216" s="33" t="s">
        <v>87</v>
      </c>
      <c r="C1216" s="33" t="s">
        <v>80</v>
      </c>
      <c r="D1216" s="33" t="s">
        <v>134</v>
      </c>
      <c r="E1216" s="33" t="s">
        <v>135</v>
      </c>
      <c r="F1216" s="33" t="s">
        <v>136</v>
      </c>
      <c r="G1216" s="33" t="s">
        <v>84</v>
      </c>
      <c r="H1216" s="33" t="s">
        <v>101</v>
      </c>
      <c r="I1216" s="33" t="s">
        <v>756</v>
      </c>
      <c r="J1216" s="33">
        <v>4.503000000000001</v>
      </c>
      <c r="K1216" s="33">
        <v>1</v>
      </c>
      <c r="L1216" s="33">
        <v>0.7</v>
      </c>
      <c r="M1216" s="34">
        <v>-3.6024000000000012</v>
      </c>
    </row>
    <row r="1217" spans="1:13">
      <c r="A1217" s="33">
        <v>1216</v>
      </c>
      <c r="B1217" s="33" t="s">
        <v>87</v>
      </c>
      <c r="C1217" s="33" t="s">
        <v>80</v>
      </c>
      <c r="D1217" s="33" t="s">
        <v>134</v>
      </c>
      <c r="E1217" s="33" t="s">
        <v>135</v>
      </c>
      <c r="F1217" s="33" t="s">
        <v>136</v>
      </c>
      <c r="G1217" s="33" t="s">
        <v>84</v>
      </c>
      <c r="H1217" s="33" t="s">
        <v>96</v>
      </c>
      <c r="I1217" s="33" t="s">
        <v>445</v>
      </c>
      <c r="J1217" s="33">
        <v>4.6719999999999997</v>
      </c>
      <c r="K1217" s="33">
        <v>1</v>
      </c>
      <c r="L1217" s="33">
        <v>0.2</v>
      </c>
      <c r="M1217" s="34">
        <v>1.5767999999999998</v>
      </c>
    </row>
    <row r="1218" spans="1:13">
      <c r="A1218" s="33">
        <v>1217</v>
      </c>
      <c r="B1218" s="33" t="s">
        <v>87</v>
      </c>
      <c r="C1218" s="33" t="s">
        <v>80</v>
      </c>
      <c r="D1218" s="33" t="s">
        <v>134</v>
      </c>
      <c r="E1218" s="33" t="s">
        <v>135</v>
      </c>
      <c r="F1218" s="33" t="s">
        <v>136</v>
      </c>
      <c r="G1218" s="33" t="s">
        <v>98</v>
      </c>
      <c r="H1218" s="33" t="s">
        <v>140</v>
      </c>
      <c r="I1218" s="33" t="s">
        <v>443</v>
      </c>
      <c r="J1218" s="33">
        <v>95.88000000000001</v>
      </c>
      <c r="K1218" s="33">
        <v>3</v>
      </c>
      <c r="L1218" s="33">
        <v>0.2</v>
      </c>
      <c r="M1218" s="34">
        <v>28.764000000000006</v>
      </c>
    </row>
    <row r="1219" spans="1:13">
      <c r="A1219" s="33">
        <v>1218</v>
      </c>
      <c r="B1219" s="33" t="s">
        <v>87</v>
      </c>
      <c r="C1219" s="33" t="s">
        <v>80</v>
      </c>
      <c r="D1219" s="33" t="s">
        <v>134</v>
      </c>
      <c r="E1219" s="33" t="s">
        <v>135</v>
      </c>
      <c r="F1219" s="33" t="s">
        <v>136</v>
      </c>
      <c r="G1219" s="33" t="s">
        <v>75</v>
      </c>
      <c r="H1219" s="33" t="s">
        <v>94</v>
      </c>
      <c r="I1219" s="33" t="s">
        <v>1215</v>
      </c>
      <c r="J1219" s="33">
        <v>17.024000000000001</v>
      </c>
      <c r="K1219" s="33">
        <v>2</v>
      </c>
      <c r="L1219" s="33">
        <v>0.2</v>
      </c>
      <c r="M1219" s="34">
        <v>1.7024000000000008</v>
      </c>
    </row>
    <row r="1220" spans="1:13">
      <c r="A1220" s="33">
        <v>1219</v>
      </c>
      <c r="B1220" s="33" t="s">
        <v>87</v>
      </c>
      <c r="C1220" s="33" t="s">
        <v>80</v>
      </c>
      <c r="D1220" s="33" t="s">
        <v>134</v>
      </c>
      <c r="E1220" s="33" t="s">
        <v>135</v>
      </c>
      <c r="F1220" s="33" t="s">
        <v>136</v>
      </c>
      <c r="G1220" s="33" t="s">
        <v>98</v>
      </c>
      <c r="H1220" s="33" t="s">
        <v>140</v>
      </c>
      <c r="I1220" s="33" t="s">
        <v>910</v>
      </c>
      <c r="J1220" s="33">
        <v>258.69600000000003</v>
      </c>
      <c r="K1220" s="33">
        <v>3</v>
      </c>
      <c r="L1220" s="33">
        <v>0.2</v>
      </c>
      <c r="M1220" s="34">
        <v>64.674000000000007</v>
      </c>
    </row>
    <row r="1221" spans="1:13">
      <c r="A1221" s="33">
        <v>1220</v>
      </c>
      <c r="B1221" s="33" t="s">
        <v>87</v>
      </c>
      <c r="C1221" s="33" t="s">
        <v>80</v>
      </c>
      <c r="D1221" s="33" t="s">
        <v>134</v>
      </c>
      <c r="E1221" s="33" t="s">
        <v>135</v>
      </c>
      <c r="F1221" s="33" t="s">
        <v>136</v>
      </c>
      <c r="G1221" s="33" t="s">
        <v>98</v>
      </c>
      <c r="H1221" s="33" t="s">
        <v>99</v>
      </c>
      <c r="I1221" s="33" t="s">
        <v>1216</v>
      </c>
      <c r="J1221" s="33">
        <v>1931.9579999999999</v>
      </c>
      <c r="K1221" s="33">
        <v>7</v>
      </c>
      <c r="L1221" s="33">
        <v>0.4</v>
      </c>
      <c r="M1221" s="34">
        <v>-386.3915999999997</v>
      </c>
    </row>
    <row r="1222" spans="1:13">
      <c r="A1222" s="33">
        <v>1221</v>
      </c>
      <c r="B1222" s="33" t="s">
        <v>87</v>
      </c>
      <c r="C1222" s="33" t="s">
        <v>114</v>
      </c>
      <c r="D1222" s="33" t="s">
        <v>81</v>
      </c>
      <c r="E1222" s="33" t="s">
        <v>82</v>
      </c>
      <c r="F1222" s="33" t="s">
        <v>83</v>
      </c>
      <c r="G1222" s="33" t="s">
        <v>84</v>
      </c>
      <c r="H1222" s="33" t="s">
        <v>92</v>
      </c>
      <c r="I1222" s="33" t="s">
        <v>125</v>
      </c>
      <c r="J1222" s="33">
        <v>249.75</v>
      </c>
      <c r="K1222" s="33">
        <v>9</v>
      </c>
      <c r="L1222" s="33">
        <v>0</v>
      </c>
      <c r="M1222" s="34">
        <v>44.954999999999977</v>
      </c>
    </row>
    <row r="1223" spans="1:13">
      <c r="A1223" s="33">
        <v>1222</v>
      </c>
      <c r="B1223" s="33" t="s">
        <v>87</v>
      </c>
      <c r="C1223" s="33" t="s">
        <v>114</v>
      </c>
      <c r="D1223" s="33" t="s">
        <v>81</v>
      </c>
      <c r="E1223" s="33" t="s">
        <v>82</v>
      </c>
      <c r="F1223" s="33" t="s">
        <v>83</v>
      </c>
      <c r="G1223" s="33" t="s">
        <v>98</v>
      </c>
      <c r="H1223" s="33" t="s">
        <v>99</v>
      </c>
      <c r="I1223" s="33" t="s">
        <v>1217</v>
      </c>
      <c r="J1223" s="33">
        <v>255.93600000000004</v>
      </c>
      <c r="K1223" s="33">
        <v>8</v>
      </c>
      <c r="L1223" s="33">
        <v>0.2</v>
      </c>
      <c r="M1223" s="34">
        <v>28.792799999999971</v>
      </c>
    </row>
    <row r="1224" spans="1:13">
      <c r="A1224" s="33">
        <v>1223</v>
      </c>
      <c r="B1224" s="33" t="s">
        <v>152</v>
      </c>
      <c r="C1224" s="33" t="s">
        <v>71</v>
      </c>
      <c r="D1224" s="33" t="s">
        <v>183</v>
      </c>
      <c r="E1224" s="33" t="s">
        <v>184</v>
      </c>
      <c r="F1224" s="33" t="s">
        <v>136</v>
      </c>
      <c r="G1224" s="33" t="s">
        <v>75</v>
      </c>
      <c r="H1224" s="33" t="s">
        <v>94</v>
      </c>
      <c r="I1224" s="33" t="s">
        <v>1082</v>
      </c>
      <c r="J1224" s="33">
        <v>113.78999999999999</v>
      </c>
      <c r="K1224" s="33">
        <v>3</v>
      </c>
      <c r="L1224" s="33">
        <v>0</v>
      </c>
      <c r="M1224" s="34">
        <v>20.482199999999992</v>
      </c>
    </row>
    <row r="1225" spans="1:13">
      <c r="A1225" s="33">
        <v>1224</v>
      </c>
      <c r="B1225" s="33" t="s">
        <v>152</v>
      </c>
      <c r="C1225" s="33" t="s">
        <v>71</v>
      </c>
      <c r="D1225" s="33" t="s">
        <v>183</v>
      </c>
      <c r="E1225" s="33" t="s">
        <v>184</v>
      </c>
      <c r="F1225" s="33" t="s">
        <v>136</v>
      </c>
      <c r="G1225" s="33" t="s">
        <v>98</v>
      </c>
      <c r="H1225" s="33" t="s">
        <v>140</v>
      </c>
      <c r="I1225" s="33" t="s">
        <v>740</v>
      </c>
      <c r="J1225" s="33">
        <v>78.150000000000006</v>
      </c>
      <c r="K1225" s="33">
        <v>1</v>
      </c>
      <c r="L1225" s="33">
        <v>0</v>
      </c>
      <c r="M1225" s="34">
        <v>34.38600000000001</v>
      </c>
    </row>
    <row r="1226" spans="1:13">
      <c r="A1226" s="33">
        <v>1225</v>
      </c>
      <c r="B1226" s="33" t="s">
        <v>152</v>
      </c>
      <c r="C1226" s="33" t="s">
        <v>71</v>
      </c>
      <c r="D1226" s="33" t="s">
        <v>183</v>
      </c>
      <c r="E1226" s="33" t="s">
        <v>184</v>
      </c>
      <c r="F1226" s="33" t="s">
        <v>136</v>
      </c>
      <c r="G1226" s="33" t="s">
        <v>84</v>
      </c>
      <c r="H1226" s="33" t="s">
        <v>101</v>
      </c>
      <c r="I1226" s="33" t="s">
        <v>1202</v>
      </c>
      <c r="J1226" s="33">
        <v>1.7280000000000002</v>
      </c>
      <c r="K1226" s="33">
        <v>1</v>
      </c>
      <c r="L1226" s="33">
        <v>0.2</v>
      </c>
      <c r="M1226" s="34">
        <v>0.60479999999999989</v>
      </c>
    </row>
    <row r="1227" spans="1:13">
      <c r="A1227" s="33">
        <v>1226</v>
      </c>
      <c r="B1227" s="33" t="s">
        <v>152</v>
      </c>
      <c r="C1227" s="33" t="s">
        <v>71</v>
      </c>
      <c r="D1227" s="33" t="s">
        <v>183</v>
      </c>
      <c r="E1227" s="33" t="s">
        <v>184</v>
      </c>
      <c r="F1227" s="33" t="s">
        <v>136</v>
      </c>
      <c r="G1227" s="33" t="s">
        <v>84</v>
      </c>
      <c r="H1227" s="33" t="s">
        <v>109</v>
      </c>
      <c r="I1227" s="33" t="s">
        <v>151</v>
      </c>
      <c r="J1227" s="33">
        <v>40.56</v>
      </c>
      <c r="K1227" s="33">
        <v>4</v>
      </c>
      <c r="L1227" s="33">
        <v>0</v>
      </c>
      <c r="M1227" s="34">
        <v>19.874400000000001</v>
      </c>
    </row>
    <row r="1228" spans="1:13">
      <c r="A1228" s="33">
        <v>1227</v>
      </c>
      <c r="B1228" s="33" t="s">
        <v>152</v>
      </c>
      <c r="C1228" s="33" t="s">
        <v>71</v>
      </c>
      <c r="D1228" s="33" t="s">
        <v>183</v>
      </c>
      <c r="E1228" s="33" t="s">
        <v>184</v>
      </c>
      <c r="F1228" s="33" t="s">
        <v>136</v>
      </c>
      <c r="G1228" s="33" t="s">
        <v>84</v>
      </c>
      <c r="H1228" s="33" t="s">
        <v>92</v>
      </c>
      <c r="I1228" s="33" t="s">
        <v>1218</v>
      </c>
      <c r="J1228" s="33">
        <v>182.94</v>
      </c>
      <c r="K1228" s="33">
        <v>3</v>
      </c>
      <c r="L1228" s="33">
        <v>0</v>
      </c>
      <c r="M1228" s="34">
        <v>3.6587999999999994</v>
      </c>
    </row>
    <row r="1229" spans="1:13">
      <c r="A1229" s="33">
        <v>1228</v>
      </c>
      <c r="B1229" s="33" t="s">
        <v>152</v>
      </c>
      <c r="C1229" s="33" t="s">
        <v>71</v>
      </c>
      <c r="D1229" s="33" t="s">
        <v>183</v>
      </c>
      <c r="E1229" s="33" t="s">
        <v>184</v>
      </c>
      <c r="F1229" s="33" t="s">
        <v>136</v>
      </c>
      <c r="G1229" s="33" t="s">
        <v>84</v>
      </c>
      <c r="H1229" s="33" t="s">
        <v>92</v>
      </c>
      <c r="I1229" s="33" t="s">
        <v>1219</v>
      </c>
      <c r="J1229" s="33">
        <v>193.86</v>
      </c>
      <c r="K1229" s="33">
        <v>2</v>
      </c>
      <c r="L1229" s="33">
        <v>0</v>
      </c>
      <c r="M1229" s="34">
        <v>11.631599999999992</v>
      </c>
    </row>
    <row r="1230" spans="1:13">
      <c r="A1230" s="33">
        <v>1229</v>
      </c>
      <c r="B1230" s="33" t="s">
        <v>87</v>
      </c>
      <c r="C1230" s="33" t="s">
        <v>71</v>
      </c>
      <c r="D1230" s="33" t="s">
        <v>81</v>
      </c>
      <c r="E1230" s="33" t="s">
        <v>82</v>
      </c>
      <c r="F1230" s="33" t="s">
        <v>83</v>
      </c>
      <c r="G1230" s="33" t="s">
        <v>84</v>
      </c>
      <c r="H1230" s="33" t="s">
        <v>145</v>
      </c>
      <c r="I1230" s="33" t="s">
        <v>872</v>
      </c>
      <c r="J1230" s="33">
        <v>15.28</v>
      </c>
      <c r="K1230" s="33">
        <v>2</v>
      </c>
      <c r="L1230" s="33">
        <v>0</v>
      </c>
      <c r="M1230" s="34">
        <v>7.4871999999999996</v>
      </c>
    </row>
    <row r="1231" spans="1:13">
      <c r="A1231" s="33">
        <v>1230</v>
      </c>
      <c r="B1231" s="33" t="s">
        <v>87</v>
      </c>
      <c r="C1231" s="33" t="s">
        <v>71</v>
      </c>
      <c r="D1231" s="33" t="s">
        <v>81</v>
      </c>
      <c r="E1231" s="33" t="s">
        <v>82</v>
      </c>
      <c r="F1231" s="33" t="s">
        <v>83</v>
      </c>
      <c r="G1231" s="33" t="s">
        <v>75</v>
      </c>
      <c r="H1231" s="33" t="s">
        <v>94</v>
      </c>
      <c r="I1231" s="33" t="s">
        <v>1002</v>
      </c>
      <c r="J1231" s="33">
        <v>8.73</v>
      </c>
      <c r="K1231" s="33">
        <v>1</v>
      </c>
      <c r="L1231" s="33">
        <v>0</v>
      </c>
      <c r="M1231" s="34">
        <v>2.9681999999999995</v>
      </c>
    </row>
    <row r="1232" spans="1:13">
      <c r="A1232" s="33">
        <v>1231</v>
      </c>
      <c r="B1232" s="33" t="s">
        <v>87</v>
      </c>
      <c r="C1232" s="33" t="s">
        <v>71</v>
      </c>
      <c r="D1232" s="33" t="s">
        <v>81</v>
      </c>
      <c r="E1232" s="33" t="s">
        <v>82</v>
      </c>
      <c r="F1232" s="33" t="s">
        <v>83</v>
      </c>
      <c r="G1232" s="33" t="s">
        <v>84</v>
      </c>
      <c r="H1232" s="33" t="s">
        <v>96</v>
      </c>
      <c r="I1232" s="33" t="s">
        <v>1220</v>
      </c>
      <c r="J1232" s="33">
        <v>5.68</v>
      </c>
      <c r="K1232" s="33">
        <v>2</v>
      </c>
      <c r="L1232" s="33">
        <v>0</v>
      </c>
      <c r="M1232" s="34">
        <v>1.7607999999999997</v>
      </c>
    </row>
    <row r="1233" spans="1:13">
      <c r="A1233" s="33">
        <v>1232</v>
      </c>
      <c r="B1233" s="33" t="s">
        <v>70</v>
      </c>
      <c r="C1233" s="33" t="s">
        <v>71</v>
      </c>
      <c r="D1233" s="33" t="s">
        <v>1221</v>
      </c>
      <c r="E1233" s="33" t="s">
        <v>184</v>
      </c>
      <c r="F1233" s="33" t="s">
        <v>136</v>
      </c>
      <c r="G1233" s="33" t="s">
        <v>84</v>
      </c>
      <c r="H1233" s="33" t="s">
        <v>96</v>
      </c>
      <c r="I1233" s="33" t="s">
        <v>626</v>
      </c>
      <c r="J1233" s="33">
        <v>2.78</v>
      </c>
      <c r="K1233" s="33">
        <v>2</v>
      </c>
      <c r="L1233" s="33">
        <v>0</v>
      </c>
      <c r="M1233" s="34">
        <v>0.72279999999999989</v>
      </c>
    </row>
    <row r="1234" spans="1:13">
      <c r="A1234" s="33">
        <v>1233</v>
      </c>
      <c r="B1234" s="33" t="s">
        <v>70</v>
      </c>
      <c r="C1234" s="33" t="s">
        <v>71</v>
      </c>
      <c r="D1234" s="33" t="s">
        <v>1221</v>
      </c>
      <c r="E1234" s="33" t="s">
        <v>184</v>
      </c>
      <c r="F1234" s="33" t="s">
        <v>136</v>
      </c>
      <c r="G1234" s="33" t="s">
        <v>84</v>
      </c>
      <c r="H1234" s="33" t="s">
        <v>145</v>
      </c>
      <c r="I1234" s="33" t="s">
        <v>1222</v>
      </c>
      <c r="J1234" s="33">
        <v>79.959999999999994</v>
      </c>
      <c r="K1234" s="33">
        <v>2</v>
      </c>
      <c r="L1234" s="33">
        <v>0</v>
      </c>
      <c r="M1234" s="34">
        <v>35.981999999999992</v>
      </c>
    </row>
    <row r="1235" spans="1:13">
      <c r="A1235" s="33">
        <v>1234</v>
      </c>
      <c r="B1235" s="33" t="s">
        <v>152</v>
      </c>
      <c r="C1235" s="33" t="s">
        <v>80</v>
      </c>
      <c r="D1235" s="33" t="s">
        <v>448</v>
      </c>
      <c r="E1235" s="33" t="s">
        <v>270</v>
      </c>
      <c r="F1235" s="33" t="s">
        <v>136</v>
      </c>
      <c r="G1235" s="33" t="s">
        <v>98</v>
      </c>
      <c r="H1235" s="33" t="s">
        <v>524</v>
      </c>
      <c r="I1235" s="33" t="s">
        <v>1223</v>
      </c>
      <c r="J1235" s="33">
        <v>839.98799999999994</v>
      </c>
      <c r="K1235" s="33">
        <v>2</v>
      </c>
      <c r="L1235" s="33">
        <v>0.4</v>
      </c>
      <c r="M1235" s="34">
        <v>69.99899999999991</v>
      </c>
    </row>
    <row r="1236" spans="1:13">
      <c r="A1236" s="33">
        <v>1235</v>
      </c>
      <c r="B1236" s="33" t="s">
        <v>550</v>
      </c>
      <c r="C1236" s="33" t="s">
        <v>71</v>
      </c>
      <c r="D1236" s="33" t="s">
        <v>1224</v>
      </c>
      <c r="E1236" s="33" t="s">
        <v>89</v>
      </c>
      <c r="F1236" s="33" t="s">
        <v>74</v>
      </c>
      <c r="G1236" s="33" t="s">
        <v>75</v>
      </c>
      <c r="H1236" s="33" t="s">
        <v>94</v>
      </c>
      <c r="I1236" s="33" t="s">
        <v>1225</v>
      </c>
      <c r="J1236" s="33">
        <v>47.952000000000005</v>
      </c>
      <c r="K1236" s="33">
        <v>3</v>
      </c>
      <c r="L1236" s="33">
        <v>0.2</v>
      </c>
      <c r="M1236" s="34">
        <v>13.786200000000006</v>
      </c>
    </row>
    <row r="1237" spans="1:13">
      <c r="A1237" s="33">
        <v>1236</v>
      </c>
      <c r="B1237" s="33" t="s">
        <v>550</v>
      </c>
      <c r="C1237" s="33" t="s">
        <v>71</v>
      </c>
      <c r="D1237" s="33" t="s">
        <v>1224</v>
      </c>
      <c r="E1237" s="33" t="s">
        <v>89</v>
      </c>
      <c r="F1237" s="33" t="s">
        <v>74</v>
      </c>
      <c r="G1237" s="33" t="s">
        <v>84</v>
      </c>
      <c r="H1237" s="33" t="s">
        <v>101</v>
      </c>
      <c r="I1237" s="33" t="s">
        <v>994</v>
      </c>
      <c r="J1237" s="33">
        <v>37.425000000000004</v>
      </c>
      <c r="K1237" s="33">
        <v>5</v>
      </c>
      <c r="L1237" s="33">
        <v>0.7</v>
      </c>
      <c r="M1237" s="34">
        <v>-29.940000000000012</v>
      </c>
    </row>
    <row r="1238" spans="1:13">
      <c r="A1238" s="33">
        <v>1237</v>
      </c>
      <c r="B1238" s="33" t="s">
        <v>550</v>
      </c>
      <c r="C1238" s="33" t="s">
        <v>71</v>
      </c>
      <c r="D1238" s="33" t="s">
        <v>1224</v>
      </c>
      <c r="E1238" s="33" t="s">
        <v>89</v>
      </c>
      <c r="F1238" s="33" t="s">
        <v>74</v>
      </c>
      <c r="G1238" s="33" t="s">
        <v>75</v>
      </c>
      <c r="H1238" s="33" t="s">
        <v>94</v>
      </c>
      <c r="I1238" s="33" t="s">
        <v>1226</v>
      </c>
      <c r="J1238" s="33">
        <v>63.967999999999996</v>
      </c>
      <c r="K1238" s="33">
        <v>2</v>
      </c>
      <c r="L1238" s="33">
        <v>0.2</v>
      </c>
      <c r="M1238" s="34">
        <v>0</v>
      </c>
    </row>
    <row r="1239" spans="1:13">
      <c r="A1239" s="33">
        <v>1238</v>
      </c>
      <c r="B1239" s="33" t="s">
        <v>550</v>
      </c>
      <c r="C1239" s="33" t="s">
        <v>71</v>
      </c>
      <c r="D1239" s="33" t="s">
        <v>1224</v>
      </c>
      <c r="E1239" s="33" t="s">
        <v>89</v>
      </c>
      <c r="F1239" s="33" t="s">
        <v>74</v>
      </c>
      <c r="G1239" s="33" t="s">
        <v>75</v>
      </c>
      <c r="H1239" s="33" t="s">
        <v>94</v>
      </c>
      <c r="I1239" s="33" t="s">
        <v>847</v>
      </c>
      <c r="J1239" s="33">
        <v>165.048</v>
      </c>
      <c r="K1239" s="33">
        <v>3</v>
      </c>
      <c r="L1239" s="33">
        <v>0.2</v>
      </c>
      <c r="M1239" s="34">
        <v>41.262</v>
      </c>
    </row>
    <row r="1240" spans="1:13">
      <c r="A1240" s="33">
        <v>1239</v>
      </c>
      <c r="B1240" s="33" t="s">
        <v>87</v>
      </c>
      <c r="C1240" s="33" t="s">
        <v>71</v>
      </c>
      <c r="D1240" s="33" t="s">
        <v>111</v>
      </c>
      <c r="E1240" s="33" t="s">
        <v>112</v>
      </c>
      <c r="F1240" s="33" t="s">
        <v>83</v>
      </c>
      <c r="G1240" s="33" t="s">
        <v>75</v>
      </c>
      <c r="H1240" s="33" t="s">
        <v>94</v>
      </c>
      <c r="I1240" s="33" t="s">
        <v>1227</v>
      </c>
      <c r="J1240" s="33">
        <v>12.35</v>
      </c>
      <c r="K1240" s="33">
        <v>1</v>
      </c>
      <c r="L1240" s="33">
        <v>0</v>
      </c>
      <c r="M1240" s="34">
        <v>5.4340000000000002</v>
      </c>
    </row>
    <row r="1241" spans="1:13">
      <c r="A1241" s="33">
        <v>1240</v>
      </c>
      <c r="B1241" s="33" t="s">
        <v>87</v>
      </c>
      <c r="C1241" s="33" t="s">
        <v>71</v>
      </c>
      <c r="D1241" s="33" t="s">
        <v>111</v>
      </c>
      <c r="E1241" s="33" t="s">
        <v>112</v>
      </c>
      <c r="F1241" s="33" t="s">
        <v>83</v>
      </c>
      <c r="G1241" s="33" t="s">
        <v>84</v>
      </c>
      <c r="H1241" s="33" t="s">
        <v>96</v>
      </c>
      <c r="I1241" s="33" t="s">
        <v>1228</v>
      </c>
      <c r="J1241" s="33">
        <v>40.97</v>
      </c>
      <c r="K1241" s="33">
        <v>1</v>
      </c>
      <c r="L1241" s="33">
        <v>0</v>
      </c>
      <c r="M1241" s="34">
        <v>10.652200000000001</v>
      </c>
    </row>
    <row r="1242" spans="1:13">
      <c r="A1242" s="33">
        <v>1241</v>
      </c>
      <c r="B1242" s="33" t="s">
        <v>87</v>
      </c>
      <c r="C1242" s="33" t="s">
        <v>71</v>
      </c>
      <c r="D1242" s="33" t="s">
        <v>111</v>
      </c>
      <c r="E1242" s="33" t="s">
        <v>112</v>
      </c>
      <c r="F1242" s="33" t="s">
        <v>83</v>
      </c>
      <c r="G1242" s="33" t="s">
        <v>84</v>
      </c>
      <c r="H1242" s="33" t="s">
        <v>185</v>
      </c>
      <c r="I1242" s="33" t="s">
        <v>479</v>
      </c>
      <c r="J1242" s="33">
        <v>22.96</v>
      </c>
      <c r="K1242" s="33">
        <v>2</v>
      </c>
      <c r="L1242" s="33">
        <v>0</v>
      </c>
      <c r="M1242" s="34">
        <v>10.7912</v>
      </c>
    </row>
    <row r="1243" spans="1:13">
      <c r="A1243" s="33">
        <v>1242</v>
      </c>
      <c r="B1243" s="33" t="s">
        <v>87</v>
      </c>
      <c r="C1243" s="33" t="s">
        <v>114</v>
      </c>
      <c r="D1243" s="33" t="s">
        <v>183</v>
      </c>
      <c r="E1243" s="33" t="s">
        <v>184</v>
      </c>
      <c r="F1243" s="33" t="s">
        <v>136</v>
      </c>
      <c r="G1243" s="33" t="s">
        <v>98</v>
      </c>
      <c r="H1243" s="33" t="s">
        <v>99</v>
      </c>
      <c r="I1243" s="33" t="s">
        <v>1229</v>
      </c>
      <c r="J1243" s="33">
        <v>22</v>
      </c>
      <c r="K1243" s="33">
        <v>4</v>
      </c>
      <c r="L1243" s="33">
        <v>0</v>
      </c>
      <c r="M1243" s="34">
        <v>5.5</v>
      </c>
    </row>
    <row r="1244" spans="1:13">
      <c r="A1244" s="33">
        <v>1243</v>
      </c>
      <c r="B1244" s="33" t="s">
        <v>87</v>
      </c>
      <c r="C1244" s="33" t="s">
        <v>71</v>
      </c>
      <c r="D1244" s="33" t="s">
        <v>183</v>
      </c>
      <c r="E1244" s="33" t="s">
        <v>184</v>
      </c>
      <c r="F1244" s="33" t="s">
        <v>136</v>
      </c>
      <c r="G1244" s="33" t="s">
        <v>84</v>
      </c>
      <c r="H1244" s="33" t="s">
        <v>101</v>
      </c>
      <c r="I1244" s="33" t="s">
        <v>1230</v>
      </c>
      <c r="J1244" s="33">
        <v>398.35199999999998</v>
      </c>
      <c r="K1244" s="33">
        <v>3</v>
      </c>
      <c r="L1244" s="33">
        <v>0.2</v>
      </c>
      <c r="M1244" s="34">
        <v>124.48499999999999</v>
      </c>
    </row>
    <row r="1245" spans="1:13">
      <c r="A1245" s="33">
        <v>1244</v>
      </c>
      <c r="B1245" s="33" t="s">
        <v>87</v>
      </c>
      <c r="C1245" s="33" t="s">
        <v>71</v>
      </c>
      <c r="D1245" s="33" t="s">
        <v>183</v>
      </c>
      <c r="E1245" s="33" t="s">
        <v>184</v>
      </c>
      <c r="F1245" s="33" t="s">
        <v>136</v>
      </c>
      <c r="G1245" s="33" t="s">
        <v>84</v>
      </c>
      <c r="H1245" s="33" t="s">
        <v>185</v>
      </c>
      <c r="I1245" s="33" t="s">
        <v>186</v>
      </c>
      <c r="J1245" s="33">
        <v>8.7200000000000006</v>
      </c>
      <c r="K1245" s="33">
        <v>4</v>
      </c>
      <c r="L1245" s="33">
        <v>0</v>
      </c>
      <c r="M1245" s="34">
        <v>3.5752000000000006</v>
      </c>
    </row>
    <row r="1246" spans="1:13">
      <c r="A1246" s="33">
        <v>1245</v>
      </c>
      <c r="B1246" s="33" t="s">
        <v>87</v>
      </c>
      <c r="C1246" s="33" t="s">
        <v>71</v>
      </c>
      <c r="D1246" s="33" t="s">
        <v>1231</v>
      </c>
      <c r="E1246" s="33" t="s">
        <v>619</v>
      </c>
      <c r="F1246" s="33" t="s">
        <v>74</v>
      </c>
      <c r="G1246" s="33" t="s">
        <v>84</v>
      </c>
      <c r="H1246" s="33" t="s">
        <v>145</v>
      </c>
      <c r="I1246" s="33" t="s">
        <v>1232</v>
      </c>
      <c r="J1246" s="33">
        <v>48.69</v>
      </c>
      <c r="K1246" s="33">
        <v>9</v>
      </c>
      <c r="L1246" s="33">
        <v>0</v>
      </c>
      <c r="M1246" s="34">
        <v>23.8581</v>
      </c>
    </row>
    <row r="1247" spans="1:13">
      <c r="A1247" s="33">
        <v>1246</v>
      </c>
      <c r="B1247" s="33" t="s">
        <v>70</v>
      </c>
      <c r="C1247" s="33" t="s">
        <v>71</v>
      </c>
      <c r="D1247" s="33" t="s">
        <v>1233</v>
      </c>
      <c r="E1247" s="33" t="s">
        <v>82</v>
      </c>
      <c r="F1247" s="33" t="s">
        <v>83</v>
      </c>
      <c r="G1247" s="33" t="s">
        <v>75</v>
      </c>
      <c r="H1247" s="33" t="s">
        <v>90</v>
      </c>
      <c r="I1247" s="33" t="s">
        <v>1234</v>
      </c>
      <c r="J1247" s="33">
        <v>764.6880000000001</v>
      </c>
      <c r="K1247" s="33">
        <v>6</v>
      </c>
      <c r="L1247" s="33">
        <v>0.2</v>
      </c>
      <c r="M1247" s="34">
        <v>95.585999999999899</v>
      </c>
    </row>
    <row r="1248" spans="1:13">
      <c r="A1248" s="33">
        <v>1247</v>
      </c>
      <c r="B1248" s="33" t="s">
        <v>70</v>
      </c>
      <c r="C1248" s="33" t="s">
        <v>71</v>
      </c>
      <c r="D1248" s="33" t="s">
        <v>1233</v>
      </c>
      <c r="E1248" s="33" t="s">
        <v>82</v>
      </c>
      <c r="F1248" s="33" t="s">
        <v>83</v>
      </c>
      <c r="G1248" s="33" t="s">
        <v>75</v>
      </c>
      <c r="H1248" s="33" t="s">
        <v>90</v>
      </c>
      <c r="I1248" s="33" t="s">
        <v>414</v>
      </c>
      <c r="J1248" s="33">
        <v>3610.848</v>
      </c>
      <c r="K1248" s="33">
        <v>12</v>
      </c>
      <c r="L1248" s="33">
        <v>0.2</v>
      </c>
      <c r="M1248" s="34">
        <v>135.4068000000002</v>
      </c>
    </row>
    <row r="1249" spans="1:13">
      <c r="A1249" s="33">
        <v>1248</v>
      </c>
      <c r="B1249" s="33" t="s">
        <v>70</v>
      </c>
      <c r="C1249" s="33" t="s">
        <v>71</v>
      </c>
      <c r="D1249" s="33" t="s">
        <v>1233</v>
      </c>
      <c r="E1249" s="33" t="s">
        <v>82</v>
      </c>
      <c r="F1249" s="33" t="s">
        <v>83</v>
      </c>
      <c r="G1249" s="33" t="s">
        <v>75</v>
      </c>
      <c r="H1249" s="33" t="s">
        <v>76</v>
      </c>
      <c r="I1249" s="33" t="s">
        <v>1235</v>
      </c>
      <c r="J1249" s="33">
        <v>254.97449999999998</v>
      </c>
      <c r="K1249" s="33">
        <v>3</v>
      </c>
      <c r="L1249" s="33">
        <v>0.15</v>
      </c>
      <c r="M1249" s="34">
        <v>11.998799999999989</v>
      </c>
    </row>
    <row r="1250" spans="1:13">
      <c r="A1250" s="33">
        <v>1249</v>
      </c>
      <c r="B1250" s="33" t="s">
        <v>87</v>
      </c>
      <c r="C1250" s="33" t="s">
        <v>71</v>
      </c>
      <c r="D1250" s="33" t="s">
        <v>183</v>
      </c>
      <c r="E1250" s="33" t="s">
        <v>184</v>
      </c>
      <c r="F1250" s="33" t="s">
        <v>136</v>
      </c>
      <c r="G1250" s="33" t="s">
        <v>84</v>
      </c>
      <c r="H1250" s="33" t="s">
        <v>96</v>
      </c>
      <c r="I1250" s="33" t="s">
        <v>1090</v>
      </c>
      <c r="J1250" s="33">
        <v>38.82</v>
      </c>
      <c r="K1250" s="33">
        <v>6</v>
      </c>
      <c r="L1250" s="33">
        <v>0</v>
      </c>
      <c r="M1250" s="34">
        <v>17.468999999999998</v>
      </c>
    </row>
    <row r="1251" spans="1:13">
      <c r="A1251" s="33">
        <v>1250</v>
      </c>
      <c r="B1251" s="33" t="s">
        <v>87</v>
      </c>
      <c r="C1251" s="33" t="s">
        <v>71</v>
      </c>
      <c r="D1251" s="33" t="s">
        <v>183</v>
      </c>
      <c r="E1251" s="33" t="s">
        <v>184</v>
      </c>
      <c r="F1251" s="33" t="s">
        <v>136</v>
      </c>
      <c r="G1251" s="33" t="s">
        <v>75</v>
      </c>
      <c r="H1251" s="33" t="s">
        <v>78</v>
      </c>
      <c r="I1251" s="33" t="s">
        <v>1236</v>
      </c>
      <c r="J1251" s="33">
        <v>1141.9379999999999</v>
      </c>
      <c r="K1251" s="33">
        <v>9</v>
      </c>
      <c r="L1251" s="33">
        <v>0.1</v>
      </c>
      <c r="M1251" s="34">
        <v>139.57019999999989</v>
      </c>
    </row>
    <row r="1252" spans="1:13">
      <c r="A1252" s="33">
        <v>1251</v>
      </c>
      <c r="B1252" s="33" t="s">
        <v>87</v>
      </c>
      <c r="C1252" s="33" t="s">
        <v>71</v>
      </c>
      <c r="D1252" s="33" t="s">
        <v>183</v>
      </c>
      <c r="E1252" s="33" t="s">
        <v>184</v>
      </c>
      <c r="F1252" s="33" t="s">
        <v>136</v>
      </c>
      <c r="G1252" s="33" t="s">
        <v>84</v>
      </c>
      <c r="H1252" s="33" t="s">
        <v>103</v>
      </c>
      <c r="I1252" s="33" t="s">
        <v>345</v>
      </c>
      <c r="J1252" s="33">
        <v>1704.56</v>
      </c>
      <c r="K1252" s="33">
        <v>13</v>
      </c>
      <c r="L1252" s="33">
        <v>0</v>
      </c>
      <c r="M1252" s="34">
        <v>511.36799999999999</v>
      </c>
    </row>
    <row r="1253" spans="1:13">
      <c r="A1253" s="33">
        <v>1252</v>
      </c>
      <c r="B1253" s="33" t="s">
        <v>87</v>
      </c>
      <c r="C1253" s="33" t="s">
        <v>71</v>
      </c>
      <c r="D1253" s="33" t="s">
        <v>183</v>
      </c>
      <c r="E1253" s="33" t="s">
        <v>184</v>
      </c>
      <c r="F1253" s="33" t="s">
        <v>136</v>
      </c>
      <c r="G1253" s="33" t="s">
        <v>84</v>
      </c>
      <c r="H1253" s="33" t="s">
        <v>96</v>
      </c>
      <c r="I1253" s="33" t="s">
        <v>1237</v>
      </c>
      <c r="J1253" s="33">
        <v>3.2</v>
      </c>
      <c r="K1253" s="33">
        <v>2</v>
      </c>
      <c r="L1253" s="33">
        <v>0</v>
      </c>
      <c r="M1253" s="34">
        <v>1.3760000000000003</v>
      </c>
    </row>
    <row r="1254" spans="1:13">
      <c r="A1254" s="33">
        <v>1253</v>
      </c>
      <c r="B1254" s="33" t="s">
        <v>87</v>
      </c>
      <c r="C1254" s="33" t="s">
        <v>71</v>
      </c>
      <c r="D1254" s="33" t="s">
        <v>949</v>
      </c>
      <c r="E1254" s="33" t="s">
        <v>121</v>
      </c>
      <c r="F1254" s="33" t="s">
        <v>117</v>
      </c>
      <c r="G1254" s="33" t="s">
        <v>98</v>
      </c>
      <c r="H1254" s="33" t="s">
        <v>99</v>
      </c>
      <c r="I1254" s="33" t="s">
        <v>1238</v>
      </c>
      <c r="J1254" s="33">
        <v>1099.96</v>
      </c>
      <c r="K1254" s="33">
        <v>4</v>
      </c>
      <c r="L1254" s="33">
        <v>0</v>
      </c>
      <c r="M1254" s="34">
        <v>285.9896</v>
      </c>
    </row>
    <row r="1255" spans="1:13">
      <c r="A1255" s="33">
        <v>1254</v>
      </c>
      <c r="B1255" s="33" t="s">
        <v>87</v>
      </c>
      <c r="C1255" s="33" t="s">
        <v>114</v>
      </c>
      <c r="D1255" s="33" t="s">
        <v>860</v>
      </c>
      <c r="E1255" s="33" t="s">
        <v>135</v>
      </c>
      <c r="F1255" s="33" t="s">
        <v>136</v>
      </c>
      <c r="G1255" s="33" t="s">
        <v>84</v>
      </c>
      <c r="H1255" s="33" t="s">
        <v>96</v>
      </c>
      <c r="I1255" s="33" t="s">
        <v>989</v>
      </c>
      <c r="J1255" s="33">
        <v>5.2480000000000002</v>
      </c>
      <c r="K1255" s="33">
        <v>2</v>
      </c>
      <c r="L1255" s="33">
        <v>0.2</v>
      </c>
      <c r="M1255" s="34">
        <v>0.59039999999999915</v>
      </c>
    </row>
    <row r="1256" spans="1:13">
      <c r="A1256" s="33">
        <v>1255</v>
      </c>
      <c r="B1256" s="33" t="s">
        <v>87</v>
      </c>
      <c r="C1256" s="33" t="s">
        <v>114</v>
      </c>
      <c r="D1256" s="33" t="s">
        <v>860</v>
      </c>
      <c r="E1256" s="33" t="s">
        <v>135</v>
      </c>
      <c r="F1256" s="33" t="s">
        <v>136</v>
      </c>
      <c r="G1256" s="33" t="s">
        <v>98</v>
      </c>
      <c r="H1256" s="33" t="s">
        <v>99</v>
      </c>
      <c r="I1256" s="33" t="s">
        <v>675</v>
      </c>
      <c r="J1256" s="33">
        <v>35.909999999999997</v>
      </c>
      <c r="K1256" s="33">
        <v>3</v>
      </c>
      <c r="L1256" s="33">
        <v>0.4</v>
      </c>
      <c r="M1256" s="34">
        <v>-8.3790000000000031</v>
      </c>
    </row>
    <row r="1257" spans="1:13">
      <c r="A1257" s="33">
        <v>1256</v>
      </c>
      <c r="B1257" s="33" t="s">
        <v>87</v>
      </c>
      <c r="C1257" s="33" t="s">
        <v>114</v>
      </c>
      <c r="D1257" s="33" t="s">
        <v>860</v>
      </c>
      <c r="E1257" s="33" t="s">
        <v>135</v>
      </c>
      <c r="F1257" s="33" t="s">
        <v>136</v>
      </c>
      <c r="G1257" s="33" t="s">
        <v>75</v>
      </c>
      <c r="H1257" s="33" t="s">
        <v>94</v>
      </c>
      <c r="I1257" s="33" t="s">
        <v>1239</v>
      </c>
      <c r="J1257" s="33">
        <v>6.6959999999999997</v>
      </c>
      <c r="K1257" s="33">
        <v>1</v>
      </c>
      <c r="L1257" s="33">
        <v>0.2</v>
      </c>
      <c r="M1257" s="34">
        <v>0.50219999999999976</v>
      </c>
    </row>
    <row r="1258" spans="1:13">
      <c r="A1258" s="33">
        <v>1257</v>
      </c>
      <c r="B1258" s="33" t="s">
        <v>87</v>
      </c>
      <c r="C1258" s="33" t="s">
        <v>114</v>
      </c>
      <c r="D1258" s="33" t="s">
        <v>860</v>
      </c>
      <c r="E1258" s="33" t="s">
        <v>135</v>
      </c>
      <c r="F1258" s="33" t="s">
        <v>136</v>
      </c>
      <c r="G1258" s="33" t="s">
        <v>75</v>
      </c>
      <c r="H1258" s="33" t="s">
        <v>94</v>
      </c>
      <c r="I1258" s="33" t="s">
        <v>1240</v>
      </c>
      <c r="J1258" s="33">
        <v>43.872000000000007</v>
      </c>
      <c r="K1258" s="33">
        <v>2</v>
      </c>
      <c r="L1258" s="33">
        <v>0.2</v>
      </c>
      <c r="M1258" s="34">
        <v>11.516399999999999</v>
      </c>
    </row>
    <row r="1259" spans="1:13">
      <c r="A1259" s="33">
        <v>1258</v>
      </c>
      <c r="B1259" s="33" t="s">
        <v>70</v>
      </c>
      <c r="C1259" s="33" t="s">
        <v>114</v>
      </c>
      <c r="D1259" s="33" t="s">
        <v>258</v>
      </c>
      <c r="E1259" s="33" t="s">
        <v>108</v>
      </c>
      <c r="F1259" s="33" t="s">
        <v>74</v>
      </c>
      <c r="G1259" s="33" t="s">
        <v>84</v>
      </c>
      <c r="H1259" s="33" t="s">
        <v>101</v>
      </c>
      <c r="I1259" s="33" t="s">
        <v>864</v>
      </c>
      <c r="J1259" s="33">
        <v>27.882000000000005</v>
      </c>
      <c r="K1259" s="33">
        <v>3</v>
      </c>
      <c r="L1259" s="33">
        <v>0.7</v>
      </c>
      <c r="M1259" s="34">
        <v>-20.446799999999996</v>
      </c>
    </row>
    <row r="1260" spans="1:13">
      <c r="A1260" s="33">
        <v>1259</v>
      </c>
      <c r="B1260" s="33" t="s">
        <v>70</v>
      </c>
      <c r="C1260" s="33" t="s">
        <v>114</v>
      </c>
      <c r="D1260" s="33" t="s">
        <v>258</v>
      </c>
      <c r="E1260" s="33" t="s">
        <v>108</v>
      </c>
      <c r="F1260" s="33" t="s">
        <v>74</v>
      </c>
      <c r="G1260" s="33" t="s">
        <v>84</v>
      </c>
      <c r="H1260" s="33" t="s">
        <v>92</v>
      </c>
      <c r="I1260" s="33" t="s">
        <v>1241</v>
      </c>
      <c r="J1260" s="33">
        <v>540.048</v>
      </c>
      <c r="K1260" s="33">
        <v>3</v>
      </c>
      <c r="L1260" s="33">
        <v>0.2</v>
      </c>
      <c r="M1260" s="34">
        <v>-47.254199999999997</v>
      </c>
    </row>
    <row r="1261" spans="1:13">
      <c r="A1261" s="33">
        <v>1260</v>
      </c>
      <c r="B1261" s="33" t="s">
        <v>70</v>
      </c>
      <c r="C1261" s="33" t="s">
        <v>114</v>
      </c>
      <c r="D1261" s="33" t="s">
        <v>258</v>
      </c>
      <c r="E1261" s="33" t="s">
        <v>108</v>
      </c>
      <c r="F1261" s="33" t="s">
        <v>74</v>
      </c>
      <c r="G1261" s="33" t="s">
        <v>98</v>
      </c>
      <c r="H1261" s="33" t="s">
        <v>140</v>
      </c>
      <c r="I1261" s="33" t="s">
        <v>443</v>
      </c>
      <c r="J1261" s="33">
        <v>255.68000000000004</v>
      </c>
      <c r="K1261" s="33">
        <v>8</v>
      </c>
      <c r="L1261" s="33">
        <v>0.2</v>
      </c>
      <c r="M1261" s="34">
        <v>76.704000000000008</v>
      </c>
    </row>
    <row r="1262" spans="1:13">
      <c r="A1262" s="33">
        <v>1261</v>
      </c>
      <c r="B1262" s="33" t="s">
        <v>87</v>
      </c>
      <c r="C1262" s="33" t="s">
        <v>71</v>
      </c>
      <c r="D1262" s="33" t="s">
        <v>631</v>
      </c>
      <c r="E1262" s="33" t="s">
        <v>89</v>
      </c>
      <c r="F1262" s="33" t="s">
        <v>74</v>
      </c>
      <c r="G1262" s="33" t="s">
        <v>98</v>
      </c>
      <c r="H1262" s="33" t="s">
        <v>99</v>
      </c>
      <c r="I1262" s="33" t="s">
        <v>1242</v>
      </c>
      <c r="J1262" s="33">
        <v>863.87999999999988</v>
      </c>
      <c r="K1262" s="33">
        <v>3</v>
      </c>
      <c r="L1262" s="33">
        <v>0.2</v>
      </c>
      <c r="M1262" s="34">
        <v>107.98499999999996</v>
      </c>
    </row>
    <row r="1263" spans="1:13">
      <c r="A1263" s="33">
        <v>1262</v>
      </c>
      <c r="B1263" s="33" t="s">
        <v>87</v>
      </c>
      <c r="C1263" s="33" t="s">
        <v>80</v>
      </c>
      <c r="D1263" s="33" t="s">
        <v>1243</v>
      </c>
      <c r="E1263" s="33" t="s">
        <v>108</v>
      </c>
      <c r="F1263" s="33" t="s">
        <v>74</v>
      </c>
      <c r="G1263" s="33" t="s">
        <v>84</v>
      </c>
      <c r="H1263" s="33" t="s">
        <v>101</v>
      </c>
      <c r="I1263" s="33" t="s">
        <v>1244</v>
      </c>
      <c r="J1263" s="33">
        <v>17.616000000000003</v>
      </c>
      <c r="K1263" s="33">
        <v>4</v>
      </c>
      <c r="L1263" s="33">
        <v>0.7</v>
      </c>
      <c r="M1263" s="34">
        <v>-14.0928</v>
      </c>
    </row>
    <row r="1264" spans="1:13">
      <c r="A1264" s="33">
        <v>1263</v>
      </c>
      <c r="B1264" s="33" t="s">
        <v>70</v>
      </c>
      <c r="C1264" s="33" t="s">
        <v>71</v>
      </c>
      <c r="D1264" s="33" t="s">
        <v>509</v>
      </c>
      <c r="E1264" s="33" t="s">
        <v>184</v>
      </c>
      <c r="F1264" s="33" t="s">
        <v>136</v>
      </c>
      <c r="G1264" s="33" t="s">
        <v>84</v>
      </c>
      <c r="H1264" s="33" t="s">
        <v>101</v>
      </c>
      <c r="I1264" s="33" t="s">
        <v>139</v>
      </c>
      <c r="J1264" s="33">
        <v>17.472000000000001</v>
      </c>
      <c r="K1264" s="33">
        <v>3</v>
      </c>
      <c r="L1264" s="33">
        <v>0.2</v>
      </c>
      <c r="M1264" s="34">
        <v>6.3336000000000006</v>
      </c>
    </row>
    <row r="1265" spans="1:13">
      <c r="A1265" s="33">
        <v>1264</v>
      </c>
      <c r="B1265" s="33" t="s">
        <v>152</v>
      </c>
      <c r="C1265" s="33" t="s">
        <v>71</v>
      </c>
      <c r="D1265" s="33" t="s">
        <v>1166</v>
      </c>
      <c r="E1265" s="33" t="s">
        <v>178</v>
      </c>
      <c r="F1265" s="33" t="s">
        <v>117</v>
      </c>
      <c r="G1265" s="33" t="s">
        <v>98</v>
      </c>
      <c r="H1265" s="33" t="s">
        <v>99</v>
      </c>
      <c r="I1265" s="33" t="s">
        <v>312</v>
      </c>
      <c r="J1265" s="33">
        <v>69.900000000000006</v>
      </c>
      <c r="K1265" s="33">
        <v>2</v>
      </c>
      <c r="L1265" s="33">
        <v>0</v>
      </c>
      <c r="M1265" s="34">
        <v>18.873000000000005</v>
      </c>
    </row>
    <row r="1266" spans="1:13">
      <c r="A1266" s="33">
        <v>1265</v>
      </c>
      <c r="B1266" s="33" t="s">
        <v>152</v>
      </c>
      <c r="C1266" s="33" t="s">
        <v>71</v>
      </c>
      <c r="D1266" s="33" t="s">
        <v>1166</v>
      </c>
      <c r="E1266" s="33" t="s">
        <v>178</v>
      </c>
      <c r="F1266" s="33" t="s">
        <v>117</v>
      </c>
      <c r="G1266" s="33" t="s">
        <v>75</v>
      </c>
      <c r="H1266" s="33" t="s">
        <v>94</v>
      </c>
      <c r="I1266" s="33" t="s">
        <v>1239</v>
      </c>
      <c r="J1266" s="33">
        <v>41.849999999999994</v>
      </c>
      <c r="K1266" s="33">
        <v>5</v>
      </c>
      <c r="L1266" s="33">
        <v>0</v>
      </c>
      <c r="M1266" s="34">
        <v>10.880999999999998</v>
      </c>
    </row>
    <row r="1267" spans="1:13">
      <c r="A1267" s="33">
        <v>1266</v>
      </c>
      <c r="B1267" s="33" t="s">
        <v>87</v>
      </c>
      <c r="C1267" s="33" t="s">
        <v>71</v>
      </c>
      <c r="D1267" s="33" t="s">
        <v>126</v>
      </c>
      <c r="E1267" s="33" t="s">
        <v>82</v>
      </c>
      <c r="F1267" s="33" t="s">
        <v>83</v>
      </c>
      <c r="G1267" s="33" t="s">
        <v>84</v>
      </c>
      <c r="H1267" s="33" t="s">
        <v>96</v>
      </c>
      <c r="I1267" s="33" t="s">
        <v>1245</v>
      </c>
      <c r="J1267" s="33">
        <v>6.57</v>
      </c>
      <c r="K1267" s="33">
        <v>3</v>
      </c>
      <c r="L1267" s="33">
        <v>0</v>
      </c>
      <c r="M1267" s="34">
        <v>1.7738999999999998</v>
      </c>
    </row>
    <row r="1268" spans="1:13">
      <c r="A1268" s="33">
        <v>1267</v>
      </c>
      <c r="B1268" s="33" t="s">
        <v>87</v>
      </c>
      <c r="C1268" s="33" t="s">
        <v>80</v>
      </c>
      <c r="D1268" s="33" t="s">
        <v>81</v>
      </c>
      <c r="E1268" s="33" t="s">
        <v>82</v>
      </c>
      <c r="F1268" s="33" t="s">
        <v>83</v>
      </c>
      <c r="G1268" s="33" t="s">
        <v>84</v>
      </c>
      <c r="H1268" s="33" t="s">
        <v>92</v>
      </c>
      <c r="I1268" s="33" t="s">
        <v>630</v>
      </c>
      <c r="J1268" s="33">
        <v>142.86000000000001</v>
      </c>
      <c r="K1268" s="33">
        <v>1</v>
      </c>
      <c r="L1268" s="33">
        <v>0</v>
      </c>
      <c r="M1268" s="34">
        <v>41.429399999999987</v>
      </c>
    </row>
    <row r="1269" spans="1:13">
      <c r="A1269" s="33">
        <v>1268</v>
      </c>
      <c r="B1269" s="33" t="s">
        <v>87</v>
      </c>
      <c r="C1269" s="33" t="s">
        <v>80</v>
      </c>
      <c r="D1269" s="33" t="s">
        <v>81</v>
      </c>
      <c r="E1269" s="33" t="s">
        <v>82</v>
      </c>
      <c r="F1269" s="33" t="s">
        <v>83</v>
      </c>
      <c r="G1269" s="33" t="s">
        <v>75</v>
      </c>
      <c r="H1269" s="33" t="s">
        <v>78</v>
      </c>
      <c r="I1269" s="33" t="s">
        <v>200</v>
      </c>
      <c r="J1269" s="33">
        <v>292.27200000000005</v>
      </c>
      <c r="K1269" s="33">
        <v>6</v>
      </c>
      <c r="L1269" s="33">
        <v>0.2</v>
      </c>
      <c r="M1269" s="34">
        <v>18.266999999999967</v>
      </c>
    </row>
    <row r="1270" spans="1:13">
      <c r="A1270" s="33">
        <v>1269</v>
      </c>
      <c r="B1270" s="33" t="s">
        <v>87</v>
      </c>
      <c r="C1270" s="33" t="s">
        <v>80</v>
      </c>
      <c r="D1270" s="33" t="s">
        <v>614</v>
      </c>
      <c r="E1270" s="33" t="s">
        <v>254</v>
      </c>
      <c r="F1270" s="33" t="s">
        <v>83</v>
      </c>
      <c r="G1270" s="33" t="s">
        <v>75</v>
      </c>
      <c r="H1270" s="33" t="s">
        <v>94</v>
      </c>
      <c r="I1270" s="33" t="s">
        <v>637</v>
      </c>
      <c r="J1270" s="33">
        <v>29.328000000000003</v>
      </c>
      <c r="K1270" s="33">
        <v>3</v>
      </c>
      <c r="L1270" s="33">
        <v>0.2</v>
      </c>
      <c r="M1270" s="34">
        <v>3.665999999999995</v>
      </c>
    </row>
    <row r="1271" spans="1:13">
      <c r="A1271" s="33">
        <v>1270</v>
      </c>
      <c r="B1271" s="33" t="s">
        <v>87</v>
      </c>
      <c r="C1271" s="33" t="s">
        <v>71</v>
      </c>
      <c r="D1271" s="33" t="s">
        <v>960</v>
      </c>
      <c r="E1271" s="33" t="s">
        <v>221</v>
      </c>
      <c r="F1271" s="33" t="s">
        <v>74</v>
      </c>
      <c r="G1271" s="33" t="s">
        <v>84</v>
      </c>
      <c r="H1271" s="33" t="s">
        <v>109</v>
      </c>
      <c r="I1271" s="33" t="s">
        <v>1246</v>
      </c>
      <c r="J1271" s="33">
        <v>12.48</v>
      </c>
      <c r="K1271" s="33">
        <v>2</v>
      </c>
      <c r="L1271" s="33">
        <v>0</v>
      </c>
      <c r="M1271" s="34">
        <v>5.6159999999999997</v>
      </c>
    </row>
    <row r="1272" spans="1:13">
      <c r="A1272" s="33">
        <v>1271</v>
      </c>
      <c r="B1272" s="33" t="s">
        <v>87</v>
      </c>
      <c r="C1272" s="33" t="s">
        <v>80</v>
      </c>
      <c r="D1272" s="33" t="s">
        <v>199</v>
      </c>
      <c r="E1272" s="33" t="s">
        <v>161</v>
      </c>
      <c r="F1272" s="33" t="s">
        <v>117</v>
      </c>
      <c r="G1272" s="33" t="s">
        <v>84</v>
      </c>
      <c r="H1272" s="33" t="s">
        <v>92</v>
      </c>
      <c r="I1272" s="33" t="s">
        <v>1247</v>
      </c>
      <c r="J1272" s="33">
        <v>102.33600000000001</v>
      </c>
      <c r="K1272" s="33">
        <v>4</v>
      </c>
      <c r="L1272" s="33">
        <v>0.2</v>
      </c>
      <c r="M1272" s="34">
        <v>-12.792000000000002</v>
      </c>
    </row>
    <row r="1273" spans="1:13">
      <c r="A1273" s="33">
        <v>1272</v>
      </c>
      <c r="B1273" s="33" t="s">
        <v>87</v>
      </c>
      <c r="C1273" s="33" t="s">
        <v>80</v>
      </c>
      <c r="D1273" s="33" t="s">
        <v>199</v>
      </c>
      <c r="E1273" s="33" t="s">
        <v>161</v>
      </c>
      <c r="F1273" s="33" t="s">
        <v>117</v>
      </c>
      <c r="G1273" s="33" t="s">
        <v>84</v>
      </c>
      <c r="H1273" s="33" t="s">
        <v>103</v>
      </c>
      <c r="I1273" s="33" t="s">
        <v>1030</v>
      </c>
      <c r="J1273" s="33">
        <v>48.791999999999987</v>
      </c>
      <c r="K1273" s="33">
        <v>3</v>
      </c>
      <c r="L1273" s="33">
        <v>0.8</v>
      </c>
      <c r="M1273" s="34">
        <v>-126.85920000000002</v>
      </c>
    </row>
    <row r="1274" spans="1:13">
      <c r="A1274" s="33">
        <v>1273</v>
      </c>
      <c r="B1274" s="33" t="s">
        <v>87</v>
      </c>
      <c r="C1274" s="33" t="s">
        <v>80</v>
      </c>
      <c r="D1274" s="33" t="s">
        <v>199</v>
      </c>
      <c r="E1274" s="33" t="s">
        <v>161</v>
      </c>
      <c r="F1274" s="33" t="s">
        <v>117</v>
      </c>
      <c r="G1274" s="33" t="s">
        <v>84</v>
      </c>
      <c r="H1274" s="33" t="s">
        <v>101</v>
      </c>
      <c r="I1274" s="33" t="s">
        <v>1248</v>
      </c>
      <c r="J1274" s="33">
        <v>44.847999999999992</v>
      </c>
      <c r="K1274" s="33">
        <v>8</v>
      </c>
      <c r="L1274" s="33">
        <v>0.8</v>
      </c>
      <c r="M1274" s="34">
        <v>-67.27200000000002</v>
      </c>
    </row>
    <row r="1275" spans="1:13">
      <c r="A1275" s="33">
        <v>1274</v>
      </c>
      <c r="B1275" s="33" t="s">
        <v>550</v>
      </c>
      <c r="C1275" s="33" t="s">
        <v>71</v>
      </c>
      <c r="D1275" s="33" t="s">
        <v>115</v>
      </c>
      <c r="E1275" s="33" t="s">
        <v>116</v>
      </c>
      <c r="F1275" s="33" t="s">
        <v>117</v>
      </c>
      <c r="G1275" s="33" t="s">
        <v>84</v>
      </c>
      <c r="H1275" s="33" t="s">
        <v>109</v>
      </c>
      <c r="I1275" s="33" t="s">
        <v>1059</v>
      </c>
      <c r="J1275" s="33">
        <v>10.368000000000002</v>
      </c>
      <c r="K1275" s="33">
        <v>2</v>
      </c>
      <c r="L1275" s="33">
        <v>0.2</v>
      </c>
      <c r="M1275" s="34">
        <v>3.6288</v>
      </c>
    </row>
    <row r="1276" spans="1:13">
      <c r="A1276" s="33">
        <v>1275</v>
      </c>
      <c r="B1276" s="33" t="s">
        <v>550</v>
      </c>
      <c r="C1276" s="33" t="s">
        <v>71</v>
      </c>
      <c r="D1276" s="33" t="s">
        <v>115</v>
      </c>
      <c r="E1276" s="33" t="s">
        <v>116</v>
      </c>
      <c r="F1276" s="33" t="s">
        <v>117</v>
      </c>
      <c r="G1276" s="33" t="s">
        <v>75</v>
      </c>
      <c r="H1276" s="33" t="s">
        <v>78</v>
      </c>
      <c r="I1276" s="33" t="s">
        <v>1249</v>
      </c>
      <c r="J1276" s="33">
        <v>388.42999999999995</v>
      </c>
      <c r="K1276" s="33">
        <v>5</v>
      </c>
      <c r="L1276" s="33">
        <v>0.3</v>
      </c>
      <c r="M1276" s="34">
        <v>-88.783999999999978</v>
      </c>
    </row>
    <row r="1277" spans="1:13">
      <c r="A1277" s="33">
        <v>1276</v>
      </c>
      <c r="B1277" s="33" t="s">
        <v>550</v>
      </c>
      <c r="C1277" s="33" t="s">
        <v>71</v>
      </c>
      <c r="D1277" s="33" t="s">
        <v>115</v>
      </c>
      <c r="E1277" s="33" t="s">
        <v>116</v>
      </c>
      <c r="F1277" s="33" t="s">
        <v>117</v>
      </c>
      <c r="G1277" s="33" t="s">
        <v>84</v>
      </c>
      <c r="H1277" s="33" t="s">
        <v>109</v>
      </c>
      <c r="I1277" s="33" t="s">
        <v>252</v>
      </c>
      <c r="J1277" s="33">
        <v>14.352000000000002</v>
      </c>
      <c r="K1277" s="33">
        <v>3</v>
      </c>
      <c r="L1277" s="33">
        <v>0.2</v>
      </c>
      <c r="M1277" s="34">
        <v>5.2026000000000003</v>
      </c>
    </row>
    <row r="1278" spans="1:13">
      <c r="A1278" s="33">
        <v>1277</v>
      </c>
      <c r="B1278" s="33" t="s">
        <v>550</v>
      </c>
      <c r="C1278" s="33" t="s">
        <v>71</v>
      </c>
      <c r="D1278" s="33" t="s">
        <v>115</v>
      </c>
      <c r="E1278" s="33" t="s">
        <v>116</v>
      </c>
      <c r="F1278" s="33" t="s">
        <v>117</v>
      </c>
      <c r="G1278" s="33" t="s">
        <v>98</v>
      </c>
      <c r="H1278" s="33" t="s">
        <v>140</v>
      </c>
      <c r="I1278" s="33" t="s">
        <v>1250</v>
      </c>
      <c r="J1278" s="33">
        <v>63.991999999999997</v>
      </c>
      <c r="K1278" s="33">
        <v>1</v>
      </c>
      <c r="L1278" s="33">
        <v>0.2</v>
      </c>
      <c r="M1278" s="34">
        <v>-7.1990999999999961</v>
      </c>
    </row>
    <row r="1279" spans="1:13">
      <c r="A1279" s="33">
        <v>1278</v>
      </c>
      <c r="B1279" s="33" t="s">
        <v>87</v>
      </c>
      <c r="C1279" s="33" t="s">
        <v>71</v>
      </c>
      <c r="D1279" s="33" t="s">
        <v>150</v>
      </c>
      <c r="E1279" s="33" t="s">
        <v>116</v>
      </c>
      <c r="F1279" s="33" t="s">
        <v>117</v>
      </c>
      <c r="G1279" s="33" t="s">
        <v>84</v>
      </c>
      <c r="H1279" s="33" t="s">
        <v>96</v>
      </c>
      <c r="I1279" s="33" t="s">
        <v>1251</v>
      </c>
      <c r="J1279" s="33">
        <v>86.352000000000004</v>
      </c>
      <c r="K1279" s="33">
        <v>3</v>
      </c>
      <c r="L1279" s="33">
        <v>0.2</v>
      </c>
      <c r="M1279" s="34">
        <v>5.3969999999999914</v>
      </c>
    </row>
    <row r="1280" spans="1:13">
      <c r="A1280" s="33">
        <v>1279</v>
      </c>
      <c r="B1280" s="33" t="s">
        <v>152</v>
      </c>
      <c r="C1280" s="33" t="s">
        <v>80</v>
      </c>
      <c r="D1280" s="33" t="s">
        <v>1252</v>
      </c>
      <c r="E1280" s="33" t="s">
        <v>544</v>
      </c>
      <c r="F1280" s="33" t="s">
        <v>74</v>
      </c>
      <c r="G1280" s="33" t="s">
        <v>98</v>
      </c>
      <c r="H1280" s="33" t="s">
        <v>140</v>
      </c>
      <c r="I1280" s="33" t="s">
        <v>1253</v>
      </c>
      <c r="J1280" s="33">
        <v>32.97</v>
      </c>
      <c r="K1280" s="33">
        <v>3</v>
      </c>
      <c r="L1280" s="33">
        <v>0</v>
      </c>
      <c r="M1280" s="34">
        <v>12.8583</v>
      </c>
    </row>
    <row r="1281" spans="1:13">
      <c r="A1281" s="33">
        <v>1280</v>
      </c>
      <c r="B1281" s="33" t="s">
        <v>152</v>
      </c>
      <c r="C1281" s="33" t="s">
        <v>80</v>
      </c>
      <c r="D1281" s="33" t="s">
        <v>1252</v>
      </c>
      <c r="E1281" s="33" t="s">
        <v>544</v>
      </c>
      <c r="F1281" s="33" t="s">
        <v>74</v>
      </c>
      <c r="G1281" s="33" t="s">
        <v>98</v>
      </c>
      <c r="H1281" s="33" t="s">
        <v>140</v>
      </c>
      <c r="I1281" s="33" t="s">
        <v>1254</v>
      </c>
      <c r="J1281" s="33">
        <v>83.88</v>
      </c>
      <c r="K1281" s="33">
        <v>4</v>
      </c>
      <c r="L1281" s="33">
        <v>0</v>
      </c>
      <c r="M1281" s="34">
        <v>30.196799999999996</v>
      </c>
    </row>
    <row r="1282" spans="1:13">
      <c r="A1282" s="33">
        <v>1281</v>
      </c>
      <c r="B1282" s="33" t="s">
        <v>152</v>
      </c>
      <c r="C1282" s="33" t="s">
        <v>71</v>
      </c>
      <c r="D1282" s="33" t="s">
        <v>1255</v>
      </c>
      <c r="E1282" s="33" t="s">
        <v>266</v>
      </c>
      <c r="F1282" s="33" t="s">
        <v>117</v>
      </c>
      <c r="G1282" s="33" t="s">
        <v>98</v>
      </c>
      <c r="H1282" s="33" t="s">
        <v>99</v>
      </c>
      <c r="I1282" s="33" t="s">
        <v>1256</v>
      </c>
      <c r="J1282" s="33">
        <v>278.39999999999998</v>
      </c>
      <c r="K1282" s="33">
        <v>3</v>
      </c>
      <c r="L1282" s="33">
        <v>0</v>
      </c>
      <c r="M1282" s="34">
        <v>80.735999999999976</v>
      </c>
    </row>
    <row r="1283" spans="1:13">
      <c r="A1283" s="33">
        <v>1282</v>
      </c>
      <c r="B1283" s="33" t="s">
        <v>152</v>
      </c>
      <c r="C1283" s="33" t="s">
        <v>71</v>
      </c>
      <c r="D1283" s="33" t="s">
        <v>631</v>
      </c>
      <c r="E1283" s="33" t="s">
        <v>89</v>
      </c>
      <c r="F1283" s="33" t="s">
        <v>74</v>
      </c>
      <c r="G1283" s="33" t="s">
        <v>84</v>
      </c>
      <c r="H1283" s="33" t="s">
        <v>85</v>
      </c>
      <c r="I1283" s="33" t="s">
        <v>1257</v>
      </c>
      <c r="J1283" s="33">
        <v>15.120000000000001</v>
      </c>
      <c r="K1283" s="33">
        <v>3</v>
      </c>
      <c r="L1283" s="33">
        <v>0.2</v>
      </c>
      <c r="M1283" s="34">
        <v>4.9139999999999988</v>
      </c>
    </row>
    <row r="1284" spans="1:13">
      <c r="A1284" s="33">
        <v>1283</v>
      </c>
      <c r="B1284" s="33" t="s">
        <v>152</v>
      </c>
      <c r="C1284" s="33" t="s">
        <v>71</v>
      </c>
      <c r="D1284" s="33" t="s">
        <v>631</v>
      </c>
      <c r="E1284" s="33" t="s">
        <v>89</v>
      </c>
      <c r="F1284" s="33" t="s">
        <v>74</v>
      </c>
      <c r="G1284" s="33" t="s">
        <v>84</v>
      </c>
      <c r="H1284" s="33" t="s">
        <v>101</v>
      </c>
      <c r="I1284" s="33" t="s">
        <v>1258</v>
      </c>
      <c r="J1284" s="33">
        <v>17.430000000000003</v>
      </c>
      <c r="K1284" s="33">
        <v>1</v>
      </c>
      <c r="L1284" s="33">
        <v>0.7</v>
      </c>
      <c r="M1284" s="34">
        <v>-13.363000000000003</v>
      </c>
    </row>
    <row r="1285" spans="1:13">
      <c r="A1285" s="33">
        <v>1284</v>
      </c>
      <c r="B1285" s="33" t="s">
        <v>152</v>
      </c>
      <c r="C1285" s="33" t="s">
        <v>71</v>
      </c>
      <c r="D1285" s="33" t="s">
        <v>631</v>
      </c>
      <c r="E1285" s="33" t="s">
        <v>89</v>
      </c>
      <c r="F1285" s="33" t="s">
        <v>74</v>
      </c>
      <c r="G1285" s="33" t="s">
        <v>84</v>
      </c>
      <c r="H1285" s="33" t="s">
        <v>109</v>
      </c>
      <c r="I1285" s="33" t="s">
        <v>1259</v>
      </c>
      <c r="J1285" s="33">
        <v>251.64</v>
      </c>
      <c r="K1285" s="33">
        <v>3</v>
      </c>
      <c r="L1285" s="33">
        <v>0.2</v>
      </c>
      <c r="M1285" s="34">
        <v>88.073999999999984</v>
      </c>
    </row>
    <row r="1286" spans="1:13">
      <c r="A1286" s="33">
        <v>1285</v>
      </c>
      <c r="B1286" s="33" t="s">
        <v>87</v>
      </c>
      <c r="C1286" s="33" t="s">
        <v>71</v>
      </c>
      <c r="D1286" s="33" t="s">
        <v>533</v>
      </c>
      <c r="E1286" s="33" t="s">
        <v>116</v>
      </c>
      <c r="F1286" s="33" t="s">
        <v>117</v>
      </c>
      <c r="G1286" s="33" t="s">
        <v>84</v>
      </c>
      <c r="H1286" s="33" t="s">
        <v>101</v>
      </c>
      <c r="I1286" s="33" t="s">
        <v>1260</v>
      </c>
      <c r="J1286" s="33">
        <v>2.7719999999999994</v>
      </c>
      <c r="K1286" s="33">
        <v>7</v>
      </c>
      <c r="L1286" s="33">
        <v>0.8</v>
      </c>
      <c r="M1286" s="34">
        <v>-4.8510000000000009</v>
      </c>
    </row>
    <row r="1287" spans="1:13">
      <c r="A1287" s="33">
        <v>1286</v>
      </c>
      <c r="B1287" s="33" t="s">
        <v>87</v>
      </c>
      <c r="C1287" s="33" t="s">
        <v>71</v>
      </c>
      <c r="D1287" s="33" t="s">
        <v>1261</v>
      </c>
      <c r="E1287" s="33" t="s">
        <v>587</v>
      </c>
      <c r="F1287" s="33" t="s">
        <v>136</v>
      </c>
      <c r="G1287" s="33" t="s">
        <v>84</v>
      </c>
      <c r="H1287" s="33" t="s">
        <v>92</v>
      </c>
      <c r="I1287" s="33" t="s">
        <v>629</v>
      </c>
      <c r="J1287" s="33">
        <v>14.9</v>
      </c>
      <c r="K1287" s="33">
        <v>5</v>
      </c>
      <c r="L1287" s="33">
        <v>0</v>
      </c>
      <c r="M1287" s="34">
        <v>1.0429999999999984</v>
      </c>
    </row>
    <row r="1288" spans="1:13">
      <c r="A1288" s="33">
        <v>1287</v>
      </c>
      <c r="B1288" s="33" t="s">
        <v>87</v>
      </c>
      <c r="C1288" s="33" t="s">
        <v>114</v>
      </c>
      <c r="D1288" s="33" t="s">
        <v>183</v>
      </c>
      <c r="E1288" s="33" t="s">
        <v>184</v>
      </c>
      <c r="F1288" s="33" t="s">
        <v>136</v>
      </c>
      <c r="G1288" s="33" t="s">
        <v>84</v>
      </c>
      <c r="H1288" s="33" t="s">
        <v>96</v>
      </c>
      <c r="I1288" s="33" t="s">
        <v>1262</v>
      </c>
      <c r="J1288" s="33">
        <v>15.48</v>
      </c>
      <c r="K1288" s="33">
        <v>3</v>
      </c>
      <c r="L1288" s="33">
        <v>0</v>
      </c>
      <c r="M1288" s="34">
        <v>4.4891999999999985</v>
      </c>
    </row>
    <row r="1289" spans="1:13">
      <c r="A1289" s="33">
        <v>1288</v>
      </c>
      <c r="B1289" s="33" t="s">
        <v>87</v>
      </c>
      <c r="C1289" s="33" t="s">
        <v>80</v>
      </c>
      <c r="D1289" s="33" t="s">
        <v>183</v>
      </c>
      <c r="E1289" s="33" t="s">
        <v>184</v>
      </c>
      <c r="F1289" s="33" t="s">
        <v>136</v>
      </c>
      <c r="G1289" s="33" t="s">
        <v>75</v>
      </c>
      <c r="H1289" s="33" t="s">
        <v>94</v>
      </c>
      <c r="I1289" s="33" t="s">
        <v>198</v>
      </c>
      <c r="J1289" s="33">
        <v>39.880000000000003</v>
      </c>
      <c r="K1289" s="33">
        <v>2</v>
      </c>
      <c r="L1289" s="33">
        <v>0</v>
      </c>
      <c r="M1289" s="34">
        <v>11.166400000000003</v>
      </c>
    </row>
    <row r="1290" spans="1:13">
      <c r="A1290" s="33">
        <v>1289</v>
      </c>
      <c r="B1290" s="33" t="s">
        <v>87</v>
      </c>
      <c r="C1290" s="33" t="s">
        <v>80</v>
      </c>
      <c r="D1290" s="33" t="s">
        <v>183</v>
      </c>
      <c r="E1290" s="33" t="s">
        <v>184</v>
      </c>
      <c r="F1290" s="33" t="s">
        <v>136</v>
      </c>
      <c r="G1290" s="33" t="s">
        <v>84</v>
      </c>
      <c r="H1290" s="33" t="s">
        <v>101</v>
      </c>
      <c r="I1290" s="33" t="s">
        <v>806</v>
      </c>
      <c r="J1290" s="33">
        <v>12.192</v>
      </c>
      <c r="K1290" s="33">
        <v>4</v>
      </c>
      <c r="L1290" s="33">
        <v>0.2</v>
      </c>
      <c r="M1290" s="34">
        <v>4.1147999999999989</v>
      </c>
    </row>
    <row r="1291" spans="1:13">
      <c r="A1291" s="33">
        <v>1290</v>
      </c>
      <c r="B1291" s="33" t="s">
        <v>87</v>
      </c>
      <c r="C1291" s="33" t="s">
        <v>80</v>
      </c>
      <c r="D1291" s="33" t="s">
        <v>183</v>
      </c>
      <c r="E1291" s="33" t="s">
        <v>184</v>
      </c>
      <c r="F1291" s="33" t="s">
        <v>136</v>
      </c>
      <c r="G1291" s="33" t="s">
        <v>84</v>
      </c>
      <c r="H1291" s="33" t="s">
        <v>96</v>
      </c>
      <c r="I1291" s="33" t="s">
        <v>1263</v>
      </c>
      <c r="J1291" s="33">
        <v>20.82</v>
      </c>
      <c r="K1291" s="33">
        <v>3</v>
      </c>
      <c r="L1291" s="33">
        <v>0</v>
      </c>
      <c r="M1291" s="34">
        <v>7.4952000000000005</v>
      </c>
    </row>
    <row r="1292" spans="1:13">
      <c r="A1292" s="33">
        <v>1291</v>
      </c>
      <c r="B1292" s="33" t="s">
        <v>152</v>
      </c>
      <c r="C1292" s="33" t="s">
        <v>114</v>
      </c>
      <c r="D1292" s="33" t="s">
        <v>126</v>
      </c>
      <c r="E1292" s="33" t="s">
        <v>82</v>
      </c>
      <c r="F1292" s="33" t="s">
        <v>83</v>
      </c>
      <c r="G1292" s="33" t="s">
        <v>84</v>
      </c>
      <c r="H1292" s="33" t="s">
        <v>101</v>
      </c>
      <c r="I1292" s="33" t="s">
        <v>1264</v>
      </c>
      <c r="J1292" s="33">
        <v>13.216000000000001</v>
      </c>
      <c r="K1292" s="33">
        <v>4</v>
      </c>
      <c r="L1292" s="33">
        <v>0.2</v>
      </c>
      <c r="M1292" s="34">
        <v>4.4603999999999999</v>
      </c>
    </row>
    <row r="1293" spans="1:13">
      <c r="A1293" s="33">
        <v>1292</v>
      </c>
      <c r="B1293" s="33" t="s">
        <v>152</v>
      </c>
      <c r="C1293" s="33" t="s">
        <v>114</v>
      </c>
      <c r="D1293" s="33" t="s">
        <v>126</v>
      </c>
      <c r="E1293" s="33" t="s">
        <v>82</v>
      </c>
      <c r="F1293" s="33" t="s">
        <v>83</v>
      </c>
      <c r="G1293" s="33" t="s">
        <v>84</v>
      </c>
      <c r="H1293" s="33" t="s">
        <v>109</v>
      </c>
      <c r="I1293" s="33" t="s">
        <v>1190</v>
      </c>
      <c r="J1293" s="33">
        <v>32.400000000000006</v>
      </c>
      <c r="K1293" s="33">
        <v>5</v>
      </c>
      <c r="L1293" s="33">
        <v>0</v>
      </c>
      <c r="M1293" s="34">
        <v>15.552000000000001</v>
      </c>
    </row>
    <row r="1294" spans="1:13">
      <c r="A1294" s="33">
        <v>1293</v>
      </c>
      <c r="B1294" s="33" t="s">
        <v>87</v>
      </c>
      <c r="C1294" s="33" t="s">
        <v>71</v>
      </c>
      <c r="D1294" s="33" t="s">
        <v>430</v>
      </c>
      <c r="E1294" s="33" t="s">
        <v>82</v>
      </c>
      <c r="F1294" s="33" t="s">
        <v>83</v>
      </c>
      <c r="G1294" s="33" t="s">
        <v>84</v>
      </c>
      <c r="H1294" s="33" t="s">
        <v>300</v>
      </c>
      <c r="I1294" s="33" t="s">
        <v>301</v>
      </c>
      <c r="J1294" s="33">
        <v>32.94</v>
      </c>
      <c r="K1294" s="33">
        <v>3</v>
      </c>
      <c r="L1294" s="33">
        <v>0</v>
      </c>
      <c r="M1294" s="34">
        <v>9.2232000000000021</v>
      </c>
    </row>
    <row r="1295" spans="1:13">
      <c r="A1295" s="33">
        <v>1294</v>
      </c>
      <c r="B1295" s="33" t="s">
        <v>87</v>
      </c>
      <c r="C1295" s="33" t="s">
        <v>71</v>
      </c>
      <c r="D1295" s="33" t="s">
        <v>430</v>
      </c>
      <c r="E1295" s="33" t="s">
        <v>82</v>
      </c>
      <c r="F1295" s="33" t="s">
        <v>83</v>
      </c>
      <c r="G1295" s="33" t="s">
        <v>84</v>
      </c>
      <c r="H1295" s="33" t="s">
        <v>109</v>
      </c>
      <c r="I1295" s="33" t="s">
        <v>1265</v>
      </c>
      <c r="J1295" s="33">
        <v>114.2</v>
      </c>
      <c r="K1295" s="33">
        <v>5</v>
      </c>
      <c r="L1295" s="33">
        <v>0</v>
      </c>
      <c r="M1295" s="34">
        <v>52.531999999999996</v>
      </c>
    </row>
    <row r="1296" spans="1:13">
      <c r="A1296" s="33">
        <v>1295</v>
      </c>
      <c r="B1296" s="33" t="s">
        <v>87</v>
      </c>
      <c r="C1296" s="33" t="s">
        <v>71</v>
      </c>
      <c r="D1296" s="33" t="s">
        <v>430</v>
      </c>
      <c r="E1296" s="33" t="s">
        <v>82</v>
      </c>
      <c r="F1296" s="33" t="s">
        <v>83</v>
      </c>
      <c r="G1296" s="33" t="s">
        <v>84</v>
      </c>
      <c r="H1296" s="33" t="s">
        <v>85</v>
      </c>
      <c r="I1296" s="33" t="s">
        <v>234</v>
      </c>
      <c r="J1296" s="33">
        <v>3.08</v>
      </c>
      <c r="K1296" s="33">
        <v>1</v>
      </c>
      <c r="L1296" s="33">
        <v>0</v>
      </c>
      <c r="M1296" s="34">
        <v>1.4783999999999999</v>
      </c>
    </row>
    <row r="1297" spans="1:13">
      <c r="A1297" s="33">
        <v>1296</v>
      </c>
      <c r="B1297" s="33" t="s">
        <v>87</v>
      </c>
      <c r="C1297" s="33" t="s">
        <v>71</v>
      </c>
      <c r="D1297" s="33" t="s">
        <v>1266</v>
      </c>
      <c r="E1297" s="33" t="s">
        <v>254</v>
      </c>
      <c r="F1297" s="33" t="s">
        <v>83</v>
      </c>
      <c r="G1297" s="33" t="s">
        <v>84</v>
      </c>
      <c r="H1297" s="33" t="s">
        <v>103</v>
      </c>
      <c r="I1297" s="33" t="s">
        <v>1030</v>
      </c>
      <c r="J1297" s="33">
        <v>845.72799999999995</v>
      </c>
      <c r="K1297" s="33">
        <v>13</v>
      </c>
      <c r="L1297" s="33">
        <v>0.2</v>
      </c>
      <c r="M1297" s="34">
        <v>84.572799999999944</v>
      </c>
    </row>
    <row r="1298" spans="1:13">
      <c r="A1298" s="33">
        <v>1297</v>
      </c>
      <c r="B1298" s="33" t="s">
        <v>87</v>
      </c>
      <c r="C1298" s="33" t="s">
        <v>80</v>
      </c>
      <c r="D1298" s="33" t="s">
        <v>358</v>
      </c>
      <c r="E1298" s="33" t="s">
        <v>82</v>
      </c>
      <c r="F1298" s="33" t="s">
        <v>83</v>
      </c>
      <c r="G1298" s="33" t="s">
        <v>84</v>
      </c>
      <c r="H1298" s="33" t="s">
        <v>101</v>
      </c>
      <c r="I1298" s="33" t="s">
        <v>799</v>
      </c>
      <c r="J1298" s="33">
        <v>13.904</v>
      </c>
      <c r="K1298" s="33">
        <v>2</v>
      </c>
      <c r="L1298" s="33">
        <v>0.2</v>
      </c>
      <c r="M1298" s="34">
        <v>4.5187999999999997</v>
      </c>
    </row>
    <row r="1299" spans="1:13">
      <c r="A1299" s="33">
        <v>1298</v>
      </c>
      <c r="B1299" s="33" t="s">
        <v>87</v>
      </c>
      <c r="C1299" s="33" t="s">
        <v>80</v>
      </c>
      <c r="D1299" s="33" t="s">
        <v>358</v>
      </c>
      <c r="E1299" s="33" t="s">
        <v>82</v>
      </c>
      <c r="F1299" s="33" t="s">
        <v>83</v>
      </c>
      <c r="G1299" s="33" t="s">
        <v>84</v>
      </c>
      <c r="H1299" s="33" t="s">
        <v>101</v>
      </c>
      <c r="I1299" s="33" t="s">
        <v>1267</v>
      </c>
      <c r="J1299" s="33">
        <v>20.72</v>
      </c>
      <c r="K1299" s="33">
        <v>2</v>
      </c>
      <c r="L1299" s="33">
        <v>0.2</v>
      </c>
      <c r="M1299" s="34">
        <v>6.4749999999999979</v>
      </c>
    </row>
    <row r="1300" spans="1:13">
      <c r="A1300" s="33">
        <v>1299</v>
      </c>
      <c r="B1300" s="33" t="s">
        <v>70</v>
      </c>
      <c r="C1300" s="33" t="s">
        <v>80</v>
      </c>
      <c r="D1300" s="33" t="s">
        <v>247</v>
      </c>
      <c r="E1300" s="33" t="s">
        <v>167</v>
      </c>
      <c r="F1300" s="33" t="s">
        <v>117</v>
      </c>
      <c r="G1300" s="33" t="s">
        <v>98</v>
      </c>
      <c r="H1300" s="33" t="s">
        <v>99</v>
      </c>
      <c r="I1300" s="33" t="s">
        <v>722</v>
      </c>
      <c r="J1300" s="33">
        <v>114.94999999999999</v>
      </c>
      <c r="K1300" s="33">
        <v>5</v>
      </c>
      <c r="L1300" s="33">
        <v>0</v>
      </c>
      <c r="M1300" s="34">
        <v>2.2990000000000066</v>
      </c>
    </row>
    <row r="1301" spans="1:13">
      <c r="A1301" s="33">
        <v>1300</v>
      </c>
      <c r="B1301" s="33" t="s">
        <v>152</v>
      </c>
      <c r="C1301" s="33" t="s">
        <v>71</v>
      </c>
      <c r="D1301" s="33" t="s">
        <v>126</v>
      </c>
      <c r="E1301" s="33" t="s">
        <v>82</v>
      </c>
      <c r="F1301" s="33" t="s">
        <v>83</v>
      </c>
      <c r="G1301" s="33" t="s">
        <v>84</v>
      </c>
      <c r="H1301" s="33" t="s">
        <v>92</v>
      </c>
      <c r="I1301" s="33" t="s">
        <v>321</v>
      </c>
      <c r="J1301" s="33">
        <v>26.96</v>
      </c>
      <c r="K1301" s="33">
        <v>2</v>
      </c>
      <c r="L1301" s="33">
        <v>0</v>
      </c>
      <c r="M1301" s="34">
        <v>7.0095999999999989</v>
      </c>
    </row>
    <row r="1302" spans="1:13">
      <c r="A1302" s="33">
        <v>1301</v>
      </c>
      <c r="B1302" s="33" t="s">
        <v>70</v>
      </c>
      <c r="C1302" s="33" t="s">
        <v>71</v>
      </c>
      <c r="D1302" s="33" t="s">
        <v>205</v>
      </c>
      <c r="E1302" s="33" t="s">
        <v>206</v>
      </c>
      <c r="F1302" s="33" t="s">
        <v>74</v>
      </c>
      <c r="G1302" s="33" t="s">
        <v>75</v>
      </c>
      <c r="H1302" s="33" t="s">
        <v>94</v>
      </c>
      <c r="I1302" s="33" t="s">
        <v>155</v>
      </c>
      <c r="J1302" s="33">
        <v>572.76</v>
      </c>
      <c r="K1302" s="33">
        <v>6</v>
      </c>
      <c r="L1302" s="33">
        <v>0</v>
      </c>
      <c r="M1302" s="34">
        <v>166.10039999999995</v>
      </c>
    </row>
    <row r="1303" spans="1:13">
      <c r="A1303" s="33">
        <v>1302</v>
      </c>
      <c r="B1303" s="33" t="s">
        <v>70</v>
      </c>
      <c r="C1303" s="33" t="s">
        <v>71</v>
      </c>
      <c r="D1303" s="33" t="s">
        <v>205</v>
      </c>
      <c r="E1303" s="33" t="s">
        <v>206</v>
      </c>
      <c r="F1303" s="33" t="s">
        <v>74</v>
      </c>
      <c r="G1303" s="33" t="s">
        <v>75</v>
      </c>
      <c r="H1303" s="33" t="s">
        <v>94</v>
      </c>
      <c r="I1303" s="33" t="s">
        <v>155</v>
      </c>
      <c r="J1303" s="33">
        <v>286.38</v>
      </c>
      <c r="K1303" s="33">
        <v>3</v>
      </c>
      <c r="L1303" s="33">
        <v>0</v>
      </c>
      <c r="M1303" s="34">
        <v>83.050199999999975</v>
      </c>
    </row>
    <row r="1304" spans="1:13">
      <c r="A1304" s="33">
        <v>1303</v>
      </c>
      <c r="B1304" s="33" t="s">
        <v>70</v>
      </c>
      <c r="C1304" s="33" t="s">
        <v>114</v>
      </c>
      <c r="D1304" s="33" t="s">
        <v>493</v>
      </c>
      <c r="E1304" s="33" t="s">
        <v>206</v>
      </c>
      <c r="F1304" s="33" t="s">
        <v>74</v>
      </c>
      <c r="G1304" s="33" t="s">
        <v>75</v>
      </c>
      <c r="H1304" s="33" t="s">
        <v>76</v>
      </c>
      <c r="I1304" s="33" t="s">
        <v>1268</v>
      </c>
      <c r="J1304" s="33">
        <v>61.96</v>
      </c>
      <c r="K1304" s="33">
        <v>2</v>
      </c>
      <c r="L1304" s="33">
        <v>0</v>
      </c>
      <c r="M1304" s="34">
        <v>4.3371999999999957</v>
      </c>
    </row>
    <row r="1305" spans="1:13">
      <c r="A1305" s="33">
        <v>1304</v>
      </c>
      <c r="B1305" s="33" t="s">
        <v>87</v>
      </c>
      <c r="C1305" s="33" t="s">
        <v>71</v>
      </c>
      <c r="D1305" s="33" t="s">
        <v>269</v>
      </c>
      <c r="E1305" s="33" t="s">
        <v>544</v>
      </c>
      <c r="F1305" s="33" t="s">
        <v>74</v>
      </c>
      <c r="G1305" s="33" t="s">
        <v>75</v>
      </c>
      <c r="H1305" s="33" t="s">
        <v>94</v>
      </c>
      <c r="I1305" s="33" t="s">
        <v>1269</v>
      </c>
      <c r="J1305" s="33">
        <v>23.99</v>
      </c>
      <c r="K1305" s="33">
        <v>1</v>
      </c>
      <c r="L1305" s="33">
        <v>0</v>
      </c>
      <c r="M1305" s="34">
        <v>5.5176999999999978</v>
      </c>
    </row>
    <row r="1306" spans="1:13">
      <c r="A1306" s="33">
        <v>1305</v>
      </c>
      <c r="B1306" s="33" t="s">
        <v>87</v>
      </c>
      <c r="C1306" s="33" t="s">
        <v>71</v>
      </c>
      <c r="D1306" s="33" t="s">
        <v>269</v>
      </c>
      <c r="E1306" s="33" t="s">
        <v>544</v>
      </c>
      <c r="F1306" s="33" t="s">
        <v>74</v>
      </c>
      <c r="G1306" s="33" t="s">
        <v>98</v>
      </c>
      <c r="H1306" s="33" t="s">
        <v>99</v>
      </c>
      <c r="I1306" s="33" t="s">
        <v>963</v>
      </c>
      <c r="J1306" s="33">
        <v>287.96999999999997</v>
      </c>
      <c r="K1306" s="33">
        <v>3</v>
      </c>
      <c r="L1306" s="33">
        <v>0</v>
      </c>
      <c r="M1306" s="34">
        <v>77.751899999999992</v>
      </c>
    </row>
    <row r="1307" spans="1:13">
      <c r="A1307" s="33">
        <v>1306</v>
      </c>
      <c r="B1307" s="33" t="s">
        <v>70</v>
      </c>
      <c r="C1307" s="33" t="s">
        <v>71</v>
      </c>
      <c r="D1307" s="33" t="s">
        <v>150</v>
      </c>
      <c r="E1307" s="33" t="s">
        <v>116</v>
      </c>
      <c r="F1307" s="33" t="s">
        <v>117</v>
      </c>
      <c r="G1307" s="33" t="s">
        <v>98</v>
      </c>
      <c r="H1307" s="33" t="s">
        <v>99</v>
      </c>
      <c r="I1307" s="33" t="s">
        <v>1270</v>
      </c>
      <c r="J1307" s="33">
        <v>419.94399999999996</v>
      </c>
      <c r="K1307" s="33">
        <v>7</v>
      </c>
      <c r="L1307" s="33">
        <v>0.2</v>
      </c>
      <c r="M1307" s="34">
        <v>52.492999999999967</v>
      </c>
    </row>
    <row r="1308" spans="1:13">
      <c r="A1308" s="33">
        <v>1307</v>
      </c>
      <c r="B1308" s="33" t="s">
        <v>152</v>
      </c>
      <c r="C1308" s="33" t="s">
        <v>71</v>
      </c>
      <c r="D1308" s="33" t="s">
        <v>308</v>
      </c>
      <c r="E1308" s="33" t="s">
        <v>82</v>
      </c>
      <c r="F1308" s="33" t="s">
        <v>83</v>
      </c>
      <c r="G1308" s="33" t="s">
        <v>84</v>
      </c>
      <c r="H1308" s="33" t="s">
        <v>109</v>
      </c>
      <c r="I1308" s="33" t="s">
        <v>746</v>
      </c>
      <c r="J1308" s="33">
        <v>46.76</v>
      </c>
      <c r="K1308" s="33">
        <v>7</v>
      </c>
      <c r="L1308" s="33">
        <v>0</v>
      </c>
      <c r="M1308" s="34">
        <v>22.444800000000001</v>
      </c>
    </row>
    <row r="1309" spans="1:13">
      <c r="A1309" s="33">
        <v>1308</v>
      </c>
      <c r="B1309" s="33" t="s">
        <v>152</v>
      </c>
      <c r="C1309" s="33" t="s">
        <v>71</v>
      </c>
      <c r="D1309" s="33" t="s">
        <v>308</v>
      </c>
      <c r="E1309" s="33" t="s">
        <v>82</v>
      </c>
      <c r="F1309" s="33" t="s">
        <v>83</v>
      </c>
      <c r="G1309" s="33" t="s">
        <v>84</v>
      </c>
      <c r="H1309" s="33" t="s">
        <v>101</v>
      </c>
      <c r="I1309" s="33" t="s">
        <v>1094</v>
      </c>
      <c r="J1309" s="33">
        <v>17.712</v>
      </c>
      <c r="K1309" s="33">
        <v>3</v>
      </c>
      <c r="L1309" s="33">
        <v>0.2</v>
      </c>
      <c r="M1309" s="34">
        <v>6.4206000000000012</v>
      </c>
    </row>
    <row r="1310" spans="1:13">
      <c r="A1310" s="33">
        <v>1309</v>
      </c>
      <c r="B1310" s="33" t="s">
        <v>152</v>
      </c>
      <c r="C1310" s="33" t="s">
        <v>71</v>
      </c>
      <c r="D1310" s="33" t="s">
        <v>308</v>
      </c>
      <c r="E1310" s="33" t="s">
        <v>82</v>
      </c>
      <c r="F1310" s="33" t="s">
        <v>83</v>
      </c>
      <c r="G1310" s="33" t="s">
        <v>84</v>
      </c>
      <c r="H1310" s="33" t="s">
        <v>103</v>
      </c>
      <c r="I1310" s="33" t="s">
        <v>1271</v>
      </c>
      <c r="J1310" s="33">
        <v>21.78</v>
      </c>
      <c r="K1310" s="33">
        <v>2</v>
      </c>
      <c r="L1310" s="33">
        <v>0</v>
      </c>
      <c r="M1310" s="34">
        <v>5.6628000000000007</v>
      </c>
    </row>
    <row r="1311" spans="1:13">
      <c r="A1311" s="33">
        <v>1310</v>
      </c>
      <c r="B1311" s="33" t="s">
        <v>152</v>
      </c>
      <c r="C1311" s="33" t="s">
        <v>71</v>
      </c>
      <c r="D1311" s="33" t="s">
        <v>308</v>
      </c>
      <c r="E1311" s="33" t="s">
        <v>82</v>
      </c>
      <c r="F1311" s="33" t="s">
        <v>83</v>
      </c>
      <c r="G1311" s="33" t="s">
        <v>84</v>
      </c>
      <c r="H1311" s="33" t="s">
        <v>92</v>
      </c>
      <c r="I1311" s="33" t="s">
        <v>646</v>
      </c>
      <c r="J1311" s="33">
        <v>161.94</v>
      </c>
      <c r="K1311" s="33">
        <v>3</v>
      </c>
      <c r="L1311" s="33">
        <v>0</v>
      </c>
      <c r="M1311" s="34">
        <v>9.716399999999993</v>
      </c>
    </row>
    <row r="1312" spans="1:13">
      <c r="A1312" s="33">
        <v>1311</v>
      </c>
      <c r="B1312" s="33" t="s">
        <v>152</v>
      </c>
      <c r="C1312" s="33" t="s">
        <v>71</v>
      </c>
      <c r="D1312" s="33" t="s">
        <v>308</v>
      </c>
      <c r="E1312" s="33" t="s">
        <v>82</v>
      </c>
      <c r="F1312" s="33" t="s">
        <v>83</v>
      </c>
      <c r="G1312" s="33" t="s">
        <v>75</v>
      </c>
      <c r="H1312" s="33" t="s">
        <v>78</v>
      </c>
      <c r="I1312" s="33" t="s">
        <v>1272</v>
      </c>
      <c r="J1312" s="33">
        <v>161.56800000000001</v>
      </c>
      <c r="K1312" s="33">
        <v>2</v>
      </c>
      <c r="L1312" s="33">
        <v>0.2</v>
      </c>
      <c r="M1312" s="34">
        <v>-8.0783999999999949</v>
      </c>
    </row>
    <row r="1313" spans="1:13">
      <c r="A1313" s="33">
        <v>1312</v>
      </c>
      <c r="B1313" s="33" t="s">
        <v>87</v>
      </c>
      <c r="C1313" s="33" t="s">
        <v>71</v>
      </c>
      <c r="D1313" s="33" t="s">
        <v>616</v>
      </c>
      <c r="E1313" s="33" t="s">
        <v>535</v>
      </c>
      <c r="F1313" s="33" t="s">
        <v>136</v>
      </c>
      <c r="G1313" s="33" t="s">
        <v>84</v>
      </c>
      <c r="H1313" s="33" t="s">
        <v>85</v>
      </c>
      <c r="I1313" s="33" t="s">
        <v>1273</v>
      </c>
      <c r="J1313" s="33">
        <v>3.69</v>
      </c>
      <c r="K1313" s="33">
        <v>1</v>
      </c>
      <c r="L1313" s="33">
        <v>0</v>
      </c>
      <c r="M1313" s="34">
        <v>1.7343</v>
      </c>
    </row>
    <row r="1314" spans="1:13">
      <c r="A1314" s="33">
        <v>1313</v>
      </c>
      <c r="B1314" s="33" t="s">
        <v>87</v>
      </c>
      <c r="C1314" s="33" t="s">
        <v>71</v>
      </c>
      <c r="D1314" s="33" t="s">
        <v>616</v>
      </c>
      <c r="E1314" s="33" t="s">
        <v>535</v>
      </c>
      <c r="F1314" s="33" t="s">
        <v>136</v>
      </c>
      <c r="G1314" s="33" t="s">
        <v>84</v>
      </c>
      <c r="H1314" s="33" t="s">
        <v>85</v>
      </c>
      <c r="I1314" s="33" t="s">
        <v>1274</v>
      </c>
      <c r="J1314" s="33">
        <v>122.12</v>
      </c>
      <c r="K1314" s="33">
        <v>4</v>
      </c>
      <c r="L1314" s="33">
        <v>0</v>
      </c>
      <c r="M1314" s="34">
        <v>56.175200000000004</v>
      </c>
    </row>
    <row r="1315" spans="1:13">
      <c r="A1315" s="33">
        <v>1314</v>
      </c>
      <c r="B1315" s="33" t="s">
        <v>87</v>
      </c>
      <c r="C1315" s="33" t="s">
        <v>71</v>
      </c>
      <c r="D1315" s="33" t="s">
        <v>269</v>
      </c>
      <c r="E1315" s="33" t="s">
        <v>270</v>
      </c>
      <c r="F1315" s="33" t="s">
        <v>136</v>
      </c>
      <c r="G1315" s="33" t="s">
        <v>75</v>
      </c>
      <c r="H1315" s="33" t="s">
        <v>78</v>
      </c>
      <c r="I1315" s="33" t="s">
        <v>929</v>
      </c>
      <c r="J1315" s="33">
        <v>155.37199999999999</v>
      </c>
      <c r="K1315" s="33">
        <v>2</v>
      </c>
      <c r="L1315" s="33">
        <v>0.3</v>
      </c>
      <c r="M1315" s="34">
        <v>-13.317599999999999</v>
      </c>
    </row>
    <row r="1316" spans="1:13">
      <c r="A1316" s="33">
        <v>1315</v>
      </c>
      <c r="B1316" s="33" t="s">
        <v>87</v>
      </c>
      <c r="C1316" s="33" t="s">
        <v>80</v>
      </c>
      <c r="D1316" s="33" t="s">
        <v>81</v>
      </c>
      <c r="E1316" s="33" t="s">
        <v>82</v>
      </c>
      <c r="F1316" s="33" t="s">
        <v>83</v>
      </c>
      <c r="G1316" s="33" t="s">
        <v>84</v>
      </c>
      <c r="H1316" s="33" t="s">
        <v>109</v>
      </c>
      <c r="I1316" s="33" t="s">
        <v>1275</v>
      </c>
      <c r="J1316" s="33">
        <v>38.880000000000003</v>
      </c>
      <c r="K1316" s="33">
        <v>6</v>
      </c>
      <c r="L1316" s="33">
        <v>0</v>
      </c>
      <c r="M1316" s="34">
        <v>18.662400000000002</v>
      </c>
    </row>
    <row r="1317" spans="1:13">
      <c r="A1317" s="33">
        <v>1316</v>
      </c>
      <c r="B1317" s="33" t="s">
        <v>87</v>
      </c>
      <c r="C1317" s="33" t="s">
        <v>80</v>
      </c>
      <c r="D1317" s="33" t="s">
        <v>81</v>
      </c>
      <c r="E1317" s="33" t="s">
        <v>82</v>
      </c>
      <c r="F1317" s="33" t="s">
        <v>83</v>
      </c>
      <c r="G1317" s="33" t="s">
        <v>75</v>
      </c>
      <c r="H1317" s="33" t="s">
        <v>94</v>
      </c>
      <c r="I1317" s="33" t="s">
        <v>1276</v>
      </c>
      <c r="J1317" s="33">
        <v>183.84</v>
      </c>
      <c r="K1317" s="33">
        <v>8</v>
      </c>
      <c r="L1317" s="33">
        <v>0</v>
      </c>
      <c r="M1317" s="34">
        <v>62.505600000000001</v>
      </c>
    </row>
    <row r="1318" spans="1:13">
      <c r="A1318" s="33">
        <v>1317</v>
      </c>
      <c r="B1318" s="33" t="s">
        <v>87</v>
      </c>
      <c r="C1318" s="33" t="s">
        <v>80</v>
      </c>
      <c r="D1318" s="33" t="s">
        <v>81</v>
      </c>
      <c r="E1318" s="33" t="s">
        <v>82</v>
      </c>
      <c r="F1318" s="33" t="s">
        <v>83</v>
      </c>
      <c r="G1318" s="33" t="s">
        <v>84</v>
      </c>
      <c r="H1318" s="33" t="s">
        <v>300</v>
      </c>
      <c r="I1318" s="33" t="s">
        <v>661</v>
      </c>
      <c r="J1318" s="33">
        <v>579.29999999999995</v>
      </c>
      <c r="K1318" s="33">
        <v>5</v>
      </c>
      <c r="L1318" s="33">
        <v>0</v>
      </c>
      <c r="M1318" s="34">
        <v>28.964999999999961</v>
      </c>
    </row>
    <row r="1319" spans="1:13">
      <c r="A1319" s="33">
        <v>1318</v>
      </c>
      <c r="B1319" s="33" t="s">
        <v>87</v>
      </c>
      <c r="C1319" s="33" t="s">
        <v>71</v>
      </c>
      <c r="D1319" s="33" t="s">
        <v>134</v>
      </c>
      <c r="E1319" s="33" t="s">
        <v>135</v>
      </c>
      <c r="F1319" s="33" t="s">
        <v>136</v>
      </c>
      <c r="G1319" s="33" t="s">
        <v>98</v>
      </c>
      <c r="H1319" s="33" t="s">
        <v>140</v>
      </c>
      <c r="I1319" s="33" t="s">
        <v>1277</v>
      </c>
      <c r="J1319" s="33">
        <v>14.200000000000001</v>
      </c>
      <c r="K1319" s="33">
        <v>1</v>
      </c>
      <c r="L1319" s="33">
        <v>0.2</v>
      </c>
      <c r="M1319" s="34">
        <v>3.3724999999999992</v>
      </c>
    </row>
    <row r="1320" spans="1:13">
      <c r="A1320" s="33">
        <v>1319</v>
      </c>
      <c r="B1320" s="33" t="s">
        <v>87</v>
      </c>
      <c r="C1320" s="33" t="s">
        <v>80</v>
      </c>
      <c r="D1320" s="33" t="s">
        <v>1278</v>
      </c>
      <c r="E1320" s="33" t="s">
        <v>89</v>
      </c>
      <c r="F1320" s="33" t="s">
        <v>74</v>
      </c>
      <c r="G1320" s="33" t="s">
        <v>98</v>
      </c>
      <c r="H1320" s="33" t="s">
        <v>99</v>
      </c>
      <c r="I1320" s="33" t="s">
        <v>1242</v>
      </c>
      <c r="J1320" s="33">
        <v>575.91999999999996</v>
      </c>
      <c r="K1320" s="33">
        <v>2</v>
      </c>
      <c r="L1320" s="33">
        <v>0.2</v>
      </c>
      <c r="M1320" s="34">
        <v>71.989999999999981</v>
      </c>
    </row>
    <row r="1321" spans="1:13">
      <c r="A1321" s="33">
        <v>1320</v>
      </c>
      <c r="B1321" s="33" t="s">
        <v>87</v>
      </c>
      <c r="C1321" s="33" t="s">
        <v>80</v>
      </c>
      <c r="D1321" s="33" t="s">
        <v>1278</v>
      </c>
      <c r="E1321" s="33" t="s">
        <v>89</v>
      </c>
      <c r="F1321" s="33" t="s">
        <v>74</v>
      </c>
      <c r="G1321" s="33" t="s">
        <v>84</v>
      </c>
      <c r="H1321" s="33" t="s">
        <v>101</v>
      </c>
      <c r="I1321" s="33" t="s">
        <v>903</v>
      </c>
      <c r="J1321" s="33">
        <v>5.1840000000000011</v>
      </c>
      <c r="K1321" s="33">
        <v>6</v>
      </c>
      <c r="L1321" s="33">
        <v>0.7</v>
      </c>
      <c r="M1321" s="34">
        <v>-3.6288</v>
      </c>
    </row>
    <row r="1322" spans="1:13">
      <c r="A1322" s="33">
        <v>1321</v>
      </c>
      <c r="B1322" s="33" t="s">
        <v>87</v>
      </c>
      <c r="C1322" s="33" t="s">
        <v>71</v>
      </c>
      <c r="D1322" s="33" t="s">
        <v>448</v>
      </c>
      <c r="E1322" s="33" t="s">
        <v>270</v>
      </c>
      <c r="F1322" s="33" t="s">
        <v>136</v>
      </c>
      <c r="G1322" s="33" t="s">
        <v>84</v>
      </c>
      <c r="H1322" s="33" t="s">
        <v>101</v>
      </c>
      <c r="I1322" s="33" t="s">
        <v>1003</v>
      </c>
      <c r="J1322" s="33">
        <v>5.2290000000000001</v>
      </c>
      <c r="K1322" s="33">
        <v>3</v>
      </c>
      <c r="L1322" s="33">
        <v>0.7</v>
      </c>
      <c r="M1322" s="34">
        <v>-4.1831999999999976</v>
      </c>
    </row>
    <row r="1323" spans="1:13">
      <c r="A1323" s="33">
        <v>1322</v>
      </c>
      <c r="B1323" s="33" t="s">
        <v>87</v>
      </c>
      <c r="C1323" s="33" t="s">
        <v>71</v>
      </c>
      <c r="D1323" s="33" t="s">
        <v>448</v>
      </c>
      <c r="E1323" s="33" t="s">
        <v>270</v>
      </c>
      <c r="F1323" s="33" t="s">
        <v>136</v>
      </c>
      <c r="G1323" s="33" t="s">
        <v>84</v>
      </c>
      <c r="H1323" s="33" t="s">
        <v>92</v>
      </c>
      <c r="I1323" s="33" t="s">
        <v>786</v>
      </c>
      <c r="J1323" s="33">
        <v>285.55200000000002</v>
      </c>
      <c r="K1323" s="33">
        <v>2</v>
      </c>
      <c r="L1323" s="33">
        <v>0.2</v>
      </c>
      <c r="M1323" s="34">
        <v>35.69399999999996</v>
      </c>
    </row>
    <row r="1324" spans="1:13">
      <c r="A1324" s="33">
        <v>1323</v>
      </c>
      <c r="B1324" s="33" t="s">
        <v>87</v>
      </c>
      <c r="C1324" s="33" t="s">
        <v>71</v>
      </c>
      <c r="D1324" s="33" t="s">
        <v>1279</v>
      </c>
      <c r="E1324" s="33" t="s">
        <v>73</v>
      </c>
      <c r="F1324" s="33" t="s">
        <v>74</v>
      </c>
      <c r="G1324" s="33" t="s">
        <v>84</v>
      </c>
      <c r="H1324" s="33" t="s">
        <v>103</v>
      </c>
      <c r="I1324" s="33" t="s">
        <v>1280</v>
      </c>
      <c r="J1324" s="33">
        <v>72.8</v>
      </c>
      <c r="K1324" s="33">
        <v>5</v>
      </c>
      <c r="L1324" s="33">
        <v>0</v>
      </c>
      <c r="M1324" s="34">
        <v>19.656000000000002</v>
      </c>
    </row>
    <row r="1325" spans="1:13">
      <c r="A1325" s="33">
        <v>1324</v>
      </c>
      <c r="B1325" s="33" t="s">
        <v>152</v>
      </c>
      <c r="C1325" s="33" t="s">
        <v>71</v>
      </c>
      <c r="D1325" s="33" t="s">
        <v>278</v>
      </c>
      <c r="E1325" s="33" t="s">
        <v>108</v>
      </c>
      <c r="F1325" s="33" t="s">
        <v>74</v>
      </c>
      <c r="G1325" s="33" t="s">
        <v>84</v>
      </c>
      <c r="H1325" s="33" t="s">
        <v>109</v>
      </c>
      <c r="I1325" s="33" t="s">
        <v>1281</v>
      </c>
      <c r="J1325" s="33">
        <v>10.816000000000001</v>
      </c>
      <c r="K1325" s="33">
        <v>4</v>
      </c>
      <c r="L1325" s="33">
        <v>0.2</v>
      </c>
      <c r="M1325" s="34">
        <v>3.5151999999999988</v>
      </c>
    </row>
    <row r="1326" spans="1:13">
      <c r="A1326" s="33">
        <v>1325</v>
      </c>
      <c r="B1326" s="33" t="s">
        <v>87</v>
      </c>
      <c r="C1326" s="33" t="s">
        <v>80</v>
      </c>
      <c r="D1326" s="33" t="s">
        <v>616</v>
      </c>
      <c r="E1326" s="33" t="s">
        <v>535</v>
      </c>
      <c r="F1326" s="33" t="s">
        <v>136</v>
      </c>
      <c r="G1326" s="33" t="s">
        <v>84</v>
      </c>
      <c r="H1326" s="33" t="s">
        <v>92</v>
      </c>
      <c r="I1326" s="33" t="s">
        <v>672</v>
      </c>
      <c r="J1326" s="33">
        <v>46.26</v>
      </c>
      <c r="K1326" s="33">
        <v>3</v>
      </c>
      <c r="L1326" s="33">
        <v>0</v>
      </c>
      <c r="M1326" s="34">
        <v>12.490200000000003</v>
      </c>
    </row>
    <row r="1327" spans="1:13">
      <c r="A1327" s="33">
        <v>1326</v>
      </c>
      <c r="B1327" s="33" t="s">
        <v>152</v>
      </c>
      <c r="C1327" s="33" t="s">
        <v>71</v>
      </c>
      <c r="D1327" s="33" t="s">
        <v>199</v>
      </c>
      <c r="E1327" s="33" t="s">
        <v>161</v>
      </c>
      <c r="F1327" s="33" t="s">
        <v>117</v>
      </c>
      <c r="G1327" s="33" t="s">
        <v>84</v>
      </c>
      <c r="H1327" s="33" t="s">
        <v>101</v>
      </c>
      <c r="I1327" s="33" t="s">
        <v>1282</v>
      </c>
      <c r="J1327" s="33">
        <v>17.459999999999997</v>
      </c>
      <c r="K1327" s="33">
        <v>6</v>
      </c>
      <c r="L1327" s="33">
        <v>0.8</v>
      </c>
      <c r="M1327" s="34">
        <v>-30.555000000000007</v>
      </c>
    </row>
    <row r="1328" spans="1:13">
      <c r="A1328" s="33">
        <v>1327</v>
      </c>
      <c r="B1328" s="33" t="s">
        <v>87</v>
      </c>
      <c r="C1328" s="33" t="s">
        <v>114</v>
      </c>
      <c r="D1328" s="33" t="s">
        <v>134</v>
      </c>
      <c r="E1328" s="33" t="s">
        <v>135</v>
      </c>
      <c r="F1328" s="33" t="s">
        <v>136</v>
      </c>
      <c r="G1328" s="33" t="s">
        <v>75</v>
      </c>
      <c r="H1328" s="33" t="s">
        <v>94</v>
      </c>
      <c r="I1328" s="33" t="s">
        <v>1215</v>
      </c>
      <c r="J1328" s="33">
        <v>51.072000000000003</v>
      </c>
      <c r="K1328" s="33">
        <v>6</v>
      </c>
      <c r="L1328" s="33">
        <v>0.2</v>
      </c>
      <c r="M1328" s="34">
        <v>5.1072000000000024</v>
      </c>
    </row>
    <row r="1329" spans="1:13">
      <c r="A1329" s="33">
        <v>1328</v>
      </c>
      <c r="B1329" s="33" t="s">
        <v>152</v>
      </c>
      <c r="C1329" s="33" t="s">
        <v>80</v>
      </c>
      <c r="D1329" s="33" t="s">
        <v>1024</v>
      </c>
      <c r="E1329" s="33" t="s">
        <v>359</v>
      </c>
      <c r="F1329" s="33" t="s">
        <v>136</v>
      </c>
      <c r="G1329" s="33" t="s">
        <v>84</v>
      </c>
      <c r="H1329" s="33" t="s">
        <v>109</v>
      </c>
      <c r="I1329" s="33" t="s">
        <v>1064</v>
      </c>
      <c r="J1329" s="33">
        <v>11.34</v>
      </c>
      <c r="K1329" s="33">
        <v>1</v>
      </c>
      <c r="L1329" s="33">
        <v>0</v>
      </c>
      <c r="M1329" s="34">
        <v>5.5565999999999995</v>
      </c>
    </row>
    <row r="1330" spans="1:13">
      <c r="A1330" s="33">
        <v>1329</v>
      </c>
      <c r="B1330" s="33" t="s">
        <v>70</v>
      </c>
      <c r="C1330" s="33" t="s">
        <v>114</v>
      </c>
      <c r="D1330" s="33" t="s">
        <v>126</v>
      </c>
      <c r="E1330" s="33" t="s">
        <v>82</v>
      </c>
      <c r="F1330" s="33" t="s">
        <v>83</v>
      </c>
      <c r="G1330" s="33" t="s">
        <v>84</v>
      </c>
      <c r="H1330" s="33" t="s">
        <v>96</v>
      </c>
      <c r="I1330" s="33" t="s">
        <v>1283</v>
      </c>
      <c r="J1330" s="33">
        <v>87.92</v>
      </c>
      <c r="K1330" s="33">
        <v>4</v>
      </c>
      <c r="L1330" s="33">
        <v>0</v>
      </c>
      <c r="M1330" s="34">
        <v>26.375999999999998</v>
      </c>
    </row>
    <row r="1331" spans="1:13">
      <c r="A1331" s="33">
        <v>1330</v>
      </c>
      <c r="B1331" s="33" t="s">
        <v>87</v>
      </c>
      <c r="C1331" s="33" t="s">
        <v>71</v>
      </c>
      <c r="D1331" s="33" t="s">
        <v>126</v>
      </c>
      <c r="E1331" s="33" t="s">
        <v>82</v>
      </c>
      <c r="F1331" s="33" t="s">
        <v>83</v>
      </c>
      <c r="G1331" s="33" t="s">
        <v>75</v>
      </c>
      <c r="H1331" s="33" t="s">
        <v>94</v>
      </c>
      <c r="I1331" s="33" t="s">
        <v>1227</v>
      </c>
      <c r="J1331" s="33">
        <v>37.049999999999997</v>
      </c>
      <c r="K1331" s="33">
        <v>3</v>
      </c>
      <c r="L1331" s="33">
        <v>0</v>
      </c>
      <c r="M1331" s="34">
        <v>16.302</v>
      </c>
    </row>
    <row r="1332" spans="1:13">
      <c r="A1332" s="33">
        <v>1331</v>
      </c>
      <c r="B1332" s="33" t="s">
        <v>87</v>
      </c>
      <c r="C1332" s="33" t="s">
        <v>114</v>
      </c>
      <c r="D1332" s="33" t="s">
        <v>976</v>
      </c>
      <c r="E1332" s="33" t="s">
        <v>270</v>
      </c>
      <c r="F1332" s="33" t="s">
        <v>136</v>
      </c>
      <c r="G1332" s="33" t="s">
        <v>98</v>
      </c>
      <c r="H1332" s="33" t="s">
        <v>99</v>
      </c>
      <c r="I1332" s="33" t="s">
        <v>765</v>
      </c>
      <c r="J1332" s="33">
        <v>2.97</v>
      </c>
      <c r="K1332" s="33">
        <v>1</v>
      </c>
      <c r="L1332" s="33">
        <v>0.4</v>
      </c>
      <c r="M1332" s="34">
        <v>-0.64350000000000018</v>
      </c>
    </row>
    <row r="1333" spans="1:13">
      <c r="A1333" s="33">
        <v>1332</v>
      </c>
      <c r="B1333" s="33" t="s">
        <v>87</v>
      </c>
      <c r="C1333" s="33" t="s">
        <v>114</v>
      </c>
      <c r="D1333" s="33" t="s">
        <v>976</v>
      </c>
      <c r="E1333" s="33" t="s">
        <v>270</v>
      </c>
      <c r="F1333" s="33" t="s">
        <v>136</v>
      </c>
      <c r="G1333" s="33" t="s">
        <v>84</v>
      </c>
      <c r="H1333" s="33" t="s">
        <v>92</v>
      </c>
      <c r="I1333" s="33" t="s">
        <v>717</v>
      </c>
      <c r="J1333" s="33">
        <v>27.439999999999998</v>
      </c>
      <c r="K1333" s="33">
        <v>2</v>
      </c>
      <c r="L1333" s="33">
        <v>0.2</v>
      </c>
      <c r="M1333" s="34">
        <v>2.4009999999999998</v>
      </c>
    </row>
    <row r="1334" spans="1:13">
      <c r="A1334" s="33">
        <v>1333</v>
      </c>
      <c r="B1334" s="33" t="s">
        <v>87</v>
      </c>
      <c r="C1334" s="33" t="s">
        <v>71</v>
      </c>
      <c r="D1334" s="33" t="s">
        <v>382</v>
      </c>
      <c r="E1334" s="33" t="s">
        <v>116</v>
      </c>
      <c r="F1334" s="33" t="s">
        <v>117</v>
      </c>
      <c r="G1334" s="33" t="s">
        <v>84</v>
      </c>
      <c r="H1334" s="33" t="s">
        <v>101</v>
      </c>
      <c r="I1334" s="33" t="s">
        <v>1063</v>
      </c>
      <c r="J1334" s="33">
        <v>1.0799999999999998</v>
      </c>
      <c r="K1334" s="33">
        <v>3</v>
      </c>
      <c r="L1334" s="33">
        <v>0.8</v>
      </c>
      <c r="M1334" s="34">
        <v>-1.7280000000000002</v>
      </c>
    </row>
    <row r="1335" spans="1:13">
      <c r="A1335" s="33">
        <v>1334</v>
      </c>
      <c r="B1335" s="33" t="s">
        <v>87</v>
      </c>
      <c r="C1335" s="33" t="s">
        <v>71</v>
      </c>
      <c r="D1335" s="33" t="s">
        <v>382</v>
      </c>
      <c r="E1335" s="33" t="s">
        <v>116</v>
      </c>
      <c r="F1335" s="33" t="s">
        <v>117</v>
      </c>
      <c r="G1335" s="33" t="s">
        <v>84</v>
      </c>
      <c r="H1335" s="33" t="s">
        <v>103</v>
      </c>
      <c r="I1335" s="33" t="s">
        <v>1284</v>
      </c>
      <c r="J1335" s="33">
        <v>7.9599999999999973</v>
      </c>
      <c r="K1335" s="33">
        <v>2</v>
      </c>
      <c r="L1335" s="33">
        <v>0.8</v>
      </c>
      <c r="M1335" s="34">
        <v>-13.930000000000003</v>
      </c>
    </row>
    <row r="1336" spans="1:13">
      <c r="A1336" s="33">
        <v>1335</v>
      </c>
      <c r="B1336" s="33" t="s">
        <v>87</v>
      </c>
      <c r="C1336" s="33" t="s">
        <v>114</v>
      </c>
      <c r="D1336" s="33" t="s">
        <v>81</v>
      </c>
      <c r="E1336" s="33" t="s">
        <v>82</v>
      </c>
      <c r="F1336" s="33" t="s">
        <v>83</v>
      </c>
      <c r="G1336" s="33" t="s">
        <v>84</v>
      </c>
      <c r="H1336" s="33" t="s">
        <v>101</v>
      </c>
      <c r="I1336" s="33" t="s">
        <v>1020</v>
      </c>
      <c r="J1336" s="33">
        <v>140.73599999999999</v>
      </c>
      <c r="K1336" s="33">
        <v>8</v>
      </c>
      <c r="L1336" s="33">
        <v>0.2</v>
      </c>
      <c r="M1336" s="34">
        <v>52.775999999999996</v>
      </c>
    </row>
    <row r="1337" spans="1:13">
      <c r="A1337" s="33">
        <v>1336</v>
      </c>
      <c r="B1337" s="33" t="s">
        <v>87</v>
      </c>
      <c r="C1337" s="33" t="s">
        <v>71</v>
      </c>
      <c r="D1337" s="33" t="s">
        <v>1285</v>
      </c>
      <c r="E1337" s="33" t="s">
        <v>359</v>
      </c>
      <c r="F1337" s="33" t="s">
        <v>136</v>
      </c>
      <c r="G1337" s="33" t="s">
        <v>84</v>
      </c>
      <c r="H1337" s="33" t="s">
        <v>92</v>
      </c>
      <c r="I1337" s="33" t="s">
        <v>1286</v>
      </c>
      <c r="J1337" s="33">
        <v>552.55999999999995</v>
      </c>
      <c r="K1337" s="33">
        <v>4</v>
      </c>
      <c r="L1337" s="33">
        <v>0</v>
      </c>
      <c r="M1337" s="34">
        <v>0</v>
      </c>
    </row>
    <row r="1338" spans="1:13">
      <c r="A1338" s="33">
        <v>1337</v>
      </c>
      <c r="B1338" s="33" t="s">
        <v>87</v>
      </c>
      <c r="C1338" s="33" t="s">
        <v>71</v>
      </c>
      <c r="D1338" s="33" t="s">
        <v>81</v>
      </c>
      <c r="E1338" s="33" t="s">
        <v>82</v>
      </c>
      <c r="F1338" s="33" t="s">
        <v>83</v>
      </c>
      <c r="G1338" s="33" t="s">
        <v>75</v>
      </c>
      <c r="H1338" s="33" t="s">
        <v>94</v>
      </c>
      <c r="I1338" s="33" t="s">
        <v>1239</v>
      </c>
      <c r="J1338" s="33">
        <v>25.11</v>
      </c>
      <c r="K1338" s="33">
        <v>3</v>
      </c>
      <c r="L1338" s="33">
        <v>0</v>
      </c>
      <c r="M1338" s="34">
        <v>6.5285999999999991</v>
      </c>
    </row>
    <row r="1339" spans="1:13">
      <c r="A1339" s="33">
        <v>1338</v>
      </c>
      <c r="B1339" s="33" t="s">
        <v>70</v>
      </c>
      <c r="C1339" s="33" t="s">
        <v>71</v>
      </c>
      <c r="D1339" s="33" t="s">
        <v>183</v>
      </c>
      <c r="E1339" s="33" t="s">
        <v>184</v>
      </c>
      <c r="F1339" s="33" t="s">
        <v>136</v>
      </c>
      <c r="G1339" s="33" t="s">
        <v>75</v>
      </c>
      <c r="H1339" s="33" t="s">
        <v>94</v>
      </c>
      <c r="I1339" s="33" t="s">
        <v>1287</v>
      </c>
      <c r="J1339" s="33">
        <v>29.78</v>
      </c>
      <c r="K1339" s="33">
        <v>2</v>
      </c>
      <c r="L1339" s="33">
        <v>0</v>
      </c>
      <c r="M1339" s="34">
        <v>8.0406000000000013</v>
      </c>
    </row>
    <row r="1340" spans="1:13">
      <c r="A1340" s="33">
        <v>1339</v>
      </c>
      <c r="B1340" s="33" t="s">
        <v>70</v>
      </c>
      <c r="C1340" s="33" t="s">
        <v>71</v>
      </c>
      <c r="D1340" s="33" t="s">
        <v>183</v>
      </c>
      <c r="E1340" s="33" t="s">
        <v>184</v>
      </c>
      <c r="F1340" s="33" t="s">
        <v>136</v>
      </c>
      <c r="G1340" s="33" t="s">
        <v>98</v>
      </c>
      <c r="H1340" s="33" t="s">
        <v>99</v>
      </c>
      <c r="I1340" s="33" t="s">
        <v>1288</v>
      </c>
      <c r="J1340" s="33">
        <v>677.58</v>
      </c>
      <c r="K1340" s="33">
        <v>3</v>
      </c>
      <c r="L1340" s="33">
        <v>0</v>
      </c>
      <c r="M1340" s="34">
        <v>176.17080000000001</v>
      </c>
    </row>
    <row r="1341" spans="1:13">
      <c r="A1341" s="33">
        <v>1340</v>
      </c>
      <c r="B1341" s="33" t="s">
        <v>70</v>
      </c>
      <c r="C1341" s="33" t="s">
        <v>71</v>
      </c>
      <c r="D1341" s="33" t="s">
        <v>183</v>
      </c>
      <c r="E1341" s="33" t="s">
        <v>184</v>
      </c>
      <c r="F1341" s="33" t="s">
        <v>136</v>
      </c>
      <c r="G1341" s="33" t="s">
        <v>84</v>
      </c>
      <c r="H1341" s="33" t="s">
        <v>109</v>
      </c>
      <c r="I1341" s="33" t="s">
        <v>1289</v>
      </c>
      <c r="J1341" s="33">
        <v>75.040000000000006</v>
      </c>
      <c r="K1341" s="33">
        <v>8</v>
      </c>
      <c r="L1341" s="33">
        <v>0</v>
      </c>
      <c r="M1341" s="34">
        <v>36.019200000000005</v>
      </c>
    </row>
    <row r="1342" spans="1:13">
      <c r="A1342" s="33">
        <v>1341</v>
      </c>
      <c r="B1342" s="33" t="s">
        <v>152</v>
      </c>
      <c r="C1342" s="33" t="s">
        <v>80</v>
      </c>
      <c r="D1342" s="33" t="s">
        <v>631</v>
      </c>
      <c r="E1342" s="33" t="s">
        <v>108</v>
      </c>
      <c r="F1342" s="33" t="s">
        <v>74</v>
      </c>
      <c r="G1342" s="33" t="s">
        <v>98</v>
      </c>
      <c r="H1342" s="33" t="s">
        <v>335</v>
      </c>
      <c r="I1342" s="33" t="s">
        <v>1290</v>
      </c>
      <c r="J1342" s="33">
        <v>695.7</v>
      </c>
      <c r="K1342" s="33">
        <v>2</v>
      </c>
      <c r="L1342" s="33">
        <v>0.5</v>
      </c>
      <c r="M1342" s="34">
        <v>-27.827999999999975</v>
      </c>
    </row>
    <row r="1343" spans="1:13">
      <c r="A1343" s="33">
        <v>1342</v>
      </c>
      <c r="B1343" s="33" t="s">
        <v>152</v>
      </c>
      <c r="C1343" s="33" t="s">
        <v>80</v>
      </c>
      <c r="D1343" s="33" t="s">
        <v>631</v>
      </c>
      <c r="E1343" s="33" t="s">
        <v>108</v>
      </c>
      <c r="F1343" s="33" t="s">
        <v>74</v>
      </c>
      <c r="G1343" s="33" t="s">
        <v>84</v>
      </c>
      <c r="H1343" s="33" t="s">
        <v>101</v>
      </c>
      <c r="I1343" s="33" t="s">
        <v>1195</v>
      </c>
      <c r="J1343" s="33">
        <v>15.66</v>
      </c>
      <c r="K1343" s="33">
        <v>5</v>
      </c>
      <c r="L1343" s="33">
        <v>0.7</v>
      </c>
      <c r="M1343" s="34">
        <v>-12.527999999999995</v>
      </c>
    </row>
    <row r="1344" spans="1:13">
      <c r="A1344" s="33">
        <v>1343</v>
      </c>
      <c r="B1344" s="33" t="s">
        <v>152</v>
      </c>
      <c r="C1344" s="33" t="s">
        <v>80</v>
      </c>
      <c r="D1344" s="33" t="s">
        <v>631</v>
      </c>
      <c r="E1344" s="33" t="s">
        <v>108</v>
      </c>
      <c r="F1344" s="33" t="s">
        <v>74</v>
      </c>
      <c r="G1344" s="33" t="s">
        <v>84</v>
      </c>
      <c r="H1344" s="33" t="s">
        <v>101</v>
      </c>
      <c r="I1344" s="33" t="s">
        <v>143</v>
      </c>
      <c r="J1344" s="33">
        <v>28.854000000000006</v>
      </c>
      <c r="K1344" s="33">
        <v>6</v>
      </c>
      <c r="L1344" s="33">
        <v>0.7</v>
      </c>
      <c r="M1344" s="34">
        <v>-21.159599999999998</v>
      </c>
    </row>
    <row r="1345" spans="1:13">
      <c r="A1345" s="33">
        <v>1344</v>
      </c>
      <c r="B1345" s="33" t="s">
        <v>87</v>
      </c>
      <c r="C1345" s="33" t="s">
        <v>71</v>
      </c>
      <c r="D1345" s="33" t="s">
        <v>1291</v>
      </c>
      <c r="E1345" s="33" t="s">
        <v>184</v>
      </c>
      <c r="F1345" s="33" t="s">
        <v>136</v>
      </c>
      <c r="G1345" s="33" t="s">
        <v>84</v>
      </c>
      <c r="H1345" s="33" t="s">
        <v>96</v>
      </c>
      <c r="I1345" s="33" t="s">
        <v>1292</v>
      </c>
      <c r="J1345" s="33">
        <v>47.82</v>
      </c>
      <c r="K1345" s="33">
        <v>3</v>
      </c>
      <c r="L1345" s="33">
        <v>0</v>
      </c>
      <c r="M1345" s="34">
        <v>14.345999999999995</v>
      </c>
    </row>
    <row r="1346" spans="1:13">
      <c r="A1346" s="33">
        <v>1345</v>
      </c>
      <c r="B1346" s="33" t="s">
        <v>87</v>
      </c>
      <c r="C1346" s="33" t="s">
        <v>71</v>
      </c>
      <c r="D1346" s="33" t="s">
        <v>1291</v>
      </c>
      <c r="E1346" s="33" t="s">
        <v>184</v>
      </c>
      <c r="F1346" s="33" t="s">
        <v>136</v>
      </c>
      <c r="G1346" s="33" t="s">
        <v>84</v>
      </c>
      <c r="H1346" s="33" t="s">
        <v>85</v>
      </c>
      <c r="I1346" s="33" t="s">
        <v>1293</v>
      </c>
      <c r="J1346" s="33">
        <v>13.049999999999999</v>
      </c>
      <c r="K1346" s="33">
        <v>5</v>
      </c>
      <c r="L1346" s="33">
        <v>0</v>
      </c>
      <c r="M1346" s="34">
        <v>6.0029999999999992</v>
      </c>
    </row>
    <row r="1347" spans="1:13">
      <c r="A1347" s="33">
        <v>1346</v>
      </c>
      <c r="B1347" s="33" t="s">
        <v>87</v>
      </c>
      <c r="C1347" s="33" t="s">
        <v>71</v>
      </c>
      <c r="D1347" s="33" t="s">
        <v>425</v>
      </c>
      <c r="E1347" s="33" t="s">
        <v>167</v>
      </c>
      <c r="F1347" s="33" t="s">
        <v>117</v>
      </c>
      <c r="G1347" s="33" t="s">
        <v>84</v>
      </c>
      <c r="H1347" s="33" t="s">
        <v>103</v>
      </c>
      <c r="I1347" s="33" t="s">
        <v>874</v>
      </c>
      <c r="J1347" s="33">
        <v>93.78</v>
      </c>
      <c r="K1347" s="33">
        <v>2</v>
      </c>
      <c r="L1347" s="33">
        <v>0</v>
      </c>
      <c r="M1347" s="34">
        <v>36.574200000000005</v>
      </c>
    </row>
    <row r="1348" spans="1:13">
      <c r="A1348" s="33">
        <v>1347</v>
      </c>
      <c r="B1348" s="33" t="s">
        <v>87</v>
      </c>
      <c r="C1348" s="33" t="s">
        <v>71</v>
      </c>
      <c r="D1348" s="33" t="s">
        <v>425</v>
      </c>
      <c r="E1348" s="33" t="s">
        <v>167</v>
      </c>
      <c r="F1348" s="33" t="s">
        <v>117</v>
      </c>
      <c r="G1348" s="33" t="s">
        <v>84</v>
      </c>
      <c r="H1348" s="33" t="s">
        <v>109</v>
      </c>
      <c r="I1348" s="33" t="s">
        <v>1294</v>
      </c>
      <c r="J1348" s="33">
        <v>47.18</v>
      </c>
      <c r="K1348" s="33">
        <v>7</v>
      </c>
      <c r="L1348" s="33">
        <v>0</v>
      </c>
      <c r="M1348" s="34">
        <v>23.59</v>
      </c>
    </row>
    <row r="1349" spans="1:13">
      <c r="A1349" s="33">
        <v>1348</v>
      </c>
      <c r="B1349" s="33" t="s">
        <v>87</v>
      </c>
      <c r="C1349" s="33" t="s">
        <v>71</v>
      </c>
      <c r="D1349" s="33" t="s">
        <v>425</v>
      </c>
      <c r="E1349" s="33" t="s">
        <v>167</v>
      </c>
      <c r="F1349" s="33" t="s">
        <v>117</v>
      </c>
      <c r="G1349" s="33" t="s">
        <v>84</v>
      </c>
      <c r="H1349" s="33" t="s">
        <v>96</v>
      </c>
      <c r="I1349" s="33" t="s">
        <v>1295</v>
      </c>
      <c r="J1349" s="33">
        <v>19.68</v>
      </c>
      <c r="K1349" s="33">
        <v>6</v>
      </c>
      <c r="L1349" s="33">
        <v>0</v>
      </c>
      <c r="M1349" s="34">
        <v>5.7071999999999976</v>
      </c>
    </row>
    <row r="1350" spans="1:13">
      <c r="A1350" s="33">
        <v>1349</v>
      </c>
      <c r="B1350" s="33" t="s">
        <v>87</v>
      </c>
      <c r="C1350" s="33" t="s">
        <v>71</v>
      </c>
      <c r="D1350" s="33" t="s">
        <v>425</v>
      </c>
      <c r="E1350" s="33" t="s">
        <v>167</v>
      </c>
      <c r="F1350" s="33" t="s">
        <v>117</v>
      </c>
      <c r="G1350" s="33" t="s">
        <v>84</v>
      </c>
      <c r="H1350" s="33" t="s">
        <v>101</v>
      </c>
      <c r="I1350" s="33" t="s">
        <v>1296</v>
      </c>
      <c r="J1350" s="33">
        <v>53.4</v>
      </c>
      <c r="K1350" s="33">
        <v>10</v>
      </c>
      <c r="L1350" s="33">
        <v>0</v>
      </c>
      <c r="M1350" s="34">
        <v>25.097999999999999</v>
      </c>
    </row>
    <row r="1351" spans="1:13">
      <c r="A1351" s="33">
        <v>1350</v>
      </c>
      <c r="B1351" s="33" t="s">
        <v>87</v>
      </c>
      <c r="C1351" s="33" t="s">
        <v>71</v>
      </c>
      <c r="D1351" s="33" t="s">
        <v>425</v>
      </c>
      <c r="E1351" s="33" t="s">
        <v>167</v>
      </c>
      <c r="F1351" s="33" t="s">
        <v>117</v>
      </c>
      <c r="G1351" s="33" t="s">
        <v>84</v>
      </c>
      <c r="H1351" s="33" t="s">
        <v>101</v>
      </c>
      <c r="I1351" s="33" t="s">
        <v>1297</v>
      </c>
      <c r="J1351" s="33">
        <v>35.880000000000003</v>
      </c>
      <c r="K1351" s="33">
        <v>6</v>
      </c>
      <c r="L1351" s="33">
        <v>0</v>
      </c>
      <c r="M1351" s="34">
        <v>17.2224</v>
      </c>
    </row>
    <row r="1352" spans="1:13">
      <c r="A1352" s="33">
        <v>1351</v>
      </c>
      <c r="B1352" s="33" t="s">
        <v>70</v>
      </c>
      <c r="C1352" s="33" t="s">
        <v>71</v>
      </c>
      <c r="D1352" s="33" t="s">
        <v>898</v>
      </c>
      <c r="E1352" s="33" t="s">
        <v>161</v>
      </c>
      <c r="F1352" s="33" t="s">
        <v>117</v>
      </c>
      <c r="G1352" s="33" t="s">
        <v>75</v>
      </c>
      <c r="H1352" s="33" t="s">
        <v>78</v>
      </c>
      <c r="I1352" s="33" t="s">
        <v>1131</v>
      </c>
      <c r="J1352" s="33">
        <v>258.279</v>
      </c>
      <c r="K1352" s="33">
        <v>3</v>
      </c>
      <c r="L1352" s="33">
        <v>0.3</v>
      </c>
      <c r="M1352" s="34">
        <v>-70.104300000000023</v>
      </c>
    </row>
    <row r="1353" spans="1:13">
      <c r="A1353" s="33">
        <v>1352</v>
      </c>
      <c r="B1353" s="33" t="s">
        <v>152</v>
      </c>
      <c r="C1353" s="33" t="s">
        <v>80</v>
      </c>
      <c r="D1353" s="33" t="s">
        <v>493</v>
      </c>
      <c r="E1353" s="33" t="s">
        <v>206</v>
      </c>
      <c r="F1353" s="33" t="s">
        <v>74</v>
      </c>
      <c r="G1353" s="33" t="s">
        <v>84</v>
      </c>
      <c r="H1353" s="33" t="s">
        <v>92</v>
      </c>
      <c r="I1353" s="33" t="s">
        <v>1298</v>
      </c>
      <c r="J1353" s="33">
        <v>31.4</v>
      </c>
      <c r="K1353" s="33">
        <v>2</v>
      </c>
      <c r="L1353" s="33">
        <v>0</v>
      </c>
      <c r="M1353" s="34">
        <v>7.8500000000000014</v>
      </c>
    </row>
    <row r="1354" spans="1:13">
      <c r="A1354" s="33">
        <v>1353</v>
      </c>
      <c r="B1354" s="33" t="s">
        <v>87</v>
      </c>
      <c r="C1354" s="33" t="s">
        <v>80</v>
      </c>
      <c r="D1354" s="33" t="s">
        <v>126</v>
      </c>
      <c r="E1354" s="33" t="s">
        <v>82</v>
      </c>
      <c r="F1354" s="33" t="s">
        <v>83</v>
      </c>
      <c r="G1354" s="33" t="s">
        <v>98</v>
      </c>
      <c r="H1354" s="33" t="s">
        <v>99</v>
      </c>
      <c r="I1354" s="33" t="s">
        <v>789</v>
      </c>
      <c r="J1354" s="33">
        <v>183.96</v>
      </c>
      <c r="K1354" s="33">
        <v>5</v>
      </c>
      <c r="L1354" s="33">
        <v>0.2</v>
      </c>
      <c r="M1354" s="34">
        <v>20.695499999999988</v>
      </c>
    </row>
    <row r="1355" spans="1:13">
      <c r="A1355" s="33">
        <v>1354</v>
      </c>
      <c r="B1355" s="33" t="s">
        <v>87</v>
      </c>
      <c r="C1355" s="33" t="s">
        <v>80</v>
      </c>
      <c r="D1355" s="33" t="s">
        <v>126</v>
      </c>
      <c r="E1355" s="33" t="s">
        <v>82</v>
      </c>
      <c r="F1355" s="33" t="s">
        <v>83</v>
      </c>
      <c r="G1355" s="33" t="s">
        <v>84</v>
      </c>
      <c r="H1355" s="33" t="s">
        <v>109</v>
      </c>
      <c r="I1355" s="33" t="s">
        <v>1011</v>
      </c>
      <c r="J1355" s="33">
        <v>17.61</v>
      </c>
      <c r="K1355" s="33">
        <v>3</v>
      </c>
      <c r="L1355" s="33">
        <v>0</v>
      </c>
      <c r="M1355" s="34">
        <v>8.4527999999999999</v>
      </c>
    </row>
    <row r="1356" spans="1:13">
      <c r="A1356" s="33">
        <v>1355</v>
      </c>
      <c r="B1356" s="33" t="s">
        <v>87</v>
      </c>
      <c r="C1356" s="33" t="s">
        <v>80</v>
      </c>
      <c r="D1356" s="33" t="s">
        <v>126</v>
      </c>
      <c r="E1356" s="33" t="s">
        <v>82</v>
      </c>
      <c r="F1356" s="33" t="s">
        <v>83</v>
      </c>
      <c r="G1356" s="33" t="s">
        <v>75</v>
      </c>
      <c r="H1356" s="33" t="s">
        <v>90</v>
      </c>
      <c r="I1356" s="33" t="s">
        <v>414</v>
      </c>
      <c r="J1356" s="33">
        <v>300.904</v>
      </c>
      <c r="K1356" s="33">
        <v>1</v>
      </c>
      <c r="L1356" s="33">
        <v>0.2</v>
      </c>
      <c r="M1356" s="34">
        <v>11.283900000000017</v>
      </c>
    </row>
    <row r="1357" spans="1:13">
      <c r="A1357" s="33">
        <v>1356</v>
      </c>
      <c r="B1357" s="33" t="s">
        <v>550</v>
      </c>
      <c r="C1357" s="33" t="s">
        <v>71</v>
      </c>
      <c r="D1357" s="33" t="s">
        <v>150</v>
      </c>
      <c r="E1357" s="33" t="s">
        <v>116</v>
      </c>
      <c r="F1357" s="33" t="s">
        <v>117</v>
      </c>
      <c r="G1357" s="33" t="s">
        <v>84</v>
      </c>
      <c r="H1357" s="33" t="s">
        <v>92</v>
      </c>
      <c r="I1357" s="33" t="s">
        <v>391</v>
      </c>
      <c r="J1357" s="33">
        <v>220.77600000000001</v>
      </c>
      <c r="K1357" s="33">
        <v>3</v>
      </c>
      <c r="L1357" s="33">
        <v>0.2</v>
      </c>
      <c r="M1357" s="34">
        <v>-44.155200000000022</v>
      </c>
    </row>
    <row r="1358" spans="1:13">
      <c r="A1358" s="33">
        <v>1357</v>
      </c>
      <c r="B1358" s="33" t="s">
        <v>550</v>
      </c>
      <c r="C1358" s="33" t="s">
        <v>71</v>
      </c>
      <c r="D1358" s="33" t="s">
        <v>150</v>
      </c>
      <c r="E1358" s="33" t="s">
        <v>116</v>
      </c>
      <c r="F1358" s="33" t="s">
        <v>117</v>
      </c>
      <c r="G1358" s="33" t="s">
        <v>84</v>
      </c>
      <c r="H1358" s="33" t="s">
        <v>92</v>
      </c>
      <c r="I1358" s="33" t="s">
        <v>1247</v>
      </c>
      <c r="J1358" s="33">
        <v>281.42400000000004</v>
      </c>
      <c r="K1358" s="33">
        <v>11</v>
      </c>
      <c r="L1358" s="33">
        <v>0.2</v>
      </c>
      <c r="M1358" s="34">
        <v>-35.178000000000004</v>
      </c>
    </row>
    <row r="1359" spans="1:13">
      <c r="A1359" s="33">
        <v>1358</v>
      </c>
      <c r="B1359" s="33" t="s">
        <v>152</v>
      </c>
      <c r="C1359" s="33" t="s">
        <v>71</v>
      </c>
      <c r="D1359" s="33" t="s">
        <v>614</v>
      </c>
      <c r="E1359" s="33" t="s">
        <v>73</v>
      </c>
      <c r="F1359" s="33" t="s">
        <v>74</v>
      </c>
      <c r="G1359" s="33" t="s">
        <v>84</v>
      </c>
      <c r="H1359" s="33" t="s">
        <v>109</v>
      </c>
      <c r="I1359" s="33" t="s">
        <v>1299</v>
      </c>
      <c r="J1359" s="33">
        <v>79.14</v>
      </c>
      <c r="K1359" s="33">
        <v>3</v>
      </c>
      <c r="L1359" s="33">
        <v>0</v>
      </c>
      <c r="M1359" s="34">
        <v>36.404399999999995</v>
      </c>
    </row>
    <row r="1360" spans="1:13">
      <c r="A1360" s="33">
        <v>1359</v>
      </c>
      <c r="B1360" s="33" t="s">
        <v>152</v>
      </c>
      <c r="C1360" s="33" t="s">
        <v>71</v>
      </c>
      <c r="D1360" s="33" t="s">
        <v>115</v>
      </c>
      <c r="E1360" s="33" t="s">
        <v>116</v>
      </c>
      <c r="F1360" s="33" t="s">
        <v>117</v>
      </c>
      <c r="G1360" s="33" t="s">
        <v>75</v>
      </c>
      <c r="H1360" s="33" t="s">
        <v>94</v>
      </c>
      <c r="I1360" s="33" t="s">
        <v>796</v>
      </c>
      <c r="J1360" s="33">
        <v>1.988</v>
      </c>
      <c r="K1360" s="33">
        <v>1</v>
      </c>
      <c r="L1360" s="33">
        <v>0.6</v>
      </c>
      <c r="M1360" s="34">
        <v>-1.4413</v>
      </c>
    </row>
    <row r="1361" spans="1:13">
      <c r="A1361" s="33">
        <v>1360</v>
      </c>
      <c r="B1361" s="33" t="s">
        <v>70</v>
      </c>
      <c r="C1361" s="33" t="s">
        <v>71</v>
      </c>
      <c r="D1361" s="33" t="s">
        <v>81</v>
      </c>
      <c r="E1361" s="33" t="s">
        <v>82</v>
      </c>
      <c r="F1361" s="33" t="s">
        <v>83</v>
      </c>
      <c r="G1361" s="33" t="s">
        <v>75</v>
      </c>
      <c r="H1361" s="33" t="s">
        <v>78</v>
      </c>
      <c r="I1361" s="33" t="s">
        <v>1300</v>
      </c>
      <c r="J1361" s="33">
        <v>145.56800000000001</v>
      </c>
      <c r="K1361" s="33">
        <v>2</v>
      </c>
      <c r="L1361" s="33">
        <v>0.2</v>
      </c>
      <c r="M1361" s="34">
        <v>0</v>
      </c>
    </row>
    <row r="1362" spans="1:13">
      <c r="A1362" s="33">
        <v>1361</v>
      </c>
      <c r="B1362" s="33" t="s">
        <v>87</v>
      </c>
      <c r="C1362" s="33" t="s">
        <v>80</v>
      </c>
      <c r="D1362" s="33" t="s">
        <v>134</v>
      </c>
      <c r="E1362" s="33" t="s">
        <v>135</v>
      </c>
      <c r="F1362" s="33" t="s">
        <v>136</v>
      </c>
      <c r="G1362" s="33" t="s">
        <v>84</v>
      </c>
      <c r="H1362" s="33" t="s">
        <v>96</v>
      </c>
      <c r="I1362" s="33" t="s">
        <v>965</v>
      </c>
      <c r="J1362" s="33">
        <v>123.256</v>
      </c>
      <c r="K1362" s="33">
        <v>7</v>
      </c>
      <c r="L1362" s="33">
        <v>0.2</v>
      </c>
      <c r="M1362" s="34">
        <v>9.2441999999999993</v>
      </c>
    </row>
    <row r="1363" spans="1:13">
      <c r="A1363" s="33">
        <v>1362</v>
      </c>
      <c r="B1363" s="33" t="s">
        <v>87</v>
      </c>
      <c r="C1363" s="33" t="s">
        <v>80</v>
      </c>
      <c r="D1363" s="33" t="s">
        <v>134</v>
      </c>
      <c r="E1363" s="33" t="s">
        <v>135</v>
      </c>
      <c r="F1363" s="33" t="s">
        <v>136</v>
      </c>
      <c r="G1363" s="33" t="s">
        <v>84</v>
      </c>
      <c r="H1363" s="33" t="s">
        <v>109</v>
      </c>
      <c r="I1363" s="33" t="s">
        <v>1301</v>
      </c>
      <c r="J1363" s="33">
        <v>23.680000000000003</v>
      </c>
      <c r="K1363" s="33">
        <v>4</v>
      </c>
      <c r="L1363" s="33">
        <v>0.2</v>
      </c>
      <c r="M1363" s="34">
        <v>7.3999999999999995</v>
      </c>
    </row>
    <row r="1364" spans="1:13">
      <c r="A1364" s="33">
        <v>1363</v>
      </c>
      <c r="B1364" s="33" t="s">
        <v>87</v>
      </c>
      <c r="C1364" s="33" t="s">
        <v>80</v>
      </c>
      <c r="D1364" s="33" t="s">
        <v>134</v>
      </c>
      <c r="E1364" s="33" t="s">
        <v>135</v>
      </c>
      <c r="F1364" s="33" t="s">
        <v>136</v>
      </c>
      <c r="G1364" s="33" t="s">
        <v>98</v>
      </c>
      <c r="H1364" s="33" t="s">
        <v>99</v>
      </c>
      <c r="I1364" s="33" t="s">
        <v>1302</v>
      </c>
      <c r="J1364" s="33">
        <v>309.57600000000002</v>
      </c>
      <c r="K1364" s="33">
        <v>4</v>
      </c>
      <c r="L1364" s="33">
        <v>0.4</v>
      </c>
      <c r="M1364" s="34">
        <v>-56.755600000000015</v>
      </c>
    </row>
    <row r="1365" spans="1:13">
      <c r="A1365" s="33">
        <v>1364</v>
      </c>
      <c r="B1365" s="33" t="s">
        <v>152</v>
      </c>
      <c r="C1365" s="33" t="s">
        <v>80</v>
      </c>
      <c r="D1365" s="33" t="s">
        <v>558</v>
      </c>
      <c r="E1365" s="33" t="s">
        <v>202</v>
      </c>
      <c r="F1365" s="33" t="s">
        <v>83</v>
      </c>
      <c r="G1365" s="33" t="s">
        <v>84</v>
      </c>
      <c r="H1365" s="33" t="s">
        <v>101</v>
      </c>
      <c r="I1365" s="33" t="s">
        <v>915</v>
      </c>
      <c r="J1365" s="33">
        <v>38.388000000000005</v>
      </c>
      <c r="K1365" s="33">
        <v>14</v>
      </c>
      <c r="L1365" s="33">
        <v>0.7</v>
      </c>
      <c r="M1365" s="34">
        <v>-25.591999999999999</v>
      </c>
    </row>
    <row r="1366" spans="1:13">
      <c r="A1366" s="33">
        <v>1365</v>
      </c>
      <c r="B1366" s="33" t="s">
        <v>152</v>
      </c>
      <c r="C1366" s="33" t="s">
        <v>80</v>
      </c>
      <c r="D1366" s="33" t="s">
        <v>558</v>
      </c>
      <c r="E1366" s="33" t="s">
        <v>202</v>
      </c>
      <c r="F1366" s="33" t="s">
        <v>83</v>
      </c>
      <c r="G1366" s="33" t="s">
        <v>98</v>
      </c>
      <c r="H1366" s="33" t="s">
        <v>335</v>
      </c>
      <c r="I1366" s="33" t="s">
        <v>1303</v>
      </c>
      <c r="J1366" s="33">
        <v>95.994000000000014</v>
      </c>
      <c r="K1366" s="33">
        <v>2</v>
      </c>
      <c r="L1366" s="33">
        <v>0.7</v>
      </c>
      <c r="M1366" s="34">
        <v>-63.995999999999981</v>
      </c>
    </row>
    <row r="1367" spans="1:13">
      <c r="A1367" s="33">
        <v>1366</v>
      </c>
      <c r="B1367" s="33" t="s">
        <v>152</v>
      </c>
      <c r="C1367" s="33" t="s">
        <v>80</v>
      </c>
      <c r="D1367" s="33" t="s">
        <v>558</v>
      </c>
      <c r="E1367" s="33" t="s">
        <v>202</v>
      </c>
      <c r="F1367" s="33" t="s">
        <v>83</v>
      </c>
      <c r="G1367" s="33" t="s">
        <v>98</v>
      </c>
      <c r="H1367" s="33" t="s">
        <v>140</v>
      </c>
      <c r="I1367" s="33" t="s">
        <v>1304</v>
      </c>
      <c r="J1367" s="33">
        <v>239.95200000000003</v>
      </c>
      <c r="K1367" s="33">
        <v>6</v>
      </c>
      <c r="L1367" s="33">
        <v>0.2</v>
      </c>
      <c r="M1367" s="34">
        <v>-35.992800000000038</v>
      </c>
    </row>
    <row r="1368" spans="1:13">
      <c r="A1368" s="33">
        <v>1367</v>
      </c>
      <c r="B1368" s="33" t="s">
        <v>152</v>
      </c>
      <c r="C1368" s="33" t="s">
        <v>80</v>
      </c>
      <c r="D1368" s="33" t="s">
        <v>558</v>
      </c>
      <c r="E1368" s="33" t="s">
        <v>202</v>
      </c>
      <c r="F1368" s="33" t="s">
        <v>83</v>
      </c>
      <c r="G1368" s="33" t="s">
        <v>98</v>
      </c>
      <c r="H1368" s="33" t="s">
        <v>99</v>
      </c>
      <c r="I1368" s="33" t="s">
        <v>398</v>
      </c>
      <c r="J1368" s="33">
        <v>201.584</v>
      </c>
      <c r="K1368" s="33">
        <v>2</v>
      </c>
      <c r="L1368" s="33">
        <v>0.2</v>
      </c>
      <c r="M1368" s="34">
        <v>15.118800000000007</v>
      </c>
    </row>
    <row r="1369" spans="1:13">
      <c r="A1369" s="33">
        <v>1368</v>
      </c>
      <c r="B1369" s="33" t="s">
        <v>152</v>
      </c>
      <c r="C1369" s="33" t="s">
        <v>80</v>
      </c>
      <c r="D1369" s="33" t="s">
        <v>558</v>
      </c>
      <c r="E1369" s="33" t="s">
        <v>202</v>
      </c>
      <c r="F1369" s="33" t="s">
        <v>83</v>
      </c>
      <c r="G1369" s="33" t="s">
        <v>75</v>
      </c>
      <c r="H1369" s="33" t="s">
        <v>78</v>
      </c>
      <c r="I1369" s="33" t="s">
        <v>517</v>
      </c>
      <c r="J1369" s="33">
        <v>899.13600000000008</v>
      </c>
      <c r="K1369" s="33">
        <v>4</v>
      </c>
      <c r="L1369" s="33">
        <v>0.2</v>
      </c>
      <c r="M1369" s="34">
        <v>-146.10960000000014</v>
      </c>
    </row>
    <row r="1370" spans="1:13">
      <c r="A1370" s="33">
        <v>1369</v>
      </c>
      <c r="B1370" s="33" t="s">
        <v>152</v>
      </c>
      <c r="C1370" s="33" t="s">
        <v>114</v>
      </c>
      <c r="D1370" s="33" t="s">
        <v>1305</v>
      </c>
      <c r="E1370" s="33" t="s">
        <v>82</v>
      </c>
      <c r="F1370" s="33" t="s">
        <v>83</v>
      </c>
      <c r="G1370" s="33" t="s">
        <v>75</v>
      </c>
      <c r="H1370" s="33" t="s">
        <v>94</v>
      </c>
      <c r="I1370" s="33" t="s">
        <v>501</v>
      </c>
      <c r="J1370" s="33">
        <v>145.9</v>
      </c>
      <c r="K1370" s="33">
        <v>5</v>
      </c>
      <c r="L1370" s="33">
        <v>0</v>
      </c>
      <c r="M1370" s="34">
        <v>62.736999999999995</v>
      </c>
    </row>
    <row r="1371" spans="1:13">
      <c r="A1371" s="33">
        <v>1370</v>
      </c>
      <c r="B1371" s="33" t="s">
        <v>87</v>
      </c>
      <c r="C1371" s="33" t="s">
        <v>71</v>
      </c>
      <c r="D1371" s="33" t="s">
        <v>474</v>
      </c>
      <c r="E1371" s="33" t="s">
        <v>254</v>
      </c>
      <c r="F1371" s="33" t="s">
        <v>83</v>
      </c>
      <c r="G1371" s="33" t="s">
        <v>75</v>
      </c>
      <c r="H1371" s="33" t="s">
        <v>76</v>
      </c>
      <c r="I1371" s="33" t="s">
        <v>364</v>
      </c>
      <c r="J1371" s="33">
        <v>590.05800000000011</v>
      </c>
      <c r="K1371" s="33">
        <v>7</v>
      </c>
      <c r="L1371" s="33">
        <v>0.7</v>
      </c>
      <c r="M1371" s="34">
        <v>-786.74400000000026</v>
      </c>
    </row>
    <row r="1372" spans="1:13">
      <c r="A1372" s="33">
        <v>1371</v>
      </c>
      <c r="B1372" s="33" t="s">
        <v>87</v>
      </c>
      <c r="C1372" s="33" t="s">
        <v>71</v>
      </c>
      <c r="D1372" s="33" t="s">
        <v>474</v>
      </c>
      <c r="E1372" s="33" t="s">
        <v>254</v>
      </c>
      <c r="F1372" s="33" t="s">
        <v>83</v>
      </c>
      <c r="G1372" s="33" t="s">
        <v>84</v>
      </c>
      <c r="H1372" s="33" t="s">
        <v>96</v>
      </c>
      <c r="I1372" s="33" t="s">
        <v>919</v>
      </c>
      <c r="J1372" s="33">
        <v>14.04</v>
      </c>
      <c r="K1372" s="33">
        <v>3</v>
      </c>
      <c r="L1372" s="33">
        <v>0.2</v>
      </c>
      <c r="M1372" s="34">
        <v>1.5794999999999986</v>
      </c>
    </row>
    <row r="1373" spans="1:13">
      <c r="A1373" s="33">
        <v>1372</v>
      </c>
      <c r="B1373" s="33" t="s">
        <v>87</v>
      </c>
      <c r="C1373" s="33" t="s">
        <v>114</v>
      </c>
      <c r="D1373" s="33" t="s">
        <v>1140</v>
      </c>
      <c r="E1373" s="33" t="s">
        <v>1005</v>
      </c>
      <c r="F1373" s="33" t="s">
        <v>136</v>
      </c>
      <c r="G1373" s="33" t="s">
        <v>98</v>
      </c>
      <c r="H1373" s="33" t="s">
        <v>140</v>
      </c>
      <c r="I1373" s="33" t="s">
        <v>1306</v>
      </c>
      <c r="J1373" s="33">
        <v>49.08</v>
      </c>
      <c r="K1373" s="33">
        <v>3</v>
      </c>
      <c r="L1373" s="33">
        <v>0</v>
      </c>
      <c r="M1373" s="34">
        <v>4.9079999999999977</v>
      </c>
    </row>
    <row r="1374" spans="1:13">
      <c r="A1374" s="33">
        <v>1373</v>
      </c>
      <c r="B1374" s="33" t="s">
        <v>70</v>
      </c>
      <c r="C1374" s="33" t="s">
        <v>71</v>
      </c>
      <c r="D1374" s="33" t="s">
        <v>815</v>
      </c>
      <c r="E1374" s="33" t="s">
        <v>82</v>
      </c>
      <c r="F1374" s="33" t="s">
        <v>83</v>
      </c>
      <c r="G1374" s="33" t="s">
        <v>84</v>
      </c>
      <c r="H1374" s="33" t="s">
        <v>85</v>
      </c>
      <c r="I1374" s="33" t="s">
        <v>861</v>
      </c>
      <c r="J1374" s="33">
        <v>29.6</v>
      </c>
      <c r="K1374" s="33">
        <v>2</v>
      </c>
      <c r="L1374" s="33">
        <v>0</v>
      </c>
      <c r="M1374" s="34">
        <v>14.8</v>
      </c>
    </row>
    <row r="1375" spans="1:13">
      <c r="A1375" s="33">
        <v>1374</v>
      </c>
      <c r="B1375" s="33" t="s">
        <v>70</v>
      </c>
      <c r="C1375" s="33" t="s">
        <v>71</v>
      </c>
      <c r="D1375" s="33" t="s">
        <v>815</v>
      </c>
      <c r="E1375" s="33" t="s">
        <v>82</v>
      </c>
      <c r="F1375" s="33" t="s">
        <v>83</v>
      </c>
      <c r="G1375" s="33" t="s">
        <v>84</v>
      </c>
      <c r="H1375" s="33" t="s">
        <v>101</v>
      </c>
      <c r="I1375" s="33" t="s">
        <v>1307</v>
      </c>
      <c r="J1375" s="33">
        <v>17.088000000000001</v>
      </c>
      <c r="K1375" s="33">
        <v>4</v>
      </c>
      <c r="L1375" s="33">
        <v>0.2</v>
      </c>
      <c r="M1375" s="34">
        <v>5.5535999999999994</v>
      </c>
    </row>
    <row r="1376" spans="1:13">
      <c r="A1376" s="33">
        <v>1375</v>
      </c>
      <c r="B1376" s="33" t="s">
        <v>87</v>
      </c>
      <c r="C1376" s="33" t="s">
        <v>71</v>
      </c>
      <c r="D1376" s="33" t="s">
        <v>1308</v>
      </c>
      <c r="E1376" s="33" t="s">
        <v>124</v>
      </c>
      <c r="F1376" s="33" t="s">
        <v>83</v>
      </c>
      <c r="G1376" s="33" t="s">
        <v>75</v>
      </c>
      <c r="H1376" s="33" t="s">
        <v>90</v>
      </c>
      <c r="I1376" s="33" t="s">
        <v>1309</v>
      </c>
      <c r="J1376" s="33">
        <v>912.75</v>
      </c>
      <c r="K1376" s="33">
        <v>5</v>
      </c>
      <c r="L1376" s="33">
        <v>0</v>
      </c>
      <c r="M1376" s="34">
        <v>118.65750000000006</v>
      </c>
    </row>
    <row r="1377" spans="1:13">
      <c r="A1377" s="33">
        <v>1376</v>
      </c>
      <c r="B1377" s="33" t="s">
        <v>70</v>
      </c>
      <c r="C1377" s="33" t="s">
        <v>71</v>
      </c>
      <c r="D1377" s="33" t="s">
        <v>1310</v>
      </c>
      <c r="E1377" s="33" t="s">
        <v>124</v>
      </c>
      <c r="F1377" s="33" t="s">
        <v>83</v>
      </c>
      <c r="G1377" s="33" t="s">
        <v>84</v>
      </c>
      <c r="H1377" s="33" t="s">
        <v>103</v>
      </c>
      <c r="I1377" s="33" t="s">
        <v>1311</v>
      </c>
      <c r="J1377" s="33">
        <v>1089.75</v>
      </c>
      <c r="K1377" s="33">
        <v>3</v>
      </c>
      <c r="L1377" s="33">
        <v>0</v>
      </c>
      <c r="M1377" s="34">
        <v>305.13000000000011</v>
      </c>
    </row>
    <row r="1378" spans="1:13">
      <c r="A1378" s="33">
        <v>1377</v>
      </c>
      <c r="B1378" s="33" t="s">
        <v>70</v>
      </c>
      <c r="C1378" s="33" t="s">
        <v>71</v>
      </c>
      <c r="D1378" s="33" t="s">
        <v>1310</v>
      </c>
      <c r="E1378" s="33" t="s">
        <v>124</v>
      </c>
      <c r="F1378" s="33" t="s">
        <v>83</v>
      </c>
      <c r="G1378" s="33" t="s">
        <v>84</v>
      </c>
      <c r="H1378" s="33" t="s">
        <v>109</v>
      </c>
      <c r="I1378" s="33" t="s">
        <v>1312</v>
      </c>
      <c r="J1378" s="33">
        <v>447.84</v>
      </c>
      <c r="K1378" s="33">
        <v>8</v>
      </c>
      <c r="L1378" s="33">
        <v>0</v>
      </c>
      <c r="M1378" s="34">
        <v>219.44159999999999</v>
      </c>
    </row>
    <row r="1379" spans="1:13">
      <c r="A1379" s="33">
        <v>1378</v>
      </c>
      <c r="B1379" s="33" t="s">
        <v>70</v>
      </c>
      <c r="C1379" s="33" t="s">
        <v>71</v>
      </c>
      <c r="D1379" s="33" t="s">
        <v>1310</v>
      </c>
      <c r="E1379" s="33" t="s">
        <v>124</v>
      </c>
      <c r="F1379" s="33" t="s">
        <v>83</v>
      </c>
      <c r="G1379" s="33" t="s">
        <v>84</v>
      </c>
      <c r="H1379" s="33" t="s">
        <v>96</v>
      </c>
      <c r="I1379" s="33" t="s">
        <v>1313</v>
      </c>
      <c r="J1379" s="33">
        <v>16.399999999999999</v>
      </c>
      <c r="K1379" s="33">
        <v>5</v>
      </c>
      <c r="L1379" s="33">
        <v>0</v>
      </c>
      <c r="M1379" s="34">
        <v>4.2639999999999993</v>
      </c>
    </row>
    <row r="1380" spans="1:13">
      <c r="A1380" s="33">
        <v>1379</v>
      </c>
      <c r="B1380" s="33" t="s">
        <v>70</v>
      </c>
      <c r="C1380" s="33" t="s">
        <v>71</v>
      </c>
      <c r="D1380" s="33" t="s">
        <v>1310</v>
      </c>
      <c r="E1380" s="33" t="s">
        <v>124</v>
      </c>
      <c r="F1380" s="33" t="s">
        <v>83</v>
      </c>
      <c r="G1380" s="33" t="s">
        <v>98</v>
      </c>
      <c r="H1380" s="33" t="s">
        <v>99</v>
      </c>
      <c r="I1380" s="33" t="s">
        <v>1314</v>
      </c>
      <c r="J1380" s="33">
        <v>399.96000000000004</v>
      </c>
      <c r="K1380" s="33">
        <v>5</v>
      </c>
      <c r="L1380" s="33">
        <v>0.2</v>
      </c>
      <c r="M1380" s="34">
        <v>34.996499999999969</v>
      </c>
    </row>
    <row r="1381" spans="1:13">
      <c r="A1381" s="33">
        <v>1380</v>
      </c>
      <c r="B1381" s="33" t="s">
        <v>70</v>
      </c>
      <c r="C1381" s="33" t="s">
        <v>71</v>
      </c>
      <c r="D1381" s="33" t="s">
        <v>1310</v>
      </c>
      <c r="E1381" s="33" t="s">
        <v>124</v>
      </c>
      <c r="F1381" s="33" t="s">
        <v>83</v>
      </c>
      <c r="G1381" s="33" t="s">
        <v>84</v>
      </c>
      <c r="H1381" s="33" t="s">
        <v>92</v>
      </c>
      <c r="I1381" s="33" t="s">
        <v>1315</v>
      </c>
      <c r="J1381" s="33">
        <v>158.9</v>
      </c>
      <c r="K1381" s="33">
        <v>5</v>
      </c>
      <c r="L1381" s="33">
        <v>0</v>
      </c>
      <c r="M1381" s="34">
        <v>7.9449999999999932</v>
      </c>
    </row>
    <row r="1382" spans="1:13">
      <c r="A1382" s="33">
        <v>1381</v>
      </c>
      <c r="B1382" s="33" t="s">
        <v>70</v>
      </c>
      <c r="C1382" s="33" t="s">
        <v>71</v>
      </c>
      <c r="D1382" s="33" t="s">
        <v>1310</v>
      </c>
      <c r="E1382" s="33" t="s">
        <v>124</v>
      </c>
      <c r="F1382" s="33" t="s">
        <v>83</v>
      </c>
      <c r="G1382" s="33" t="s">
        <v>84</v>
      </c>
      <c r="H1382" s="33" t="s">
        <v>101</v>
      </c>
      <c r="I1382" s="33" t="s">
        <v>241</v>
      </c>
      <c r="J1382" s="33">
        <v>13.184000000000001</v>
      </c>
      <c r="K1382" s="33">
        <v>1</v>
      </c>
      <c r="L1382" s="33">
        <v>0.2</v>
      </c>
      <c r="M1382" s="34">
        <v>4.7792000000000003</v>
      </c>
    </row>
    <row r="1383" spans="1:13">
      <c r="A1383" s="33">
        <v>1382</v>
      </c>
      <c r="B1383" s="33" t="s">
        <v>87</v>
      </c>
      <c r="C1383" s="33" t="s">
        <v>114</v>
      </c>
      <c r="D1383" s="33" t="s">
        <v>253</v>
      </c>
      <c r="E1383" s="33" t="s">
        <v>161</v>
      </c>
      <c r="F1383" s="33" t="s">
        <v>117</v>
      </c>
      <c r="G1383" s="33" t="s">
        <v>75</v>
      </c>
      <c r="H1383" s="33" t="s">
        <v>94</v>
      </c>
      <c r="I1383" s="33" t="s">
        <v>865</v>
      </c>
      <c r="J1383" s="33">
        <v>83.951999999999998</v>
      </c>
      <c r="K1383" s="33">
        <v>3</v>
      </c>
      <c r="L1383" s="33">
        <v>0.6</v>
      </c>
      <c r="M1383" s="34">
        <v>-90.24839999999999</v>
      </c>
    </row>
    <row r="1384" spans="1:13">
      <c r="A1384" s="33">
        <v>1383</v>
      </c>
      <c r="B1384" s="33" t="s">
        <v>550</v>
      </c>
      <c r="C1384" s="33" t="s">
        <v>114</v>
      </c>
      <c r="D1384" s="33" t="s">
        <v>1316</v>
      </c>
      <c r="E1384" s="33" t="s">
        <v>544</v>
      </c>
      <c r="F1384" s="33" t="s">
        <v>74</v>
      </c>
      <c r="G1384" s="33" t="s">
        <v>84</v>
      </c>
      <c r="H1384" s="33" t="s">
        <v>92</v>
      </c>
      <c r="I1384" s="33" t="s">
        <v>1203</v>
      </c>
      <c r="J1384" s="33">
        <v>80.98</v>
      </c>
      <c r="K1384" s="33">
        <v>1</v>
      </c>
      <c r="L1384" s="33">
        <v>0</v>
      </c>
      <c r="M1384" s="34">
        <v>1.6196000000000055</v>
      </c>
    </row>
    <row r="1385" spans="1:13">
      <c r="A1385" s="33">
        <v>1384</v>
      </c>
      <c r="B1385" s="33" t="s">
        <v>550</v>
      </c>
      <c r="C1385" s="33" t="s">
        <v>114</v>
      </c>
      <c r="D1385" s="33" t="s">
        <v>1316</v>
      </c>
      <c r="E1385" s="33" t="s">
        <v>544</v>
      </c>
      <c r="F1385" s="33" t="s">
        <v>74</v>
      </c>
      <c r="G1385" s="33" t="s">
        <v>84</v>
      </c>
      <c r="H1385" s="33" t="s">
        <v>109</v>
      </c>
      <c r="I1385" s="33" t="s">
        <v>1317</v>
      </c>
      <c r="J1385" s="33">
        <v>348.84</v>
      </c>
      <c r="K1385" s="33">
        <v>9</v>
      </c>
      <c r="L1385" s="33">
        <v>0</v>
      </c>
      <c r="M1385" s="34">
        <v>170.9316</v>
      </c>
    </row>
    <row r="1386" spans="1:13">
      <c r="A1386" s="33">
        <v>1385</v>
      </c>
      <c r="B1386" s="33" t="s">
        <v>550</v>
      </c>
      <c r="C1386" s="33" t="s">
        <v>114</v>
      </c>
      <c r="D1386" s="33" t="s">
        <v>1316</v>
      </c>
      <c r="E1386" s="33" t="s">
        <v>544</v>
      </c>
      <c r="F1386" s="33" t="s">
        <v>74</v>
      </c>
      <c r="G1386" s="33" t="s">
        <v>84</v>
      </c>
      <c r="H1386" s="33" t="s">
        <v>185</v>
      </c>
      <c r="I1386" s="33" t="s">
        <v>1318</v>
      </c>
      <c r="J1386" s="33">
        <v>9.4499999999999993</v>
      </c>
      <c r="K1386" s="33">
        <v>5</v>
      </c>
      <c r="L1386" s="33">
        <v>0</v>
      </c>
      <c r="M1386" s="34">
        <v>0.18900000000000028</v>
      </c>
    </row>
    <row r="1387" spans="1:13">
      <c r="A1387" s="33">
        <v>1386</v>
      </c>
      <c r="B1387" s="33" t="s">
        <v>550</v>
      </c>
      <c r="C1387" s="33" t="s">
        <v>114</v>
      </c>
      <c r="D1387" s="33" t="s">
        <v>1316</v>
      </c>
      <c r="E1387" s="33" t="s">
        <v>544</v>
      </c>
      <c r="F1387" s="33" t="s">
        <v>74</v>
      </c>
      <c r="G1387" s="33" t="s">
        <v>75</v>
      </c>
      <c r="H1387" s="33" t="s">
        <v>94</v>
      </c>
      <c r="I1387" s="33" t="s">
        <v>1319</v>
      </c>
      <c r="J1387" s="33">
        <v>18.84</v>
      </c>
      <c r="K1387" s="33">
        <v>3</v>
      </c>
      <c r="L1387" s="33">
        <v>0</v>
      </c>
      <c r="M1387" s="34">
        <v>7.1592000000000002</v>
      </c>
    </row>
    <row r="1388" spans="1:13">
      <c r="A1388" s="33">
        <v>1387</v>
      </c>
      <c r="B1388" s="33" t="s">
        <v>550</v>
      </c>
      <c r="C1388" s="33" t="s">
        <v>114</v>
      </c>
      <c r="D1388" s="33" t="s">
        <v>1316</v>
      </c>
      <c r="E1388" s="33" t="s">
        <v>544</v>
      </c>
      <c r="F1388" s="33" t="s">
        <v>74</v>
      </c>
      <c r="G1388" s="33" t="s">
        <v>75</v>
      </c>
      <c r="H1388" s="33" t="s">
        <v>76</v>
      </c>
      <c r="I1388" s="33" t="s">
        <v>854</v>
      </c>
      <c r="J1388" s="33">
        <v>239.98</v>
      </c>
      <c r="K1388" s="33">
        <v>2</v>
      </c>
      <c r="L1388" s="33">
        <v>0</v>
      </c>
      <c r="M1388" s="34">
        <v>52.795599999999979</v>
      </c>
    </row>
    <row r="1389" spans="1:13">
      <c r="A1389" s="33">
        <v>1388</v>
      </c>
      <c r="B1389" s="33" t="s">
        <v>550</v>
      </c>
      <c r="C1389" s="33" t="s">
        <v>114</v>
      </c>
      <c r="D1389" s="33" t="s">
        <v>1316</v>
      </c>
      <c r="E1389" s="33" t="s">
        <v>544</v>
      </c>
      <c r="F1389" s="33" t="s">
        <v>74</v>
      </c>
      <c r="G1389" s="33" t="s">
        <v>84</v>
      </c>
      <c r="H1389" s="33" t="s">
        <v>145</v>
      </c>
      <c r="I1389" s="33" t="s">
        <v>1320</v>
      </c>
      <c r="J1389" s="33">
        <v>167.96</v>
      </c>
      <c r="K1389" s="33">
        <v>2</v>
      </c>
      <c r="L1389" s="33">
        <v>0</v>
      </c>
      <c r="M1389" s="34">
        <v>78.941199999999995</v>
      </c>
    </row>
    <row r="1390" spans="1:13">
      <c r="A1390" s="33">
        <v>1389</v>
      </c>
      <c r="B1390" s="33" t="s">
        <v>550</v>
      </c>
      <c r="C1390" s="33" t="s">
        <v>114</v>
      </c>
      <c r="D1390" s="33" t="s">
        <v>1316</v>
      </c>
      <c r="E1390" s="33" t="s">
        <v>544</v>
      </c>
      <c r="F1390" s="33" t="s">
        <v>74</v>
      </c>
      <c r="G1390" s="33" t="s">
        <v>98</v>
      </c>
      <c r="H1390" s="33" t="s">
        <v>99</v>
      </c>
      <c r="I1390" s="33" t="s">
        <v>312</v>
      </c>
      <c r="J1390" s="33">
        <v>104.85000000000001</v>
      </c>
      <c r="K1390" s="33">
        <v>3</v>
      </c>
      <c r="L1390" s="33">
        <v>0</v>
      </c>
      <c r="M1390" s="34">
        <v>28.309500000000007</v>
      </c>
    </row>
    <row r="1391" spans="1:13">
      <c r="A1391" s="33">
        <v>1390</v>
      </c>
      <c r="B1391" s="33" t="s">
        <v>550</v>
      </c>
      <c r="C1391" s="33" t="s">
        <v>114</v>
      </c>
      <c r="D1391" s="33" t="s">
        <v>1316</v>
      </c>
      <c r="E1391" s="33" t="s">
        <v>544</v>
      </c>
      <c r="F1391" s="33" t="s">
        <v>74</v>
      </c>
      <c r="G1391" s="33" t="s">
        <v>98</v>
      </c>
      <c r="H1391" s="33" t="s">
        <v>99</v>
      </c>
      <c r="I1391" s="33" t="s">
        <v>515</v>
      </c>
      <c r="J1391" s="33">
        <v>484.83000000000004</v>
      </c>
      <c r="K1391" s="33">
        <v>3</v>
      </c>
      <c r="L1391" s="33">
        <v>0</v>
      </c>
      <c r="M1391" s="34">
        <v>126.05580000000002</v>
      </c>
    </row>
    <row r="1392" spans="1:13">
      <c r="A1392" s="33">
        <v>1391</v>
      </c>
      <c r="B1392" s="33" t="s">
        <v>550</v>
      </c>
      <c r="C1392" s="33" t="s">
        <v>114</v>
      </c>
      <c r="D1392" s="33" t="s">
        <v>1316</v>
      </c>
      <c r="E1392" s="33" t="s">
        <v>544</v>
      </c>
      <c r="F1392" s="33" t="s">
        <v>74</v>
      </c>
      <c r="G1392" s="33" t="s">
        <v>84</v>
      </c>
      <c r="H1392" s="33" t="s">
        <v>109</v>
      </c>
      <c r="I1392" s="33" t="s">
        <v>703</v>
      </c>
      <c r="J1392" s="33">
        <v>122.97</v>
      </c>
      <c r="K1392" s="33">
        <v>3</v>
      </c>
      <c r="L1392" s="33">
        <v>0</v>
      </c>
      <c r="M1392" s="34">
        <v>60.255300000000005</v>
      </c>
    </row>
    <row r="1393" spans="1:13">
      <c r="A1393" s="33">
        <v>1392</v>
      </c>
      <c r="B1393" s="33" t="s">
        <v>550</v>
      </c>
      <c r="C1393" s="33" t="s">
        <v>114</v>
      </c>
      <c r="D1393" s="33" t="s">
        <v>1316</v>
      </c>
      <c r="E1393" s="33" t="s">
        <v>544</v>
      </c>
      <c r="F1393" s="33" t="s">
        <v>74</v>
      </c>
      <c r="G1393" s="33" t="s">
        <v>84</v>
      </c>
      <c r="H1393" s="33" t="s">
        <v>92</v>
      </c>
      <c r="I1393" s="33" t="s">
        <v>434</v>
      </c>
      <c r="J1393" s="33">
        <v>154.44</v>
      </c>
      <c r="K1393" s="33">
        <v>3</v>
      </c>
      <c r="L1393" s="33">
        <v>0</v>
      </c>
      <c r="M1393" s="34">
        <v>1.5444000000000031</v>
      </c>
    </row>
    <row r="1394" spans="1:13">
      <c r="A1394" s="33">
        <v>1393</v>
      </c>
      <c r="B1394" s="33" t="s">
        <v>550</v>
      </c>
      <c r="C1394" s="33" t="s">
        <v>114</v>
      </c>
      <c r="D1394" s="33" t="s">
        <v>1316</v>
      </c>
      <c r="E1394" s="33" t="s">
        <v>544</v>
      </c>
      <c r="F1394" s="33" t="s">
        <v>74</v>
      </c>
      <c r="G1394" s="33" t="s">
        <v>84</v>
      </c>
      <c r="H1394" s="33" t="s">
        <v>109</v>
      </c>
      <c r="I1394" s="33" t="s">
        <v>197</v>
      </c>
      <c r="J1394" s="33">
        <v>342.37</v>
      </c>
      <c r="K1394" s="33">
        <v>7</v>
      </c>
      <c r="L1394" s="33">
        <v>0</v>
      </c>
      <c r="M1394" s="34">
        <v>160.91389999999998</v>
      </c>
    </row>
    <row r="1395" spans="1:13">
      <c r="A1395" s="33">
        <v>1394</v>
      </c>
      <c r="B1395" s="33" t="s">
        <v>152</v>
      </c>
      <c r="C1395" s="33" t="s">
        <v>80</v>
      </c>
      <c r="D1395" s="33" t="s">
        <v>851</v>
      </c>
      <c r="E1395" s="33" t="s">
        <v>108</v>
      </c>
      <c r="F1395" s="33" t="s">
        <v>74</v>
      </c>
      <c r="G1395" s="33" t="s">
        <v>84</v>
      </c>
      <c r="H1395" s="33" t="s">
        <v>96</v>
      </c>
      <c r="I1395" s="33" t="s">
        <v>367</v>
      </c>
      <c r="J1395" s="33">
        <v>9.5519999999999996</v>
      </c>
      <c r="K1395" s="33">
        <v>3</v>
      </c>
      <c r="L1395" s="33">
        <v>0.2</v>
      </c>
      <c r="M1395" s="34">
        <v>1.5521999999999991</v>
      </c>
    </row>
    <row r="1396" spans="1:13">
      <c r="A1396" s="33">
        <v>1395</v>
      </c>
      <c r="B1396" s="33" t="s">
        <v>87</v>
      </c>
      <c r="C1396" s="33" t="s">
        <v>80</v>
      </c>
      <c r="D1396" s="33" t="s">
        <v>253</v>
      </c>
      <c r="E1396" s="33" t="s">
        <v>161</v>
      </c>
      <c r="F1396" s="33" t="s">
        <v>117</v>
      </c>
      <c r="G1396" s="33" t="s">
        <v>75</v>
      </c>
      <c r="H1396" s="33" t="s">
        <v>90</v>
      </c>
      <c r="I1396" s="33" t="s">
        <v>1321</v>
      </c>
      <c r="J1396" s="33">
        <v>652.45000000000005</v>
      </c>
      <c r="K1396" s="33">
        <v>5</v>
      </c>
      <c r="L1396" s="33">
        <v>0.5</v>
      </c>
      <c r="M1396" s="34">
        <v>-430.61700000000019</v>
      </c>
    </row>
    <row r="1397" spans="1:13">
      <c r="A1397" s="33">
        <v>1396</v>
      </c>
      <c r="B1397" s="33" t="s">
        <v>87</v>
      </c>
      <c r="C1397" s="33" t="s">
        <v>80</v>
      </c>
      <c r="D1397" s="33" t="s">
        <v>253</v>
      </c>
      <c r="E1397" s="33" t="s">
        <v>161</v>
      </c>
      <c r="F1397" s="33" t="s">
        <v>117</v>
      </c>
      <c r="G1397" s="33" t="s">
        <v>75</v>
      </c>
      <c r="H1397" s="33" t="s">
        <v>90</v>
      </c>
      <c r="I1397" s="33" t="s">
        <v>1322</v>
      </c>
      <c r="J1397" s="33">
        <v>66.644999999999996</v>
      </c>
      <c r="K1397" s="33">
        <v>3</v>
      </c>
      <c r="L1397" s="33">
        <v>0.5</v>
      </c>
      <c r="M1397" s="34">
        <v>-42.652799999999999</v>
      </c>
    </row>
    <row r="1398" spans="1:13">
      <c r="A1398" s="33">
        <v>1397</v>
      </c>
      <c r="B1398" s="33" t="s">
        <v>152</v>
      </c>
      <c r="C1398" s="33" t="s">
        <v>71</v>
      </c>
      <c r="D1398" s="33" t="s">
        <v>183</v>
      </c>
      <c r="E1398" s="33" t="s">
        <v>184</v>
      </c>
      <c r="F1398" s="33" t="s">
        <v>136</v>
      </c>
      <c r="G1398" s="33" t="s">
        <v>84</v>
      </c>
      <c r="H1398" s="33" t="s">
        <v>101</v>
      </c>
      <c r="I1398" s="33" t="s">
        <v>1323</v>
      </c>
      <c r="J1398" s="33">
        <v>17.216000000000001</v>
      </c>
      <c r="K1398" s="33">
        <v>4</v>
      </c>
      <c r="L1398" s="33">
        <v>0.2</v>
      </c>
      <c r="M1398" s="34">
        <v>6.025599999999999</v>
      </c>
    </row>
    <row r="1399" spans="1:13">
      <c r="A1399" s="33">
        <v>1398</v>
      </c>
      <c r="B1399" s="33" t="s">
        <v>152</v>
      </c>
      <c r="C1399" s="33" t="s">
        <v>71</v>
      </c>
      <c r="D1399" s="33" t="s">
        <v>183</v>
      </c>
      <c r="E1399" s="33" t="s">
        <v>184</v>
      </c>
      <c r="F1399" s="33" t="s">
        <v>136</v>
      </c>
      <c r="G1399" s="33" t="s">
        <v>84</v>
      </c>
      <c r="H1399" s="33" t="s">
        <v>109</v>
      </c>
      <c r="I1399" s="33" t="s">
        <v>896</v>
      </c>
      <c r="J1399" s="33">
        <v>11.56</v>
      </c>
      <c r="K1399" s="33">
        <v>2</v>
      </c>
      <c r="L1399" s="33">
        <v>0</v>
      </c>
      <c r="M1399" s="34">
        <v>5.6644000000000005</v>
      </c>
    </row>
    <row r="1400" spans="1:13">
      <c r="A1400" s="33">
        <v>1399</v>
      </c>
      <c r="B1400" s="33" t="s">
        <v>152</v>
      </c>
      <c r="C1400" s="33" t="s">
        <v>71</v>
      </c>
      <c r="D1400" s="33" t="s">
        <v>183</v>
      </c>
      <c r="E1400" s="33" t="s">
        <v>184</v>
      </c>
      <c r="F1400" s="33" t="s">
        <v>136</v>
      </c>
      <c r="G1400" s="33" t="s">
        <v>98</v>
      </c>
      <c r="H1400" s="33" t="s">
        <v>140</v>
      </c>
      <c r="I1400" s="33" t="s">
        <v>361</v>
      </c>
      <c r="J1400" s="33">
        <v>88.4</v>
      </c>
      <c r="K1400" s="33">
        <v>4</v>
      </c>
      <c r="L1400" s="33">
        <v>0</v>
      </c>
      <c r="M1400" s="34">
        <v>11.492000000000004</v>
      </c>
    </row>
    <row r="1401" spans="1:13">
      <c r="A1401" s="33">
        <v>1400</v>
      </c>
      <c r="B1401" s="33" t="s">
        <v>152</v>
      </c>
      <c r="C1401" s="33" t="s">
        <v>71</v>
      </c>
      <c r="D1401" s="33" t="s">
        <v>183</v>
      </c>
      <c r="E1401" s="33" t="s">
        <v>184</v>
      </c>
      <c r="F1401" s="33" t="s">
        <v>136</v>
      </c>
      <c r="G1401" s="33" t="s">
        <v>84</v>
      </c>
      <c r="H1401" s="33" t="s">
        <v>109</v>
      </c>
      <c r="I1401" s="33" t="s">
        <v>1324</v>
      </c>
      <c r="J1401" s="33">
        <v>6.48</v>
      </c>
      <c r="K1401" s="33">
        <v>1</v>
      </c>
      <c r="L1401" s="33">
        <v>0</v>
      </c>
      <c r="M1401" s="34">
        <v>3.1104000000000003</v>
      </c>
    </row>
    <row r="1402" spans="1:13">
      <c r="A1402" s="33">
        <v>1401</v>
      </c>
      <c r="B1402" s="33" t="s">
        <v>87</v>
      </c>
      <c r="C1402" s="33" t="s">
        <v>114</v>
      </c>
      <c r="D1402" s="33" t="s">
        <v>775</v>
      </c>
      <c r="E1402" s="33" t="s">
        <v>206</v>
      </c>
      <c r="F1402" s="33" t="s">
        <v>74</v>
      </c>
      <c r="G1402" s="33" t="s">
        <v>98</v>
      </c>
      <c r="H1402" s="33" t="s">
        <v>99</v>
      </c>
      <c r="I1402" s="33" t="s">
        <v>176</v>
      </c>
      <c r="J1402" s="33">
        <v>21.8</v>
      </c>
      <c r="K1402" s="33">
        <v>2</v>
      </c>
      <c r="L1402" s="33">
        <v>0</v>
      </c>
      <c r="M1402" s="34">
        <v>6.104000000000001</v>
      </c>
    </row>
    <row r="1403" spans="1:13">
      <c r="A1403" s="33">
        <v>1402</v>
      </c>
      <c r="B1403" s="33" t="s">
        <v>87</v>
      </c>
      <c r="C1403" s="33" t="s">
        <v>114</v>
      </c>
      <c r="D1403" s="33" t="s">
        <v>775</v>
      </c>
      <c r="E1403" s="33" t="s">
        <v>206</v>
      </c>
      <c r="F1403" s="33" t="s">
        <v>74</v>
      </c>
      <c r="G1403" s="33" t="s">
        <v>84</v>
      </c>
      <c r="H1403" s="33" t="s">
        <v>145</v>
      </c>
      <c r="I1403" s="33" t="s">
        <v>832</v>
      </c>
      <c r="J1403" s="33">
        <v>251.79000000000002</v>
      </c>
      <c r="K1403" s="33">
        <v>3</v>
      </c>
      <c r="L1403" s="33">
        <v>0</v>
      </c>
      <c r="M1403" s="34">
        <v>118.34129999999999</v>
      </c>
    </row>
    <row r="1404" spans="1:13">
      <c r="A1404" s="33">
        <v>1403</v>
      </c>
      <c r="B1404" s="33" t="s">
        <v>87</v>
      </c>
      <c r="C1404" s="33" t="s">
        <v>114</v>
      </c>
      <c r="D1404" s="33" t="s">
        <v>269</v>
      </c>
      <c r="E1404" s="33" t="s">
        <v>270</v>
      </c>
      <c r="F1404" s="33" t="s">
        <v>136</v>
      </c>
      <c r="G1404" s="33" t="s">
        <v>75</v>
      </c>
      <c r="H1404" s="33" t="s">
        <v>90</v>
      </c>
      <c r="I1404" s="33" t="s">
        <v>1325</v>
      </c>
      <c r="J1404" s="33">
        <v>205.17599999999999</v>
      </c>
      <c r="K1404" s="33">
        <v>2</v>
      </c>
      <c r="L1404" s="33">
        <v>0.4</v>
      </c>
      <c r="M1404" s="34">
        <v>-58.133199999999988</v>
      </c>
    </row>
    <row r="1405" spans="1:13">
      <c r="A1405" s="33">
        <v>1404</v>
      </c>
      <c r="B1405" s="33" t="s">
        <v>87</v>
      </c>
      <c r="C1405" s="33" t="s">
        <v>114</v>
      </c>
      <c r="D1405" s="33" t="s">
        <v>269</v>
      </c>
      <c r="E1405" s="33" t="s">
        <v>270</v>
      </c>
      <c r="F1405" s="33" t="s">
        <v>136</v>
      </c>
      <c r="G1405" s="33" t="s">
        <v>84</v>
      </c>
      <c r="H1405" s="33" t="s">
        <v>109</v>
      </c>
      <c r="I1405" s="33" t="s">
        <v>1326</v>
      </c>
      <c r="J1405" s="33">
        <v>419.4</v>
      </c>
      <c r="K1405" s="33">
        <v>5</v>
      </c>
      <c r="L1405" s="33">
        <v>0.2</v>
      </c>
      <c r="M1405" s="34">
        <v>146.79</v>
      </c>
    </row>
    <row r="1406" spans="1:13">
      <c r="A1406" s="33">
        <v>1405</v>
      </c>
      <c r="B1406" s="33" t="s">
        <v>152</v>
      </c>
      <c r="C1406" s="33" t="s">
        <v>114</v>
      </c>
      <c r="D1406" s="33" t="s">
        <v>134</v>
      </c>
      <c r="E1406" s="33" t="s">
        <v>135</v>
      </c>
      <c r="F1406" s="33" t="s">
        <v>136</v>
      </c>
      <c r="G1406" s="33" t="s">
        <v>84</v>
      </c>
      <c r="H1406" s="33" t="s">
        <v>300</v>
      </c>
      <c r="I1406" s="33" t="s">
        <v>771</v>
      </c>
      <c r="J1406" s="33">
        <v>10.304000000000002</v>
      </c>
      <c r="K1406" s="33">
        <v>1</v>
      </c>
      <c r="L1406" s="33">
        <v>0.2</v>
      </c>
      <c r="M1406" s="34">
        <v>-2.1896000000000004</v>
      </c>
    </row>
    <row r="1407" spans="1:13">
      <c r="A1407" s="33">
        <v>1406</v>
      </c>
      <c r="B1407" s="33" t="s">
        <v>152</v>
      </c>
      <c r="C1407" s="33" t="s">
        <v>114</v>
      </c>
      <c r="D1407" s="33" t="s">
        <v>134</v>
      </c>
      <c r="E1407" s="33" t="s">
        <v>135</v>
      </c>
      <c r="F1407" s="33" t="s">
        <v>136</v>
      </c>
      <c r="G1407" s="33" t="s">
        <v>75</v>
      </c>
      <c r="H1407" s="33" t="s">
        <v>90</v>
      </c>
      <c r="I1407" s="33" t="s">
        <v>1160</v>
      </c>
      <c r="J1407" s="33">
        <v>154.76400000000001</v>
      </c>
      <c r="K1407" s="33">
        <v>3</v>
      </c>
      <c r="L1407" s="33">
        <v>0.4</v>
      </c>
      <c r="M1407" s="34">
        <v>-36.11160000000001</v>
      </c>
    </row>
    <row r="1408" spans="1:13">
      <c r="A1408" s="33">
        <v>1407</v>
      </c>
      <c r="B1408" s="33" t="s">
        <v>152</v>
      </c>
      <c r="C1408" s="33" t="s">
        <v>114</v>
      </c>
      <c r="D1408" s="33" t="s">
        <v>134</v>
      </c>
      <c r="E1408" s="33" t="s">
        <v>135</v>
      </c>
      <c r="F1408" s="33" t="s">
        <v>136</v>
      </c>
      <c r="G1408" s="33" t="s">
        <v>98</v>
      </c>
      <c r="H1408" s="33" t="s">
        <v>140</v>
      </c>
      <c r="I1408" s="33" t="s">
        <v>352</v>
      </c>
      <c r="J1408" s="33">
        <v>116.78399999999999</v>
      </c>
      <c r="K1408" s="33">
        <v>2</v>
      </c>
      <c r="L1408" s="33">
        <v>0.2</v>
      </c>
      <c r="M1408" s="34">
        <v>21.896999999999991</v>
      </c>
    </row>
    <row r="1409" spans="1:13">
      <c r="A1409" s="33">
        <v>1408</v>
      </c>
      <c r="B1409" s="33" t="s">
        <v>87</v>
      </c>
      <c r="C1409" s="33" t="s">
        <v>71</v>
      </c>
      <c r="D1409" s="33" t="s">
        <v>183</v>
      </c>
      <c r="E1409" s="33" t="s">
        <v>184</v>
      </c>
      <c r="F1409" s="33" t="s">
        <v>136</v>
      </c>
      <c r="G1409" s="33" t="s">
        <v>84</v>
      </c>
      <c r="H1409" s="33" t="s">
        <v>96</v>
      </c>
      <c r="I1409" s="33" t="s">
        <v>1327</v>
      </c>
      <c r="J1409" s="33">
        <v>75.48</v>
      </c>
      <c r="K1409" s="33">
        <v>2</v>
      </c>
      <c r="L1409" s="33">
        <v>0</v>
      </c>
      <c r="M1409" s="34">
        <v>19.6248</v>
      </c>
    </row>
    <row r="1410" spans="1:13">
      <c r="A1410" s="33">
        <v>1409</v>
      </c>
      <c r="B1410" s="33" t="s">
        <v>87</v>
      </c>
      <c r="C1410" s="33" t="s">
        <v>71</v>
      </c>
      <c r="D1410" s="33" t="s">
        <v>183</v>
      </c>
      <c r="E1410" s="33" t="s">
        <v>184</v>
      </c>
      <c r="F1410" s="33" t="s">
        <v>136</v>
      </c>
      <c r="G1410" s="33" t="s">
        <v>75</v>
      </c>
      <c r="H1410" s="33" t="s">
        <v>94</v>
      </c>
      <c r="I1410" s="33" t="s">
        <v>514</v>
      </c>
      <c r="J1410" s="33">
        <v>39.979999999999997</v>
      </c>
      <c r="K1410" s="33">
        <v>2</v>
      </c>
      <c r="L1410" s="33">
        <v>0</v>
      </c>
      <c r="M1410" s="34">
        <v>9.9949999999999974</v>
      </c>
    </row>
    <row r="1411" spans="1:13">
      <c r="A1411" s="33">
        <v>1410</v>
      </c>
      <c r="B1411" s="33" t="s">
        <v>87</v>
      </c>
      <c r="C1411" s="33" t="s">
        <v>71</v>
      </c>
      <c r="D1411" s="33" t="s">
        <v>286</v>
      </c>
      <c r="E1411" s="33" t="s">
        <v>202</v>
      </c>
      <c r="F1411" s="33" t="s">
        <v>83</v>
      </c>
      <c r="G1411" s="33" t="s">
        <v>75</v>
      </c>
      <c r="H1411" s="33" t="s">
        <v>90</v>
      </c>
      <c r="I1411" s="33" t="s">
        <v>1047</v>
      </c>
      <c r="J1411" s="33">
        <v>393.16500000000002</v>
      </c>
      <c r="K1411" s="33">
        <v>3</v>
      </c>
      <c r="L1411" s="33">
        <v>0.5</v>
      </c>
      <c r="M1411" s="34">
        <v>-204.44580000000005</v>
      </c>
    </row>
    <row r="1412" spans="1:13">
      <c r="A1412" s="33">
        <v>1411</v>
      </c>
      <c r="B1412" s="33" t="s">
        <v>87</v>
      </c>
      <c r="C1412" s="33" t="s">
        <v>114</v>
      </c>
      <c r="D1412" s="33" t="s">
        <v>362</v>
      </c>
      <c r="E1412" s="33" t="s">
        <v>116</v>
      </c>
      <c r="F1412" s="33" t="s">
        <v>117</v>
      </c>
      <c r="G1412" s="33" t="s">
        <v>84</v>
      </c>
      <c r="H1412" s="33" t="s">
        <v>85</v>
      </c>
      <c r="I1412" s="33" t="s">
        <v>680</v>
      </c>
      <c r="J1412" s="33">
        <v>23.680000000000003</v>
      </c>
      <c r="K1412" s="33">
        <v>2</v>
      </c>
      <c r="L1412" s="33">
        <v>0.2</v>
      </c>
      <c r="M1412" s="34">
        <v>8.879999999999999</v>
      </c>
    </row>
    <row r="1413" spans="1:13">
      <c r="A1413" s="33">
        <v>1412</v>
      </c>
      <c r="B1413" s="33" t="s">
        <v>87</v>
      </c>
      <c r="C1413" s="33" t="s">
        <v>80</v>
      </c>
      <c r="D1413" s="33" t="s">
        <v>183</v>
      </c>
      <c r="E1413" s="33" t="s">
        <v>184</v>
      </c>
      <c r="F1413" s="33" t="s">
        <v>136</v>
      </c>
      <c r="G1413" s="33" t="s">
        <v>75</v>
      </c>
      <c r="H1413" s="33" t="s">
        <v>78</v>
      </c>
      <c r="I1413" s="33" t="s">
        <v>920</v>
      </c>
      <c r="J1413" s="33">
        <v>408.00599999999997</v>
      </c>
      <c r="K1413" s="33">
        <v>2</v>
      </c>
      <c r="L1413" s="33">
        <v>0.1</v>
      </c>
      <c r="M1413" s="34">
        <v>72.534400000000005</v>
      </c>
    </row>
    <row r="1414" spans="1:13">
      <c r="A1414" s="33">
        <v>1413</v>
      </c>
      <c r="B1414" s="33" t="s">
        <v>87</v>
      </c>
      <c r="C1414" s="33" t="s">
        <v>80</v>
      </c>
      <c r="D1414" s="33" t="s">
        <v>183</v>
      </c>
      <c r="E1414" s="33" t="s">
        <v>184</v>
      </c>
      <c r="F1414" s="33" t="s">
        <v>136</v>
      </c>
      <c r="G1414" s="33" t="s">
        <v>75</v>
      </c>
      <c r="H1414" s="33" t="s">
        <v>94</v>
      </c>
      <c r="I1414" s="33" t="s">
        <v>744</v>
      </c>
      <c r="J1414" s="33">
        <v>165.28</v>
      </c>
      <c r="K1414" s="33">
        <v>4</v>
      </c>
      <c r="L1414" s="33">
        <v>0</v>
      </c>
      <c r="M1414" s="34">
        <v>14.875200000000007</v>
      </c>
    </row>
    <row r="1415" spans="1:13">
      <c r="A1415" s="33">
        <v>1414</v>
      </c>
      <c r="B1415" s="33" t="s">
        <v>87</v>
      </c>
      <c r="C1415" s="33" t="s">
        <v>71</v>
      </c>
      <c r="D1415" s="33" t="s">
        <v>183</v>
      </c>
      <c r="E1415" s="33" t="s">
        <v>184</v>
      </c>
      <c r="F1415" s="33" t="s">
        <v>136</v>
      </c>
      <c r="G1415" s="33" t="s">
        <v>84</v>
      </c>
      <c r="H1415" s="33" t="s">
        <v>101</v>
      </c>
      <c r="I1415" s="33" t="s">
        <v>1328</v>
      </c>
      <c r="J1415" s="33">
        <v>334.76800000000003</v>
      </c>
      <c r="K1415" s="33">
        <v>7</v>
      </c>
      <c r="L1415" s="33">
        <v>0.2</v>
      </c>
      <c r="M1415" s="34">
        <v>108.79959999999997</v>
      </c>
    </row>
    <row r="1416" spans="1:13">
      <c r="A1416" s="33">
        <v>1415</v>
      </c>
      <c r="B1416" s="33" t="s">
        <v>70</v>
      </c>
      <c r="C1416" s="33" t="s">
        <v>114</v>
      </c>
      <c r="D1416" s="33" t="s">
        <v>694</v>
      </c>
      <c r="E1416" s="33" t="s">
        <v>82</v>
      </c>
      <c r="F1416" s="33" t="s">
        <v>83</v>
      </c>
      <c r="G1416" s="33" t="s">
        <v>98</v>
      </c>
      <c r="H1416" s="33" t="s">
        <v>140</v>
      </c>
      <c r="I1416" s="33" t="s">
        <v>1250</v>
      </c>
      <c r="J1416" s="33">
        <v>239.96999999999997</v>
      </c>
      <c r="K1416" s="33">
        <v>3</v>
      </c>
      <c r="L1416" s="33">
        <v>0</v>
      </c>
      <c r="M1416" s="34">
        <v>26.39670000000001</v>
      </c>
    </row>
    <row r="1417" spans="1:13">
      <c r="A1417" s="33">
        <v>1416</v>
      </c>
      <c r="B1417" s="33" t="s">
        <v>70</v>
      </c>
      <c r="C1417" s="33" t="s">
        <v>114</v>
      </c>
      <c r="D1417" s="33" t="s">
        <v>694</v>
      </c>
      <c r="E1417" s="33" t="s">
        <v>82</v>
      </c>
      <c r="F1417" s="33" t="s">
        <v>83</v>
      </c>
      <c r="G1417" s="33" t="s">
        <v>75</v>
      </c>
      <c r="H1417" s="33" t="s">
        <v>94</v>
      </c>
      <c r="I1417" s="33" t="s">
        <v>1329</v>
      </c>
      <c r="J1417" s="33">
        <v>37.74</v>
      </c>
      <c r="K1417" s="33">
        <v>3</v>
      </c>
      <c r="L1417" s="33">
        <v>0</v>
      </c>
      <c r="M1417" s="34">
        <v>12.831599999999996</v>
      </c>
    </row>
    <row r="1418" spans="1:13">
      <c r="A1418" s="33">
        <v>1417</v>
      </c>
      <c r="B1418" s="33" t="s">
        <v>152</v>
      </c>
      <c r="C1418" s="33" t="s">
        <v>80</v>
      </c>
      <c r="D1418" s="33" t="s">
        <v>150</v>
      </c>
      <c r="E1418" s="33" t="s">
        <v>116</v>
      </c>
      <c r="F1418" s="33" t="s">
        <v>117</v>
      </c>
      <c r="G1418" s="33" t="s">
        <v>98</v>
      </c>
      <c r="H1418" s="33" t="s">
        <v>99</v>
      </c>
      <c r="I1418" s="33" t="s">
        <v>1330</v>
      </c>
      <c r="J1418" s="33">
        <v>946.34400000000005</v>
      </c>
      <c r="K1418" s="33">
        <v>7</v>
      </c>
      <c r="L1418" s="33">
        <v>0.2</v>
      </c>
      <c r="M1418" s="34">
        <v>118.29299999999989</v>
      </c>
    </row>
    <row r="1419" spans="1:13">
      <c r="A1419" s="33">
        <v>1418</v>
      </c>
      <c r="B1419" s="33" t="s">
        <v>152</v>
      </c>
      <c r="C1419" s="33" t="s">
        <v>80</v>
      </c>
      <c r="D1419" s="33" t="s">
        <v>150</v>
      </c>
      <c r="E1419" s="33" t="s">
        <v>116</v>
      </c>
      <c r="F1419" s="33" t="s">
        <v>117</v>
      </c>
      <c r="G1419" s="33" t="s">
        <v>98</v>
      </c>
      <c r="H1419" s="33" t="s">
        <v>140</v>
      </c>
      <c r="I1419" s="33" t="s">
        <v>1032</v>
      </c>
      <c r="J1419" s="33">
        <v>151.20000000000002</v>
      </c>
      <c r="K1419" s="33">
        <v>3</v>
      </c>
      <c r="L1419" s="33">
        <v>0.2</v>
      </c>
      <c r="M1419" s="34">
        <v>32.130000000000003</v>
      </c>
    </row>
    <row r="1420" spans="1:13">
      <c r="A1420" s="33">
        <v>1419</v>
      </c>
      <c r="B1420" s="33" t="s">
        <v>152</v>
      </c>
      <c r="C1420" s="33" t="s">
        <v>80</v>
      </c>
      <c r="D1420" s="33" t="s">
        <v>150</v>
      </c>
      <c r="E1420" s="33" t="s">
        <v>116</v>
      </c>
      <c r="F1420" s="33" t="s">
        <v>117</v>
      </c>
      <c r="G1420" s="33" t="s">
        <v>75</v>
      </c>
      <c r="H1420" s="33" t="s">
        <v>94</v>
      </c>
      <c r="I1420" s="33" t="s">
        <v>181</v>
      </c>
      <c r="J1420" s="33">
        <v>4.9280000000000008</v>
      </c>
      <c r="K1420" s="33">
        <v>4</v>
      </c>
      <c r="L1420" s="33">
        <v>0.6</v>
      </c>
      <c r="M1420" s="34">
        <v>-1.4783999999999997</v>
      </c>
    </row>
    <row r="1421" spans="1:13">
      <c r="A1421" s="33">
        <v>1420</v>
      </c>
      <c r="B1421" s="33" t="s">
        <v>87</v>
      </c>
      <c r="C1421" s="33" t="s">
        <v>80</v>
      </c>
      <c r="D1421" s="33" t="s">
        <v>733</v>
      </c>
      <c r="E1421" s="33" t="s">
        <v>202</v>
      </c>
      <c r="F1421" s="33" t="s">
        <v>83</v>
      </c>
      <c r="G1421" s="33" t="s">
        <v>84</v>
      </c>
      <c r="H1421" s="33" t="s">
        <v>109</v>
      </c>
      <c r="I1421" s="33" t="s">
        <v>1331</v>
      </c>
      <c r="J1421" s="33">
        <v>86.272000000000006</v>
      </c>
      <c r="K1421" s="33">
        <v>4</v>
      </c>
      <c r="L1421" s="33">
        <v>0.2</v>
      </c>
      <c r="M1421" s="34">
        <v>31.273599999999998</v>
      </c>
    </row>
    <row r="1422" spans="1:13">
      <c r="A1422" s="33">
        <v>1421</v>
      </c>
      <c r="B1422" s="33" t="s">
        <v>87</v>
      </c>
      <c r="C1422" s="33" t="s">
        <v>80</v>
      </c>
      <c r="D1422" s="33" t="s">
        <v>733</v>
      </c>
      <c r="E1422" s="33" t="s">
        <v>202</v>
      </c>
      <c r="F1422" s="33" t="s">
        <v>83</v>
      </c>
      <c r="G1422" s="33" t="s">
        <v>84</v>
      </c>
      <c r="H1422" s="33" t="s">
        <v>101</v>
      </c>
      <c r="I1422" s="33" t="s">
        <v>468</v>
      </c>
      <c r="J1422" s="33">
        <v>72.588000000000008</v>
      </c>
      <c r="K1422" s="33">
        <v>2</v>
      </c>
      <c r="L1422" s="33">
        <v>0.7</v>
      </c>
      <c r="M1422" s="34">
        <v>-48.391999999999982</v>
      </c>
    </row>
    <row r="1423" spans="1:13">
      <c r="A1423" s="33">
        <v>1422</v>
      </c>
      <c r="B1423" s="33" t="s">
        <v>87</v>
      </c>
      <c r="C1423" s="33" t="s">
        <v>80</v>
      </c>
      <c r="D1423" s="33" t="s">
        <v>733</v>
      </c>
      <c r="E1423" s="33" t="s">
        <v>202</v>
      </c>
      <c r="F1423" s="33" t="s">
        <v>83</v>
      </c>
      <c r="G1423" s="33" t="s">
        <v>84</v>
      </c>
      <c r="H1423" s="33" t="s">
        <v>103</v>
      </c>
      <c r="I1423" s="33" t="s">
        <v>1332</v>
      </c>
      <c r="J1423" s="33">
        <v>60.672000000000004</v>
      </c>
      <c r="K1423" s="33">
        <v>2</v>
      </c>
      <c r="L1423" s="33">
        <v>0.2</v>
      </c>
      <c r="M1423" s="34">
        <v>14.409600000000003</v>
      </c>
    </row>
    <row r="1424" spans="1:13">
      <c r="A1424" s="33">
        <v>1423</v>
      </c>
      <c r="B1424" s="33" t="s">
        <v>87</v>
      </c>
      <c r="C1424" s="33" t="s">
        <v>80</v>
      </c>
      <c r="D1424" s="33" t="s">
        <v>733</v>
      </c>
      <c r="E1424" s="33" t="s">
        <v>202</v>
      </c>
      <c r="F1424" s="33" t="s">
        <v>83</v>
      </c>
      <c r="G1424" s="33" t="s">
        <v>84</v>
      </c>
      <c r="H1424" s="33" t="s">
        <v>101</v>
      </c>
      <c r="I1424" s="33" t="s">
        <v>1001</v>
      </c>
      <c r="J1424" s="33">
        <v>77.031000000000006</v>
      </c>
      <c r="K1424" s="33">
        <v>9</v>
      </c>
      <c r="L1424" s="33">
        <v>0.7</v>
      </c>
      <c r="M1424" s="34">
        <v>-59.057100000000005</v>
      </c>
    </row>
    <row r="1425" spans="1:13">
      <c r="A1425" s="33">
        <v>1424</v>
      </c>
      <c r="B1425" s="33" t="s">
        <v>87</v>
      </c>
      <c r="C1425" s="33" t="s">
        <v>80</v>
      </c>
      <c r="D1425" s="33" t="s">
        <v>733</v>
      </c>
      <c r="E1425" s="33" t="s">
        <v>202</v>
      </c>
      <c r="F1425" s="33" t="s">
        <v>83</v>
      </c>
      <c r="G1425" s="33" t="s">
        <v>84</v>
      </c>
      <c r="H1425" s="33" t="s">
        <v>92</v>
      </c>
      <c r="I1425" s="33" t="s">
        <v>588</v>
      </c>
      <c r="J1425" s="33">
        <v>119.90400000000001</v>
      </c>
      <c r="K1425" s="33">
        <v>6</v>
      </c>
      <c r="L1425" s="33">
        <v>0.2</v>
      </c>
      <c r="M1425" s="34">
        <v>-1.4988000000000135</v>
      </c>
    </row>
    <row r="1426" spans="1:13">
      <c r="A1426" s="33">
        <v>1425</v>
      </c>
      <c r="B1426" s="33" t="s">
        <v>87</v>
      </c>
      <c r="C1426" s="33" t="s">
        <v>80</v>
      </c>
      <c r="D1426" s="33" t="s">
        <v>733</v>
      </c>
      <c r="E1426" s="33" t="s">
        <v>202</v>
      </c>
      <c r="F1426" s="33" t="s">
        <v>83</v>
      </c>
      <c r="G1426" s="33" t="s">
        <v>98</v>
      </c>
      <c r="H1426" s="33" t="s">
        <v>99</v>
      </c>
      <c r="I1426" s="33" t="s">
        <v>1333</v>
      </c>
      <c r="J1426" s="33">
        <v>263.96000000000004</v>
      </c>
      <c r="K1426" s="33">
        <v>5</v>
      </c>
      <c r="L1426" s="33">
        <v>0.2</v>
      </c>
      <c r="M1426" s="34">
        <v>23.096500000000006</v>
      </c>
    </row>
    <row r="1427" spans="1:13">
      <c r="A1427" s="33">
        <v>1426</v>
      </c>
      <c r="B1427" s="33" t="s">
        <v>87</v>
      </c>
      <c r="C1427" s="33" t="s">
        <v>80</v>
      </c>
      <c r="D1427" s="33" t="s">
        <v>733</v>
      </c>
      <c r="E1427" s="33" t="s">
        <v>202</v>
      </c>
      <c r="F1427" s="33" t="s">
        <v>83</v>
      </c>
      <c r="G1427" s="33" t="s">
        <v>84</v>
      </c>
      <c r="H1427" s="33" t="s">
        <v>92</v>
      </c>
      <c r="I1427" s="33" t="s">
        <v>669</v>
      </c>
      <c r="J1427" s="33">
        <v>363.64800000000002</v>
      </c>
      <c r="K1427" s="33">
        <v>4</v>
      </c>
      <c r="L1427" s="33">
        <v>0.2</v>
      </c>
      <c r="M1427" s="34">
        <v>-86.366400000000027</v>
      </c>
    </row>
    <row r="1428" spans="1:13">
      <c r="A1428" s="33">
        <v>1427</v>
      </c>
      <c r="B1428" s="33" t="s">
        <v>70</v>
      </c>
      <c r="C1428" s="33" t="s">
        <v>80</v>
      </c>
      <c r="D1428" s="33" t="s">
        <v>980</v>
      </c>
      <c r="E1428" s="33" t="s">
        <v>82</v>
      </c>
      <c r="F1428" s="33" t="s">
        <v>83</v>
      </c>
      <c r="G1428" s="33" t="s">
        <v>84</v>
      </c>
      <c r="H1428" s="33" t="s">
        <v>101</v>
      </c>
      <c r="I1428" s="33" t="s">
        <v>794</v>
      </c>
      <c r="J1428" s="33">
        <v>9.7280000000000015</v>
      </c>
      <c r="K1428" s="33">
        <v>2</v>
      </c>
      <c r="L1428" s="33">
        <v>0.2</v>
      </c>
      <c r="M1428" s="34">
        <v>3.283199999999999</v>
      </c>
    </row>
    <row r="1429" spans="1:13">
      <c r="A1429" s="33">
        <v>1428</v>
      </c>
      <c r="B1429" s="33" t="s">
        <v>70</v>
      </c>
      <c r="C1429" s="33" t="s">
        <v>80</v>
      </c>
      <c r="D1429" s="33" t="s">
        <v>980</v>
      </c>
      <c r="E1429" s="33" t="s">
        <v>82</v>
      </c>
      <c r="F1429" s="33" t="s">
        <v>83</v>
      </c>
      <c r="G1429" s="33" t="s">
        <v>84</v>
      </c>
      <c r="H1429" s="33" t="s">
        <v>145</v>
      </c>
      <c r="I1429" s="33" t="s">
        <v>272</v>
      </c>
      <c r="J1429" s="33">
        <v>14.75</v>
      </c>
      <c r="K1429" s="33">
        <v>5</v>
      </c>
      <c r="L1429" s="33">
        <v>0</v>
      </c>
      <c r="M1429" s="34">
        <v>7.08</v>
      </c>
    </row>
    <row r="1430" spans="1:13">
      <c r="A1430" s="33">
        <v>1429</v>
      </c>
      <c r="B1430" s="33" t="s">
        <v>70</v>
      </c>
      <c r="C1430" s="33" t="s">
        <v>80</v>
      </c>
      <c r="D1430" s="33" t="s">
        <v>980</v>
      </c>
      <c r="E1430" s="33" t="s">
        <v>82</v>
      </c>
      <c r="F1430" s="33" t="s">
        <v>83</v>
      </c>
      <c r="G1430" s="33" t="s">
        <v>84</v>
      </c>
      <c r="H1430" s="33" t="s">
        <v>101</v>
      </c>
      <c r="I1430" s="33" t="s">
        <v>1334</v>
      </c>
      <c r="J1430" s="33">
        <v>29.800000000000004</v>
      </c>
      <c r="K1430" s="33">
        <v>5</v>
      </c>
      <c r="L1430" s="33">
        <v>0.2</v>
      </c>
      <c r="M1430" s="34">
        <v>9.3124999999999982</v>
      </c>
    </row>
    <row r="1431" spans="1:13">
      <c r="A1431" s="33">
        <v>1430</v>
      </c>
      <c r="B1431" s="33" t="s">
        <v>70</v>
      </c>
      <c r="C1431" s="33" t="s">
        <v>80</v>
      </c>
      <c r="D1431" s="33" t="s">
        <v>980</v>
      </c>
      <c r="E1431" s="33" t="s">
        <v>82</v>
      </c>
      <c r="F1431" s="33" t="s">
        <v>83</v>
      </c>
      <c r="G1431" s="33" t="s">
        <v>84</v>
      </c>
      <c r="H1431" s="33" t="s">
        <v>85</v>
      </c>
      <c r="I1431" s="33" t="s">
        <v>862</v>
      </c>
      <c r="J1431" s="33">
        <v>427.42</v>
      </c>
      <c r="K1431" s="33">
        <v>14</v>
      </c>
      <c r="L1431" s="33">
        <v>0</v>
      </c>
      <c r="M1431" s="34">
        <v>196.61320000000001</v>
      </c>
    </row>
    <row r="1432" spans="1:13">
      <c r="A1432" s="33">
        <v>1431</v>
      </c>
      <c r="B1432" s="33" t="s">
        <v>87</v>
      </c>
      <c r="C1432" s="33" t="s">
        <v>71</v>
      </c>
      <c r="D1432" s="33" t="s">
        <v>269</v>
      </c>
      <c r="E1432" s="33" t="s">
        <v>270</v>
      </c>
      <c r="F1432" s="33" t="s">
        <v>136</v>
      </c>
      <c r="G1432" s="33" t="s">
        <v>98</v>
      </c>
      <c r="H1432" s="33" t="s">
        <v>99</v>
      </c>
      <c r="I1432" s="33" t="s">
        <v>789</v>
      </c>
      <c r="J1432" s="33">
        <v>220.75200000000001</v>
      </c>
      <c r="K1432" s="33">
        <v>8</v>
      </c>
      <c r="L1432" s="33">
        <v>0.4</v>
      </c>
      <c r="M1432" s="34">
        <v>-40.47120000000001</v>
      </c>
    </row>
    <row r="1433" spans="1:13">
      <c r="A1433" s="33">
        <v>1432</v>
      </c>
      <c r="B1433" s="33" t="s">
        <v>70</v>
      </c>
      <c r="C1433" s="33" t="s">
        <v>71</v>
      </c>
      <c r="D1433" s="33" t="s">
        <v>960</v>
      </c>
      <c r="E1433" s="33" t="s">
        <v>221</v>
      </c>
      <c r="F1433" s="33" t="s">
        <v>74</v>
      </c>
      <c r="G1433" s="33" t="s">
        <v>84</v>
      </c>
      <c r="H1433" s="33" t="s">
        <v>101</v>
      </c>
      <c r="I1433" s="33" t="s">
        <v>1335</v>
      </c>
      <c r="J1433" s="33">
        <v>152.76</v>
      </c>
      <c r="K1433" s="33">
        <v>6</v>
      </c>
      <c r="L1433" s="33">
        <v>0</v>
      </c>
      <c r="M1433" s="34">
        <v>74.852400000000003</v>
      </c>
    </row>
    <row r="1434" spans="1:13">
      <c r="A1434" s="33">
        <v>1433</v>
      </c>
      <c r="B1434" s="33" t="s">
        <v>70</v>
      </c>
      <c r="C1434" s="33" t="s">
        <v>71</v>
      </c>
      <c r="D1434" s="33" t="s">
        <v>960</v>
      </c>
      <c r="E1434" s="33" t="s">
        <v>221</v>
      </c>
      <c r="F1434" s="33" t="s">
        <v>74</v>
      </c>
      <c r="G1434" s="33" t="s">
        <v>84</v>
      </c>
      <c r="H1434" s="33" t="s">
        <v>300</v>
      </c>
      <c r="I1434" s="33" t="s">
        <v>783</v>
      </c>
      <c r="J1434" s="33">
        <v>7.27</v>
      </c>
      <c r="K1434" s="33">
        <v>1</v>
      </c>
      <c r="L1434" s="33">
        <v>0</v>
      </c>
      <c r="M1434" s="34">
        <v>1.9629000000000003</v>
      </c>
    </row>
    <row r="1435" spans="1:13">
      <c r="A1435" s="33">
        <v>1434</v>
      </c>
      <c r="B1435" s="33" t="s">
        <v>70</v>
      </c>
      <c r="C1435" s="33" t="s">
        <v>71</v>
      </c>
      <c r="D1435" s="33" t="s">
        <v>960</v>
      </c>
      <c r="E1435" s="33" t="s">
        <v>221</v>
      </c>
      <c r="F1435" s="33" t="s">
        <v>74</v>
      </c>
      <c r="G1435" s="33" t="s">
        <v>75</v>
      </c>
      <c r="H1435" s="33" t="s">
        <v>78</v>
      </c>
      <c r="I1435" s="33" t="s">
        <v>213</v>
      </c>
      <c r="J1435" s="33">
        <v>1819.8600000000001</v>
      </c>
      <c r="K1435" s="33">
        <v>14</v>
      </c>
      <c r="L1435" s="33">
        <v>0</v>
      </c>
      <c r="M1435" s="34">
        <v>163.78740000000002</v>
      </c>
    </row>
    <row r="1436" spans="1:13">
      <c r="A1436" s="33">
        <v>1435</v>
      </c>
      <c r="B1436" s="33" t="s">
        <v>87</v>
      </c>
      <c r="C1436" s="33" t="s">
        <v>71</v>
      </c>
      <c r="D1436" s="33" t="s">
        <v>111</v>
      </c>
      <c r="E1436" s="33" t="s">
        <v>112</v>
      </c>
      <c r="F1436" s="33" t="s">
        <v>83</v>
      </c>
      <c r="G1436" s="33" t="s">
        <v>84</v>
      </c>
      <c r="H1436" s="33" t="s">
        <v>109</v>
      </c>
      <c r="I1436" s="33" t="s">
        <v>1336</v>
      </c>
      <c r="J1436" s="33">
        <v>33.9</v>
      </c>
      <c r="K1436" s="33">
        <v>5</v>
      </c>
      <c r="L1436" s="33">
        <v>0</v>
      </c>
      <c r="M1436" s="34">
        <v>15.593999999999999</v>
      </c>
    </row>
    <row r="1437" spans="1:13">
      <c r="A1437" s="33">
        <v>1436</v>
      </c>
      <c r="B1437" s="33" t="s">
        <v>87</v>
      </c>
      <c r="C1437" s="33" t="s">
        <v>71</v>
      </c>
      <c r="D1437" s="33" t="s">
        <v>1337</v>
      </c>
      <c r="E1437" s="33" t="s">
        <v>270</v>
      </c>
      <c r="F1437" s="33" t="s">
        <v>136</v>
      </c>
      <c r="G1437" s="33" t="s">
        <v>84</v>
      </c>
      <c r="H1437" s="33" t="s">
        <v>109</v>
      </c>
      <c r="I1437" s="33" t="s">
        <v>1338</v>
      </c>
      <c r="J1437" s="33">
        <v>31.104000000000006</v>
      </c>
      <c r="K1437" s="33">
        <v>6</v>
      </c>
      <c r="L1437" s="33">
        <v>0.2</v>
      </c>
      <c r="M1437" s="34">
        <v>10.8864</v>
      </c>
    </row>
    <row r="1438" spans="1:13">
      <c r="A1438" s="33">
        <v>1437</v>
      </c>
      <c r="B1438" s="33" t="s">
        <v>87</v>
      </c>
      <c r="C1438" s="33" t="s">
        <v>71</v>
      </c>
      <c r="D1438" s="33" t="s">
        <v>1337</v>
      </c>
      <c r="E1438" s="33" t="s">
        <v>270</v>
      </c>
      <c r="F1438" s="33" t="s">
        <v>136</v>
      </c>
      <c r="G1438" s="33" t="s">
        <v>84</v>
      </c>
      <c r="H1438" s="33" t="s">
        <v>96</v>
      </c>
      <c r="I1438" s="33" t="s">
        <v>1295</v>
      </c>
      <c r="J1438" s="33">
        <v>5.2480000000000002</v>
      </c>
      <c r="K1438" s="33">
        <v>2</v>
      </c>
      <c r="L1438" s="33">
        <v>0.2</v>
      </c>
      <c r="M1438" s="34">
        <v>0.59039999999999915</v>
      </c>
    </row>
    <row r="1439" spans="1:13">
      <c r="A1439" s="33">
        <v>1438</v>
      </c>
      <c r="B1439" s="33" t="s">
        <v>550</v>
      </c>
      <c r="C1439" s="33" t="s">
        <v>71</v>
      </c>
      <c r="D1439" s="33" t="s">
        <v>664</v>
      </c>
      <c r="E1439" s="33" t="s">
        <v>116</v>
      </c>
      <c r="F1439" s="33" t="s">
        <v>117</v>
      </c>
      <c r="G1439" s="33" t="s">
        <v>98</v>
      </c>
      <c r="H1439" s="33" t="s">
        <v>140</v>
      </c>
      <c r="I1439" s="33" t="s">
        <v>1339</v>
      </c>
      <c r="J1439" s="33">
        <v>263.88</v>
      </c>
      <c r="K1439" s="33">
        <v>3</v>
      </c>
      <c r="L1439" s="33">
        <v>0.2</v>
      </c>
      <c r="M1439" s="34">
        <v>42.880500000000012</v>
      </c>
    </row>
    <row r="1440" spans="1:13">
      <c r="A1440" s="33">
        <v>1439</v>
      </c>
      <c r="B1440" s="33" t="s">
        <v>550</v>
      </c>
      <c r="C1440" s="33" t="s">
        <v>71</v>
      </c>
      <c r="D1440" s="33" t="s">
        <v>664</v>
      </c>
      <c r="E1440" s="33" t="s">
        <v>116</v>
      </c>
      <c r="F1440" s="33" t="s">
        <v>117</v>
      </c>
      <c r="G1440" s="33" t="s">
        <v>75</v>
      </c>
      <c r="H1440" s="33" t="s">
        <v>78</v>
      </c>
      <c r="I1440" s="33" t="s">
        <v>747</v>
      </c>
      <c r="J1440" s="33">
        <v>2453.4299999999998</v>
      </c>
      <c r="K1440" s="33">
        <v>5</v>
      </c>
      <c r="L1440" s="33">
        <v>0.3</v>
      </c>
      <c r="M1440" s="34">
        <v>-350.4899999999999</v>
      </c>
    </row>
    <row r="1441" spans="1:13">
      <c r="A1441" s="33">
        <v>1440</v>
      </c>
      <c r="B1441" s="33" t="s">
        <v>70</v>
      </c>
      <c r="C1441" s="33" t="s">
        <v>71</v>
      </c>
      <c r="D1441" s="33" t="s">
        <v>1261</v>
      </c>
      <c r="E1441" s="33" t="s">
        <v>587</v>
      </c>
      <c r="F1441" s="33" t="s">
        <v>136</v>
      </c>
      <c r="G1441" s="33" t="s">
        <v>84</v>
      </c>
      <c r="H1441" s="33" t="s">
        <v>101</v>
      </c>
      <c r="I1441" s="33" t="s">
        <v>523</v>
      </c>
      <c r="J1441" s="33">
        <v>29.700000000000003</v>
      </c>
      <c r="K1441" s="33">
        <v>5</v>
      </c>
      <c r="L1441" s="33">
        <v>0</v>
      </c>
      <c r="M1441" s="34">
        <v>13.365</v>
      </c>
    </row>
    <row r="1442" spans="1:13">
      <c r="A1442" s="33">
        <v>1441</v>
      </c>
      <c r="B1442" s="33" t="s">
        <v>70</v>
      </c>
      <c r="C1442" s="33" t="s">
        <v>71</v>
      </c>
      <c r="D1442" s="33" t="s">
        <v>1261</v>
      </c>
      <c r="E1442" s="33" t="s">
        <v>587</v>
      </c>
      <c r="F1442" s="33" t="s">
        <v>136</v>
      </c>
      <c r="G1442" s="33" t="s">
        <v>84</v>
      </c>
      <c r="H1442" s="33" t="s">
        <v>109</v>
      </c>
      <c r="I1442" s="33" t="s">
        <v>1340</v>
      </c>
      <c r="J1442" s="33">
        <v>39.96</v>
      </c>
      <c r="K1442" s="33">
        <v>4</v>
      </c>
      <c r="L1442" s="33">
        <v>0</v>
      </c>
      <c r="M1442" s="34">
        <v>17.981999999999999</v>
      </c>
    </row>
    <row r="1443" spans="1:13">
      <c r="A1443" s="33">
        <v>1442</v>
      </c>
      <c r="B1443" s="33" t="s">
        <v>70</v>
      </c>
      <c r="C1443" s="33" t="s">
        <v>71</v>
      </c>
      <c r="D1443" s="33" t="s">
        <v>126</v>
      </c>
      <c r="E1443" s="33" t="s">
        <v>82</v>
      </c>
      <c r="F1443" s="33" t="s">
        <v>83</v>
      </c>
      <c r="G1443" s="33" t="s">
        <v>84</v>
      </c>
      <c r="H1443" s="33" t="s">
        <v>101</v>
      </c>
      <c r="I1443" s="33" t="s">
        <v>1015</v>
      </c>
      <c r="J1443" s="33">
        <v>36.672000000000004</v>
      </c>
      <c r="K1443" s="33">
        <v>2</v>
      </c>
      <c r="L1443" s="33">
        <v>0.2</v>
      </c>
      <c r="M1443" s="34">
        <v>11.459999999999999</v>
      </c>
    </row>
    <row r="1444" spans="1:13">
      <c r="A1444" s="33">
        <v>1443</v>
      </c>
      <c r="B1444" s="33" t="s">
        <v>152</v>
      </c>
      <c r="C1444" s="33" t="s">
        <v>80</v>
      </c>
      <c r="D1444" s="33" t="s">
        <v>610</v>
      </c>
      <c r="E1444" s="33" t="s">
        <v>73</v>
      </c>
      <c r="F1444" s="33" t="s">
        <v>74</v>
      </c>
      <c r="G1444" s="33" t="s">
        <v>84</v>
      </c>
      <c r="H1444" s="33" t="s">
        <v>109</v>
      </c>
      <c r="I1444" s="33" t="s">
        <v>543</v>
      </c>
      <c r="J1444" s="33">
        <v>13.76</v>
      </c>
      <c r="K1444" s="33">
        <v>2</v>
      </c>
      <c r="L1444" s="33">
        <v>0</v>
      </c>
      <c r="M1444" s="34">
        <v>6.3295999999999992</v>
      </c>
    </row>
    <row r="1445" spans="1:13">
      <c r="A1445" s="33">
        <v>1444</v>
      </c>
      <c r="B1445" s="33" t="s">
        <v>87</v>
      </c>
      <c r="C1445" s="33" t="s">
        <v>80</v>
      </c>
      <c r="D1445" s="33" t="s">
        <v>253</v>
      </c>
      <c r="E1445" s="33" t="s">
        <v>254</v>
      </c>
      <c r="F1445" s="33" t="s">
        <v>83</v>
      </c>
      <c r="G1445" s="33" t="s">
        <v>84</v>
      </c>
      <c r="H1445" s="33" t="s">
        <v>92</v>
      </c>
      <c r="I1445" s="33" t="s">
        <v>288</v>
      </c>
      <c r="J1445" s="33">
        <v>139.42400000000001</v>
      </c>
      <c r="K1445" s="33">
        <v>4</v>
      </c>
      <c r="L1445" s="33">
        <v>0.2</v>
      </c>
      <c r="M1445" s="34">
        <v>17.42799999999999</v>
      </c>
    </row>
    <row r="1446" spans="1:13">
      <c r="A1446" s="33">
        <v>1445</v>
      </c>
      <c r="B1446" s="33" t="s">
        <v>87</v>
      </c>
      <c r="C1446" s="33" t="s">
        <v>71</v>
      </c>
      <c r="D1446" s="33" t="s">
        <v>199</v>
      </c>
      <c r="E1446" s="33" t="s">
        <v>161</v>
      </c>
      <c r="F1446" s="33" t="s">
        <v>117</v>
      </c>
      <c r="G1446" s="33" t="s">
        <v>98</v>
      </c>
      <c r="H1446" s="33" t="s">
        <v>99</v>
      </c>
      <c r="I1446" s="33" t="s">
        <v>1238</v>
      </c>
      <c r="J1446" s="33">
        <v>1979.9280000000001</v>
      </c>
      <c r="K1446" s="33">
        <v>9</v>
      </c>
      <c r="L1446" s="33">
        <v>0.2</v>
      </c>
      <c r="M1446" s="34">
        <v>148.49459999999993</v>
      </c>
    </row>
    <row r="1447" spans="1:13">
      <c r="A1447" s="33">
        <v>1446</v>
      </c>
      <c r="B1447" s="33" t="s">
        <v>152</v>
      </c>
      <c r="C1447" s="33" t="s">
        <v>114</v>
      </c>
      <c r="D1447" s="33" t="s">
        <v>199</v>
      </c>
      <c r="E1447" s="33" t="s">
        <v>161</v>
      </c>
      <c r="F1447" s="33" t="s">
        <v>117</v>
      </c>
      <c r="G1447" s="33" t="s">
        <v>84</v>
      </c>
      <c r="H1447" s="33" t="s">
        <v>92</v>
      </c>
      <c r="I1447" s="33" t="s">
        <v>434</v>
      </c>
      <c r="J1447" s="33">
        <v>164.73599999999999</v>
      </c>
      <c r="K1447" s="33">
        <v>4</v>
      </c>
      <c r="L1447" s="33">
        <v>0.2</v>
      </c>
      <c r="M1447" s="34">
        <v>-39.124799999999993</v>
      </c>
    </row>
    <row r="1448" spans="1:13">
      <c r="A1448" s="33">
        <v>1447</v>
      </c>
      <c r="B1448" s="33" t="s">
        <v>152</v>
      </c>
      <c r="C1448" s="33" t="s">
        <v>114</v>
      </c>
      <c r="D1448" s="33" t="s">
        <v>199</v>
      </c>
      <c r="E1448" s="33" t="s">
        <v>161</v>
      </c>
      <c r="F1448" s="33" t="s">
        <v>117</v>
      </c>
      <c r="G1448" s="33" t="s">
        <v>75</v>
      </c>
      <c r="H1448" s="33" t="s">
        <v>78</v>
      </c>
      <c r="I1448" s="33" t="s">
        <v>1341</v>
      </c>
      <c r="J1448" s="33">
        <v>470.30199999999996</v>
      </c>
      <c r="K1448" s="33">
        <v>7</v>
      </c>
      <c r="L1448" s="33">
        <v>0.3</v>
      </c>
      <c r="M1448" s="34">
        <v>-87.341800000000035</v>
      </c>
    </row>
    <row r="1449" spans="1:13">
      <c r="A1449" s="33">
        <v>1448</v>
      </c>
      <c r="B1449" s="33" t="s">
        <v>152</v>
      </c>
      <c r="C1449" s="33" t="s">
        <v>114</v>
      </c>
      <c r="D1449" s="33" t="s">
        <v>199</v>
      </c>
      <c r="E1449" s="33" t="s">
        <v>161</v>
      </c>
      <c r="F1449" s="33" t="s">
        <v>117</v>
      </c>
      <c r="G1449" s="33" t="s">
        <v>98</v>
      </c>
      <c r="H1449" s="33" t="s">
        <v>99</v>
      </c>
      <c r="I1449" s="33" t="s">
        <v>1342</v>
      </c>
      <c r="J1449" s="33">
        <v>47.984000000000002</v>
      </c>
      <c r="K1449" s="33">
        <v>2</v>
      </c>
      <c r="L1449" s="33">
        <v>0.2</v>
      </c>
      <c r="M1449" s="34">
        <v>5.9979999999999922</v>
      </c>
    </row>
    <row r="1450" spans="1:13">
      <c r="A1450" s="33">
        <v>1449</v>
      </c>
      <c r="B1450" s="33" t="s">
        <v>152</v>
      </c>
      <c r="C1450" s="33" t="s">
        <v>80</v>
      </c>
      <c r="D1450" s="33" t="s">
        <v>134</v>
      </c>
      <c r="E1450" s="33" t="s">
        <v>135</v>
      </c>
      <c r="F1450" s="33" t="s">
        <v>136</v>
      </c>
      <c r="G1450" s="33" t="s">
        <v>84</v>
      </c>
      <c r="H1450" s="33" t="s">
        <v>101</v>
      </c>
      <c r="I1450" s="33" t="s">
        <v>1343</v>
      </c>
      <c r="J1450" s="33">
        <v>2.5020000000000002</v>
      </c>
      <c r="K1450" s="33">
        <v>3</v>
      </c>
      <c r="L1450" s="33">
        <v>0.7</v>
      </c>
      <c r="M1450" s="34">
        <v>-1.7513999999999994</v>
      </c>
    </row>
    <row r="1451" spans="1:13">
      <c r="A1451" s="33">
        <v>1450</v>
      </c>
      <c r="B1451" s="33" t="s">
        <v>87</v>
      </c>
      <c r="C1451" s="33" t="s">
        <v>80</v>
      </c>
      <c r="D1451" s="33" t="s">
        <v>81</v>
      </c>
      <c r="E1451" s="33" t="s">
        <v>82</v>
      </c>
      <c r="F1451" s="33" t="s">
        <v>83</v>
      </c>
      <c r="G1451" s="33" t="s">
        <v>98</v>
      </c>
      <c r="H1451" s="33" t="s">
        <v>99</v>
      </c>
      <c r="I1451" s="33" t="s">
        <v>1344</v>
      </c>
      <c r="J1451" s="33">
        <v>88.751999999999995</v>
      </c>
      <c r="K1451" s="33">
        <v>3</v>
      </c>
      <c r="L1451" s="33">
        <v>0.2</v>
      </c>
      <c r="M1451" s="34">
        <v>11.093999999999998</v>
      </c>
    </row>
    <row r="1452" spans="1:13">
      <c r="A1452" s="33">
        <v>1451</v>
      </c>
      <c r="B1452" s="33" t="s">
        <v>152</v>
      </c>
      <c r="C1452" s="33" t="s">
        <v>71</v>
      </c>
      <c r="D1452" s="33" t="s">
        <v>286</v>
      </c>
      <c r="E1452" s="33" t="s">
        <v>202</v>
      </c>
      <c r="F1452" s="33" t="s">
        <v>83</v>
      </c>
      <c r="G1452" s="33" t="s">
        <v>84</v>
      </c>
      <c r="H1452" s="33" t="s">
        <v>101</v>
      </c>
      <c r="I1452" s="33" t="s">
        <v>1345</v>
      </c>
      <c r="J1452" s="33">
        <v>2.0250000000000004</v>
      </c>
      <c r="K1452" s="33">
        <v>1</v>
      </c>
      <c r="L1452" s="33">
        <v>0.7</v>
      </c>
      <c r="M1452" s="34">
        <v>-1.3499999999999996</v>
      </c>
    </row>
    <row r="1453" spans="1:13">
      <c r="A1453" s="33">
        <v>1452</v>
      </c>
      <c r="B1453" s="33" t="s">
        <v>152</v>
      </c>
      <c r="C1453" s="33" t="s">
        <v>80</v>
      </c>
      <c r="D1453" s="33" t="s">
        <v>1346</v>
      </c>
      <c r="E1453" s="33" t="s">
        <v>221</v>
      </c>
      <c r="F1453" s="33" t="s">
        <v>74</v>
      </c>
      <c r="G1453" s="33" t="s">
        <v>84</v>
      </c>
      <c r="H1453" s="33" t="s">
        <v>109</v>
      </c>
      <c r="I1453" s="33" t="s">
        <v>151</v>
      </c>
      <c r="J1453" s="33">
        <v>70.98</v>
      </c>
      <c r="K1453" s="33">
        <v>7</v>
      </c>
      <c r="L1453" s="33">
        <v>0</v>
      </c>
      <c r="M1453" s="34">
        <v>34.780200000000001</v>
      </c>
    </row>
    <row r="1454" spans="1:13">
      <c r="A1454" s="33">
        <v>1453</v>
      </c>
      <c r="B1454" s="33" t="s">
        <v>152</v>
      </c>
      <c r="C1454" s="33" t="s">
        <v>80</v>
      </c>
      <c r="D1454" s="33" t="s">
        <v>1346</v>
      </c>
      <c r="E1454" s="33" t="s">
        <v>221</v>
      </c>
      <c r="F1454" s="33" t="s">
        <v>74</v>
      </c>
      <c r="G1454" s="33" t="s">
        <v>84</v>
      </c>
      <c r="H1454" s="33" t="s">
        <v>101</v>
      </c>
      <c r="I1454" s="33" t="s">
        <v>1347</v>
      </c>
      <c r="J1454" s="33">
        <v>91.679999999999993</v>
      </c>
      <c r="K1454" s="33">
        <v>3</v>
      </c>
      <c r="L1454" s="33">
        <v>0</v>
      </c>
      <c r="M1454" s="34">
        <v>45.839999999999996</v>
      </c>
    </row>
    <row r="1455" spans="1:13">
      <c r="A1455" s="33">
        <v>1454</v>
      </c>
      <c r="B1455" s="33" t="s">
        <v>152</v>
      </c>
      <c r="C1455" s="33" t="s">
        <v>80</v>
      </c>
      <c r="D1455" s="33" t="s">
        <v>1346</v>
      </c>
      <c r="E1455" s="33" t="s">
        <v>221</v>
      </c>
      <c r="F1455" s="33" t="s">
        <v>74</v>
      </c>
      <c r="G1455" s="33" t="s">
        <v>84</v>
      </c>
      <c r="H1455" s="33" t="s">
        <v>101</v>
      </c>
      <c r="I1455" s="33" t="s">
        <v>1345</v>
      </c>
      <c r="J1455" s="33">
        <v>33.75</v>
      </c>
      <c r="K1455" s="33">
        <v>5</v>
      </c>
      <c r="L1455" s="33">
        <v>0</v>
      </c>
      <c r="M1455" s="34">
        <v>16.875</v>
      </c>
    </row>
    <row r="1456" spans="1:13">
      <c r="A1456" s="33">
        <v>1455</v>
      </c>
      <c r="B1456" s="33" t="s">
        <v>152</v>
      </c>
      <c r="C1456" s="33" t="s">
        <v>80</v>
      </c>
      <c r="D1456" s="33" t="s">
        <v>1346</v>
      </c>
      <c r="E1456" s="33" t="s">
        <v>221</v>
      </c>
      <c r="F1456" s="33" t="s">
        <v>74</v>
      </c>
      <c r="G1456" s="33" t="s">
        <v>98</v>
      </c>
      <c r="H1456" s="33" t="s">
        <v>335</v>
      </c>
      <c r="I1456" s="33" t="s">
        <v>1348</v>
      </c>
      <c r="J1456" s="33">
        <v>3040</v>
      </c>
      <c r="K1456" s="33">
        <v>8</v>
      </c>
      <c r="L1456" s="33">
        <v>0</v>
      </c>
      <c r="M1456" s="34">
        <v>1459.2</v>
      </c>
    </row>
    <row r="1457" spans="1:13">
      <c r="A1457" s="33">
        <v>1456</v>
      </c>
      <c r="B1457" s="33" t="s">
        <v>87</v>
      </c>
      <c r="C1457" s="33" t="s">
        <v>114</v>
      </c>
      <c r="D1457" s="33" t="s">
        <v>269</v>
      </c>
      <c r="E1457" s="33" t="s">
        <v>544</v>
      </c>
      <c r="F1457" s="33" t="s">
        <v>74</v>
      </c>
      <c r="G1457" s="33" t="s">
        <v>84</v>
      </c>
      <c r="H1457" s="33" t="s">
        <v>101</v>
      </c>
      <c r="I1457" s="33" t="s">
        <v>1349</v>
      </c>
      <c r="J1457" s="33">
        <v>91.199999999999989</v>
      </c>
      <c r="K1457" s="33">
        <v>3</v>
      </c>
      <c r="L1457" s="33">
        <v>0</v>
      </c>
      <c r="M1457" s="34">
        <v>41.951999999999998</v>
      </c>
    </row>
    <row r="1458" spans="1:13">
      <c r="A1458" s="33">
        <v>1457</v>
      </c>
      <c r="B1458" s="33" t="s">
        <v>87</v>
      </c>
      <c r="C1458" s="33" t="s">
        <v>114</v>
      </c>
      <c r="D1458" s="33" t="s">
        <v>269</v>
      </c>
      <c r="E1458" s="33" t="s">
        <v>544</v>
      </c>
      <c r="F1458" s="33" t="s">
        <v>74</v>
      </c>
      <c r="G1458" s="33" t="s">
        <v>75</v>
      </c>
      <c r="H1458" s="33" t="s">
        <v>90</v>
      </c>
      <c r="I1458" s="33" t="s">
        <v>1350</v>
      </c>
      <c r="J1458" s="33">
        <v>452.93999999999994</v>
      </c>
      <c r="K1458" s="33">
        <v>3</v>
      </c>
      <c r="L1458" s="33">
        <v>0</v>
      </c>
      <c r="M1458" s="34">
        <v>67.940999999999974</v>
      </c>
    </row>
    <row r="1459" spans="1:13">
      <c r="A1459" s="33">
        <v>1458</v>
      </c>
      <c r="B1459" s="33" t="s">
        <v>87</v>
      </c>
      <c r="C1459" s="33" t="s">
        <v>80</v>
      </c>
      <c r="D1459" s="33" t="s">
        <v>1351</v>
      </c>
      <c r="E1459" s="33" t="s">
        <v>535</v>
      </c>
      <c r="F1459" s="33" t="s">
        <v>136</v>
      </c>
      <c r="G1459" s="33" t="s">
        <v>84</v>
      </c>
      <c r="H1459" s="33" t="s">
        <v>101</v>
      </c>
      <c r="I1459" s="33" t="s">
        <v>552</v>
      </c>
      <c r="J1459" s="33">
        <v>52.199999999999996</v>
      </c>
      <c r="K1459" s="33">
        <v>9</v>
      </c>
      <c r="L1459" s="33">
        <v>0</v>
      </c>
      <c r="M1459" s="34">
        <v>23.49</v>
      </c>
    </row>
    <row r="1460" spans="1:13">
      <c r="A1460" s="33">
        <v>1459</v>
      </c>
      <c r="B1460" s="33" t="s">
        <v>87</v>
      </c>
      <c r="C1460" s="33" t="s">
        <v>80</v>
      </c>
      <c r="D1460" s="33" t="s">
        <v>1352</v>
      </c>
      <c r="E1460" s="33" t="s">
        <v>116</v>
      </c>
      <c r="F1460" s="33" t="s">
        <v>117</v>
      </c>
      <c r="G1460" s="33" t="s">
        <v>84</v>
      </c>
      <c r="H1460" s="33" t="s">
        <v>85</v>
      </c>
      <c r="I1460" s="33" t="s">
        <v>932</v>
      </c>
      <c r="J1460" s="33">
        <v>15.936000000000002</v>
      </c>
      <c r="K1460" s="33">
        <v>4</v>
      </c>
      <c r="L1460" s="33">
        <v>0.2</v>
      </c>
      <c r="M1460" s="34">
        <v>5.1791999999999998</v>
      </c>
    </row>
    <row r="1461" spans="1:13">
      <c r="A1461" s="33">
        <v>1460</v>
      </c>
      <c r="B1461" s="33" t="s">
        <v>550</v>
      </c>
      <c r="C1461" s="33" t="s">
        <v>71</v>
      </c>
      <c r="D1461" s="33" t="s">
        <v>1285</v>
      </c>
      <c r="E1461" s="33" t="s">
        <v>359</v>
      </c>
      <c r="F1461" s="33" t="s">
        <v>136</v>
      </c>
      <c r="G1461" s="33" t="s">
        <v>75</v>
      </c>
      <c r="H1461" s="33" t="s">
        <v>94</v>
      </c>
      <c r="I1461" s="33" t="s">
        <v>1353</v>
      </c>
      <c r="J1461" s="33">
        <v>27.46</v>
      </c>
      <c r="K1461" s="33">
        <v>2</v>
      </c>
      <c r="L1461" s="33">
        <v>0</v>
      </c>
      <c r="M1461" s="34">
        <v>9.8856000000000002</v>
      </c>
    </row>
    <row r="1462" spans="1:13">
      <c r="A1462" s="33">
        <v>1461</v>
      </c>
      <c r="B1462" s="33" t="s">
        <v>87</v>
      </c>
      <c r="C1462" s="33" t="s">
        <v>71</v>
      </c>
      <c r="D1462" s="33" t="s">
        <v>111</v>
      </c>
      <c r="E1462" s="33" t="s">
        <v>112</v>
      </c>
      <c r="F1462" s="33" t="s">
        <v>83</v>
      </c>
      <c r="G1462" s="33" t="s">
        <v>84</v>
      </c>
      <c r="H1462" s="33" t="s">
        <v>101</v>
      </c>
      <c r="I1462" s="33" t="s">
        <v>1354</v>
      </c>
      <c r="J1462" s="33">
        <v>55.424000000000007</v>
      </c>
      <c r="K1462" s="33">
        <v>2</v>
      </c>
      <c r="L1462" s="33">
        <v>0.2</v>
      </c>
      <c r="M1462" s="34">
        <v>19.398399999999995</v>
      </c>
    </row>
    <row r="1463" spans="1:13">
      <c r="A1463" s="33">
        <v>1462</v>
      </c>
      <c r="B1463" s="33" t="s">
        <v>87</v>
      </c>
      <c r="C1463" s="33" t="s">
        <v>71</v>
      </c>
      <c r="D1463" s="33" t="s">
        <v>1355</v>
      </c>
      <c r="E1463" s="33" t="s">
        <v>373</v>
      </c>
      <c r="F1463" s="33" t="s">
        <v>136</v>
      </c>
      <c r="G1463" s="33" t="s">
        <v>75</v>
      </c>
      <c r="H1463" s="33" t="s">
        <v>90</v>
      </c>
      <c r="I1463" s="33" t="s">
        <v>905</v>
      </c>
      <c r="J1463" s="33">
        <v>244.00599999999997</v>
      </c>
      <c r="K1463" s="33">
        <v>2</v>
      </c>
      <c r="L1463" s="33">
        <v>0.3</v>
      </c>
      <c r="M1463" s="34">
        <v>-31.372200000000007</v>
      </c>
    </row>
    <row r="1464" spans="1:13">
      <c r="A1464" s="33">
        <v>1463</v>
      </c>
      <c r="B1464" s="33" t="s">
        <v>152</v>
      </c>
      <c r="C1464" s="33" t="s">
        <v>80</v>
      </c>
      <c r="D1464" s="33" t="s">
        <v>308</v>
      </c>
      <c r="E1464" s="33" t="s">
        <v>116</v>
      </c>
      <c r="F1464" s="33" t="s">
        <v>117</v>
      </c>
      <c r="G1464" s="33" t="s">
        <v>98</v>
      </c>
      <c r="H1464" s="33" t="s">
        <v>140</v>
      </c>
      <c r="I1464" s="33" t="s">
        <v>657</v>
      </c>
      <c r="J1464" s="33">
        <v>159.98400000000001</v>
      </c>
      <c r="K1464" s="33">
        <v>2</v>
      </c>
      <c r="L1464" s="33">
        <v>0.2</v>
      </c>
      <c r="M1464" s="34">
        <v>43.995600000000003</v>
      </c>
    </row>
    <row r="1465" spans="1:13">
      <c r="A1465" s="33">
        <v>1464</v>
      </c>
      <c r="B1465" s="33" t="s">
        <v>152</v>
      </c>
      <c r="C1465" s="33" t="s">
        <v>80</v>
      </c>
      <c r="D1465" s="33" t="s">
        <v>308</v>
      </c>
      <c r="E1465" s="33" t="s">
        <v>116</v>
      </c>
      <c r="F1465" s="33" t="s">
        <v>117</v>
      </c>
      <c r="G1465" s="33" t="s">
        <v>75</v>
      </c>
      <c r="H1465" s="33" t="s">
        <v>78</v>
      </c>
      <c r="I1465" s="33" t="s">
        <v>1184</v>
      </c>
      <c r="J1465" s="33">
        <v>1024.7159999999999</v>
      </c>
      <c r="K1465" s="33">
        <v>6</v>
      </c>
      <c r="L1465" s="33">
        <v>0.3</v>
      </c>
      <c r="M1465" s="34">
        <v>-29.277599999999893</v>
      </c>
    </row>
    <row r="1466" spans="1:13">
      <c r="A1466" s="33">
        <v>1465</v>
      </c>
      <c r="B1466" s="33" t="s">
        <v>152</v>
      </c>
      <c r="C1466" s="33" t="s">
        <v>80</v>
      </c>
      <c r="D1466" s="33" t="s">
        <v>183</v>
      </c>
      <c r="E1466" s="33" t="s">
        <v>184</v>
      </c>
      <c r="F1466" s="33" t="s">
        <v>136</v>
      </c>
      <c r="G1466" s="33" t="s">
        <v>84</v>
      </c>
      <c r="H1466" s="33" t="s">
        <v>185</v>
      </c>
      <c r="I1466" s="33" t="s">
        <v>1120</v>
      </c>
      <c r="J1466" s="33">
        <v>3.68</v>
      </c>
      <c r="K1466" s="33">
        <v>2</v>
      </c>
      <c r="L1466" s="33">
        <v>0</v>
      </c>
      <c r="M1466" s="34">
        <v>1.8032000000000001</v>
      </c>
    </row>
    <row r="1467" spans="1:13">
      <c r="A1467" s="33">
        <v>1466</v>
      </c>
      <c r="B1467" s="33" t="s">
        <v>87</v>
      </c>
      <c r="C1467" s="33" t="s">
        <v>71</v>
      </c>
      <c r="D1467" s="33" t="s">
        <v>1356</v>
      </c>
      <c r="E1467" s="33" t="s">
        <v>202</v>
      </c>
      <c r="F1467" s="33" t="s">
        <v>83</v>
      </c>
      <c r="G1467" s="33" t="s">
        <v>75</v>
      </c>
      <c r="H1467" s="33" t="s">
        <v>94</v>
      </c>
      <c r="I1467" s="33" t="s">
        <v>1082</v>
      </c>
      <c r="J1467" s="33">
        <v>121.376</v>
      </c>
      <c r="K1467" s="33">
        <v>4</v>
      </c>
      <c r="L1467" s="33">
        <v>0.2</v>
      </c>
      <c r="M1467" s="34">
        <v>-3.0344000000000122</v>
      </c>
    </row>
    <row r="1468" spans="1:13">
      <c r="A1468" s="33">
        <v>1467</v>
      </c>
      <c r="B1468" s="33" t="s">
        <v>87</v>
      </c>
      <c r="C1468" s="33" t="s">
        <v>71</v>
      </c>
      <c r="D1468" s="33" t="s">
        <v>1356</v>
      </c>
      <c r="E1468" s="33" t="s">
        <v>202</v>
      </c>
      <c r="F1468" s="33" t="s">
        <v>83</v>
      </c>
      <c r="G1468" s="33" t="s">
        <v>98</v>
      </c>
      <c r="H1468" s="33" t="s">
        <v>140</v>
      </c>
      <c r="I1468" s="33" t="s">
        <v>250</v>
      </c>
      <c r="J1468" s="33">
        <v>95.976000000000013</v>
      </c>
      <c r="K1468" s="33">
        <v>3</v>
      </c>
      <c r="L1468" s="33">
        <v>0.2</v>
      </c>
      <c r="M1468" s="34">
        <v>-10.797300000000011</v>
      </c>
    </row>
    <row r="1469" spans="1:13">
      <c r="A1469" s="33">
        <v>1468</v>
      </c>
      <c r="B1469" s="33" t="s">
        <v>550</v>
      </c>
      <c r="C1469" s="33" t="s">
        <v>114</v>
      </c>
      <c r="D1469" s="33" t="s">
        <v>631</v>
      </c>
      <c r="E1469" s="33" t="s">
        <v>89</v>
      </c>
      <c r="F1469" s="33" t="s">
        <v>74</v>
      </c>
      <c r="G1469" s="33" t="s">
        <v>98</v>
      </c>
      <c r="H1469" s="33" t="s">
        <v>140</v>
      </c>
      <c r="I1469" s="33" t="s">
        <v>955</v>
      </c>
      <c r="J1469" s="33">
        <v>255.96799999999999</v>
      </c>
      <c r="K1469" s="33">
        <v>4</v>
      </c>
      <c r="L1469" s="33">
        <v>0.2</v>
      </c>
      <c r="M1469" s="34">
        <v>31.995999999999974</v>
      </c>
    </row>
    <row r="1470" spans="1:13">
      <c r="A1470" s="33">
        <v>1469</v>
      </c>
      <c r="B1470" s="33" t="s">
        <v>87</v>
      </c>
      <c r="C1470" s="33" t="s">
        <v>80</v>
      </c>
      <c r="D1470" s="33" t="s">
        <v>405</v>
      </c>
      <c r="E1470" s="33" t="s">
        <v>171</v>
      </c>
      <c r="F1470" s="33" t="s">
        <v>117</v>
      </c>
      <c r="G1470" s="33" t="s">
        <v>75</v>
      </c>
      <c r="H1470" s="33" t="s">
        <v>78</v>
      </c>
      <c r="I1470" s="33" t="s">
        <v>1357</v>
      </c>
      <c r="J1470" s="33">
        <v>872.94</v>
      </c>
      <c r="K1470" s="33">
        <v>3</v>
      </c>
      <c r="L1470" s="33">
        <v>0</v>
      </c>
      <c r="M1470" s="34">
        <v>226.96439999999998</v>
      </c>
    </row>
    <row r="1471" spans="1:13">
      <c r="A1471" s="33">
        <v>1470</v>
      </c>
      <c r="B1471" s="33" t="s">
        <v>87</v>
      </c>
      <c r="C1471" s="33" t="s">
        <v>80</v>
      </c>
      <c r="D1471" s="33" t="s">
        <v>405</v>
      </c>
      <c r="E1471" s="33" t="s">
        <v>171</v>
      </c>
      <c r="F1471" s="33" t="s">
        <v>117</v>
      </c>
      <c r="G1471" s="33" t="s">
        <v>84</v>
      </c>
      <c r="H1471" s="33" t="s">
        <v>101</v>
      </c>
      <c r="I1471" s="33" t="s">
        <v>582</v>
      </c>
      <c r="J1471" s="33">
        <v>41.54</v>
      </c>
      <c r="K1471" s="33">
        <v>2</v>
      </c>
      <c r="L1471" s="33">
        <v>0</v>
      </c>
      <c r="M1471" s="34">
        <v>19.523799999999998</v>
      </c>
    </row>
    <row r="1472" spans="1:13">
      <c r="A1472" s="33">
        <v>1471</v>
      </c>
      <c r="B1472" s="33" t="s">
        <v>87</v>
      </c>
      <c r="C1472" s="33" t="s">
        <v>80</v>
      </c>
      <c r="D1472" s="33" t="s">
        <v>405</v>
      </c>
      <c r="E1472" s="33" t="s">
        <v>171</v>
      </c>
      <c r="F1472" s="33" t="s">
        <v>117</v>
      </c>
      <c r="G1472" s="33" t="s">
        <v>84</v>
      </c>
      <c r="H1472" s="33" t="s">
        <v>109</v>
      </c>
      <c r="I1472" s="33" t="s">
        <v>1358</v>
      </c>
      <c r="J1472" s="33">
        <v>12.96</v>
      </c>
      <c r="K1472" s="33">
        <v>2</v>
      </c>
      <c r="L1472" s="33">
        <v>0</v>
      </c>
      <c r="M1472" s="34">
        <v>6.2208000000000006</v>
      </c>
    </row>
    <row r="1473" spans="1:13">
      <c r="A1473" s="33">
        <v>1472</v>
      </c>
      <c r="B1473" s="33" t="s">
        <v>70</v>
      </c>
      <c r="C1473" s="33" t="s">
        <v>80</v>
      </c>
      <c r="D1473" s="33" t="s">
        <v>134</v>
      </c>
      <c r="E1473" s="33" t="s">
        <v>135</v>
      </c>
      <c r="F1473" s="33" t="s">
        <v>136</v>
      </c>
      <c r="G1473" s="33" t="s">
        <v>84</v>
      </c>
      <c r="H1473" s="33" t="s">
        <v>96</v>
      </c>
      <c r="I1473" s="33" t="s">
        <v>1359</v>
      </c>
      <c r="J1473" s="33">
        <v>6.8480000000000008</v>
      </c>
      <c r="K1473" s="33">
        <v>2</v>
      </c>
      <c r="L1473" s="33">
        <v>0.2</v>
      </c>
      <c r="M1473" s="34">
        <v>0.59920000000000018</v>
      </c>
    </row>
    <row r="1474" spans="1:13">
      <c r="A1474" s="33">
        <v>1473</v>
      </c>
      <c r="B1474" s="33" t="s">
        <v>87</v>
      </c>
      <c r="C1474" s="33" t="s">
        <v>80</v>
      </c>
      <c r="D1474" s="33" t="s">
        <v>81</v>
      </c>
      <c r="E1474" s="33" t="s">
        <v>82</v>
      </c>
      <c r="F1474" s="33" t="s">
        <v>83</v>
      </c>
      <c r="G1474" s="33" t="s">
        <v>84</v>
      </c>
      <c r="H1474" s="33" t="s">
        <v>85</v>
      </c>
      <c r="I1474" s="33" t="s">
        <v>991</v>
      </c>
      <c r="J1474" s="33">
        <v>8.67</v>
      </c>
      <c r="K1474" s="33">
        <v>3</v>
      </c>
      <c r="L1474" s="33">
        <v>0</v>
      </c>
      <c r="M1474" s="34">
        <v>4.0749000000000004</v>
      </c>
    </row>
    <row r="1475" spans="1:13">
      <c r="A1475" s="33">
        <v>1474</v>
      </c>
      <c r="B1475" s="33" t="s">
        <v>550</v>
      </c>
      <c r="C1475" s="33" t="s">
        <v>71</v>
      </c>
      <c r="D1475" s="33" t="s">
        <v>150</v>
      </c>
      <c r="E1475" s="33" t="s">
        <v>116</v>
      </c>
      <c r="F1475" s="33" t="s">
        <v>117</v>
      </c>
      <c r="G1475" s="33" t="s">
        <v>75</v>
      </c>
      <c r="H1475" s="33" t="s">
        <v>94</v>
      </c>
      <c r="I1475" s="33" t="s">
        <v>1360</v>
      </c>
      <c r="J1475" s="33">
        <v>6.6879999999999997</v>
      </c>
      <c r="K1475" s="33">
        <v>4</v>
      </c>
      <c r="L1475" s="33">
        <v>0.6</v>
      </c>
      <c r="M1475" s="34">
        <v>-4.0127999999999986</v>
      </c>
    </row>
    <row r="1476" spans="1:13">
      <c r="A1476" s="33">
        <v>1475</v>
      </c>
      <c r="B1476" s="33" t="s">
        <v>87</v>
      </c>
      <c r="C1476" s="33" t="s">
        <v>114</v>
      </c>
      <c r="D1476" s="33" t="s">
        <v>1361</v>
      </c>
      <c r="E1476" s="33" t="s">
        <v>184</v>
      </c>
      <c r="F1476" s="33" t="s">
        <v>136</v>
      </c>
      <c r="G1476" s="33" t="s">
        <v>84</v>
      </c>
      <c r="H1476" s="33" t="s">
        <v>96</v>
      </c>
      <c r="I1476" s="33" t="s">
        <v>1362</v>
      </c>
      <c r="J1476" s="33">
        <v>17.28</v>
      </c>
      <c r="K1476" s="33">
        <v>6</v>
      </c>
      <c r="L1476" s="33">
        <v>0</v>
      </c>
      <c r="M1476" s="34">
        <v>5.0111999999999997</v>
      </c>
    </row>
    <row r="1477" spans="1:13">
      <c r="A1477" s="33">
        <v>1476</v>
      </c>
      <c r="B1477" s="33" t="s">
        <v>87</v>
      </c>
      <c r="C1477" s="33" t="s">
        <v>114</v>
      </c>
      <c r="D1477" s="33" t="s">
        <v>1361</v>
      </c>
      <c r="E1477" s="33" t="s">
        <v>184</v>
      </c>
      <c r="F1477" s="33" t="s">
        <v>136</v>
      </c>
      <c r="G1477" s="33" t="s">
        <v>84</v>
      </c>
      <c r="H1477" s="33" t="s">
        <v>101</v>
      </c>
      <c r="I1477" s="33" t="s">
        <v>1094</v>
      </c>
      <c r="J1477" s="33">
        <v>17.712</v>
      </c>
      <c r="K1477" s="33">
        <v>3</v>
      </c>
      <c r="L1477" s="33">
        <v>0.2</v>
      </c>
      <c r="M1477" s="34">
        <v>6.4206000000000012</v>
      </c>
    </row>
    <row r="1478" spans="1:13">
      <c r="A1478" s="33">
        <v>1477</v>
      </c>
      <c r="B1478" s="33" t="s">
        <v>87</v>
      </c>
      <c r="C1478" s="33" t="s">
        <v>114</v>
      </c>
      <c r="D1478" s="33" t="s">
        <v>183</v>
      </c>
      <c r="E1478" s="33" t="s">
        <v>184</v>
      </c>
      <c r="F1478" s="33" t="s">
        <v>136</v>
      </c>
      <c r="G1478" s="33" t="s">
        <v>84</v>
      </c>
      <c r="H1478" s="33" t="s">
        <v>85</v>
      </c>
      <c r="I1478" s="33" t="s">
        <v>1363</v>
      </c>
      <c r="J1478" s="33">
        <v>28.91</v>
      </c>
      <c r="K1478" s="33">
        <v>7</v>
      </c>
      <c r="L1478" s="33">
        <v>0</v>
      </c>
      <c r="M1478" s="34">
        <v>13.2986</v>
      </c>
    </row>
    <row r="1479" spans="1:13">
      <c r="A1479" s="33">
        <v>1478</v>
      </c>
      <c r="B1479" s="33" t="s">
        <v>87</v>
      </c>
      <c r="C1479" s="33" t="s">
        <v>71</v>
      </c>
      <c r="D1479" s="33" t="s">
        <v>1364</v>
      </c>
      <c r="E1479" s="33" t="s">
        <v>108</v>
      </c>
      <c r="F1479" s="33" t="s">
        <v>74</v>
      </c>
      <c r="G1479" s="33" t="s">
        <v>84</v>
      </c>
      <c r="H1479" s="33" t="s">
        <v>300</v>
      </c>
      <c r="I1479" s="33" t="s">
        <v>958</v>
      </c>
      <c r="J1479" s="33">
        <v>52.136000000000003</v>
      </c>
      <c r="K1479" s="33">
        <v>7</v>
      </c>
      <c r="L1479" s="33">
        <v>0.2</v>
      </c>
      <c r="M1479" s="34">
        <v>5.865299999999996</v>
      </c>
    </row>
    <row r="1480" spans="1:13">
      <c r="A1480" s="33">
        <v>1479</v>
      </c>
      <c r="B1480" s="33" t="s">
        <v>152</v>
      </c>
      <c r="C1480" s="33" t="s">
        <v>71</v>
      </c>
      <c r="D1480" s="33" t="s">
        <v>1365</v>
      </c>
      <c r="E1480" s="33" t="s">
        <v>82</v>
      </c>
      <c r="F1480" s="33" t="s">
        <v>83</v>
      </c>
      <c r="G1480" s="33" t="s">
        <v>98</v>
      </c>
      <c r="H1480" s="33" t="s">
        <v>99</v>
      </c>
      <c r="I1480" s="33" t="s">
        <v>685</v>
      </c>
      <c r="J1480" s="33">
        <v>31.968000000000004</v>
      </c>
      <c r="K1480" s="33">
        <v>4</v>
      </c>
      <c r="L1480" s="33">
        <v>0.2</v>
      </c>
      <c r="M1480" s="34">
        <v>2.3976000000000006</v>
      </c>
    </row>
    <row r="1481" spans="1:13">
      <c r="A1481" s="33">
        <v>1480</v>
      </c>
      <c r="B1481" s="33" t="s">
        <v>87</v>
      </c>
      <c r="C1481" s="33" t="s">
        <v>71</v>
      </c>
      <c r="D1481" s="33" t="s">
        <v>126</v>
      </c>
      <c r="E1481" s="33" t="s">
        <v>82</v>
      </c>
      <c r="F1481" s="33" t="s">
        <v>83</v>
      </c>
      <c r="G1481" s="33" t="s">
        <v>84</v>
      </c>
      <c r="H1481" s="33" t="s">
        <v>109</v>
      </c>
      <c r="I1481" s="33" t="s">
        <v>1366</v>
      </c>
      <c r="J1481" s="33">
        <v>25.92</v>
      </c>
      <c r="K1481" s="33">
        <v>4</v>
      </c>
      <c r="L1481" s="33">
        <v>0</v>
      </c>
      <c r="M1481" s="34">
        <v>12.441600000000001</v>
      </c>
    </row>
    <row r="1482" spans="1:13">
      <c r="A1482" s="33">
        <v>1481</v>
      </c>
      <c r="B1482" s="33" t="s">
        <v>87</v>
      </c>
      <c r="C1482" s="33" t="s">
        <v>71</v>
      </c>
      <c r="D1482" s="33" t="s">
        <v>126</v>
      </c>
      <c r="E1482" s="33" t="s">
        <v>82</v>
      </c>
      <c r="F1482" s="33" t="s">
        <v>83</v>
      </c>
      <c r="G1482" s="33" t="s">
        <v>84</v>
      </c>
      <c r="H1482" s="33" t="s">
        <v>109</v>
      </c>
      <c r="I1482" s="33" t="s">
        <v>1367</v>
      </c>
      <c r="J1482" s="33">
        <v>40.46</v>
      </c>
      <c r="K1482" s="33">
        <v>7</v>
      </c>
      <c r="L1482" s="33">
        <v>0</v>
      </c>
      <c r="M1482" s="34">
        <v>19.825400000000002</v>
      </c>
    </row>
    <row r="1483" spans="1:13">
      <c r="A1483" s="33">
        <v>1482</v>
      </c>
      <c r="B1483" s="33" t="s">
        <v>87</v>
      </c>
      <c r="C1483" s="33" t="s">
        <v>71</v>
      </c>
      <c r="D1483" s="33" t="s">
        <v>126</v>
      </c>
      <c r="E1483" s="33" t="s">
        <v>82</v>
      </c>
      <c r="F1483" s="33" t="s">
        <v>83</v>
      </c>
      <c r="G1483" s="33" t="s">
        <v>84</v>
      </c>
      <c r="H1483" s="33" t="s">
        <v>92</v>
      </c>
      <c r="I1483" s="33" t="s">
        <v>1368</v>
      </c>
      <c r="J1483" s="33">
        <v>33.869999999999997</v>
      </c>
      <c r="K1483" s="33">
        <v>3</v>
      </c>
      <c r="L1483" s="33">
        <v>0</v>
      </c>
      <c r="M1483" s="34">
        <v>8.8061999999999987</v>
      </c>
    </row>
    <row r="1484" spans="1:13">
      <c r="A1484" s="33">
        <v>1483</v>
      </c>
      <c r="B1484" s="33" t="s">
        <v>70</v>
      </c>
      <c r="C1484" s="33" t="s">
        <v>71</v>
      </c>
      <c r="D1484" s="33" t="s">
        <v>209</v>
      </c>
      <c r="E1484" s="33" t="s">
        <v>212</v>
      </c>
      <c r="F1484" s="33" t="s">
        <v>74</v>
      </c>
      <c r="G1484" s="33" t="s">
        <v>84</v>
      </c>
      <c r="H1484" s="33" t="s">
        <v>96</v>
      </c>
      <c r="I1484" s="33" t="s">
        <v>752</v>
      </c>
      <c r="J1484" s="33">
        <v>9.7280000000000015</v>
      </c>
      <c r="K1484" s="33">
        <v>2</v>
      </c>
      <c r="L1484" s="33">
        <v>0.2</v>
      </c>
      <c r="M1484" s="34">
        <v>1.702399999999999</v>
      </c>
    </row>
    <row r="1485" spans="1:13">
      <c r="A1485" s="33">
        <v>1484</v>
      </c>
      <c r="B1485" s="33" t="s">
        <v>70</v>
      </c>
      <c r="C1485" s="33" t="s">
        <v>71</v>
      </c>
      <c r="D1485" s="33" t="s">
        <v>209</v>
      </c>
      <c r="E1485" s="33" t="s">
        <v>212</v>
      </c>
      <c r="F1485" s="33" t="s">
        <v>74</v>
      </c>
      <c r="G1485" s="33" t="s">
        <v>84</v>
      </c>
      <c r="H1485" s="33" t="s">
        <v>109</v>
      </c>
      <c r="I1485" s="33" t="s">
        <v>1369</v>
      </c>
      <c r="J1485" s="33">
        <v>3.4240000000000004</v>
      </c>
      <c r="K1485" s="33">
        <v>1</v>
      </c>
      <c r="L1485" s="33">
        <v>0.2</v>
      </c>
      <c r="M1485" s="34">
        <v>1.0699999999999996</v>
      </c>
    </row>
    <row r="1486" spans="1:13">
      <c r="A1486" s="33">
        <v>1485</v>
      </c>
      <c r="B1486" s="33" t="s">
        <v>87</v>
      </c>
      <c r="C1486" s="33" t="s">
        <v>80</v>
      </c>
      <c r="D1486" s="33" t="s">
        <v>111</v>
      </c>
      <c r="E1486" s="33" t="s">
        <v>112</v>
      </c>
      <c r="F1486" s="33" t="s">
        <v>83</v>
      </c>
      <c r="G1486" s="33" t="s">
        <v>98</v>
      </c>
      <c r="H1486" s="33" t="s">
        <v>140</v>
      </c>
      <c r="I1486" s="33" t="s">
        <v>1370</v>
      </c>
      <c r="J1486" s="33">
        <v>177</v>
      </c>
      <c r="K1486" s="33">
        <v>3</v>
      </c>
      <c r="L1486" s="33">
        <v>0</v>
      </c>
      <c r="M1486" s="34">
        <v>30.089999999999982</v>
      </c>
    </row>
    <row r="1487" spans="1:13">
      <c r="A1487" s="33">
        <v>1486</v>
      </c>
      <c r="B1487" s="33" t="s">
        <v>87</v>
      </c>
      <c r="C1487" s="33" t="s">
        <v>71</v>
      </c>
      <c r="D1487" s="33" t="s">
        <v>183</v>
      </c>
      <c r="E1487" s="33" t="s">
        <v>184</v>
      </c>
      <c r="F1487" s="33" t="s">
        <v>136</v>
      </c>
      <c r="G1487" s="33" t="s">
        <v>84</v>
      </c>
      <c r="H1487" s="33" t="s">
        <v>185</v>
      </c>
      <c r="I1487" s="33" t="s">
        <v>293</v>
      </c>
      <c r="J1487" s="33">
        <v>3.76</v>
      </c>
      <c r="K1487" s="33">
        <v>2</v>
      </c>
      <c r="L1487" s="33">
        <v>0</v>
      </c>
      <c r="M1487" s="34">
        <v>1.3159999999999998</v>
      </c>
    </row>
    <row r="1488" spans="1:13">
      <c r="A1488" s="33">
        <v>1487</v>
      </c>
      <c r="B1488" s="33" t="s">
        <v>87</v>
      </c>
      <c r="C1488" s="33" t="s">
        <v>114</v>
      </c>
      <c r="D1488" s="33" t="s">
        <v>81</v>
      </c>
      <c r="E1488" s="33" t="s">
        <v>82</v>
      </c>
      <c r="F1488" s="33" t="s">
        <v>83</v>
      </c>
      <c r="G1488" s="33" t="s">
        <v>98</v>
      </c>
      <c r="H1488" s="33" t="s">
        <v>99</v>
      </c>
      <c r="I1488" s="33" t="s">
        <v>1371</v>
      </c>
      <c r="J1488" s="33">
        <v>1212.848</v>
      </c>
      <c r="K1488" s="33">
        <v>7</v>
      </c>
      <c r="L1488" s="33">
        <v>0.2</v>
      </c>
      <c r="M1488" s="34">
        <v>106.12420000000014</v>
      </c>
    </row>
    <row r="1489" spans="1:13">
      <c r="A1489" s="33">
        <v>1488</v>
      </c>
      <c r="B1489" s="33" t="s">
        <v>87</v>
      </c>
      <c r="C1489" s="33" t="s">
        <v>114</v>
      </c>
      <c r="D1489" s="33" t="s">
        <v>81</v>
      </c>
      <c r="E1489" s="33" t="s">
        <v>82</v>
      </c>
      <c r="F1489" s="33" t="s">
        <v>83</v>
      </c>
      <c r="G1489" s="33" t="s">
        <v>98</v>
      </c>
      <c r="H1489" s="33" t="s">
        <v>140</v>
      </c>
      <c r="I1489" s="33" t="s">
        <v>1372</v>
      </c>
      <c r="J1489" s="33">
        <v>89.97</v>
      </c>
      <c r="K1489" s="33">
        <v>3</v>
      </c>
      <c r="L1489" s="33">
        <v>0</v>
      </c>
      <c r="M1489" s="34">
        <v>37.787400000000005</v>
      </c>
    </row>
    <row r="1490" spans="1:13">
      <c r="A1490" s="33">
        <v>1489</v>
      </c>
      <c r="B1490" s="33" t="s">
        <v>87</v>
      </c>
      <c r="C1490" s="33" t="s">
        <v>114</v>
      </c>
      <c r="D1490" s="33" t="s">
        <v>81</v>
      </c>
      <c r="E1490" s="33" t="s">
        <v>82</v>
      </c>
      <c r="F1490" s="33" t="s">
        <v>83</v>
      </c>
      <c r="G1490" s="33" t="s">
        <v>75</v>
      </c>
      <c r="H1490" s="33" t="s">
        <v>94</v>
      </c>
      <c r="I1490" s="33" t="s">
        <v>622</v>
      </c>
      <c r="J1490" s="33">
        <v>42.599999999999994</v>
      </c>
      <c r="K1490" s="33">
        <v>3</v>
      </c>
      <c r="L1490" s="33">
        <v>0</v>
      </c>
      <c r="M1490" s="34">
        <v>16.614000000000001</v>
      </c>
    </row>
    <row r="1491" spans="1:13">
      <c r="A1491" s="33">
        <v>1490</v>
      </c>
      <c r="B1491" s="33" t="s">
        <v>87</v>
      </c>
      <c r="C1491" s="33" t="s">
        <v>71</v>
      </c>
      <c r="D1491" s="33" t="s">
        <v>134</v>
      </c>
      <c r="E1491" s="33" t="s">
        <v>135</v>
      </c>
      <c r="F1491" s="33" t="s">
        <v>136</v>
      </c>
      <c r="G1491" s="33" t="s">
        <v>84</v>
      </c>
      <c r="H1491" s="33" t="s">
        <v>85</v>
      </c>
      <c r="I1491" s="33" t="s">
        <v>1136</v>
      </c>
      <c r="J1491" s="33">
        <v>5.04</v>
      </c>
      <c r="K1491" s="33">
        <v>2</v>
      </c>
      <c r="L1491" s="33">
        <v>0.2</v>
      </c>
      <c r="M1491" s="34">
        <v>1.764</v>
      </c>
    </row>
    <row r="1492" spans="1:13">
      <c r="A1492" s="33">
        <v>1491</v>
      </c>
      <c r="B1492" s="33" t="s">
        <v>70</v>
      </c>
      <c r="C1492" s="33" t="s">
        <v>80</v>
      </c>
      <c r="D1492" s="33" t="s">
        <v>183</v>
      </c>
      <c r="E1492" s="33" t="s">
        <v>184</v>
      </c>
      <c r="F1492" s="33" t="s">
        <v>136</v>
      </c>
      <c r="G1492" s="33" t="s">
        <v>84</v>
      </c>
      <c r="H1492" s="33" t="s">
        <v>145</v>
      </c>
      <c r="I1492" s="33" t="s">
        <v>156</v>
      </c>
      <c r="J1492" s="33">
        <v>62.96</v>
      </c>
      <c r="K1492" s="33">
        <v>4</v>
      </c>
      <c r="L1492" s="33">
        <v>0</v>
      </c>
      <c r="M1492" s="34">
        <v>28.332000000000001</v>
      </c>
    </row>
    <row r="1493" spans="1:13">
      <c r="A1493" s="33">
        <v>1492</v>
      </c>
      <c r="B1493" s="33" t="s">
        <v>87</v>
      </c>
      <c r="C1493" s="33" t="s">
        <v>80</v>
      </c>
      <c r="D1493" s="33" t="s">
        <v>183</v>
      </c>
      <c r="E1493" s="33" t="s">
        <v>184</v>
      </c>
      <c r="F1493" s="33" t="s">
        <v>136</v>
      </c>
      <c r="G1493" s="33" t="s">
        <v>84</v>
      </c>
      <c r="H1493" s="33" t="s">
        <v>109</v>
      </c>
      <c r="I1493" s="33" t="s">
        <v>1373</v>
      </c>
      <c r="J1493" s="33">
        <v>5.88</v>
      </c>
      <c r="K1493" s="33">
        <v>1</v>
      </c>
      <c r="L1493" s="33">
        <v>0</v>
      </c>
      <c r="M1493" s="34">
        <v>2.8811999999999998</v>
      </c>
    </row>
    <row r="1494" spans="1:13">
      <c r="A1494" s="33">
        <v>1493</v>
      </c>
      <c r="B1494" s="33" t="s">
        <v>87</v>
      </c>
      <c r="C1494" s="33" t="s">
        <v>80</v>
      </c>
      <c r="D1494" s="33" t="s">
        <v>183</v>
      </c>
      <c r="E1494" s="33" t="s">
        <v>184</v>
      </c>
      <c r="F1494" s="33" t="s">
        <v>136</v>
      </c>
      <c r="G1494" s="33" t="s">
        <v>75</v>
      </c>
      <c r="H1494" s="33" t="s">
        <v>78</v>
      </c>
      <c r="I1494" s="33" t="s">
        <v>547</v>
      </c>
      <c r="J1494" s="33">
        <v>977.29200000000003</v>
      </c>
      <c r="K1494" s="33">
        <v>6</v>
      </c>
      <c r="L1494" s="33">
        <v>0.1</v>
      </c>
      <c r="M1494" s="34">
        <v>173.74080000000001</v>
      </c>
    </row>
    <row r="1495" spans="1:13">
      <c r="A1495" s="33">
        <v>1494</v>
      </c>
      <c r="B1495" s="33" t="s">
        <v>87</v>
      </c>
      <c r="C1495" s="33" t="s">
        <v>80</v>
      </c>
      <c r="D1495" s="33" t="s">
        <v>827</v>
      </c>
      <c r="E1495" s="33" t="s">
        <v>112</v>
      </c>
      <c r="F1495" s="33" t="s">
        <v>83</v>
      </c>
      <c r="G1495" s="33" t="s">
        <v>75</v>
      </c>
      <c r="H1495" s="33" t="s">
        <v>94</v>
      </c>
      <c r="I1495" s="33" t="s">
        <v>1077</v>
      </c>
      <c r="J1495" s="33">
        <v>9.64</v>
      </c>
      <c r="K1495" s="33">
        <v>2</v>
      </c>
      <c r="L1495" s="33">
        <v>0</v>
      </c>
      <c r="M1495" s="34">
        <v>3.6632000000000007</v>
      </c>
    </row>
    <row r="1496" spans="1:13">
      <c r="A1496" s="33">
        <v>1495</v>
      </c>
      <c r="B1496" s="33" t="s">
        <v>70</v>
      </c>
      <c r="C1496" s="33" t="s">
        <v>71</v>
      </c>
      <c r="D1496" s="33" t="s">
        <v>269</v>
      </c>
      <c r="E1496" s="33" t="s">
        <v>544</v>
      </c>
      <c r="F1496" s="33" t="s">
        <v>74</v>
      </c>
      <c r="G1496" s="33" t="s">
        <v>84</v>
      </c>
      <c r="H1496" s="33" t="s">
        <v>96</v>
      </c>
      <c r="I1496" s="33" t="s">
        <v>1138</v>
      </c>
      <c r="J1496" s="33">
        <v>40.049999999999997</v>
      </c>
      <c r="K1496" s="33">
        <v>3</v>
      </c>
      <c r="L1496" s="33">
        <v>0</v>
      </c>
      <c r="M1496" s="34">
        <v>11.213999999999999</v>
      </c>
    </row>
    <row r="1497" spans="1:13">
      <c r="A1497" s="33">
        <v>1496</v>
      </c>
      <c r="B1497" s="33" t="s">
        <v>87</v>
      </c>
      <c r="C1497" s="33" t="s">
        <v>71</v>
      </c>
      <c r="D1497" s="33" t="s">
        <v>1374</v>
      </c>
      <c r="E1497" s="33" t="s">
        <v>116</v>
      </c>
      <c r="F1497" s="33" t="s">
        <v>117</v>
      </c>
      <c r="G1497" s="33" t="s">
        <v>84</v>
      </c>
      <c r="H1497" s="33" t="s">
        <v>96</v>
      </c>
      <c r="I1497" s="33" t="s">
        <v>1180</v>
      </c>
      <c r="J1497" s="33">
        <v>10.192000000000002</v>
      </c>
      <c r="K1497" s="33">
        <v>7</v>
      </c>
      <c r="L1497" s="33">
        <v>0.2</v>
      </c>
      <c r="M1497" s="34">
        <v>3.1849999999999992</v>
      </c>
    </row>
    <row r="1498" spans="1:13">
      <c r="A1498" s="33">
        <v>1497</v>
      </c>
      <c r="B1498" s="33" t="s">
        <v>87</v>
      </c>
      <c r="C1498" s="33" t="s">
        <v>71</v>
      </c>
      <c r="D1498" s="33" t="s">
        <v>1374</v>
      </c>
      <c r="E1498" s="33" t="s">
        <v>116</v>
      </c>
      <c r="F1498" s="33" t="s">
        <v>117</v>
      </c>
      <c r="G1498" s="33" t="s">
        <v>84</v>
      </c>
      <c r="H1498" s="33" t="s">
        <v>92</v>
      </c>
      <c r="I1498" s="33" t="s">
        <v>1375</v>
      </c>
      <c r="J1498" s="33">
        <v>16.784000000000002</v>
      </c>
      <c r="K1498" s="33">
        <v>1</v>
      </c>
      <c r="L1498" s="33">
        <v>0.2</v>
      </c>
      <c r="M1498" s="34">
        <v>-0.20980000000000043</v>
      </c>
    </row>
    <row r="1499" spans="1:13">
      <c r="A1499" s="33">
        <v>1498</v>
      </c>
      <c r="B1499" s="33" t="s">
        <v>87</v>
      </c>
      <c r="C1499" s="33" t="s">
        <v>71</v>
      </c>
      <c r="D1499" s="33" t="s">
        <v>1374</v>
      </c>
      <c r="E1499" s="33" t="s">
        <v>116</v>
      </c>
      <c r="F1499" s="33" t="s">
        <v>117</v>
      </c>
      <c r="G1499" s="33" t="s">
        <v>84</v>
      </c>
      <c r="H1499" s="33" t="s">
        <v>96</v>
      </c>
      <c r="I1499" s="33" t="s">
        <v>350</v>
      </c>
      <c r="J1499" s="33">
        <v>13.120000000000001</v>
      </c>
      <c r="K1499" s="33">
        <v>5</v>
      </c>
      <c r="L1499" s="33">
        <v>0.2</v>
      </c>
      <c r="M1499" s="34">
        <v>3.7720000000000002</v>
      </c>
    </row>
    <row r="1500" spans="1:13">
      <c r="A1500" s="33">
        <v>1499</v>
      </c>
      <c r="B1500" s="33" t="s">
        <v>152</v>
      </c>
      <c r="C1500" s="33" t="s">
        <v>114</v>
      </c>
      <c r="D1500" s="33" t="s">
        <v>126</v>
      </c>
      <c r="E1500" s="33" t="s">
        <v>82</v>
      </c>
      <c r="F1500" s="33" t="s">
        <v>83</v>
      </c>
      <c r="G1500" s="33" t="s">
        <v>84</v>
      </c>
      <c r="H1500" s="33" t="s">
        <v>101</v>
      </c>
      <c r="I1500" s="33" t="s">
        <v>268</v>
      </c>
      <c r="J1500" s="33">
        <v>18.16</v>
      </c>
      <c r="K1500" s="33">
        <v>5</v>
      </c>
      <c r="L1500" s="33">
        <v>0.2</v>
      </c>
      <c r="M1500" s="34">
        <v>6.5830000000000011</v>
      </c>
    </row>
    <row r="1501" spans="1:13">
      <c r="A1501" s="33">
        <v>1500</v>
      </c>
      <c r="B1501" s="33" t="s">
        <v>87</v>
      </c>
      <c r="C1501" s="33" t="s">
        <v>71</v>
      </c>
      <c r="D1501" s="33" t="s">
        <v>533</v>
      </c>
      <c r="E1501" s="33" t="s">
        <v>116</v>
      </c>
      <c r="F1501" s="33" t="s">
        <v>117</v>
      </c>
      <c r="G1501" s="33" t="s">
        <v>84</v>
      </c>
      <c r="H1501" s="33" t="s">
        <v>109</v>
      </c>
      <c r="I1501" s="33" t="s">
        <v>376</v>
      </c>
      <c r="J1501" s="33">
        <v>16.056000000000001</v>
      </c>
      <c r="K1501" s="33">
        <v>3</v>
      </c>
      <c r="L1501" s="33">
        <v>0.2</v>
      </c>
      <c r="M1501" s="34">
        <v>5.8203000000000005</v>
      </c>
    </row>
    <row r="1502" spans="1:13">
      <c r="A1502" s="33">
        <v>1501</v>
      </c>
      <c r="B1502" s="33" t="s">
        <v>87</v>
      </c>
      <c r="C1502" s="33" t="s">
        <v>71</v>
      </c>
      <c r="D1502" s="33" t="s">
        <v>533</v>
      </c>
      <c r="E1502" s="33" t="s">
        <v>116</v>
      </c>
      <c r="F1502" s="33" t="s">
        <v>117</v>
      </c>
      <c r="G1502" s="33" t="s">
        <v>84</v>
      </c>
      <c r="H1502" s="33" t="s">
        <v>109</v>
      </c>
      <c r="I1502" s="33" t="s">
        <v>1376</v>
      </c>
      <c r="J1502" s="33">
        <v>223.05600000000001</v>
      </c>
      <c r="K1502" s="33">
        <v>9</v>
      </c>
      <c r="L1502" s="33">
        <v>0.2</v>
      </c>
      <c r="M1502" s="34">
        <v>69.704999999999984</v>
      </c>
    </row>
    <row r="1503" spans="1:13">
      <c r="A1503" s="33">
        <v>1502</v>
      </c>
      <c r="B1503" s="33" t="s">
        <v>87</v>
      </c>
      <c r="C1503" s="33" t="s">
        <v>71</v>
      </c>
      <c r="D1503" s="33" t="s">
        <v>533</v>
      </c>
      <c r="E1503" s="33" t="s">
        <v>116</v>
      </c>
      <c r="F1503" s="33" t="s">
        <v>117</v>
      </c>
      <c r="G1503" s="33" t="s">
        <v>84</v>
      </c>
      <c r="H1503" s="33" t="s">
        <v>92</v>
      </c>
      <c r="I1503" s="33" t="s">
        <v>1241</v>
      </c>
      <c r="J1503" s="33">
        <v>540.048</v>
      </c>
      <c r="K1503" s="33">
        <v>3</v>
      </c>
      <c r="L1503" s="33">
        <v>0.2</v>
      </c>
      <c r="M1503" s="34">
        <v>-47.254199999999997</v>
      </c>
    </row>
    <row r="1504" spans="1:13">
      <c r="A1504" s="33">
        <v>1503</v>
      </c>
      <c r="B1504" s="33" t="s">
        <v>87</v>
      </c>
      <c r="C1504" s="33" t="s">
        <v>114</v>
      </c>
      <c r="D1504" s="33" t="s">
        <v>81</v>
      </c>
      <c r="E1504" s="33" t="s">
        <v>82</v>
      </c>
      <c r="F1504" s="33" t="s">
        <v>83</v>
      </c>
      <c r="G1504" s="33" t="s">
        <v>98</v>
      </c>
      <c r="H1504" s="33" t="s">
        <v>99</v>
      </c>
      <c r="I1504" s="33" t="s">
        <v>1377</v>
      </c>
      <c r="J1504" s="33">
        <v>33.520000000000003</v>
      </c>
      <c r="K1504" s="33">
        <v>2</v>
      </c>
      <c r="L1504" s="33">
        <v>0.2</v>
      </c>
      <c r="M1504" s="34">
        <v>3.3519999999999985</v>
      </c>
    </row>
    <row r="1505" spans="1:13">
      <c r="A1505" s="33">
        <v>1504</v>
      </c>
      <c r="B1505" s="33" t="s">
        <v>87</v>
      </c>
      <c r="C1505" s="33" t="s">
        <v>114</v>
      </c>
      <c r="D1505" s="33" t="s">
        <v>81</v>
      </c>
      <c r="E1505" s="33" t="s">
        <v>82</v>
      </c>
      <c r="F1505" s="33" t="s">
        <v>83</v>
      </c>
      <c r="G1505" s="33" t="s">
        <v>75</v>
      </c>
      <c r="H1505" s="33" t="s">
        <v>94</v>
      </c>
      <c r="I1505" s="33" t="s">
        <v>796</v>
      </c>
      <c r="J1505" s="33">
        <v>9.94</v>
      </c>
      <c r="K1505" s="33">
        <v>2</v>
      </c>
      <c r="L1505" s="33">
        <v>0</v>
      </c>
      <c r="M1505" s="34">
        <v>3.0813999999999995</v>
      </c>
    </row>
    <row r="1506" spans="1:13">
      <c r="A1506" s="33">
        <v>1505</v>
      </c>
      <c r="B1506" s="33" t="s">
        <v>87</v>
      </c>
      <c r="C1506" s="33" t="s">
        <v>114</v>
      </c>
      <c r="D1506" s="33" t="s">
        <v>81</v>
      </c>
      <c r="E1506" s="33" t="s">
        <v>82</v>
      </c>
      <c r="F1506" s="33" t="s">
        <v>83</v>
      </c>
      <c r="G1506" s="33" t="s">
        <v>84</v>
      </c>
      <c r="H1506" s="33" t="s">
        <v>96</v>
      </c>
      <c r="I1506" s="33" t="s">
        <v>194</v>
      </c>
      <c r="J1506" s="33">
        <v>6.72</v>
      </c>
      <c r="K1506" s="33">
        <v>4</v>
      </c>
      <c r="L1506" s="33">
        <v>0</v>
      </c>
      <c r="M1506" s="34">
        <v>3.36</v>
      </c>
    </row>
    <row r="1507" spans="1:13">
      <c r="A1507" s="33">
        <v>1506</v>
      </c>
      <c r="B1507" s="33" t="s">
        <v>87</v>
      </c>
      <c r="C1507" s="33" t="s">
        <v>114</v>
      </c>
      <c r="D1507" s="33" t="s">
        <v>81</v>
      </c>
      <c r="E1507" s="33" t="s">
        <v>82</v>
      </c>
      <c r="F1507" s="33" t="s">
        <v>83</v>
      </c>
      <c r="G1507" s="33" t="s">
        <v>75</v>
      </c>
      <c r="H1507" s="33" t="s">
        <v>90</v>
      </c>
      <c r="I1507" s="33" t="s">
        <v>1378</v>
      </c>
      <c r="J1507" s="33">
        <v>1004.9760000000001</v>
      </c>
      <c r="K1507" s="33">
        <v>6</v>
      </c>
      <c r="L1507" s="33">
        <v>0.2</v>
      </c>
      <c r="M1507" s="34">
        <v>-175.87080000000009</v>
      </c>
    </row>
    <row r="1508" spans="1:13">
      <c r="A1508" s="33">
        <v>1507</v>
      </c>
      <c r="B1508" s="33" t="s">
        <v>87</v>
      </c>
      <c r="C1508" s="33" t="s">
        <v>71</v>
      </c>
      <c r="D1508" s="33" t="s">
        <v>183</v>
      </c>
      <c r="E1508" s="33" t="s">
        <v>184</v>
      </c>
      <c r="F1508" s="33" t="s">
        <v>136</v>
      </c>
      <c r="G1508" s="33" t="s">
        <v>84</v>
      </c>
      <c r="H1508" s="33" t="s">
        <v>101</v>
      </c>
      <c r="I1508" s="33" t="s">
        <v>1334</v>
      </c>
      <c r="J1508" s="33">
        <v>17.880000000000003</v>
      </c>
      <c r="K1508" s="33">
        <v>3</v>
      </c>
      <c r="L1508" s="33">
        <v>0.2</v>
      </c>
      <c r="M1508" s="34">
        <v>5.5875000000000004</v>
      </c>
    </row>
    <row r="1509" spans="1:13">
      <c r="A1509" s="33">
        <v>1508</v>
      </c>
      <c r="B1509" s="33" t="s">
        <v>87</v>
      </c>
      <c r="C1509" s="33" t="s">
        <v>71</v>
      </c>
      <c r="D1509" s="33" t="s">
        <v>269</v>
      </c>
      <c r="E1509" s="33" t="s">
        <v>544</v>
      </c>
      <c r="F1509" s="33" t="s">
        <v>74</v>
      </c>
      <c r="G1509" s="33" t="s">
        <v>98</v>
      </c>
      <c r="H1509" s="33" t="s">
        <v>335</v>
      </c>
      <c r="I1509" s="33" t="s">
        <v>1379</v>
      </c>
      <c r="J1509" s="33">
        <v>396</v>
      </c>
      <c r="K1509" s="33">
        <v>4</v>
      </c>
      <c r="L1509" s="33">
        <v>0</v>
      </c>
      <c r="M1509" s="34">
        <v>190.07999999999998</v>
      </c>
    </row>
    <row r="1510" spans="1:13">
      <c r="A1510" s="33">
        <v>1509</v>
      </c>
      <c r="B1510" s="33" t="s">
        <v>550</v>
      </c>
      <c r="C1510" s="33" t="s">
        <v>114</v>
      </c>
      <c r="D1510" s="33" t="s">
        <v>942</v>
      </c>
      <c r="E1510" s="33" t="s">
        <v>131</v>
      </c>
      <c r="F1510" s="33" t="s">
        <v>117</v>
      </c>
      <c r="G1510" s="33" t="s">
        <v>84</v>
      </c>
      <c r="H1510" s="33" t="s">
        <v>101</v>
      </c>
      <c r="I1510" s="33" t="s">
        <v>1380</v>
      </c>
      <c r="J1510" s="33">
        <v>34.5</v>
      </c>
      <c r="K1510" s="33">
        <v>3</v>
      </c>
      <c r="L1510" s="33">
        <v>0</v>
      </c>
      <c r="M1510" s="34">
        <v>15.524999999999999</v>
      </c>
    </row>
    <row r="1511" spans="1:13">
      <c r="A1511" s="33">
        <v>1510</v>
      </c>
      <c r="B1511" s="33" t="s">
        <v>152</v>
      </c>
      <c r="C1511" s="33" t="s">
        <v>71</v>
      </c>
      <c r="D1511" s="33" t="s">
        <v>81</v>
      </c>
      <c r="E1511" s="33" t="s">
        <v>82</v>
      </c>
      <c r="F1511" s="33" t="s">
        <v>83</v>
      </c>
      <c r="G1511" s="33" t="s">
        <v>75</v>
      </c>
      <c r="H1511" s="33" t="s">
        <v>94</v>
      </c>
      <c r="I1511" s="33" t="s">
        <v>1360</v>
      </c>
      <c r="J1511" s="33">
        <v>8.36</v>
      </c>
      <c r="K1511" s="33">
        <v>2</v>
      </c>
      <c r="L1511" s="33">
        <v>0</v>
      </c>
      <c r="M1511" s="34">
        <v>3.0095999999999998</v>
      </c>
    </row>
    <row r="1512" spans="1:13">
      <c r="A1512" s="33">
        <v>1511</v>
      </c>
      <c r="B1512" s="33" t="s">
        <v>87</v>
      </c>
      <c r="C1512" s="33" t="s">
        <v>80</v>
      </c>
      <c r="D1512" s="33" t="s">
        <v>1381</v>
      </c>
      <c r="E1512" s="33" t="s">
        <v>82</v>
      </c>
      <c r="F1512" s="33" t="s">
        <v>83</v>
      </c>
      <c r="G1512" s="33" t="s">
        <v>84</v>
      </c>
      <c r="H1512" s="33" t="s">
        <v>96</v>
      </c>
      <c r="I1512" s="33" t="s">
        <v>492</v>
      </c>
      <c r="J1512" s="33">
        <v>385.6</v>
      </c>
      <c r="K1512" s="33">
        <v>8</v>
      </c>
      <c r="L1512" s="33">
        <v>0</v>
      </c>
      <c r="M1512" s="34">
        <v>111.82399999999996</v>
      </c>
    </row>
    <row r="1513" spans="1:13">
      <c r="A1513" s="33">
        <v>1512</v>
      </c>
      <c r="B1513" s="33" t="s">
        <v>87</v>
      </c>
      <c r="C1513" s="33" t="s">
        <v>80</v>
      </c>
      <c r="D1513" s="33" t="s">
        <v>1381</v>
      </c>
      <c r="E1513" s="33" t="s">
        <v>82</v>
      </c>
      <c r="F1513" s="33" t="s">
        <v>83</v>
      </c>
      <c r="G1513" s="33" t="s">
        <v>84</v>
      </c>
      <c r="H1513" s="33" t="s">
        <v>96</v>
      </c>
      <c r="I1513" s="33" t="s">
        <v>367</v>
      </c>
      <c r="J1513" s="33">
        <v>35.82</v>
      </c>
      <c r="K1513" s="33">
        <v>9</v>
      </c>
      <c r="L1513" s="33">
        <v>0</v>
      </c>
      <c r="M1513" s="34">
        <v>11.820599999999997</v>
      </c>
    </row>
    <row r="1514" spans="1:13">
      <c r="A1514" s="33">
        <v>1513</v>
      </c>
      <c r="B1514" s="33" t="s">
        <v>87</v>
      </c>
      <c r="C1514" s="33" t="s">
        <v>71</v>
      </c>
      <c r="D1514" s="33" t="s">
        <v>382</v>
      </c>
      <c r="E1514" s="33" t="s">
        <v>116</v>
      </c>
      <c r="F1514" s="33" t="s">
        <v>117</v>
      </c>
      <c r="G1514" s="33" t="s">
        <v>84</v>
      </c>
      <c r="H1514" s="33" t="s">
        <v>92</v>
      </c>
      <c r="I1514" s="33" t="s">
        <v>426</v>
      </c>
      <c r="J1514" s="33">
        <v>200.06400000000002</v>
      </c>
      <c r="K1514" s="33">
        <v>3</v>
      </c>
      <c r="L1514" s="33">
        <v>0.2</v>
      </c>
      <c r="M1514" s="34">
        <v>12.504000000000005</v>
      </c>
    </row>
    <row r="1515" spans="1:13">
      <c r="A1515" s="33">
        <v>1514</v>
      </c>
      <c r="B1515" s="33" t="s">
        <v>87</v>
      </c>
      <c r="C1515" s="33" t="s">
        <v>71</v>
      </c>
      <c r="D1515" s="33" t="s">
        <v>382</v>
      </c>
      <c r="E1515" s="33" t="s">
        <v>116</v>
      </c>
      <c r="F1515" s="33" t="s">
        <v>117</v>
      </c>
      <c r="G1515" s="33" t="s">
        <v>84</v>
      </c>
      <c r="H1515" s="33" t="s">
        <v>101</v>
      </c>
      <c r="I1515" s="33" t="s">
        <v>658</v>
      </c>
      <c r="J1515" s="33">
        <v>21.379999999999995</v>
      </c>
      <c r="K1515" s="33">
        <v>5</v>
      </c>
      <c r="L1515" s="33">
        <v>0.8</v>
      </c>
      <c r="M1515" s="34">
        <v>-33.139000000000003</v>
      </c>
    </row>
    <row r="1516" spans="1:13">
      <c r="A1516" s="33">
        <v>1515</v>
      </c>
      <c r="B1516" s="33" t="s">
        <v>87</v>
      </c>
      <c r="C1516" s="33" t="s">
        <v>71</v>
      </c>
      <c r="D1516" s="33" t="s">
        <v>382</v>
      </c>
      <c r="E1516" s="33" t="s">
        <v>116</v>
      </c>
      <c r="F1516" s="33" t="s">
        <v>117</v>
      </c>
      <c r="G1516" s="33" t="s">
        <v>84</v>
      </c>
      <c r="H1516" s="33" t="s">
        <v>101</v>
      </c>
      <c r="I1516" s="33" t="s">
        <v>973</v>
      </c>
      <c r="J1516" s="33">
        <v>6.743999999999998</v>
      </c>
      <c r="K1516" s="33">
        <v>4</v>
      </c>
      <c r="L1516" s="33">
        <v>0.8</v>
      </c>
      <c r="M1516" s="34">
        <v>-11.4648</v>
      </c>
    </row>
    <row r="1517" spans="1:13">
      <c r="A1517" s="33">
        <v>1516</v>
      </c>
      <c r="B1517" s="33" t="s">
        <v>87</v>
      </c>
      <c r="C1517" s="33" t="s">
        <v>71</v>
      </c>
      <c r="D1517" s="33" t="s">
        <v>134</v>
      </c>
      <c r="E1517" s="33" t="s">
        <v>135</v>
      </c>
      <c r="F1517" s="33" t="s">
        <v>136</v>
      </c>
      <c r="G1517" s="33" t="s">
        <v>75</v>
      </c>
      <c r="H1517" s="33" t="s">
        <v>78</v>
      </c>
      <c r="I1517" s="33" t="s">
        <v>1300</v>
      </c>
      <c r="J1517" s="33">
        <v>63.686</v>
      </c>
      <c r="K1517" s="33">
        <v>1</v>
      </c>
      <c r="L1517" s="33">
        <v>0.3</v>
      </c>
      <c r="M1517" s="34">
        <v>-9.0980000000000025</v>
      </c>
    </row>
    <row r="1518" spans="1:13">
      <c r="A1518" s="33">
        <v>1517</v>
      </c>
      <c r="B1518" s="33" t="s">
        <v>70</v>
      </c>
      <c r="C1518" s="33" t="s">
        <v>71</v>
      </c>
      <c r="D1518" s="33" t="s">
        <v>1382</v>
      </c>
      <c r="E1518" s="33" t="s">
        <v>584</v>
      </c>
      <c r="F1518" s="33" t="s">
        <v>83</v>
      </c>
      <c r="G1518" s="33" t="s">
        <v>75</v>
      </c>
      <c r="H1518" s="33" t="s">
        <v>90</v>
      </c>
      <c r="I1518" s="33" t="s">
        <v>754</v>
      </c>
      <c r="J1518" s="33">
        <v>1669.6</v>
      </c>
      <c r="K1518" s="33">
        <v>4</v>
      </c>
      <c r="L1518" s="33">
        <v>0</v>
      </c>
      <c r="M1518" s="34">
        <v>116.87199999999984</v>
      </c>
    </row>
    <row r="1519" spans="1:13">
      <c r="A1519" s="33">
        <v>1518</v>
      </c>
      <c r="B1519" s="33" t="s">
        <v>70</v>
      </c>
      <c r="C1519" s="33" t="s">
        <v>71</v>
      </c>
      <c r="D1519" s="33" t="s">
        <v>111</v>
      </c>
      <c r="E1519" s="33" t="s">
        <v>112</v>
      </c>
      <c r="F1519" s="33" t="s">
        <v>83</v>
      </c>
      <c r="G1519" s="33" t="s">
        <v>84</v>
      </c>
      <c r="H1519" s="33" t="s">
        <v>101</v>
      </c>
      <c r="I1519" s="33" t="s">
        <v>478</v>
      </c>
      <c r="J1519" s="33">
        <v>83.84</v>
      </c>
      <c r="K1519" s="33">
        <v>2</v>
      </c>
      <c r="L1519" s="33">
        <v>0.2</v>
      </c>
      <c r="M1519" s="34">
        <v>27.247999999999998</v>
      </c>
    </row>
    <row r="1520" spans="1:13">
      <c r="A1520" s="33">
        <v>1519</v>
      </c>
      <c r="B1520" s="33" t="s">
        <v>70</v>
      </c>
      <c r="C1520" s="33" t="s">
        <v>71</v>
      </c>
      <c r="D1520" s="33" t="s">
        <v>111</v>
      </c>
      <c r="E1520" s="33" t="s">
        <v>112</v>
      </c>
      <c r="F1520" s="33" t="s">
        <v>83</v>
      </c>
      <c r="G1520" s="33" t="s">
        <v>84</v>
      </c>
      <c r="H1520" s="33" t="s">
        <v>101</v>
      </c>
      <c r="I1520" s="33" t="s">
        <v>831</v>
      </c>
      <c r="J1520" s="33">
        <v>13.272000000000002</v>
      </c>
      <c r="K1520" s="33">
        <v>3</v>
      </c>
      <c r="L1520" s="33">
        <v>0.2</v>
      </c>
      <c r="M1520" s="34">
        <v>4.3133999999999997</v>
      </c>
    </row>
    <row r="1521" spans="1:13">
      <c r="A1521" s="33">
        <v>1520</v>
      </c>
      <c r="B1521" s="33" t="s">
        <v>70</v>
      </c>
      <c r="C1521" s="33" t="s">
        <v>80</v>
      </c>
      <c r="D1521" s="33" t="s">
        <v>126</v>
      </c>
      <c r="E1521" s="33" t="s">
        <v>82</v>
      </c>
      <c r="F1521" s="33" t="s">
        <v>83</v>
      </c>
      <c r="G1521" s="33" t="s">
        <v>84</v>
      </c>
      <c r="H1521" s="33" t="s">
        <v>101</v>
      </c>
      <c r="I1521" s="33" t="s">
        <v>1044</v>
      </c>
      <c r="J1521" s="33">
        <v>21.335999999999999</v>
      </c>
      <c r="K1521" s="33">
        <v>7</v>
      </c>
      <c r="L1521" s="33">
        <v>0.2</v>
      </c>
      <c r="M1521" s="34">
        <v>7.7343000000000011</v>
      </c>
    </row>
    <row r="1522" spans="1:13">
      <c r="A1522" s="33">
        <v>1521</v>
      </c>
      <c r="B1522" s="33" t="s">
        <v>87</v>
      </c>
      <c r="C1522" s="33" t="s">
        <v>114</v>
      </c>
      <c r="D1522" s="33" t="s">
        <v>199</v>
      </c>
      <c r="E1522" s="33" t="s">
        <v>161</v>
      </c>
      <c r="F1522" s="33" t="s">
        <v>117</v>
      </c>
      <c r="G1522" s="33" t="s">
        <v>84</v>
      </c>
      <c r="H1522" s="33" t="s">
        <v>96</v>
      </c>
      <c r="I1522" s="33" t="s">
        <v>1383</v>
      </c>
      <c r="J1522" s="33">
        <v>16.520000000000003</v>
      </c>
      <c r="K1522" s="33">
        <v>5</v>
      </c>
      <c r="L1522" s="33">
        <v>0.2</v>
      </c>
      <c r="M1522" s="34">
        <v>2.0649999999999986</v>
      </c>
    </row>
    <row r="1523" spans="1:13">
      <c r="A1523" s="33">
        <v>1522</v>
      </c>
      <c r="B1523" s="33" t="s">
        <v>87</v>
      </c>
      <c r="C1523" s="33" t="s">
        <v>71</v>
      </c>
      <c r="D1523" s="33" t="s">
        <v>558</v>
      </c>
      <c r="E1523" s="33" t="s">
        <v>202</v>
      </c>
      <c r="F1523" s="33" t="s">
        <v>83</v>
      </c>
      <c r="G1523" s="33" t="s">
        <v>75</v>
      </c>
      <c r="H1523" s="33" t="s">
        <v>94</v>
      </c>
      <c r="I1523" s="33" t="s">
        <v>877</v>
      </c>
      <c r="J1523" s="33">
        <v>206.11199999999997</v>
      </c>
      <c r="K1523" s="33">
        <v>6</v>
      </c>
      <c r="L1523" s="33">
        <v>0.2</v>
      </c>
      <c r="M1523" s="34">
        <v>48.951600000000013</v>
      </c>
    </row>
    <row r="1524" spans="1:13">
      <c r="A1524" s="33">
        <v>1523</v>
      </c>
      <c r="B1524" s="33" t="s">
        <v>87</v>
      </c>
      <c r="C1524" s="33" t="s">
        <v>71</v>
      </c>
      <c r="D1524" s="33" t="s">
        <v>558</v>
      </c>
      <c r="E1524" s="33" t="s">
        <v>202</v>
      </c>
      <c r="F1524" s="33" t="s">
        <v>83</v>
      </c>
      <c r="G1524" s="33" t="s">
        <v>84</v>
      </c>
      <c r="H1524" s="33" t="s">
        <v>109</v>
      </c>
      <c r="I1524" s="33" t="s">
        <v>1384</v>
      </c>
      <c r="J1524" s="33">
        <v>19.920000000000002</v>
      </c>
      <c r="K1524" s="33">
        <v>5</v>
      </c>
      <c r="L1524" s="33">
        <v>0.2</v>
      </c>
      <c r="M1524" s="34">
        <v>6.7230000000000008</v>
      </c>
    </row>
    <row r="1525" spans="1:13">
      <c r="A1525" s="33">
        <v>1524</v>
      </c>
      <c r="B1525" s="33" t="s">
        <v>87</v>
      </c>
      <c r="C1525" s="33" t="s">
        <v>71</v>
      </c>
      <c r="D1525" s="33" t="s">
        <v>558</v>
      </c>
      <c r="E1525" s="33" t="s">
        <v>202</v>
      </c>
      <c r="F1525" s="33" t="s">
        <v>83</v>
      </c>
      <c r="G1525" s="33" t="s">
        <v>84</v>
      </c>
      <c r="H1525" s="33" t="s">
        <v>109</v>
      </c>
      <c r="I1525" s="33" t="s">
        <v>563</v>
      </c>
      <c r="J1525" s="33">
        <v>198.27200000000002</v>
      </c>
      <c r="K1525" s="33">
        <v>8</v>
      </c>
      <c r="L1525" s="33">
        <v>0.2</v>
      </c>
      <c r="M1525" s="34">
        <v>61.959999999999987</v>
      </c>
    </row>
    <row r="1526" spans="1:13">
      <c r="A1526" s="33">
        <v>1525</v>
      </c>
      <c r="B1526" s="33" t="s">
        <v>87</v>
      </c>
      <c r="C1526" s="33" t="s">
        <v>71</v>
      </c>
      <c r="D1526" s="33" t="s">
        <v>558</v>
      </c>
      <c r="E1526" s="33" t="s">
        <v>202</v>
      </c>
      <c r="F1526" s="33" t="s">
        <v>83</v>
      </c>
      <c r="G1526" s="33" t="s">
        <v>84</v>
      </c>
      <c r="H1526" s="33" t="s">
        <v>92</v>
      </c>
      <c r="I1526" s="33" t="s">
        <v>434</v>
      </c>
      <c r="J1526" s="33">
        <v>247.10399999999998</v>
      </c>
      <c r="K1526" s="33">
        <v>6</v>
      </c>
      <c r="L1526" s="33">
        <v>0.2</v>
      </c>
      <c r="M1526" s="34">
        <v>-58.68719999999999</v>
      </c>
    </row>
    <row r="1527" spans="1:13">
      <c r="A1527" s="33">
        <v>1526</v>
      </c>
      <c r="B1527" s="33" t="s">
        <v>87</v>
      </c>
      <c r="C1527" s="33" t="s">
        <v>71</v>
      </c>
      <c r="D1527" s="33" t="s">
        <v>558</v>
      </c>
      <c r="E1527" s="33" t="s">
        <v>202</v>
      </c>
      <c r="F1527" s="33" t="s">
        <v>83</v>
      </c>
      <c r="G1527" s="33" t="s">
        <v>84</v>
      </c>
      <c r="H1527" s="33" t="s">
        <v>96</v>
      </c>
      <c r="I1527" s="33" t="s">
        <v>147</v>
      </c>
      <c r="J1527" s="33">
        <v>86.304000000000002</v>
      </c>
      <c r="K1527" s="33">
        <v>6</v>
      </c>
      <c r="L1527" s="33">
        <v>0.2</v>
      </c>
      <c r="M1527" s="34">
        <v>9.7091999999999885</v>
      </c>
    </row>
    <row r="1528" spans="1:13">
      <c r="A1528" s="33">
        <v>1527</v>
      </c>
      <c r="B1528" s="33" t="s">
        <v>87</v>
      </c>
      <c r="C1528" s="33" t="s">
        <v>71</v>
      </c>
      <c r="D1528" s="33" t="s">
        <v>1385</v>
      </c>
      <c r="E1528" s="33" t="s">
        <v>135</v>
      </c>
      <c r="F1528" s="33" t="s">
        <v>136</v>
      </c>
      <c r="G1528" s="33" t="s">
        <v>84</v>
      </c>
      <c r="H1528" s="33" t="s">
        <v>96</v>
      </c>
      <c r="I1528" s="33" t="s">
        <v>1386</v>
      </c>
      <c r="J1528" s="33">
        <v>4.16</v>
      </c>
      <c r="K1528" s="33">
        <v>2</v>
      </c>
      <c r="L1528" s="33">
        <v>0.2</v>
      </c>
      <c r="M1528" s="34">
        <v>0.36400000000000032</v>
      </c>
    </row>
    <row r="1529" spans="1:13">
      <c r="A1529" s="33">
        <v>1528</v>
      </c>
      <c r="B1529" s="33" t="s">
        <v>87</v>
      </c>
      <c r="C1529" s="33" t="s">
        <v>71</v>
      </c>
      <c r="D1529" s="33" t="s">
        <v>1385</v>
      </c>
      <c r="E1529" s="33" t="s">
        <v>135</v>
      </c>
      <c r="F1529" s="33" t="s">
        <v>136</v>
      </c>
      <c r="G1529" s="33" t="s">
        <v>75</v>
      </c>
      <c r="H1529" s="33" t="s">
        <v>94</v>
      </c>
      <c r="I1529" s="33" t="s">
        <v>1387</v>
      </c>
      <c r="J1529" s="33">
        <v>11.648000000000001</v>
      </c>
      <c r="K1529" s="33">
        <v>2</v>
      </c>
      <c r="L1529" s="33">
        <v>0.2</v>
      </c>
      <c r="M1529" s="34">
        <v>3.3488000000000011</v>
      </c>
    </row>
    <row r="1530" spans="1:13">
      <c r="A1530" s="33">
        <v>1529</v>
      </c>
      <c r="B1530" s="33" t="s">
        <v>70</v>
      </c>
      <c r="C1530" s="33" t="s">
        <v>80</v>
      </c>
      <c r="D1530" s="33" t="s">
        <v>309</v>
      </c>
      <c r="E1530" s="33" t="s">
        <v>174</v>
      </c>
      <c r="F1530" s="33" t="s">
        <v>136</v>
      </c>
      <c r="G1530" s="33" t="s">
        <v>84</v>
      </c>
      <c r="H1530" s="33" t="s">
        <v>185</v>
      </c>
      <c r="I1530" s="33" t="s">
        <v>1388</v>
      </c>
      <c r="J1530" s="33">
        <v>26.18</v>
      </c>
      <c r="K1530" s="33">
        <v>7</v>
      </c>
      <c r="L1530" s="33">
        <v>0</v>
      </c>
      <c r="M1530" s="34">
        <v>0.5236000000000014</v>
      </c>
    </row>
    <row r="1531" spans="1:13">
      <c r="A1531" s="33">
        <v>1530</v>
      </c>
      <c r="B1531" s="33" t="s">
        <v>70</v>
      </c>
      <c r="C1531" s="33" t="s">
        <v>80</v>
      </c>
      <c r="D1531" s="33" t="s">
        <v>309</v>
      </c>
      <c r="E1531" s="33" t="s">
        <v>174</v>
      </c>
      <c r="F1531" s="33" t="s">
        <v>136</v>
      </c>
      <c r="G1531" s="33" t="s">
        <v>84</v>
      </c>
      <c r="H1531" s="33" t="s">
        <v>109</v>
      </c>
      <c r="I1531" s="33" t="s">
        <v>1389</v>
      </c>
      <c r="J1531" s="33">
        <v>7.3</v>
      </c>
      <c r="K1531" s="33">
        <v>2</v>
      </c>
      <c r="L1531" s="33">
        <v>0</v>
      </c>
      <c r="M1531" s="34">
        <v>3.4309999999999996</v>
      </c>
    </row>
    <row r="1532" spans="1:13">
      <c r="A1532" s="33">
        <v>1531</v>
      </c>
      <c r="B1532" s="33" t="s">
        <v>87</v>
      </c>
      <c r="C1532" s="33" t="s">
        <v>80</v>
      </c>
      <c r="D1532" s="33" t="s">
        <v>594</v>
      </c>
      <c r="E1532" s="33" t="s">
        <v>89</v>
      </c>
      <c r="F1532" s="33" t="s">
        <v>74</v>
      </c>
      <c r="G1532" s="33" t="s">
        <v>84</v>
      </c>
      <c r="H1532" s="33" t="s">
        <v>109</v>
      </c>
      <c r="I1532" s="33" t="s">
        <v>1390</v>
      </c>
      <c r="J1532" s="33">
        <v>74.352000000000004</v>
      </c>
      <c r="K1532" s="33">
        <v>3</v>
      </c>
      <c r="L1532" s="33">
        <v>0.2</v>
      </c>
      <c r="M1532" s="34">
        <v>23.234999999999992</v>
      </c>
    </row>
    <row r="1533" spans="1:13">
      <c r="A1533" s="33">
        <v>1532</v>
      </c>
      <c r="B1533" s="33" t="s">
        <v>87</v>
      </c>
      <c r="C1533" s="33" t="s">
        <v>71</v>
      </c>
      <c r="D1533" s="33" t="s">
        <v>1391</v>
      </c>
      <c r="E1533" s="33" t="s">
        <v>202</v>
      </c>
      <c r="F1533" s="33" t="s">
        <v>83</v>
      </c>
      <c r="G1533" s="33" t="s">
        <v>84</v>
      </c>
      <c r="H1533" s="33" t="s">
        <v>92</v>
      </c>
      <c r="I1533" s="33" t="s">
        <v>1392</v>
      </c>
      <c r="J1533" s="33">
        <v>10.744</v>
      </c>
      <c r="K1533" s="33">
        <v>1</v>
      </c>
      <c r="L1533" s="33">
        <v>0.2</v>
      </c>
      <c r="M1533" s="34">
        <v>0.80579999999999963</v>
      </c>
    </row>
    <row r="1534" spans="1:13">
      <c r="A1534" s="33">
        <v>1533</v>
      </c>
      <c r="B1534" s="33" t="s">
        <v>87</v>
      </c>
      <c r="C1534" s="33" t="s">
        <v>71</v>
      </c>
      <c r="D1534" s="33" t="s">
        <v>1391</v>
      </c>
      <c r="E1534" s="33" t="s">
        <v>202</v>
      </c>
      <c r="F1534" s="33" t="s">
        <v>83</v>
      </c>
      <c r="G1534" s="33" t="s">
        <v>84</v>
      </c>
      <c r="H1534" s="33" t="s">
        <v>185</v>
      </c>
      <c r="I1534" s="33" t="s">
        <v>400</v>
      </c>
      <c r="J1534" s="33">
        <v>8.3760000000000012</v>
      </c>
      <c r="K1534" s="33">
        <v>3</v>
      </c>
      <c r="L1534" s="33">
        <v>0.2</v>
      </c>
      <c r="M1534" s="34">
        <v>2.7222</v>
      </c>
    </row>
    <row r="1535" spans="1:13">
      <c r="A1535" s="33">
        <v>1534</v>
      </c>
      <c r="B1535" s="33" t="s">
        <v>87</v>
      </c>
      <c r="C1535" s="33" t="s">
        <v>80</v>
      </c>
      <c r="D1535" s="33" t="s">
        <v>183</v>
      </c>
      <c r="E1535" s="33" t="s">
        <v>184</v>
      </c>
      <c r="F1535" s="33" t="s">
        <v>136</v>
      </c>
      <c r="G1535" s="33" t="s">
        <v>84</v>
      </c>
      <c r="H1535" s="33" t="s">
        <v>92</v>
      </c>
      <c r="I1535" s="33" t="s">
        <v>1393</v>
      </c>
      <c r="J1535" s="33">
        <v>212.88</v>
      </c>
      <c r="K1535" s="33">
        <v>6</v>
      </c>
      <c r="L1535" s="33">
        <v>0</v>
      </c>
      <c r="M1535" s="34">
        <v>0</v>
      </c>
    </row>
    <row r="1536" spans="1:13">
      <c r="A1536" s="33">
        <v>1535</v>
      </c>
      <c r="B1536" s="33" t="s">
        <v>87</v>
      </c>
      <c r="C1536" s="33" t="s">
        <v>114</v>
      </c>
      <c r="D1536" s="33" t="s">
        <v>1394</v>
      </c>
      <c r="E1536" s="33" t="s">
        <v>82</v>
      </c>
      <c r="F1536" s="33" t="s">
        <v>83</v>
      </c>
      <c r="G1536" s="33" t="s">
        <v>75</v>
      </c>
      <c r="H1536" s="33" t="s">
        <v>76</v>
      </c>
      <c r="I1536" s="33" t="s">
        <v>854</v>
      </c>
      <c r="J1536" s="33">
        <v>203.98299999999998</v>
      </c>
      <c r="K1536" s="33">
        <v>2</v>
      </c>
      <c r="L1536" s="33">
        <v>0.15</v>
      </c>
      <c r="M1536" s="34">
        <v>16.798599999999979</v>
      </c>
    </row>
    <row r="1537" spans="1:13">
      <c r="A1537" s="33">
        <v>1536</v>
      </c>
      <c r="B1537" s="33" t="s">
        <v>87</v>
      </c>
      <c r="C1537" s="33" t="s">
        <v>80</v>
      </c>
      <c r="D1537" s="33" t="s">
        <v>1395</v>
      </c>
      <c r="E1537" s="33" t="s">
        <v>373</v>
      </c>
      <c r="F1537" s="33" t="s">
        <v>136</v>
      </c>
      <c r="G1537" s="33" t="s">
        <v>84</v>
      </c>
      <c r="H1537" s="33" t="s">
        <v>92</v>
      </c>
      <c r="I1537" s="33" t="s">
        <v>1396</v>
      </c>
      <c r="J1537" s="33">
        <v>40.74</v>
      </c>
      <c r="K1537" s="33">
        <v>3</v>
      </c>
      <c r="L1537" s="33">
        <v>0</v>
      </c>
      <c r="M1537" s="34">
        <v>0.4073999999999991</v>
      </c>
    </row>
    <row r="1538" spans="1:13">
      <c r="A1538" s="33">
        <v>1537</v>
      </c>
      <c r="B1538" s="33" t="s">
        <v>87</v>
      </c>
      <c r="C1538" s="33" t="s">
        <v>80</v>
      </c>
      <c r="D1538" s="33" t="s">
        <v>1395</v>
      </c>
      <c r="E1538" s="33" t="s">
        <v>373</v>
      </c>
      <c r="F1538" s="33" t="s">
        <v>136</v>
      </c>
      <c r="G1538" s="33" t="s">
        <v>84</v>
      </c>
      <c r="H1538" s="33" t="s">
        <v>103</v>
      </c>
      <c r="I1538" s="33" t="s">
        <v>1397</v>
      </c>
      <c r="J1538" s="33">
        <v>11.67</v>
      </c>
      <c r="K1538" s="33">
        <v>3</v>
      </c>
      <c r="L1538" s="33">
        <v>0</v>
      </c>
      <c r="M1538" s="34">
        <v>3.0342000000000002</v>
      </c>
    </row>
    <row r="1539" spans="1:13">
      <c r="A1539" s="33">
        <v>1538</v>
      </c>
      <c r="B1539" s="33" t="s">
        <v>70</v>
      </c>
      <c r="C1539" s="33" t="s">
        <v>71</v>
      </c>
      <c r="D1539" s="33" t="s">
        <v>1398</v>
      </c>
      <c r="E1539" s="33" t="s">
        <v>535</v>
      </c>
      <c r="F1539" s="33" t="s">
        <v>136</v>
      </c>
      <c r="G1539" s="33" t="s">
        <v>98</v>
      </c>
      <c r="H1539" s="33" t="s">
        <v>99</v>
      </c>
      <c r="I1539" s="33" t="s">
        <v>1217</v>
      </c>
      <c r="J1539" s="33">
        <v>39.99</v>
      </c>
      <c r="K1539" s="33">
        <v>1</v>
      </c>
      <c r="L1539" s="33">
        <v>0</v>
      </c>
      <c r="M1539" s="34">
        <v>11.597099999999998</v>
      </c>
    </row>
    <row r="1540" spans="1:13">
      <c r="A1540" s="33">
        <v>1539</v>
      </c>
      <c r="B1540" s="33" t="s">
        <v>70</v>
      </c>
      <c r="C1540" s="33" t="s">
        <v>71</v>
      </c>
      <c r="D1540" s="33" t="s">
        <v>1398</v>
      </c>
      <c r="E1540" s="33" t="s">
        <v>535</v>
      </c>
      <c r="F1540" s="33" t="s">
        <v>136</v>
      </c>
      <c r="G1540" s="33" t="s">
        <v>84</v>
      </c>
      <c r="H1540" s="33" t="s">
        <v>96</v>
      </c>
      <c r="I1540" s="33" t="s">
        <v>596</v>
      </c>
      <c r="J1540" s="33">
        <v>16.28</v>
      </c>
      <c r="K1540" s="33">
        <v>2</v>
      </c>
      <c r="L1540" s="33">
        <v>0</v>
      </c>
      <c r="M1540" s="34">
        <v>6.5120000000000005</v>
      </c>
    </row>
    <row r="1541" spans="1:13">
      <c r="A1541" s="33">
        <v>1540</v>
      </c>
      <c r="B1541" s="33" t="s">
        <v>70</v>
      </c>
      <c r="C1541" s="33" t="s">
        <v>71</v>
      </c>
      <c r="D1541" s="33" t="s">
        <v>1398</v>
      </c>
      <c r="E1541" s="33" t="s">
        <v>535</v>
      </c>
      <c r="F1541" s="33" t="s">
        <v>136</v>
      </c>
      <c r="G1541" s="33" t="s">
        <v>75</v>
      </c>
      <c r="H1541" s="33" t="s">
        <v>76</v>
      </c>
      <c r="I1541" s="33" t="s">
        <v>157</v>
      </c>
      <c r="J1541" s="33">
        <v>782.94</v>
      </c>
      <c r="K1541" s="33">
        <v>3</v>
      </c>
      <c r="L1541" s="33">
        <v>0</v>
      </c>
      <c r="M1541" s="34">
        <v>203.56440000000003</v>
      </c>
    </row>
    <row r="1542" spans="1:13">
      <c r="A1542" s="33">
        <v>1541</v>
      </c>
      <c r="B1542" s="33" t="s">
        <v>70</v>
      </c>
      <c r="C1542" s="33" t="s">
        <v>71</v>
      </c>
      <c r="D1542" s="33" t="s">
        <v>1398</v>
      </c>
      <c r="E1542" s="33" t="s">
        <v>535</v>
      </c>
      <c r="F1542" s="33" t="s">
        <v>136</v>
      </c>
      <c r="G1542" s="33" t="s">
        <v>84</v>
      </c>
      <c r="H1542" s="33" t="s">
        <v>101</v>
      </c>
      <c r="I1542" s="33" t="s">
        <v>1354</v>
      </c>
      <c r="J1542" s="33">
        <v>242.48000000000002</v>
      </c>
      <c r="K1542" s="33">
        <v>7</v>
      </c>
      <c r="L1542" s="33">
        <v>0</v>
      </c>
      <c r="M1542" s="34">
        <v>116.39039999999999</v>
      </c>
    </row>
    <row r="1543" spans="1:13">
      <c r="A1543" s="33">
        <v>1542</v>
      </c>
      <c r="B1543" s="33" t="s">
        <v>70</v>
      </c>
      <c r="C1543" s="33" t="s">
        <v>71</v>
      </c>
      <c r="D1543" s="33" t="s">
        <v>269</v>
      </c>
      <c r="E1543" s="33" t="s">
        <v>270</v>
      </c>
      <c r="F1543" s="33" t="s">
        <v>136</v>
      </c>
      <c r="G1543" s="33" t="s">
        <v>75</v>
      </c>
      <c r="H1543" s="33" t="s">
        <v>94</v>
      </c>
      <c r="I1543" s="33" t="s">
        <v>549</v>
      </c>
      <c r="J1543" s="33">
        <v>8.32</v>
      </c>
      <c r="K1543" s="33">
        <v>5</v>
      </c>
      <c r="L1543" s="33">
        <v>0.2</v>
      </c>
      <c r="M1543" s="34">
        <v>2.2880000000000003</v>
      </c>
    </row>
    <row r="1544" spans="1:13">
      <c r="A1544" s="33">
        <v>1543</v>
      </c>
      <c r="B1544" s="33" t="s">
        <v>70</v>
      </c>
      <c r="C1544" s="33" t="s">
        <v>71</v>
      </c>
      <c r="D1544" s="33" t="s">
        <v>269</v>
      </c>
      <c r="E1544" s="33" t="s">
        <v>270</v>
      </c>
      <c r="F1544" s="33" t="s">
        <v>136</v>
      </c>
      <c r="G1544" s="33" t="s">
        <v>84</v>
      </c>
      <c r="H1544" s="33" t="s">
        <v>185</v>
      </c>
      <c r="I1544" s="33" t="s">
        <v>1170</v>
      </c>
      <c r="J1544" s="33">
        <v>10.464000000000002</v>
      </c>
      <c r="K1544" s="33">
        <v>6</v>
      </c>
      <c r="L1544" s="33">
        <v>0.2</v>
      </c>
      <c r="M1544" s="34">
        <v>1.7003999999999992</v>
      </c>
    </row>
    <row r="1545" spans="1:13">
      <c r="A1545" s="33">
        <v>1544</v>
      </c>
      <c r="B1545" s="33" t="s">
        <v>87</v>
      </c>
      <c r="C1545" s="33" t="s">
        <v>114</v>
      </c>
      <c r="D1545" s="33" t="s">
        <v>430</v>
      </c>
      <c r="E1545" s="33" t="s">
        <v>82</v>
      </c>
      <c r="F1545" s="33" t="s">
        <v>83</v>
      </c>
      <c r="G1545" s="33" t="s">
        <v>84</v>
      </c>
      <c r="H1545" s="33" t="s">
        <v>101</v>
      </c>
      <c r="I1545" s="33" t="s">
        <v>953</v>
      </c>
      <c r="J1545" s="33">
        <v>82.896000000000001</v>
      </c>
      <c r="K1545" s="33">
        <v>3</v>
      </c>
      <c r="L1545" s="33">
        <v>0.2</v>
      </c>
      <c r="M1545" s="34">
        <v>29.0136</v>
      </c>
    </row>
    <row r="1546" spans="1:13">
      <c r="A1546" s="33">
        <v>1545</v>
      </c>
      <c r="B1546" s="33" t="s">
        <v>87</v>
      </c>
      <c r="C1546" s="33" t="s">
        <v>114</v>
      </c>
      <c r="D1546" s="33" t="s">
        <v>430</v>
      </c>
      <c r="E1546" s="33" t="s">
        <v>82</v>
      </c>
      <c r="F1546" s="33" t="s">
        <v>83</v>
      </c>
      <c r="G1546" s="33" t="s">
        <v>84</v>
      </c>
      <c r="H1546" s="33" t="s">
        <v>109</v>
      </c>
      <c r="I1546" s="33" t="s">
        <v>1042</v>
      </c>
      <c r="J1546" s="33">
        <v>34.24</v>
      </c>
      <c r="K1546" s="33">
        <v>4</v>
      </c>
      <c r="L1546" s="33">
        <v>0</v>
      </c>
      <c r="M1546" s="34">
        <v>16.0928</v>
      </c>
    </row>
    <row r="1547" spans="1:13">
      <c r="A1547" s="33">
        <v>1546</v>
      </c>
      <c r="B1547" s="33" t="s">
        <v>70</v>
      </c>
      <c r="C1547" s="33" t="s">
        <v>80</v>
      </c>
      <c r="D1547" s="33" t="s">
        <v>1399</v>
      </c>
      <c r="E1547" s="33" t="s">
        <v>184</v>
      </c>
      <c r="F1547" s="33" t="s">
        <v>136</v>
      </c>
      <c r="G1547" s="33" t="s">
        <v>75</v>
      </c>
      <c r="H1547" s="33" t="s">
        <v>76</v>
      </c>
      <c r="I1547" s="33" t="s">
        <v>364</v>
      </c>
      <c r="J1547" s="33">
        <v>1573.4880000000001</v>
      </c>
      <c r="K1547" s="33">
        <v>7</v>
      </c>
      <c r="L1547" s="33">
        <v>0.2</v>
      </c>
      <c r="M1547" s="34">
        <v>196.68599999999986</v>
      </c>
    </row>
    <row r="1548" spans="1:13">
      <c r="A1548" s="33">
        <v>1547</v>
      </c>
      <c r="B1548" s="33" t="s">
        <v>87</v>
      </c>
      <c r="C1548" s="33" t="s">
        <v>80</v>
      </c>
      <c r="D1548" s="33" t="s">
        <v>333</v>
      </c>
      <c r="E1548" s="33" t="s">
        <v>116</v>
      </c>
      <c r="F1548" s="33" t="s">
        <v>117</v>
      </c>
      <c r="G1548" s="33" t="s">
        <v>84</v>
      </c>
      <c r="H1548" s="33" t="s">
        <v>109</v>
      </c>
      <c r="I1548" s="33" t="s">
        <v>1259</v>
      </c>
      <c r="J1548" s="33">
        <v>335.52</v>
      </c>
      <c r="K1548" s="33">
        <v>4</v>
      </c>
      <c r="L1548" s="33">
        <v>0.2</v>
      </c>
      <c r="M1548" s="34">
        <v>117.43199999999999</v>
      </c>
    </row>
    <row r="1549" spans="1:13">
      <c r="A1549" s="33">
        <v>1548</v>
      </c>
      <c r="B1549" s="33" t="s">
        <v>87</v>
      </c>
      <c r="C1549" s="33" t="s">
        <v>80</v>
      </c>
      <c r="D1549" s="33" t="s">
        <v>333</v>
      </c>
      <c r="E1549" s="33" t="s">
        <v>116</v>
      </c>
      <c r="F1549" s="33" t="s">
        <v>117</v>
      </c>
      <c r="G1549" s="33" t="s">
        <v>84</v>
      </c>
      <c r="H1549" s="33" t="s">
        <v>101</v>
      </c>
      <c r="I1549" s="33" t="s">
        <v>1328</v>
      </c>
      <c r="J1549" s="33">
        <v>23.911999999999995</v>
      </c>
      <c r="K1549" s="33">
        <v>2</v>
      </c>
      <c r="L1549" s="33">
        <v>0.8</v>
      </c>
      <c r="M1549" s="34">
        <v>-40.650400000000019</v>
      </c>
    </row>
    <row r="1550" spans="1:13">
      <c r="A1550" s="33">
        <v>1549</v>
      </c>
      <c r="B1550" s="33" t="s">
        <v>87</v>
      </c>
      <c r="C1550" s="33" t="s">
        <v>80</v>
      </c>
      <c r="D1550" s="33" t="s">
        <v>333</v>
      </c>
      <c r="E1550" s="33" t="s">
        <v>116</v>
      </c>
      <c r="F1550" s="33" t="s">
        <v>117</v>
      </c>
      <c r="G1550" s="33" t="s">
        <v>84</v>
      </c>
      <c r="H1550" s="33" t="s">
        <v>92</v>
      </c>
      <c r="I1550" s="33" t="s">
        <v>1400</v>
      </c>
      <c r="J1550" s="33">
        <v>27.056000000000001</v>
      </c>
      <c r="K1550" s="33">
        <v>2</v>
      </c>
      <c r="L1550" s="33">
        <v>0.2</v>
      </c>
      <c r="M1550" s="34">
        <v>2.3673999999999991</v>
      </c>
    </row>
    <row r="1551" spans="1:13">
      <c r="A1551" s="33">
        <v>1550</v>
      </c>
      <c r="B1551" s="33" t="s">
        <v>152</v>
      </c>
      <c r="C1551" s="33" t="s">
        <v>71</v>
      </c>
      <c r="D1551" s="33" t="s">
        <v>183</v>
      </c>
      <c r="E1551" s="33" t="s">
        <v>184</v>
      </c>
      <c r="F1551" s="33" t="s">
        <v>136</v>
      </c>
      <c r="G1551" s="33" t="s">
        <v>98</v>
      </c>
      <c r="H1551" s="33" t="s">
        <v>524</v>
      </c>
      <c r="I1551" s="33" t="s">
        <v>1223</v>
      </c>
      <c r="J1551" s="33">
        <v>559.99200000000008</v>
      </c>
      <c r="K1551" s="33">
        <v>1</v>
      </c>
      <c r="L1551" s="33">
        <v>0.2</v>
      </c>
      <c r="M1551" s="34">
        <v>174.99749999999997</v>
      </c>
    </row>
    <row r="1552" spans="1:13">
      <c r="A1552" s="33">
        <v>1551</v>
      </c>
      <c r="B1552" s="33" t="s">
        <v>70</v>
      </c>
      <c r="C1552" s="33" t="s">
        <v>114</v>
      </c>
      <c r="D1552" s="33" t="s">
        <v>150</v>
      </c>
      <c r="E1552" s="33" t="s">
        <v>116</v>
      </c>
      <c r="F1552" s="33" t="s">
        <v>117</v>
      </c>
      <c r="G1552" s="33" t="s">
        <v>84</v>
      </c>
      <c r="H1552" s="33" t="s">
        <v>103</v>
      </c>
      <c r="I1552" s="33" t="s">
        <v>1401</v>
      </c>
      <c r="J1552" s="33">
        <v>9.3239999999999981</v>
      </c>
      <c r="K1552" s="33">
        <v>6</v>
      </c>
      <c r="L1552" s="33">
        <v>0.8</v>
      </c>
      <c r="M1552" s="34">
        <v>-24.708599999999997</v>
      </c>
    </row>
    <row r="1553" spans="1:13">
      <c r="A1553" s="33">
        <v>1552</v>
      </c>
      <c r="B1553" s="33" t="s">
        <v>87</v>
      </c>
      <c r="C1553" s="33" t="s">
        <v>71</v>
      </c>
      <c r="D1553" s="33" t="s">
        <v>430</v>
      </c>
      <c r="E1553" s="33" t="s">
        <v>82</v>
      </c>
      <c r="F1553" s="33" t="s">
        <v>83</v>
      </c>
      <c r="G1553" s="33" t="s">
        <v>84</v>
      </c>
      <c r="H1553" s="33" t="s">
        <v>109</v>
      </c>
      <c r="I1553" s="33" t="s">
        <v>1312</v>
      </c>
      <c r="J1553" s="33">
        <v>111.96</v>
      </c>
      <c r="K1553" s="33">
        <v>2</v>
      </c>
      <c r="L1553" s="33">
        <v>0</v>
      </c>
      <c r="M1553" s="34">
        <v>54.860399999999998</v>
      </c>
    </row>
    <row r="1554" spans="1:13">
      <c r="A1554" s="33">
        <v>1553</v>
      </c>
      <c r="B1554" s="33" t="s">
        <v>152</v>
      </c>
      <c r="C1554" s="33" t="s">
        <v>114</v>
      </c>
      <c r="D1554" s="33" t="s">
        <v>1402</v>
      </c>
      <c r="E1554" s="33" t="s">
        <v>121</v>
      </c>
      <c r="F1554" s="33" t="s">
        <v>117</v>
      </c>
      <c r="G1554" s="33" t="s">
        <v>84</v>
      </c>
      <c r="H1554" s="33" t="s">
        <v>85</v>
      </c>
      <c r="I1554" s="33" t="s">
        <v>1403</v>
      </c>
      <c r="J1554" s="33">
        <v>21.560000000000002</v>
      </c>
      <c r="K1554" s="33">
        <v>7</v>
      </c>
      <c r="L1554" s="33">
        <v>0</v>
      </c>
      <c r="M1554" s="34">
        <v>10.348799999999999</v>
      </c>
    </row>
    <row r="1555" spans="1:13">
      <c r="A1555" s="33">
        <v>1554</v>
      </c>
      <c r="B1555" s="33" t="s">
        <v>87</v>
      </c>
      <c r="C1555" s="33" t="s">
        <v>71</v>
      </c>
      <c r="D1555" s="33" t="s">
        <v>610</v>
      </c>
      <c r="E1555" s="33" t="s">
        <v>73</v>
      </c>
      <c r="F1555" s="33" t="s">
        <v>74</v>
      </c>
      <c r="G1555" s="33" t="s">
        <v>84</v>
      </c>
      <c r="H1555" s="33" t="s">
        <v>101</v>
      </c>
      <c r="I1555" s="33" t="s">
        <v>994</v>
      </c>
      <c r="J1555" s="33">
        <v>124.75</v>
      </c>
      <c r="K1555" s="33">
        <v>5</v>
      </c>
      <c r="L1555" s="33">
        <v>0</v>
      </c>
      <c r="M1555" s="34">
        <v>57.384999999999991</v>
      </c>
    </row>
    <row r="1556" spans="1:13">
      <c r="A1556" s="33">
        <v>1555</v>
      </c>
      <c r="B1556" s="33" t="s">
        <v>87</v>
      </c>
      <c r="C1556" s="33" t="s">
        <v>80</v>
      </c>
      <c r="D1556" s="33" t="s">
        <v>1404</v>
      </c>
      <c r="E1556" s="33" t="s">
        <v>112</v>
      </c>
      <c r="F1556" s="33" t="s">
        <v>83</v>
      </c>
      <c r="G1556" s="33" t="s">
        <v>84</v>
      </c>
      <c r="H1556" s="33" t="s">
        <v>96</v>
      </c>
      <c r="I1556" s="33" t="s">
        <v>1405</v>
      </c>
      <c r="J1556" s="33">
        <v>5.28</v>
      </c>
      <c r="K1556" s="33">
        <v>3</v>
      </c>
      <c r="L1556" s="33">
        <v>0</v>
      </c>
      <c r="M1556" s="34">
        <v>1.5311999999999999</v>
      </c>
    </row>
    <row r="1557" spans="1:13">
      <c r="A1557" s="33">
        <v>1556</v>
      </c>
      <c r="B1557" s="33" t="s">
        <v>87</v>
      </c>
      <c r="C1557" s="33" t="s">
        <v>71</v>
      </c>
      <c r="D1557" s="33" t="s">
        <v>509</v>
      </c>
      <c r="E1557" s="33" t="s">
        <v>184</v>
      </c>
      <c r="F1557" s="33" t="s">
        <v>136</v>
      </c>
      <c r="G1557" s="33" t="s">
        <v>98</v>
      </c>
      <c r="H1557" s="33" t="s">
        <v>140</v>
      </c>
      <c r="I1557" s="33" t="s">
        <v>168</v>
      </c>
      <c r="J1557" s="33">
        <v>91.96</v>
      </c>
      <c r="K1557" s="33">
        <v>4</v>
      </c>
      <c r="L1557" s="33">
        <v>0</v>
      </c>
      <c r="M1557" s="34">
        <v>39.5428</v>
      </c>
    </row>
    <row r="1558" spans="1:13">
      <c r="A1558" s="33">
        <v>1557</v>
      </c>
      <c r="B1558" s="33" t="s">
        <v>87</v>
      </c>
      <c r="C1558" s="33" t="s">
        <v>71</v>
      </c>
      <c r="D1558" s="33" t="s">
        <v>134</v>
      </c>
      <c r="E1558" s="33" t="s">
        <v>135</v>
      </c>
      <c r="F1558" s="33" t="s">
        <v>136</v>
      </c>
      <c r="G1558" s="33" t="s">
        <v>84</v>
      </c>
      <c r="H1558" s="33" t="s">
        <v>145</v>
      </c>
      <c r="I1558" s="33" t="s">
        <v>331</v>
      </c>
      <c r="J1558" s="33">
        <v>9.3439999999999994</v>
      </c>
      <c r="K1558" s="33">
        <v>1</v>
      </c>
      <c r="L1558" s="33">
        <v>0.2</v>
      </c>
      <c r="M1558" s="34">
        <v>3.504</v>
      </c>
    </row>
    <row r="1559" spans="1:13">
      <c r="A1559" s="33">
        <v>1558</v>
      </c>
      <c r="B1559" s="33" t="s">
        <v>87</v>
      </c>
      <c r="C1559" s="33" t="s">
        <v>71</v>
      </c>
      <c r="D1559" s="33" t="s">
        <v>134</v>
      </c>
      <c r="E1559" s="33" t="s">
        <v>135</v>
      </c>
      <c r="F1559" s="33" t="s">
        <v>136</v>
      </c>
      <c r="G1559" s="33" t="s">
        <v>84</v>
      </c>
      <c r="H1559" s="33" t="s">
        <v>96</v>
      </c>
      <c r="I1559" s="33" t="s">
        <v>1406</v>
      </c>
      <c r="J1559" s="33">
        <v>79.36</v>
      </c>
      <c r="K1559" s="33">
        <v>5</v>
      </c>
      <c r="L1559" s="33">
        <v>0.2</v>
      </c>
      <c r="M1559" s="34">
        <v>9.919999999999991</v>
      </c>
    </row>
    <row r="1560" spans="1:13">
      <c r="A1560" s="33">
        <v>1559</v>
      </c>
      <c r="B1560" s="33" t="s">
        <v>70</v>
      </c>
      <c r="C1560" s="33" t="s">
        <v>71</v>
      </c>
      <c r="D1560" s="33" t="s">
        <v>111</v>
      </c>
      <c r="E1560" s="33" t="s">
        <v>112</v>
      </c>
      <c r="F1560" s="33" t="s">
        <v>83</v>
      </c>
      <c r="G1560" s="33" t="s">
        <v>75</v>
      </c>
      <c r="H1560" s="33" t="s">
        <v>90</v>
      </c>
      <c r="I1560" s="33" t="s">
        <v>1160</v>
      </c>
      <c r="J1560" s="33">
        <v>171.96</v>
      </c>
      <c r="K1560" s="33">
        <v>2</v>
      </c>
      <c r="L1560" s="33">
        <v>0</v>
      </c>
      <c r="M1560" s="34">
        <v>44.709600000000009</v>
      </c>
    </row>
    <row r="1561" spans="1:13">
      <c r="A1561" s="33">
        <v>1560</v>
      </c>
      <c r="B1561" s="33" t="s">
        <v>87</v>
      </c>
      <c r="C1561" s="33" t="s">
        <v>80</v>
      </c>
      <c r="D1561" s="33" t="s">
        <v>111</v>
      </c>
      <c r="E1561" s="33" t="s">
        <v>112</v>
      </c>
      <c r="F1561" s="33" t="s">
        <v>83</v>
      </c>
      <c r="G1561" s="33" t="s">
        <v>84</v>
      </c>
      <c r="H1561" s="33" t="s">
        <v>101</v>
      </c>
      <c r="I1561" s="33" t="s">
        <v>1000</v>
      </c>
      <c r="J1561" s="33">
        <v>35.352000000000004</v>
      </c>
      <c r="K1561" s="33">
        <v>9</v>
      </c>
      <c r="L1561" s="33">
        <v>0.2</v>
      </c>
      <c r="M1561" s="34">
        <v>12.815099999999997</v>
      </c>
    </row>
    <row r="1562" spans="1:13">
      <c r="A1562" s="33">
        <v>1561</v>
      </c>
      <c r="B1562" s="33" t="s">
        <v>87</v>
      </c>
      <c r="C1562" s="33" t="s">
        <v>114</v>
      </c>
      <c r="D1562" s="33" t="s">
        <v>126</v>
      </c>
      <c r="E1562" s="33" t="s">
        <v>82</v>
      </c>
      <c r="F1562" s="33" t="s">
        <v>83</v>
      </c>
      <c r="G1562" s="33" t="s">
        <v>84</v>
      </c>
      <c r="H1562" s="33" t="s">
        <v>85</v>
      </c>
      <c r="I1562" s="33" t="s">
        <v>1407</v>
      </c>
      <c r="J1562" s="33">
        <v>18.899999999999999</v>
      </c>
      <c r="K1562" s="33">
        <v>6</v>
      </c>
      <c r="L1562" s="33">
        <v>0</v>
      </c>
      <c r="M1562" s="34">
        <v>9.0719999999999992</v>
      </c>
    </row>
    <row r="1563" spans="1:13">
      <c r="A1563" s="33">
        <v>1562</v>
      </c>
      <c r="B1563" s="33" t="s">
        <v>152</v>
      </c>
      <c r="C1563" s="33" t="s">
        <v>114</v>
      </c>
      <c r="D1563" s="33" t="s">
        <v>111</v>
      </c>
      <c r="E1563" s="33" t="s">
        <v>112</v>
      </c>
      <c r="F1563" s="33" t="s">
        <v>83</v>
      </c>
      <c r="G1563" s="33" t="s">
        <v>84</v>
      </c>
      <c r="H1563" s="33" t="s">
        <v>96</v>
      </c>
      <c r="I1563" s="33" t="s">
        <v>548</v>
      </c>
      <c r="J1563" s="33">
        <v>2.78</v>
      </c>
      <c r="K1563" s="33">
        <v>1</v>
      </c>
      <c r="L1563" s="33">
        <v>0</v>
      </c>
      <c r="M1563" s="34">
        <v>0.72279999999999989</v>
      </c>
    </row>
    <row r="1564" spans="1:13">
      <c r="A1564" s="33">
        <v>1563</v>
      </c>
      <c r="B1564" s="33" t="s">
        <v>550</v>
      </c>
      <c r="C1564" s="33" t="s">
        <v>71</v>
      </c>
      <c r="D1564" s="33" t="s">
        <v>183</v>
      </c>
      <c r="E1564" s="33" t="s">
        <v>184</v>
      </c>
      <c r="F1564" s="33" t="s">
        <v>136</v>
      </c>
      <c r="G1564" s="33" t="s">
        <v>75</v>
      </c>
      <c r="H1564" s="33" t="s">
        <v>90</v>
      </c>
      <c r="I1564" s="33" t="s">
        <v>91</v>
      </c>
      <c r="J1564" s="33">
        <v>1044.6299999999999</v>
      </c>
      <c r="K1564" s="33">
        <v>5</v>
      </c>
      <c r="L1564" s="33">
        <v>0.4</v>
      </c>
      <c r="M1564" s="34">
        <v>-295.97849999999994</v>
      </c>
    </row>
    <row r="1565" spans="1:13">
      <c r="A1565" s="33">
        <v>1564</v>
      </c>
      <c r="B1565" s="33" t="s">
        <v>550</v>
      </c>
      <c r="C1565" s="33" t="s">
        <v>71</v>
      </c>
      <c r="D1565" s="33" t="s">
        <v>134</v>
      </c>
      <c r="E1565" s="33" t="s">
        <v>135</v>
      </c>
      <c r="F1565" s="33" t="s">
        <v>136</v>
      </c>
      <c r="G1565" s="33" t="s">
        <v>84</v>
      </c>
      <c r="H1565" s="33" t="s">
        <v>109</v>
      </c>
      <c r="I1565" s="33" t="s">
        <v>401</v>
      </c>
      <c r="J1565" s="33">
        <v>11.352000000000002</v>
      </c>
      <c r="K1565" s="33">
        <v>3</v>
      </c>
      <c r="L1565" s="33">
        <v>0.2</v>
      </c>
      <c r="M1565" s="34">
        <v>4.1151</v>
      </c>
    </row>
    <row r="1566" spans="1:13">
      <c r="A1566" s="33">
        <v>1565</v>
      </c>
      <c r="B1566" s="33" t="s">
        <v>550</v>
      </c>
      <c r="C1566" s="33" t="s">
        <v>71</v>
      </c>
      <c r="D1566" s="33" t="s">
        <v>229</v>
      </c>
      <c r="E1566" s="33" t="s">
        <v>230</v>
      </c>
      <c r="F1566" s="33" t="s">
        <v>74</v>
      </c>
      <c r="G1566" s="33" t="s">
        <v>84</v>
      </c>
      <c r="H1566" s="33" t="s">
        <v>92</v>
      </c>
      <c r="I1566" s="33" t="s">
        <v>1408</v>
      </c>
      <c r="J1566" s="33">
        <v>354.90000000000003</v>
      </c>
      <c r="K1566" s="33">
        <v>5</v>
      </c>
      <c r="L1566" s="33">
        <v>0</v>
      </c>
      <c r="M1566" s="34">
        <v>17.744999999999962</v>
      </c>
    </row>
    <row r="1567" spans="1:13">
      <c r="A1567" s="33">
        <v>1566</v>
      </c>
      <c r="B1567" s="33" t="s">
        <v>87</v>
      </c>
      <c r="C1567" s="33" t="s">
        <v>114</v>
      </c>
      <c r="D1567" s="33" t="s">
        <v>111</v>
      </c>
      <c r="E1567" s="33" t="s">
        <v>112</v>
      </c>
      <c r="F1567" s="33" t="s">
        <v>83</v>
      </c>
      <c r="G1567" s="33" t="s">
        <v>98</v>
      </c>
      <c r="H1567" s="33" t="s">
        <v>99</v>
      </c>
      <c r="I1567" s="33" t="s">
        <v>1199</v>
      </c>
      <c r="J1567" s="33">
        <v>453.57600000000002</v>
      </c>
      <c r="K1567" s="33">
        <v>3</v>
      </c>
      <c r="L1567" s="33">
        <v>0.2</v>
      </c>
      <c r="M1567" s="34">
        <v>39.687899999999985</v>
      </c>
    </row>
    <row r="1568" spans="1:13">
      <c r="A1568" s="33">
        <v>1567</v>
      </c>
      <c r="B1568" s="33" t="s">
        <v>152</v>
      </c>
      <c r="C1568" s="33" t="s">
        <v>71</v>
      </c>
      <c r="D1568" s="33" t="s">
        <v>1409</v>
      </c>
      <c r="E1568" s="33" t="s">
        <v>116</v>
      </c>
      <c r="F1568" s="33" t="s">
        <v>117</v>
      </c>
      <c r="G1568" s="33" t="s">
        <v>98</v>
      </c>
      <c r="H1568" s="33" t="s">
        <v>140</v>
      </c>
      <c r="I1568" s="33" t="s">
        <v>1410</v>
      </c>
      <c r="J1568" s="33">
        <v>21.48</v>
      </c>
      <c r="K1568" s="33">
        <v>3</v>
      </c>
      <c r="L1568" s="33">
        <v>0.2</v>
      </c>
      <c r="M1568" s="34">
        <v>-0.26850000000000307</v>
      </c>
    </row>
    <row r="1569" spans="1:13">
      <c r="A1569" s="33">
        <v>1568</v>
      </c>
      <c r="B1569" s="33" t="s">
        <v>152</v>
      </c>
      <c r="C1569" s="33" t="s">
        <v>71</v>
      </c>
      <c r="D1569" s="33" t="s">
        <v>1409</v>
      </c>
      <c r="E1569" s="33" t="s">
        <v>116</v>
      </c>
      <c r="F1569" s="33" t="s">
        <v>117</v>
      </c>
      <c r="G1569" s="33" t="s">
        <v>84</v>
      </c>
      <c r="H1569" s="33" t="s">
        <v>101</v>
      </c>
      <c r="I1569" s="33" t="s">
        <v>1411</v>
      </c>
      <c r="J1569" s="33">
        <v>8.7839999999999989</v>
      </c>
      <c r="K1569" s="33">
        <v>4</v>
      </c>
      <c r="L1569" s="33">
        <v>0.8</v>
      </c>
      <c r="M1569" s="34">
        <v>-13.615200000000002</v>
      </c>
    </row>
    <row r="1570" spans="1:13">
      <c r="A1570" s="33">
        <v>1569</v>
      </c>
      <c r="B1570" s="33" t="s">
        <v>550</v>
      </c>
      <c r="C1570" s="33" t="s">
        <v>71</v>
      </c>
      <c r="D1570" s="33" t="s">
        <v>81</v>
      </c>
      <c r="E1570" s="33" t="s">
        <v>82</v>
      </c>
      <c r="F1570" s="33" t="s">
        <v>83</v>
      </c>
      <c r="G1570" s="33" t="s">
        <v>84</v>
      </c>
      <c r="H1570" s="33" t="s">
        <v>109</v>
      </c>
      <c r="I1570" s="33" t="s">
        <v>703</v>
      </c>
      <c r="J1570" s="33">
        <v>122.97</v>
      </c>
      <c r="K1570" s="33">
        <v>3</v>
      </c>
      <c r="L1570" s="33">
        <v>0</v>
      </c>
      <c r="M1570" s="34">
        <v>60.255300000000005</v>
      </c>
    </row>
    <row r="1571" spans="1:13">
      <c r="A1571" s="33">
        <v>1570</v>
      </c>
      <c r="B1571" s="33" t="s">
        <v>87</v>
      </c>
      <c r="C1571" s="33" t="s">
        <v>80</v>
      </c>
      <c r="D1571" s="33" t="s">
        <v>704</v>
      </c>
      <c r="E1571" s="33" t="s">
        <v>544</v>
      </c>
      <c r="F1571" s="33" t="s">
        <v>74</v>
      </c>
      <c r="G1571" s="33" t="s">
        <v>84</v>
      </c>
      <c r="H1571" s="33" t="s">
        <v>96</v>
      </c>
      <c r="I1571" s="33" t="s">
        <v>1412</v>
      </c>
      <c r="J1571" s="33">
        <v>12.84</v>
      </c>
      <c r="K1571" s="33">
        <v>3</v>
      </c>
      <c r="L1571" s="33">
        <v>0</v>
      </c>
      <c r="M1571" s="34">
        <v>3.7235999999999989</v>
      </c>
    </row>
    <row r="1572" spans="1:13">
      <c r="A1572" s="33">
        <v>1571</v>
      </c>
      <c r="B1572" s="33" t="s">
        <v>152</v>
      </c>
      <c r="C1572" s="33" t="s">
        <v>71</v>
      </c>
      <c r="D1572" s="33" t="s">
        <v>81</v>
      </c>
      <c r="E1572" s="33" t="s">
        <v>82</v>
      </c>
      <c r="F1572" s="33" t="s">
        <v>83</v>
      </c>
      <c r="G1572" s="33" t="s">
        <v>75</v>
      </c>
      <c r="H1572" s="33" t="s">
        <v>78</v>
      </c>
      <c r="I1572" s="33" t="s">
        <v>231</v>
      </c>
      <c r="J1572" s="33">
        <v>603.91999999999996</v>
      </c>
      <c r="K1572" s="33">
        <v>5</v>
      </c>
      <c r="L1572" s="33">
        <v>0.2</v>
      </c>
      <c r="M1572" s="34">
        <v>-67.941000000000003</v>
      </c>
    </row>
    <row r="1573" spans="1:13">
      <c r="A1573" s="33">
        <v>1572</v>
      </c>
      <c r="B1573" s="33" t="s">
        <v>152</v>
      </c>
      <c r="C1573" s="33" t="s">
        <v>71</v>
      </c>
      <c r="D1573" s="33" t="s">
        <v>81</v>
      </c>
      <c r="E1573" s="33" t="s">
        <v>82</v>
      </c>
      <c r="F1573" s="33" t="s">
        <v>83</v>
      </c>
      <c r="G1573" s="33" t="s">
        <v>84</v>
      </c>
      <c r="H1573" s="33" t="s">
        <v>145</v>
      </c>
      <c r="I1573" s="33" t="s">
        <v>1413</v>
      </c>
      <c r="J1573" s="33">
        <v>21.84</v>
      </c>
      <c r="K1573" s="33">
        <v>3</v>
      </c>
      <c r="L1573" s="33">
        <v>0</v>
      </c>
      <c r="M1573" s="34">
        <v>10.4832</v>
      </c>
    </row>
    <row r="1574" spans="1:13">
      <c r="A1574" s="33">
        <v>1573</v>
      </c>
      <c r="B1574" s="33" t="s">
        <v>152</v>
      </c>
      <c r="C1574" s="33" t="s">
        <v>71</v>
      </c>
      <c r="D1574" s="33" t="s">
        <v>81</v>
      </c>
      <c r="E1574" s="33" t="s">
        <v>82</v>
      </c>
      <c r="F1574" s="33" t="s">
        <v>83</v>
      </c>
      <c r="G1574" s="33" t="s">
        <v>98</v>
      </c>
      <c r="H1574" s="33" t="s">
        <v>140</v>
      </c>
      <c r="I1574" s="33" t="s">
        <v>1414</v>
      </c>
      <c r="J1574" s="33">
        <v>29.99</v>
      </c>
      <c r="K1574" s="33">
        <v>1</v>
      </c>
      <c r="L1574" s="33">
        <v>0</v>
      </c>
      <c r="M1574" s="34">
        <v>6.2978999999999985</v>
      </c>
    </row>
    <row r="1575" spans="1:13">
      <c r="A1575" s="33">
        <v>1574</v>
      </c>
      <c r="B1575" s="33" t="s">
        <v>152</v>
      </c>
      <c r="C1575" s="33" t="s">
        <v>71</v>
      </c>
      <c r="D1575" s="33" t="s">
        <v>81</v>
      </c>
      <c r="E1575" s="33" t="s">
        <v>82</v>
      </c>
      <c r="F1575" s="33" t="s">
        <v>83</v>
      </c>
      <c r="G1575" s="33" t="s">
        <v>75</v>
      </c>
      <c r="H1575" s="33" t="s">
        <v>78</v>
      </c>
      <c r="I1575" s="33" t="s">
        <v>729</v>
      </c>
      <c r="J1575" s="33">
        <v>381.44000000000005</v>
      </c>
      <c r="K1575" s="33">
        <v>2</v>
      </c>
      <c r="L1575" s="33">
        <v>0.2</v>
      </c>
      <c r="M1575" s="34">
        <v>23.839999999999975</v>
      </c>
    </row>
    <row r="1576" spans="1:13">
      <c r="A1576" s="33">
        <v>1575</v>
      </c>
      <c r="B1576" s="33" t="s">
        <v>152</v>
      </c>
      <c r="C1576" s="33" t="s">
        <v>71</v>
      </c>
      <c r="D1576" s="33" t="s">
        <v>1415</v>
      </c>
      <c r="E1576" s="33" t="s">
        <v>116</v>
      </c>
      <c r="F1576" s="33" t="s">
        <v>117</v>
      </c>
      <c r="G1576" s="33" t="s">
        <v>98</v>
      </c>
      <c r="H1576" s="33" t="s">
        <v>99</v>
      </c>
      <c r="I1576" s="33" t="s">
        <v>1416</v>
      </c>
      <c r="J1576" s="33">
        <v>40.68</v>
      </c>
      <c r="K1576" s="33">
        <v>3</v>
      </c>
      <c r="L1576" s="33">
        <v>0.2</v>
      </c>
      <c r="M1576" s="34">
        <v>-9.153000000000004</v>
      </c>
    </row>
    <row r="1577" spans="1:13">
      <c r="A1577" s="33">
        <v>1576</v>
      </c>
      <c r="B1577" s="33" t="s">
        <v>152</v>
      </c>
      <c r="C1577" s="33" t="s">
        <v>71</v>
      </c>
      <c r="D1577" s="33" t="s">
        <v>1415</v>
      </c>
      <c r="E1577" s="33" t="s">
        <v>116</v>
      </c>
      <c r="F1577" s="33" t="s">
        <v>117</v>
      </c>
      <c r="G1577" s="33" t="s">
        <v>75</v>
      </c>
      <c r="H1577" s="33" t="s">
        <v>78</v>
      </c>
      <c r="I1577" s="33" t="s">
        <v>927</v>
      </c>
      <c r="J1577" s="33">
        <v>763.28</v>
      </c>
      <c r="K1577" s="33">
        <v>5</v>
      </c>
      <c r="L1577" s="33">
        <v>0.3</v>
      </c>
      <c r="M1577" s="34">
        <v>-21.807999999999993</v>
      </c>
    </row>
    <row r="1578" spans="1:13">
      <c r="A1578" s="33">
        <v>1577</v>
      </c>
      <c r="B1578" s="33" t="s">
        <v>87</v>
      </c>
      <c r="C1578" s="33" t="s">
        <v>114</v>
      </c>
      <c r="D1578" s="33" t="s">
        <v>253</v>
      </c>
      <c r="E1578" s="33" t="s">
        <v>161</v>
      </c>
      <c r="F1578" s="33" t="s">
        <v>117</v>
      </c>
      <c r="G1578" s="33" t="s">
        <v>84</v>
      </c>
      <c r="H1578" s="33" t="s">
        <v>92</v>
      </c>
      <c r="I1578" s="33" t="s">
        <v>554</v>
      </c>
      <c r="J1578" s="33">
        <v>23.952000000000002</v>
      </c>
      <c r="K1578" s="33">
        <v>2</v>
      </c>
      <c r="L1578" s="33">
        <v>0.2</v>
      </c>
      <c r="M1578" s="34">
        <v>2.3952000000000018</v>
      </c>
    </row>
    <row r="1579" spans="1:13">
      <c r="A1579" s="33">
        <v>1578</v>
      </c>
      <c r="B1579" s="33" t="s">
        <v>87</v>
      </c>
      <c r="C1579" s="33" t="s">
        <v>114</v>
      </c>
      <c r="D1579" s="33" t="s">
        <v>960</v>
      </c>
      <c r="E1579" s="33" t="s">
        <v>221</v>
      </c>
      <c r="F1579" s="33" t="s">
        <v>74</v>
      </c>
      <c r="G1579" s="33" t="s">
        <v>84</v>
      </c>
      <c r="H1579" s="33" t="s">
        <v>109</v>
      </c>
      <c r="I1579" s="33" t="s">
        <v>1417</v>
      </c>
      <c r="J1579" s="33">
        <v>4.9800000000000004</v>
      </c>
      <c r="K1579" s="33">
        <v>1</v>
      </c>
      <c r="L1579" s="33">
        <v>0</v>
      </c>
      <c r="M1579" s="34">
        <v>2.4402000000000004</v>
      </c>
    </row>
    <row r="1580" spans="1:13">
      <c r="A1580" s="33">
        <v>1579</v>
      </c>
      <c r="B1580" s="33" t="s">
        <v>152</v>
      </c>
      <c r="C1580" s="33" t="s">
        <v>71</v>
      </c>
      <c r="D1580" s="33" t="s">
        <v>183</v>
      </c>
      <c r="E1580" s="33" t="s">
        <v>184</v>
      </c>
      <c r="F1580" s="33" t="s">
        <v>136</v>
      </c>
      <c r="G1580" s="33" t="s">
        <v>84</v>
      </c>
      <c r="H1580" s="33" t="s">
        <v>103</v>
      </c>
      <c r="I1580" s="33" t="s">
        <v>1418</v>
      </c>
      <c r="J1580" s="33">
        <v>170.88</v>
      </c>
      <c r="K1580" s="33">
        <v>3</v>
      </c>
      <c r="L1580" s="33">
        <v>0</v>
      </c>
      <c r="M1580" s="34">
        <v>49.555199999999978</v>
      </c>
    </row>
    <row r="1581" spans="1:13">
      <c r="A1581" s="33">
        <v>1580</v>
      </c>
      <c r="B1581" s="33" t="s">
        <v>152</v>
      </c>
      <c r="C1581" s="33" t="s">
        <v>71</v>
      </c>
      <c r="D1581" s="33" t="s">
        <v>183</v>
      </c>
      <c r="E1581" s="33" t="s">
        <v>184</v>
      </c>
      <c r="F1581" s="33" t="s">
        <v>136</v>
      </c>
      <c r="G1581" s="33" t="s">
        <v>98</v>
      </c>
      <c r="H1581" s="33" t="s">
        <v>99</v>
      </c>
      <c r="I1581" s="33" t="s">
        <v>579</v>
      </c>
      <c r="J1581" s="33">
        <v>307.98</v>
      </c>
      <c r="K1581" s="33">
        <v>2</v>
      </c>
      <c r="L1581" s="33">
        <v>0</v>
      </c>
      <c r="M1581" s="34">
        <v>89.314199999999971</v>
      </c>
    </row>
    <row r="1582" spans="1:13">
      <c r="A1582" s="33">
        <v>1581</v>
      </c>
      <c r="B1582" s="33" t="s">
        <v>152</v>
      </c>
      <c r="C1582" s="33" t="s">
        <v>71</v>
      </c>
      <c r="D1582" s="33" t="s">
        <v>183</v>
      </c>
      <c r="E1582" s="33" t="s">
        <v>184</v>
      </c>
      <c r="F1582" s="33" t="s">
        <v>136</v>
      </c>
      <c r="G1582" s="33" t="s">
        <v>75</v>
      </c>
      <c r="H1582" s="33" t="s">
        <v>90</v>
      </c>
      <c r="I1582" s="33" t="s">
        <v>423</v>
      </c>
      <c r="J1582" s="33">
        <v>382.80599999999998</v>
      </c>
      <c r="K1582" s="33">
        <v>9</v>
      </c>
      <c r="L1582" s="33">
        <v>0.4</v>
      </c>
      <c r="M1582" s="34">
        <v>-153.12239999999997</v>
      </c>
    </row>
    <row r="1583" spans="1:13">
      <c r="A1583" s="33">
        <v>1582</v>
      </c>
      <c r="B1583" s="33" t="s">
        <v>152</v>
      </c>
      <c r="C1583" s="33" t="s">
        <v>71</v>
      </c>
      <c r="D1583" s="33" t="s">
        <v>183</v>
      </c>
      <c r="E1583" s="33" t="s">
        <v>184</v>
      </c>
      <c r="F1583" s="33" t="s">
        <v>136</v>
      </c>
      <c r="G1583" s="33" t="s">
        <v>84</v>
      </c>
      <c r="H1583" s="33" t="s">
        <v>92</v>
      </c>
      <c r="I1583" s="33" t="s">
        <v>388</v>
      </c>
      <c r="J1583" s="33">
        <v>41.96</v>
      </c>
      <c r="K1583" s="33">
        <v>2</v>
      </c>
      <c r="L1583" s="33">
        <v>0</v>
      </c>
      <c r="M1583" s="34">
        <v>2.9371999999999971</v>
      </c>
    </row>
    <row r="1584" spans="1:13">
      <c r="A1584" s="33">
        <v>1583</v>
      </c>
      <c r="B1584" s="33" t="s">
        <v>152</v>
      </c>
      <c r="C1584" s="33" t="s">
        <v>71</v>
      </c>
      <c r="D1584" s="33" t="s">
        <v>183</v>
      </c>
      <c r="E1584" s="33" t="s">
        <v>184</v>
      </c>
      <c r="F1584" s="33" t="s">
        <v>136</v>
      </c>
      <c r="G1584" s="33" t="s">
        <v>84</v>
      </c>
      <c r="H1584" s="33" t="s">
        <v>101</v>
      </c>
      <c r="I1584" s="33" t="s">
        <v>995</v>
      </c>
      <c r="J1584" s="33">
        <v>1217.568</v>
      </c>
      <c r="K1584" s="33">
        <v>2</v>
      </c>
      <c r="L1584" s="33">
        <v>0.2</v>
      </c>
      <c r="M1584" s="34">
        <v>456.58800000000002</v>
      </c>
    </row>
    <row r="1585" spans="1:13">
      <c r="A1585" s="33">
        <v>1584</v>
      </c>
      <c r="B1585" s="33" t="s">
        <v>152</v>
      </c>
      <c r="C1585" s="33" t="s">
        <v>71</v>
      </c>
      <c r="D1585" s="33" t="s">
        <v>183</v>
      </c>
      <c r="E1585" s="33" t="s">
        <v>184</v>
      </c>
      <c r="F1585" s="33" t="s">
        <v>136</v>
      </c>
      <c r="G1585" s="33" t="s">
        <v>75</v>
      </c>
      <c r="H1585" s="33" t="s">
        <v>94</v>
      </c>
      <c r="I1585" s="33" t="s">
        <v>279</v>
      </c>
      <c r="J1585" s="33">
        <v>47.04</v>
      </c>
      <c r="K1585" s="33">
        <v>3</v>
      </c>
      <c r="L1585" s="33">
        <v>0</v>
      </c>
      <c r="M1585" s="34">
        <v>18.345599999999997</v>
      </c>
    </row>
    <row r="1586" spans="1:13">
      <c r="A1586" s="33">
        <v>1585</v>
      </c>
      <c r="B1586" s="33" t="s">
        <v>152</v>
      </c>
      <c r="C1586" s="33" t="s">
        <v>71</v>
      </c>
      <c r="D1586" s="33" t="s">
        <v>183</v>
      </c>
      <c r="E1586" s="33" t="s">
        <v>184</v>
      </c>
      <c r="F1586" s="33" t="s">
        <v>136</v>
      </c>
      <c r="G1586" s="33" t="s">
        <v>75</v>
      </c>
      <c r="H1586" s="33" t="s">
        <v>94</v>
      </c>
      <c r="I1586" s="33" t="s">
        <v>181</v>
      </c>
      <c r="J1586" s="33">
        <v>6.16</v>
      </c>
      <c r="K1586" s="33">
        <v>2</v>
      </c>
      <c r="L1586" s="33">
        <v>0</v>
      </c>
      <c r="M1586" s="34">
        <v>2.9567999999999999</v>
      </c>
    </row>
    <row r="1587" spans="1:13">
      <c r="A1587" s="33">
        <v>1586</v>
      </c>
      <c r="B1587" s="33" t="s">
        <v>152</v>
      </c>
      <c r="C1587" s="33" t="s">
        <v>71</v>
      </c>
      <c r="D1587" s="33" t="s">
        <v>183</v>
      </c>
      <c r="E1587" s="33" t="s">
        <v>184</v>
      </c>
      <c r="F1587" s="33" t="s">
        <v>136</v>
      </c>
      <c r="G1587" s="33" t="s">
        <v>98</v>
      </c>
      <c r="H1587" s="33" t="s">
        <v>99</v>
      </c>
      <c r="I1587" s="33" t="s">
        <v>732</v>
      </c>
      <c r="J1587" s="33">
        <v>979.95</v>
      </c>
      <c r="K1587" s="33">
        <v>5</v>
      </c>
      <c r="L1587" s="33">
        <v>0</v>
      </c>
      <c r="M1587" s="34">
        <v>274.38600000000008</v>
      </c>
    </row>
    <row r="1588" spans="1:13">
      <c r="A1588" s="33">
        <v>1587</v>
      </c>
      <c r="B1588" s="33" t="s">
        <v>152</v>
      </c>
      <c r="C1588" s="33" t="s">
        <v>71</v>
      </c>
      <c r="D1588" s="33" t="s">
        <v>183</v>
      </c>
      <c r="E1588" s="33" t="s">
        <v>184</v>
      </c>
      <c r="F1588" s="33" t="s">
        <v>136</v>
      </c>
      <c r="G1588" s="33" t="s">
        <v>84</v>
      </c>
      <c r="H1588" s="33" t="s">
        <v>109</v>
      </c>
      <c r="I1588" s="33" t="s">
        <v>1419</v>
      </c>
      <c r="J1588" s="33">
        <v>143.69999999999999</v>
      </c>
      <c r="K1588" s="33">
        <v>3</v>
      </c>
      <c r="L1588" s="33">
        <v>0</v>
      </c>
      <c r="M1588" s="34">
        <v>68.975999999999999</v>
      </c>
    </row>
    <row r="1589" spans="1:13">
      <c r="A1589" s="33">
        <v>1588</v>
      </c>
      <c r="B1589" s="33" t="s">
        <v>152</v>
      </c>
      <c r="C1589" s="33" t="s">
        <v>71</v>
      </c>
      <c r="D1589" s="33" t="s">
        <v>183</v>
      </c>
      <c r="E1589" s="33" t="s">
        <v>184</v>
      </c>
      <c r="F1589" s="33" t="s">
        <v>136</v>
      </c>
      <c r="G1589" s="33" t="s">
        <v>84</v>
      </c>
      <c r="H1589" s="33" t="s">
        <v>185</v>
      </c>
      <c r="I1589" s="33" t="s">
        <v>1420</v>
      </c>
      <c r="J1589" s="33">
        <v>10.649999999999999</v>
      </c>
      <c r="K1589" s="33">
        <v>3</v>
      </c>
      <c r="L1589" s="33">
        <v>0</v>
      </c>
      <c r="M1589" s="34">
        <v>5.0054999999999996</v>
      </c>
    </row>
    <row r="1590" spans="1:13">
      <c r="A1590" s="33">
        <v>1589</v>
      </c>
      <c r="B1590" s="33" t="s">
        <v>152</v>
      </c>
      <c r="C1590" s="33" t="s">
        <v>71</v>
      </c>
      <c r="D1590" s="33" t="s">
        <v>183</v>
      </c>
      <c r="E1590" s="33" t="s">
        <v>184</v>
      </c>
      <c r="F1590" s="33" t="s">
        <v>136</v>
      </c>
      <c r="G1590" s="33" t="s">
        <v>98</v>
      </c>
      <c r="H1590" s="33" t="s">
        <v>140</v>
      </c>
      <c r="I1590" s="33" t="s">
        <v>633</v>
      </c>
      <c r="J1590" s="33">
        <v>247.8</v>
      </c>
      <c r="K1590" s="33">
        <v>4</v>
      </c>
      <c r="L1590" s="33">
        <v>0</v>
      </c>
      <c r="M1590" s="34">
        <v>34.692000000000007</v>
      </c>
    </row>
    <row r="1591" spans="1:13">
      <c r="A1591" s="33">
        <v>1590</v>
      </c>
      <c r="B1591" s="33" t="s">
        <v>87</v>
      </c>
      <c r="C1591" s="33" t="s">
        <v>80</v>
      </c>
      <c r="D1591" s="33" t="s">
        <v>1072</v>
      </c>
      <c r="E1591" s="33" t="s">
        <v>206</v>
      </c>
      <c r="F1591" s="33" t="s">
        <v>74</v>
      </c>
      <c r="G1591" s="33" t="s">
        <v>84</v>
      </c>
      <c r="H1591" s="33" t="s">
        <v>96</v>
      </c>
      <c r="I1591" s="33" t="s">
        <v>705</v>
      </c>
      <c r="J1591" s="33">
        <v>10.96</v>
      </c>
      <c r="K1591" s="33">
        <v>4</v>
      </c>
      <c r="L1591" s="33">
        <v>0</v>
      </c>
      <c r="M1591" s="34">
        <v>2.9592000000000009</v>
      </c>
    </row>
    <row r="1592" spans="1:13">
      <c r="A1592" s="33">
        <v>1591</v>
      </c>
      <c r="B1592" s="33" t="s">
        <v>87</v>
      </c>
      <c r="C1592" s="33" t="s">
        <v>80</v>
      </c>
      <c r="D1592" s="33" t="s">
        <v>1421</v>
      </c>
      <c r="E1592" s="33" t="s">
        <v>116</v>
      </c>
      <c r="F1592" s="33" t="s">
        <v>117</v>
      </c>
      <c r="G1592" s="33" t="s">
        <v>84</v>
      </c>
      <c r="H1592" s="33" t="s">
        <v>96</v>
      </c>
      <c r="I1592" s="33" t="s">
        <v>1422</v>
      </c>
      <c r="J1592" s="33">
        <v>33.488000000000007</v>
      </c>
      <c r="K1592" s="33">
        <v>7</v>
      </c>
      <c r="L1592" s="33">
        <v>0.2</v>
      </c>
      <c r="M1592" s="34">
        <v>5.8603999999999967</v>
      </c>
    </row>
    <row r="1593" spans="1:13">
      <c r="A1593" s="33">
        <v>1592</v>
      </c>
      <c r="B1593" s="33" t="s">
        <v>87</v>
      </c>
      <c r="C1593" s="33" t="s">
        <v>80</v>
      </c>
      <c r="D1593" s="33" t="s">
        <v>1421</v>
      </c>
      <c r="E1593" s="33" t="s">
        <v>116</v>
      </c>
      <c r="F1593" s="33" t="s">
        <v>117</v>
      </c>
      <c r="G1593" s="33" t="s">
        <v>84</v>
      </c>
      <c r="H1593" s="33" t="s">
        <v>185</v>
      </c>
      <c r="I1593" s="33" t="s">
        <v>298</v>
      </c>
      <c r="J1593" s="33">
        <v>8.0399999999999991</v>
      </c>
      <c r="K1593" s="33">
        <v>5</v>
      </c>
      <c r="L1593" s="33">
        <v>0.2</v>
      </c>
      <c r="M1593" s="34">
        <v>2.9144999999999994</v>
      </c>
    </row>
    <row r="1594" spans="1:13">
      <c r="A1594" s="33">
        <v>1593</v>
      </c>
      <c r="B1594" s="33" t="s">
        <v>70</v>
      </c>
      <c r="C1594" s="33" t="s">
        <v>71</v>
      </c>
      <c r="D1594" s="33" t="s">
        <v>1083</v>
      </c>
      <c r="E1594" s="33" t="s">
        <v>112</v>
      </c>
      <c r="F1594" s="33" t="s">
        <v>83</v>
      </c>
      <c r="G1594" s="33" t="s">
        <v>98</v>
      </c>
      <c r="H1594" s="33" t="s">
        <v>99</v>
      </c>
      <c r="I1594" s="33" t="s">
        <v>1423</v>
      </c>
      <c r="J1594" s="33">
        <v>201.56800000000001</v>
      </c>
      <c r="K1594" s="33">
        <v>4</v>
      </c>
      <c r="L1594" s="33">
        <v>0.2</v>
      </c>
      <c r="M1594" s="34">
        <v>22.676399999999994</v>
      </c>
    </row>
    <row r="1595" spans="1:13">
      <c r="A1595" s="33">
        <v>1594</v>
      </c>
      <c r="B1595" s="33" t="s">
        <v>550</v>
      </c>
      <c r="C1595" s="33" t="s">
        <v>71</v>
      </c>
      <c r="D1595" s="33" t="s">
        <v>81</v>
      </c>
      <c r="E1595" s="33" t="s">
        <v>82</v>
      </c>
      <c r="F1595" s="33" t="s">
        <v>83</v>
      </c>
      <c r="G1595" s="33" t="s">
        <v>84</v>
      </c>
      <c r="H1595" s="33" t="s">
        <v>109</v>
      </c>
      <c r="I1595" s="33" t="s">
        <v>1424</v>
      </c>
      <c r="J1595" s="33">
        <v>13.440000000000001</v>
      </c>
      <c r="K1595" s="33">
        <v>3</v>
      </c>
      <c r="L1595" s="33">
        <v>0</v>
      </c>
      <c r="M1595" s="34">
        <v>6.5856000000000012</v>
      </c>
    </row>
    <row r="1596" spans="1:13">
      <c r="A1596" s="33">
        <v>1595</v>
      </c>
      <c r="B1596" s="33" t="s">
        <v>152</v>
      </c>
      <c r="C1596" s="33" t="s">
        <v>114</v>
      </c>
      <c r="D1596" s="33" t="s">
        <v>581</v>
      </c>
      <c r="E1596" s="33" t="s">
        <v>161</v>
      </c>
      <c r="F1596" s="33" t="s">
        <v>117</v>
      </c>
      <c r="G1596" s="33" t="s">
        <v>75</v>
      </c>
      <c r="H1596" s="33" t="s">
        <v>76</v>
      </c>
      <c r="I1596" s="33" t="s">
        <v>1425</v>
      </c>
      <c r="J1596" s="33">
        <v>359.05799999999994</v>
      </c>
      <c r="K1596" s="33">
        <v>3</v>
      </c>
      <c r="L1596" s="33">
        <v>0.3</v>
      </c>
      <c r="M1596" s="34">
        <v>-35.905799999999999</v>
      </c>
    </row>
    <row r="1597" spans="1:13">
      <c r="A1597" s="33">
        <v>1596</v>
      </c>
      <c r="B1597" s="33" t="s">
        <v>87</v>
      </c>
      <c r="C1597" s="33" t="s">
        <v>71</v>
      </c>
      <c r="D1597" s="33" t="s">
        <v>269</v>
      </c>
      <c r="E1597" s="33" t="s">
        <v>270</v>
      </c>
      <c r="F1597" s="33" t="s">
        <v>136</v>
      </c>
      <c r="G1597" s="33" t="s">
        <v>75</v>
      </c>
      <c r="H1597" s="33" t="s">
        <v>78</v>
      </c>
      <c r="I1597" s="33" t="s">
        <v>1210</v>
      </c>
      <c r="J1597" s="33">
        <v>47.991999999999997</v>
      </c>
      <c r="K1597" s="33">
        <v>2</v>
      </c>
      <c r="L1597" s="33">
        <v>0.3</v>
      </c>
      <c r="M1597" s="34">
        <v>-2.0567999999999991</v>
      </c>
    </row>
    <row r="1598" spans="1:13">
      <c r="A1598" s="33">
        <v>1597</v>
      </c>
      <c r="B1598" s="33" t="s">
        <v>152</v>
      </c>
      <c r="C1598" s="33" t="s">
        <v>80</v>
      </c>
      <c r="D1598" s="33" t="s">
        <v>183</v>
      </c>
      <c r="E1598" s="33" t="s">
        <v>184</v>
      </c>
      <c r="F1598" s="33" t="s">
        <v>136</v>
      </c>
      <c r="G1598" s="33" t="s">
        <v>75</v>
      </c>
      <c r="H1598" s="33" t="s">
        <v>94</v>
      </c>
      <c r="I1598" s="33" t="s">
        <v>710</v>
      </c>
      <c r="J1598" s="33">
        <v>547.30000000000007</v>
      </c>
      <c r="K1598" s="33">
        <v>13</v>
      </c>
      <c r="L1598" s="33">
        <v>0</v>
      </c>
      <c r="M1598" s="34">
        <v>175.13599999999997</v>
      </c>
    </row>
    <row r="1599" spans="1:13">
      <c r="A1599" s="33">
        <v>1598</v>
      </c>
      <c r="B1599" s="33" t="s">
        <v>70</v>
      </c>
      <c r="C1599" s="33" t="s">
        <v>71</v>
      </c>
      <c r="D1599" s="33" t="s">
        <v>1426</v>
      </c>
      <c r="E1599" s="33" t="s">
        <v>116</v>
      </c>
      <c r="F1599" s="33" t="s">
        <v>117</v>
      </c>
      <c r="G1599" s="33" t="s">
        <v>84</v>
      </c>
      <c r="H1599" s="33" t="s">
        <v>109</v>
      </c>
      <c r="I1599" s="33" t="s">
        <v>1427</v>
      </c>
      <c r="J1599" s="33">
        <v>16.896000000000001</v>
      </c>
      <c r="K1599" s="33">
        <v>4</v>
      </c>
      <c r="L1599" s="33">
        <v>0.2</v>
      </c>
      <c r="M1599" s="34">
        <v>5.2799999999999994</v>
      </c>
    </row>
    <row r="1600" spans="1:13">
      <c r="A1600" s="33">
        <v>1599</v>
      </c>
      <c r="B1600" s="33" t="s">
        <v>70</v>
      </c>
      <c r="C1600" s="33" t="s">
        <v>71</v>
      </c>
      <c r="D1600" s="33" t="s">
        <v>1426</v>
      </c>
      <c r="E1600" s="33" t="s">
        <v>116</v>
      </c>
      <c r="F1600" s="33" t="s">
        <v>117</v>
      </c>
      <c r="G1600" s="33" t="s">
        <v>84</v>
      </c>
      <c r="H1600" s="33" t="s">
        <v>300</v>
      </c>
      <c r="I1600" s="33" t="s">
        <v>1428</v>
      </c>
      <c r="J1600" s="33">
        <v>6.6720000000000006</v>
      </c>
      <c r="K1600" s="33">
        <v>1</v>
      </c>
      <c r="L1600" s="33">
        <v>0.2</v>
      </c>
      <c r="M1600" s="34">
        <v>0.50039999999999996</v>
      </c>
    </row>
    <row r="1601" spans="1:13">
      <c r="A1601" s="33">
        <v>1600</v>
      </c>
      <c r="B1601" s="33" t="s">
        <v>70</v>
      </c>
      <c r="C1601" s="33" t="s">
        <v>71</v>
      </c>
      <c r="D1601" s="33" t="s">
        <v>1426</v>
      </c>
      <c r="E1601" s="33" t="s">
        <v>116</v>
      </c>
      <c r="F1601" s="33" t="s">
        <v>117</v>
      </c>
      <c r="G1601" s="33" t="s">
        <v>84</v>
      </c>
      <c r="H1601" s="33" t="s">
        <v>96</v>
      </c>
      <c r="I1601" s="33" t="s">
        <v>505</v>
      </c>
      <c r="J1601" s="33">
        <v>99.13600000000001</v>
      </c>
      <c r="K1601" s="33">
        <v>4</v>
      </c>
      <c r="L1601" s="33">
        <v>0.2</v>
      </c>
      <c r="M1601" s="34">
        <v>8.674399999999995</v>
      </c>
    </row>
    <row r="1602" spans="1:13">
      <c r="A1602" s="33">
        <v>1601</v>
      </c>
      <c r="B1602" s="33" t="s">
        <v>70</v>
      </c>
      <c r="C1602" s="33" t="s">
        <v>71</v>
      </c>
      <c r="D1602" s="33" t="s">
        <v>1426</v>
      </c>
      <c r="E1602" s="33" t="s">
        <v>116</v>
      </c>
      <c r="F1602" s="33" t="s">
        <v>117</v>
      </c>
      <c r="G1602" s="33" t="s">
        <v>75</v>
      </c>
      <c r="H1602" s="33" t="s">
        <v>94</v>
      </c>
      <c r="I1602" s="33" t="s">
        <v>514</v>
      </c>
      <c r="J1602" s="33">
        <v>15.991999999999999</v>
      </c>
      <c r="K1602" s="33">
        <v>2</v>
      </c>
      <c r="L1602" s="33">
        <v>0.6</v>
      </c>
      <c r="M1602" s="34">
        <v>-13.992999999999999</v>
      </c>
    </row>
    <row r="1603" spans="1:13">
      <c r="A1603" s="33">
        <v>1602</v>
      </c>
      <c r="B1603" s="33" t="s">
        <v>70</v>
      </c>
      <c r="C1603" s="33" t="s">
        <v>80</v>
      </c>
      <c r="D1603" s="33" t="s">
        <v>173</v>
      </c>
      <c r="E1603" s="33" t="s">
        <v>174</v>
      </c>
      <c r="F1603" s="33" t="s">
        <v>136</v>
      </c>
      <c r="G1603" s="33" t="s">
        <v>75</v>
      </c>
      <c r="H1603" s="33" t="s">
        <v>94</v>
      </c>
      <c r="I1603" s="33" t="s">
        <v>1429</v>
      </c>
      <c r="J1603" s="33">
        <v>211.96</v>
      </c>
      <c r="K1603" s="33">
        <v>2</v>
      </c>
      <c r="L1603" s="33">
        <v>0</v>
      </c>
      <c r="M1603" s="34">
        <v>42.391999999999996</v>
      </c>
    </row>
    <row r="1604" spans="1:13">
      <c r="A1604" s="33">
        <v>1603</v>
      </c>
      <c r="B1604" s="33" t="s">
        <v>87</v>
      </c>
      <c r="C1604" s="33" t="s">
        <v>71</v>
      </c>
      <c r="D1604" s="33" t="s">
        <v>1316</v>
      </c>
      <c r="E1604" s="33" t="s">
        <v>212</v>
      </c>
      <c r="F1604" s="33" t="s">
        <v>74</v>
      </c>
      <c r="G1604" s="33" t="s">
        <v>84</v>
      </c>
      <c r="H1604" s="33" t="s">
        <v>96</v>
      </c>
      <c r="I1604" s="33" t="s">
        <v>1430</v>
      </c>
      <c r="J1604" s="33">
        <v>6.6719999999999988</v>
      </c>
      <c r="K1604" s="33">
        <v>3</v>
      </c>
      <c r="L1604" s="33">
        <v>0.2</v>
      </c>
      <c r="M1604" s="34">
        <v>1.6679999999999997</v>
      </c>
    </row>
    <row r="1605" spans="1:13">
      <c r="A1605" s="33">
        <v>1604</v>
      </c>
      <c r="B1605" s="33" t="s">
        <v>87</v>
      </c>
      <c r="C1605" s="33" t="s">
        <v>71</v>
      </c>
      <c r="D1605" s="33" t="s">
        <v>309</v>
      </c>
      <c r="E1605" s="33" t="s">
        <v>174</v>
      </c>
      <c r="F1605" s="33" t="s">
        <v>136</v>
      </c>
      <c r="G1605" s="33" t="s">
        <v>84</v>
      </c>
      <c r="H1605" s="33" t="s">
        <v>96</v>
      </c>
      <c r="I1605" s="33" t="s">
        <v>1431</v>
      </c>
      <c r="J1605" s="33">
        <v>155.94</v>
      </c>
      <c r="K1605" s="33">
        <v>6</v>
      </c>
      <c r="L1605" s="33">
        <v>0</v>
      </c>
      <c r="M1605" s="34">
        <v>45.222599999999993</v>
      </c>
    </row>
    <row r="1606" spans="1:13">
      <c r="A1606" s="33">
        <v>1605</v>
      </c>
      <c r="B1606" s="33" t="s">
        <v>70</v>
      </c>
      <c r="C1606" s="33" t="s">
        <v>71</v>
      </c>
      <c r="D1606" s="33" t="s">
        <v>81</v>
      </c>
      <c r="E1606" s="33" t="s">
        <v>82</v>
      </c>
      <c r="F1606" s="33" t="s">
        <v>83</v>
      </c>
      <c r="G1606" s="33" t="s">
        <v>98</v>
      </c>
      <c r="H1606" s="33" t="s">
        <v>99</v>
      </c>
      <c r="I1606" s="33" t="s">
        <v>1187</v>
      </c>
      <c r="J1606" s="33">
        <v>39.960000000000008</v>
      </c>
      <c r="K1606" s="33">
        <v>5</v>
      </c>
      <c r="L1606" s="33">
        <v>0.2</v>
      </c>
      <c r="M1606" s="34">
        <v>12.986999999999995</v>
      </c>
    </row>
    <row r="1607" spans="1:13">
      <c r="A1607" s="33">
        <v>1606</v>
      </c>
      <c r="B1607" s="33" t="s">
        <v>70</v>
      </c>
      <c r="C1607" s="33" t="s">
        <v>71</v>
      </c>
      <c r="D1607" s="33" t="s">
        <v>81</v>
      </c>
      <c r="E1607" s="33" t="s">
        <v>82</v>
      </c>
      <c r="F1607" s="33" t="s">
        <v>83</v>
      </c>
      <c r="G1607" s="33" t="s">
        <v>84</v>
      </c>
      <c r="H1607" s="33" t="s">
        <v>96</v>
      </c>
      <c r="I1607" s="33" t="s">
        <v>1432</v>
      </c>
      <c r="J1607" s="33">
        <v>5.46</v>
      </c>
      <c r="K1607" s="33">
        <v>3</v>
      </c>
      <c r="L1607" s="33">
        <v>0</v>
      </c>
      <c r="M1607" s="34">
        <v>1.5288000000000002</v>
      </c>
    </row>
    <row r="1608" spans="1:13">
      <c r="A1608" s="33">
        <v>1607</v>
      </c>
      <c r="B1608" s="33" t="s">
        <v>70</v>
      </c>
      <c r="C1608" s="33" t="s">
        <v>71</v>
      </c>
      <c r="D1608" s="33" t="s">
        <v>81</v>
      </c>
      <c r="E1608" s="33" t="s">
        <v>82</v>
      </c>
      <c r="F1608" s="33" t="s">
        <v>83</v>
      </c>
      <c r="G1608" s="33" t="s">
        <v>84</v>
      </c>
      <c r="H1608" s="33" t="s">
        <v>96</v>
      </c>
      <c r="I1608" s="33" t="s">
        <v>1433</v>
      </c>
      <c r="J1608" s="33">
        <v>73.2</v>
      </c>
      <c r="K1608" s="33">
        <v>5</v>
      </c>
      <c r="L1608" s="33">
        <v>0</v>
      </c>
      <c r="M1608" s="34">
        <v>21.227999999999998</v>
      </c>
    </row>
    <row r="1609" spans="1:13">
      <c r="A1609" s="33">
        <v>1608</v>
      </c>
      <c r="B1609" s="33" t="s">
        <v>70</v>
      </c>
      <c r="C1609" s="33" t="s">
        <v>71</v>
      </c>
      <c r="D1609" s="33" t="s">
        <v>81</v>
      </c>
      <c r="E1609" s="33" t="s">
        <v>82</v>
      </c>
      <c r="F1609" s="33" t="s">
        <v>83</v>
      </c>
      <c r="G1609" s="33" t="s">
        <v>84</v>
      </c>
      <c r="H1609" s="33" t="s">
        <v>101</v>
      </c>
      <c r="I1609" s="33" t="s">
        <v>577</v>
      </c>
      <c r="J1609" s="33">
        <v>5.84</v>
      </c>
      <c r="K1609" s="33">
        <v>1</v>
      </c>
      <c r="L1609" s="33">
        <v>0.2</v>
      </c>
      <c r="M1609" s="34">
        <v>1.9709999999999996</v>
      </c>
    </row>
    <row r="1610" spans="1:13">
      <c r="A1610" s="33">
        <v>1609</v>
      </c>
      <c r="B1610" s="33" t="s">
        <v>70</v>
      </c>
      <c r="C1610" s="33" t="s">
        <v>71</v>
      </c>
      <c r="D1610" s="33" t="s">
        <v>81</v>
      </c>
      <c r="E1610" s="33" t="s">
        <v>82</v>
      </c>
      <c r="F1610" s="33" t="s">
        <v>83</v>
      </c>
      <c r="G1610" s="33" t="s">
        <v>84</v>
      </c>
      <c r="H1610" s="33" t="s">
        <v>109</v>
      </c>
      <c r="I1610" s="33" t="s">
        <v>840</v>
      </c>
      <c r="J1610" s="33">
        <v>22.72</v>
      </c>
      <c r="K1610" s="33">
        <v>4</v>
      </c>
      <c r="L1610" s="33">
        <v>0</v>
      </c>
      <c r="M1610" s="34">
        <v>10.223999999999998</v>
      </c>
    </row>
    <row r="1611" spans="1:13">
      <c r="A1611" s="33">
        <v>1610</v>
      </c>
      <c r="B1611" s="33" t="s">
        <v>70</v>
      </c>
      <c r="C1611" s="33" t="s">
        <v>71</v>
      </c>
      <c r="D1611" s="33" t="s">
        <v>81</v>
      </c>
      <c r="E1611" s="33" t="s">
        <v>82</v>
      </c>
      <c r="F1611" s="33" t="s">
        <v>83</v>
      </c>
      <c r="G1611" s="33" t="s">
        <v>84</v>
      </c>
      <c r="H1611" s="33" t="s">
        <v>101</v>
      </c>
      <c r="I1611" s="33" t="s">
        <v>1434</v>
      </c>
      <c r="J1611" s="33">
        <v>9.3360000000000003</v>
      </c>
      <c r="K1611" s="33">
        <v>3</v>
      </c>
      <c r="L1611" s="33">
        <v>0.2</v>
      </c>
      <c r="M1611" s="34">
        <v>3.2675999999999994</v>
      </c>
    </row>
    <row r="1612" spans="1:13">
      <c r="A1612" s="33">
        <v>1611</v>
      </c>
      <c r="B1612" s="33" t="s">
        <v>87</v>
      </c>
      <c r="C1612" s="33" t="s">
        <v>80</v>
      </c>
      <c r="D1612" s="33" t="s">
        <v>81</v>
      </c>
      <c r="E1612" s="33" t="s">
        <v>82</v>
      </c>
      <c r="F1612" s="33" t="s">
        <v>83</v>
      </c>
      <c r="G1612" s="33" t="s">
        <v>75</v>
      </c>
      <c r="H1612" s="33" t="s">
        <v>76</v>
      </c>
      <c r="I1612" s="33" t="s">
        <v>1425</v>
      </c>
      <c r="J1612" s="33">
        <v>290.666</v>
      </c>
      <c r="K1612" s="33">
        <v>2</v>
      </c>
      <c r="L1612" s="33">
        <v>0.15</v>
      </c>
      <c r="M1612" s="34">
        <v>27.356800000000007</v>
      </c>
    </row>
    <row r="1613" spans="1:13">
      <c r="A1613" s="33">
        <v>1612</v>
      </c>
      <c r="B1613" s="33" t="s">
        <v>87</v>
      </c>
      <c r="C1613" s="33" t="s">
        <v>80</v>
      </c>
      <c r="D1613" s="33" t="s">
        <v>81</v>
      </c>
      <c r="E1613" s="33" t="s">
        <v>82</v>
      </c>
      <c r="F1613" s="33" t="s">
        <v>83</v>
      </c>
      <c r="G1613" s="33" t="s">
        <v>98</v>
      </c>
      <c r="H1613" s="33" t="s">
        <v>99</v>
      </c>
      <c r="I1613" s="33" t="s">
        <v>1435</v>
      </c>
      <c r="J1613" s="33">
        <v>201.584</v>
      </c>
      <c r="K1613" s="33">
        <v>2</v>
      </c>
      <c r="L1613" s="33">
        <v>0.2</v>
      </c>
      <c r="M1613" s="34">
        <v>20.158400000000015</v>
      </c>
    </row>
    <row r="1614" spans="1:13">
      <c r="A1614" s="33">
        <v>1613</v>
      </c>
      <c r="B1614" s="33" t="s">
        <v>87</v>
      </c>
      <c r="C1614" s="33" t="s">
        <v>80</v>
      </c>
      <c r="D1614" s="33" t="s">
        <v>81</v>
      </c>
      <c r="E1614" s="33" t="s">
        <v>82</v>
      </c>
      <c r="F1614" s="33" t="s">
        <v>83</v>
      </c>
      <c r="G1614" s="33" t="s">
        <v>98</v>
      </c>
      <c r="H1614" s="33" t="s">
        <v>99</v>
      </c>
      <c r="I1614" s="33" t="s">
        <v>204</v>
      </c>
      <c r="J1614" s="33">
        <v>83.984000000000009</v>
      </c>
      <c r="K1614" s="33">
        <v>2</v>
      </c>
      <c r="L1614" s="33">
        <v>0.2</v>
      </c>
      <c r="M1614" s="34">
        <v>31.494</v>
      </c>
    </row>
    <row r="1615" spans="1:13">
      <c r="A1615" s="33">
        <v>1614</v>
      </c>
      <c r="B1615" s="33" t="s">
        <v>87</v>
      </c>
      <c r="C1615" s="33" t="s">
        <v>80</v>
      </c>
      <c r="D1615" s="33" t="s">
        <v>1135</v>
      </c>
      <c r="E1615" s="33" t="s">
        <v>82</v>
      </c>
      <c r="F1615" s="33" t="s">
        <v>83</v>
      </c>
      <c r="G1615" s="33" t="s">
        <v>84</v>
      </c>
      <c r="H1615" s="33" t="s">
        <v>92</v>
      </c>
      <c r="I1615" s="33" t="s">
        <v>630</v>
      </c>
      <c r="J1615" s="33">
        <v>1000.0200000000001</v>
      </c>
      <c r="K1615" s="33">
        <v>7</v>
      </c>
      <c r="L1615" s="33">
        <v>0</v>
      </c>
      <c r="M1615" s="34">
        <v>290.00579999999991</v>
      </c>
    </row>
    <row r="1616" spans="1:13">
      <c r="A1616" s="33">
        <v>1615</v>
      </c>
      <c r="B1616" s="33" t="s">
        <v>87</v>
      </c>
      <c r="C1616" s="33" t="s">
        <v>114</v>
      </c>
      <c r="D1616" s="33" t="s">
        <v>134</v>
      </c>
      <c r="E1616" s="33" t="s">
        <v>135</v>
      </c>
      <c r="F1616" s="33" t="s">
        <v>136</v>
      </c>
      <c r="G1616" s="33" t="s">
        <v>98</v>
      </c>
      <c r="H1616" s="33" t="s">
        <v>140</v>
      </c>
      <c r="I1616" s="33" t="s">
        <v>1436</v>
      </c>
      <c r="J1616" s="33">
        <v>83.976000000000013</v>
      </c>
      <c r="K1616" s="33">
        <v>3</v>
      </c>
      <c r="L1616" s="33">
        <v>0.2</v>
      </c>
      <c r="M1616" s="34">
        <v>-13.646100000000001</v>
      </c>
    </row>
    <row r="1617" spans="1:13">
      <c r="A1617" s="33">
        <v>1616</v>
      </c>
      <c r="B1617" s="33" t="s">
        <v>87</v>
      </c>
      <c r="C1617" s="33" t="s">
        <v>114</v>
      </c>
      <c r="D1617" s="33" t="s">
        <v>166</v>
      </c>
      <c r="E1617" s="33" t="s">
        <v>167</v>
      </c>
      <c r="F1617" s="33" t="s">
        <v>117</v>
      </c>
      <c r="G1617" s="33" t="s">
        <v>84</v>
      </c>
      <c r="H1617" s="33" t="s">
        <v>85</v>
      </c>
      <c r="I1617" s="33" t="s">
        <v>820</v>
      </c>
      <c r="J1617" s="33">
        <v>3.75</v>
      </c>
      <c r="K1617" s="33">
        <v>1</v>
      </c>
      <c r="L1617" s="33">
        <v>0</v>
      </c>
      <c r="M1617" s="34">
        <v>1.7999999999999998</v>
      </c>
    </row>
    <row r="1618" spans="1:13">
      <c r="A1618" s="33">
        <v>1617</v>
      </c>
      <c r="B1618" s="33" t="s">
        <v>87</v>
      </c>
      <c r="C1618" s="33" t="s">
        <v>114</v>
      </c>
      <c r="D1618" s="33" t="s">
        <v>166</v>
      </c>
      <c r="E1618" s="33" t="s">
        <v>167</v>
      </c>
      <c r="F1618" s="33" t="s">
        <v>117</v>
      </c>
      <c r="G1618" s="33" t="s">
        <v>84</v>
      </c>
      <c r="H1618" s="33" t="s">
        <v>85</v>
      </c>
      <c r="I1618" s="33" t="s">
        <v>461</v>
      </c>
      <c r="J1618" s="33">
        <v>41.4</v>
      </c>
      <c r="K1618" s="33">
        <v>4</v>
      </c>
      <c r="L1618" s="33">
        <v>0</v>
      </c>
      <c r="M1618" s="34">
        <v>19.872</v>
      </c>
    </row>
    <row r="1619" spans="1:13">
      <c r="A1619" s="33">
        <v>1618</v>
      </c>
      <c r="B1619" s="33" t="s">
        <v>87</v>
      </c>
      <c r="C1619" s="33" t="s">
        <v>114</v>
      </c>
      <c r="D1619" s="33" t="s">
        <v>166</v>
      </c>
      <c r="E1619" s="33" t="s">
        <v>167</v>
      </c>
      <c r="F1619" s="33" t="s">
        <v>117</v>
      </c>
      <c r="G1619" s="33" t="s">
        <v>84</v>
      </c>
      <c r="H1619" s="33" t="s">
        <v>96</v>
      </c>
      <c r="I1619" s="33" t="s">
        <v>1437</v>
      </c>
      <c r="J1619" s="33">
        <v>29.79</v>
      </c>
      <c r="K1619" s="33">
        <v>3</v>
      </c>
      <c r="L1619" s="33">
        <v>0</v>
      </c>
      <c r="M1619" s="34">
        <v>12.511800000000001</v>
      </c>
    </row>
    <row r="1620" spans="1:13">
      <c r="A1620" s="33">
        <v>1619</v>
      </c>
      <c r="B1620" s="33" t="s">
        <v>70</v>
      </c>
      <c r="C1620" s="33" t="s">
        <v>114</v>
      </c>
      <c r="D1620" s="33" t="s">
        <v>183</v>
      </c>
      <c r="E1620" s="33" t="s">
        <v>184</v>
      </c>
      <c r="F1620" s="33" t="s">
        <v>136</v>
      </c>
      <c r="G1620" s="33" t="s">
        <v>84</v>
      </c>
      <c r="H1620" s="33" t="s">
        <v>92</v>
      </c>
      <c r="I1620" s="33" t="s">
        <v>1438</v>
      </c>
      <c r="J1620" s="33">
        <v>59.48</v>
      </c>
      <c r="K1620" s="33">
        <v>2</v>
      </c>
      <c r="L1620" s="33">
        <v>0</v>
      </c>
      <c r="M1620" s="34">
        <v>8.9220000000000041</v>
      </c>
    </row>
    <row r="1621" spans="1:13">
      <c r="A1621" s="33">
        <v>1620</v>
      </c>
      <c r="B1621" s="33" t="s">
        <v>70</v>
      </c>
      <c r="C1621" s="33" t="s">
        <v>114</v>
      </c>
      <c r="D1621" s="33" t="s">
        <v>183</v>
      </c>
      <c r="E1621" s="33" t="s">
        <v>184</v>
      </c>
      <c r="F1621" s="33" t="s">
        <v>136</v>
      </c>
      <c r="G1621" s="33" t="s">
        <v>84</v>
      </c>
      <c r="H1621" s="33" t="s">
        <v>109</v>
      </c>
      <c r="I1621" s="33" t="s">
        <v>1439</v>
      </c>
      <c r="J1621" s="33">
        <v>6.69</v>
      </c>
      <c r="K1621" s="33">
        <v>1</v>
      </c>
      <c r="L1621" s="33">
        <v>0</v>
      </c>
      <c r="M1621" s="34">
        <v>3.0773999999999999</v>
      </c>
    </row>
    <row r="1622" spans="1:13">
      <c r="A1622" s="33">
        <v>1621</v>
      </c>
      <c r="B1622" s="33" t="s">
        <v>87</v>
      </c>
      <c r="C1622" s="33" t="s">
        <v>71</v>
      </c>
      <c r="D1622" s="33" t="s">
        <v>1440</v>
      </c>
      <c r="E1622" s="33" t="s">
        <v>112</v>
      </c>
      <c r="F1622" s="33" t="s">
        <v>83</v>
      </c>
      <c r="G1622" s="33" t="s">
        <v>75</v>
      </c>
      <c r="H1622" s="33" t="s">
        <v>94</v>
      </c>
      <c r="I1622" s="33" t="s">
        <v>1441</v>
      </c>
      <c r="J1622" s="33">
        <v>198.46</v>
      </c>
      <c r="K1622" s="33">
        <v>2</v>
      </c>
      <c r="L1622" s="33">
        <v>0</v>
      </c>
      <c r="M1622" s="34">
        <v>99.23</v>
      </c>
    </row>
    <row r="1623" spans="1:13">
      <c r="A1623" s="33">
        <v>1622</v>
      </c>
      <c r="B1623" s="33" t="s">
        <v>87</v>
      </c>
      <c r="C1623" s="33" t="s">
        <v>71</v>
      </c>
      <c r="D1623" s="33" t="s">
        <v>1440</v>
      </c>
      <c r="E1623" s="33" t="s">
        <v>112</v>
      </c>
      <c r="F1623" s="33" t="s">
        <v>83</v>
      </c>
      <c r="G1623" s="33" t="s">
        <v>84</v>
      </c>
      <c r="H1623" s="33" t="s">
        <v>85</v>
      </c>
      <c r="I1623" s="33" t="s">
        <v>774</v>
      </c>
      <c r="J1623" s="33">
        <v>786.48</v>
      </c>
      <c r="K1623" s="33">
        <v>8</v>
      </c>
      <c r="L1623" s="33">
        <v>0</v>
      </c>
      <c r="M1623" s="34">
        <v>385.37520000000001</v>
      </c>
    </row>
    <row r="1624" spans="1:13">
      <c r="A1624" s="33">
        <v>1623</v>
      </c>
      <c r="B1624" s="33" t="s">
        <v>87</v>
      </c>
      <c r="C1624" s="33" t="s">
        <v>71</v>
      </c>
      <c r="D1624" s="33" t="s">
        <v>1440</v>
      </c>
      <c r="E1624" s="33" t="s">
        <v>112</v>
      </c>
      <c r="F1624" s="33" t="s">
        <v>83</v>
      </c>
      <c r="G1624" s="33" t="s">
        <v>84</v>
      </c>
      <c r="H1624" s="33" t="s">
        <v>101</v>
      </c>
      <c r="I1624" s="33" t="s">
        <v>762</v>
      </c>
      <c r="J1624" s="33">
        <v>23.168000000000003</v>
      </c>
      <c r="K1624" s="33">
        <v>2</v>
      </c>
      <c r="L1624" s="33">
        <v>0.2</v>
      </c>
      <c r="M1624" s="34">
        <v>7.8191999999999995</v>
      </c>
    </row>
    <row r="1625" spans="1:13">
      <c r="A1625" s="33">
        <v>1624</v>
      </c>
      <c r="B1625" s="33" t="s">
        <v>87</v>
      </c>
      <c r="C1625" s="33" t="s">
        <v>71</v>
      </c>
      <c r="D1625" s="33" t="s">
        <v>1440</v>
      </c>
      <c r="E1625" s="33" t="s">
        <v>112</v>
      </c>
      <c r="F1625" s="33" t="s">
        <v>83</v>
      </c>
      <c r="G1625" s="33" t="s">
        <v>98</v>
      </c>
      <c r="H1625" s="33" t="s">
        <v>140</v>
      </c>
      <c r="I1625" s="33" t="s">
        <v>1442</v>
      </c>
      <c r="J1625" s="33">
        <v>50</v>
      </c>
      <c r="K1625" s="33">
        <v>2</v>
      </c>
      <c r="L1625" s="33">
        <v>0</v>
      </c>
      <c r="M1625" s="34">
        <v>10.5</v>
      </c>
    </row>
    <row r="1626" spans="1:13">
      <c r="A1626" s="33">
        <v>1625</v>
      </c>
      <c r="B1626" s="33" t="s">
        <v>87</v>
      </c>
      <c r="C1626" s="33" t="s">
        <v>71</v>
      </c>
      <c r="D1626" s="33" t="s">
        <v>81</v>
      </c>
      <c r="E1626" s="33" t="s">
        <v>82</v>
      </c>
      <c r="F1626" s="33" t="s">
        <v>83</v>
      </c>
      <c r="G1626" s="33" t="s">
        <v>98</v>
      </c>
      <c r="H1626" s="33" t="s">
        <v>99</v>
      </c>
      <c r="I1626" s="33" t="s">
        <v>1330</v>
      </c>
      <c r="J1626" s="33">
        <v>675.96</v>
      </c>
      <c r="K1626" s="33">
        <v>5</v>
      </c>
      <c r="L1626" s="33">
        <v>0.2</v>
      </c>
      <c r="M1626" s="34">
        <v>84.494999999999948</v>
      </c>
    </row>
    <row r="1627" spans="1:13">
      <c r="A1627" s="33">
        <v>1626</v>
      </c>
      <c r="B1627" s="33" t="s">
        <v>87</v>
      </c>
      <c r="C1627" s="33" t="s">
        <v>71</v>
      </c>
      <c r="D1627" s="33" t="s">
        <v>81</v>
      </c>
      <c r="E1627" s="33" t="s">
        <v>82</v>
      </c>
      <c r="F1627" s="33" t="s">
        <v>83</v>
      </c>
      <c r="G1627" s="33" t="s">
        <v>98</v>
      </c>
      <c r="H1627" s="33" t="s">
        <v>140</v>
      </c>
      <c r="I1627" s="33" t="s">
        <v>1443</v>
      </c>
      <c r="J1627" s="33">
        <v>1265.8499999999999</v>
      </c>
      <c r="K1627" s="33">
        <v>3</v>
      </c>
      <c r="L1627" s="33">
        <v>0</v>
      </c>
      <c r="M1627" s="34">
        <v>556.97400000000005</v>
      </c>
    </row>
    <row r="1628" spans="1:13">
      <c r="A1628" s="33">
        <v>1627</v>
      </c>
      <c r="B1628" s="33" t="s">
        <v>87</v>
      </c>
      <c r="C1628" s="33" t="s">
        <v>114</v>
      </c>
      <c r="D1628" s="33" t="s">
        <v>183</v>
      </c>
      <c r="E1628" s="33" t="s">
        <v>184</v>
      </c>
      <c r="F1628" s="33" t="s">
        <v>136</v>
      </c>
      <c r="G1628" s="33" t="s">
        <v>84</v>
      </c>
      <c r="H1628" s="33" t="s">
        <v>103</v>
      </c>
      <c r="I1628" s="33" t="s">
        <v>824</v>
      </c>
      <c r="J1628" s="33">
        <v>523.25</v>
      </c>
      <c r="K1628" s="33">
        <v>5</v>
      </c>
      <c r="L1628" s="33">
        <v>0</v>
      </c>
      <c r="M1628" s="34">
        <v>141.27749999999997</v>
      </c>
    </row>
    <row r="1629" spans="1:13">
      <c r="A1629" s="33">
        <v>1628</v>
      </c>
      <c r="B1629" s="33" t="s">
        <v>87</v>
      </c>
      <c r="C1629" s="33" t="s">
        <v>71</v>
      </c>
      <c r="D1629" s="33" t="s">
        <v>1444</v>
      </c>
      <c r="E1629" s="33" t="s">
        <v>354</v>
      </c>
      <c r="F1629" s="33" t="s">
        <v>74</v>
      </c>
      <c r="G1629" s="33" t="s">
        <v>75</v>
      </c>
      <c r="H1629" s="33" t="s">
        <v>78</v>
      </c>
      <c r="I1629" s="33" t="s">
        <v>1198</v>
      </c>
      <c r="J1629" s="33">
        <v>517.5</v>
      </c>
      <c r="K1629" s="33">
        <v>6</v>
      </c>
      <c r="L1629" s="33">
        <v>0</v>
      </c>
      <c r="M1629" s="34">
        <v>155.24999999999994</v>
      </c>
    </row>
    <row r="1630" spans="1:13">
      <c r="A1630" s="33">
        <v>1629</v>
      </c>
      <c r="B1630" s="33" t="s">
        <v>70</v>
      </c>
      <c r="C1630" s="33" t="s">
        <v>71</v>
      </c>
      <c r="D1630" s="33" t="s">
        <v>836</v>
      </c>
      <c r="E1630" s="33" t="s">
        <v>270</v>
      </c>
      <c r="F1630" s="33" t="s">
        <v>136</v>
      </c>
      <c r="G1630" s="33" t="s">
        <v>75</v>
      </c>
      <c r="H1630" s="33" t="s">
        <v>94</v>
      </c>
      <c r="I1630" s="33" t="s">
        <v>1445</v>
      </c>
      <c r="J1630" s="33">
        <v>17.920000000000002</v>
      </c>
      <c r="K1630" s="33">
        <v>5</v>
      </c>
      <c r="L1630" s="33">
        <v>0.2</v>
      </c>
      <c r="M1630" s="34">
        <v>2.4639999999999986</v>
      </c>
    </row>
    <row r="1631" spans="1:13">
      <c r="A1631" s="33">
        <v>1630</v>
      </c>
      <c r="B1631" s="33" t="s">
        <v>70</v>
      </c>
      <c r="C1631" s="33" t="s">
        <v>71</v>
      </c>
      <c r="D1631" s="33" t="s">
        <v>836</v>
      </c>
      <c r="E1631" s="33" t="s">
        <v>270</v>
      </c>
      <c r="F1631" s="33" t="s">
        <v>136</v>
      </c>
      <c r="G1631" s="33" t="s">
        <v>84</v>
      </c>
      <c r="H1631" s="33" t="s">
        <v>101</v>
      </c>
      <c r="I1631" s="33" t="s">
        <v>1015</v>
      </c>
      <c r="J1631" s="33">
        <v>41.256000000000007</v>
      </c>
      <c r="K1631" s="33">
        <v>6</v>
      </c>
      <c r="L1631" s="33">
        <v>0.7</v>
      </c>
      <c r="M1631" s="34">
        <v>-34.38000000000001</v>
      </c>
    </row>
    <row r="1632" spans="1:13">
      <c r="A1632" s="33">
        <v>1631</v>
      </c>
      <c r="B1632" s="33" t="s">
        <v>550</v>
      </c>
      <c r="C1632" s="33" t="s">
        <v>71</v>
      </c>
      <c r="D1632" s="33" t="s">
        <v>836</v>
      </c>
      <c r="E1632" s="33" t="s">
        <v>270</v>
      </c>
      <c r="F1632" s="33" t="s">
        <v>136</v>
      </c>
      <c r="G1632" s="33" t="s">
        <v>84</v>
      </c>
      <c r="H1632" s="33" t="s">
        <v>92</v>
      </c>
      <c r="I1632" s="33" t="s">
        <v>1446</v>
      </c>
      <c r="J1632" s="33">
        <v>1006.056</v>
      </c>
      <c r="K1632" s="33">
        <v>3</v>
      </c>
      <c r="L1632" s="33">
        <v>0.2</v>
      </c>
      <c r="M1632" s="34">
        <v>88.029900000000055</v>
      </c>
    </row>
    <row r="1633" spans="1:13">
      <c r="A1633" s="33">
        <v>1632</v>
      </c>
      <c r="B1633" s="33" t="s">
        <v>550</v>
      </c>
      <c r="C1633" s="33" t="s">
        <v>71</v>
      </c>
      <c r="D1633" s="33" t="s">
        <v>836</v>
      </c>
      <c r="E1633" s="33" t="s">
        <v>270</v>
      </c>
      <c r="F1633" s="33" t="s">
        <v>136</v>
      </c>
      <c r="G1633" s="33" t="s">
        <v>84</v>
      </c>
      <c r="H1633" s="33" t="s">
        <v>109</v>
      </c>
      <c r="I1633" s="33" t="s">
        <v>746</v>
      </c>
      <c r="J1633" s="33">
        <v>10.688000000000001</v>
      </c>
      <c r="K1633" s="33">
        <v>2</v>
      </c>
      <c r="L1633" s="33">
        <v>0.2</v>
      </c>
      <c r="M1633" s="34">
        <v>3.7407999999999997</v>
      </c>
    </row>
    <row r="1634" spans="1:13">
      <c r="A1634" s="33">
        <v>1633</v>
      </c>
      <c r="B1634" s="33" t="s">
        <v>550</v>
      </c>
      <c r="C1634" s="33" t="s">
        <v>71</v>
      </c>
      <c r="D1634" s="33" t="s">
        <v>836</v>
      </c>
      <c r="E1634" s="33" t="s">
        <v>270</v>
      </c>
      <c r="F1634" s="33" t="s">
        <v>136</v>
      </c>
      <c r="G1634" s="33" t="s">
        <v>84</v>
      </c>
      <c r="H1634" s="33" t="s">
        <v>109</v>
      </c>
      <c r="I1634" s="33" t="s">
        <v>763</v>
      </c>
      <c r="J1634" s="33">
        <v>10.368000000000002</v>
      </c>
      <c r="K1634" s="33">
        <v>2</v>
      </c>
      <c r="L1634" s="33">
        <v>0.2</v>
      </c>
      <c r="M1634" s="34">
        <v>3.6288</v>
      </c>
    </row>
    <row r="1635" spans="1:13">
      <c r="A1635" s="33">
        <v>1634</v>
      </c>
      <c r="B1635" s="33" t="s">
        <v>550</v>
      </c>
      <c r="C1635" s="33" t="s">
        <v>71</v>
      </c>
      <c r="D1635" s="33" t="s">
        <v>836</v>
      </c>
      <c r="E1635" s="33" t="s">
        <v>270</v>
      </c>
      <c r="F1635" s="33" t="s">
        <v>136</v>
      </c>
      <c r="G1635" s="33" t="s">
        <v>84</v>
      </c>
      <c r="H1635" s="33" t="s">
        <v>92</v>
      </c>
      <c r="I1635" s="33" t="s">
        <v>1298</v>
      </c>
      <c r="J1635" s="33">
        <v>25.12</v>
      </c>
      <c r="K1635" s="33">
        <v>2</v>
      </c>
      <c r="L1635" s="33">
        <v>0.2</v>
      </c>
      <c r="M1635" s="34">
        <v>1.5700000000000012</v>
      </c>
    </row>
    <row r="1636" spans="1:13">
      <c r="A1636" s="33">
        <v>1635</v>
      </c>
      <c r="B1636" s="33" t="s">
        <v>550</v>
      </c>
      <c r="C1636" s="33" t="s">
        <v>71</v>
      </c>
      <c r="D1636" s="33" t="s">
        <v>836</v>
      </c>
      <c r="E1636" s="33" t="s">
        <v>270</v>
      </c>
      <c r="F1636" s="33" t="s">
        <v>136</v>
      </c>
      <c r="G1636" s="33" t="s">
        <v>98</v>
      </c>
      <c r="H1636" s="33" t="s">
        <v>140</v>
      </c>
      <c r="I1636" s="33" t="s">
        <v>742</v>
      </c>
      <c r="J1636" s="33">
        <v>58.112000000000002</v>
      </c>
      <c r="K1636" s="33">
        <v>2</v>
      </c>
      <c r="L1636" s="33">
        <v>0.2</v>
      </c>
      <c r="M1636" s="34">
        <v>7.263999999999994</v>
      </c>
    </row>
    <row r="1637" spans="1:13">
      <c r="A1637" s="33">
        <v>1636</v>
      </c>
      <c r="B1637" s="33" t="s">
        <v>87</v>
      </c>
      <c r="C1637" s="33" t="s">
        <v>71</v>
      </c>
      <c r="D1637" s="33" t="s">
        <v>1447</v>
      </c>
      <c r="E1637" s="33" t="s">
        <v>243</v>
      </c>
      <c r="F1637" s="33" t="s">
        <v>83</v>
      </c>
      <c r="G1637" s="33" t="s">
        <v>84</v>
      </c>
      <c r="H1637" s="33" t="s">
        <v>109</v>
      </c>
      <c r="I1637" s="33" t="s">
        <v>1095</v>
      </c>
      <c r="J1637" s="33">
        <v>15.552000000000003</v>
      </c>
      <c r="K1637" s="33">
        <v>3</v>
      </c>
      <c r="L1637" s="33">
        <v>0.2</v>
      </c>
      <c r="M1637" s="34">
        <v>5.4432</v>
      </c>
    </row>
    <row r="1638" spans="1:13">
      <c r="A1638" s="33">
        <v>1637</v>
      </c>
      <c r="B1638" s="33" t="s">
        <v>87</v>
      </c>
      <c r="C1638" s="33" t="s">
        <v>71</v>
      </c>
      <c r="D1638" s="33" t="s">
        <v>1447</v>
      </c>
      <c r="E1638" s="33" t="s">
        <v>243</v>
      </c>
      <c r="F1638" s="33" t="s">
        <v>83</v>
      </c>
      <c r="G1638" s="33" t="s">
        <v>84</v>
      </c>
      <c r="H1638" s="33" t="s">
        <v>92</v>
      </c>
      <c r="I1638" s="33" t="s">
        <v>1061</v>
      </c>
      <c r="J1638" s="33">
        <v>669.08</v>
      </c>
      <c r="K1638" s="33">
        <v>5</v>
      </c>
      <c r="L1638" s="33">
        <v>0.2</v>
      </c>
      <c r="M1638" s="34">
        <v>-167.27</v>
      </c>
    </row>
    <row r="1639" spans="1:13">
      <c r="A1639" s="33">
        <v>1638</v>
      </c>
      <c r="B1639" s="33" t="s">
        <v>87</v>
      </c>
      <c r="C1639" s="33" t="s">
        <v>71</v>
      </c>
      <c r="D1639" s="33" t="s">
        <v>1447</v>
      </c>
      <c r="E1639" s="33" t="s">
        <v>243</v>
      </c>
      <c r="F1639" s="33" t="s">
        <v>83</v>
      </c>
      <c r="G1639" s="33" t="s">
        <v>98</v>
      </c>
      <c r="H1639" s="33" t="s">
        <v>99</v>
      </c>
      <c r="I1639" s="33" t="s">
        <v>1448</v>
      </c>
      <c r="J1639" s="33">
        <v>438.33600000000001</v>
      </c>
      <c r="K1639" s="33">
        <v>4</v>
      </c>
      <c r="L1639" s="33">
        <v>0.2</v>
      </c>
      <c r="M1639" s="34">
        <v>-87.667200000000037</v>
      </c>
    </row>
    <row r="1640" spans="1:13">
      <c r="A1640" s="33">
        <v>1639</v>
      </c>
      <c r="B1640" s="33" t="s">
        <v>87</v>
      </c>
      <c r="C1640" s="33" t="s">
        <v>71</v>
      </c>
      <c r="D1640" s="33" t="s">
        <v>112</v>
      </c>
      <c r="E1640" s="33" t="s">
        <v>1089</v>
      </c>
      <c r="F1640" s="33" t="s">
        <v>136</v>
      </c>
      <c r="G1640" s="33" t="s">
        <v>84</v>
      </c>
      <c r="H1640" s="33" t="s">
        <v>109</v>
      </c>
      <c r="I1640" s="33" t="s">
        <v>1449</v>
      </c>
      <c r="J1640" s="33">
        <v>19.440000000000001</v>
      </c>
      <c r="K1640" s="33">
        <v>3</v>
      </c>
      <c r="L1640" s="33">
        <v>0</v>
      </c>
      <c r="M1640" s="34">
        <v>9.3312000000000008</v>
      </c>
    </row>
    <row r="1641" spans="1:13">
      <c r="A1641" s="33">
        <v>1640</v>
      </c>
      <c r="B1641" s="33" t="s">
        <v>87</v>
      </c>
      <c r="C1641" s="33" t="s">
        <v>71</v>
      </c>
      <c r="D1641" s="33" t="s">
        <v>112</v>
      </c>
      <c r="E1641" s="33" t="s">
        <v>1089</v>
      </c>
      <c r="F1641" s="33" t="s">
        <v>136</v>
      </c>
      <c r="G1641" s="33" t="s">
        <v>84</v>
      </c>
      <c r="H1641" s="33" t="s">
        <v>101</v>
      </c>
      <c r="I1641" s="33" t="s">
        <v>816</v>
      </c>
      <c r="J1641" s="33">
        <v>9.64</v>
      </c>
      <c r="K1641" s="33">
        <v>2</v>
      </c>
      <c r="L1641" s="33">
        <v>0</v>
      </c>
      <c r="M1641" s="34">
        <v>4.4344000000000001</v>
      </c>
    </row>
    <row r="1642" spans="1:13">
      <c r="A1642" s="33">
        <v>1641</v>
      </c>
      <c r="B1642" s="33" t="s">
        <v>87</v>
      </c>
      <c r="C1642" s="33" t="s">
        <v>71</v>
      </c>
      <c r="D1642" s="33" t="s">
        <v>112</v>
      </c>
      <c r="E1642" s="33" t="s">
        <v>1089</v>
      </c>
      <c r="F1642" s="33" t="s">
        <v>136</v>
      </c>
      <c r="G1642" s="33" t="s">
        <v>84</v>
      </c>
      <c r="H1642" s="33" t="s">
        <v>109</v>
      </c>
      <c r="I1642" s="33" t="s">
        <v>210</v>
      </c>
      <c r="J1642" s="33">
        <v>12.7</v>
      </c>
      <c r="K1642" s="33">
        <v>2</v>
      </c>
      <c r="L1642" s="33">
        <v>0</v>
      </c>
      <c r="M1642" s="34">
        <v>5.8419999999999996</v>
      </c>
    </row>
    <row r="1643" spans="1:13">
      <c r="A1643" s="33">
        <v>1642</v>
      </c>
      <c r="B1643" s="33" t="s">
        <v>87</v>
      </c>
      <c r="C1643" s="33" t="s">
        <v>71</v>
      </c>
      <c r="D1643" s="33" t="s">
        <v>112</v>
      </c>
      <c r="E1643" s="33" t="s">
        <v>1089</v>
      </c>
      <c r="F1643" s="33" t="s">
        <v>136</v>
      </c>
      <c r="G1643" s="33" t="s">
        <v>75</v>
      </c>
      <c r="H1643" s="33" t="s">
        <v>94</v>
      </c>
      <c r="I1643" s="33" t="s">
        <v>245</v>
      </c>
      <c r="J1643" s="33">
        <v>41.37</v>
      </c>
      <c r="K1643" s="33">
        <v>3</v>
      </c>
      <c r="L1643" s="33">
        <v>0</v>
      </c>
      <c r="M1643" s="34">
        <v>17.375399999999999</v>
      </c>
    </row>
    <row r="1644" spans="1:13">
      <c r="A1644" s="33">
        <v>1643</v>
      </c>
      <c r="B1644" s="33" t="s">
        <v>87</v>
      </c>
      <c r="C1644" s="33" t="s">
        <v>80</v>
      </c>
      <c r="D1644" s="33" t="s">
        <v>1450</v>
      </c>
      <c r="E1644" s="33" t="s">
        <v>161</v>
      </c>
      <c r="F1644" s="33" t="s">
        <v>117</v>
      </c>
      <c r="G1644" s="33" t="s">
        <v>84</v>
      </c>
      <c r="H1644" s="33" t="s">
        <v>185</v>
      </c>
      <c r="I1644" s="33" t="s">
        <v>293</v>
      </c>
      <c r="J1644" s="33">
        <v>12.624000000000001</v>
      </c>
      <c r="K1644" s="33">
        <v>2</v>
      </c>
      <c r="L1644" s="33">
        <v>0.2</v>
      </c>
      <c r="M1644" s="34">
        <v>3.944999999999999</v>
      </c>
    </row>
    <row r="1645" spans="1:13">
      <c r="A1645" s="33">
        <v>1644</v>
      </c>
      <c r="B1645" s="33" t="s">
        <v>152</v>
      </c>
      <c r="C1645" s="33" t="s">
        <v>80</v>
      </c>
      <c r="D1645" s="33" t="s">
        <v>111</v>
      </c>
      <c r="E1645" s="33" t="s">
        <v>112</v>
      </c>
      <c r="F1645" s="33" t="s">
        <v>83</v>
      </c>
      <c r="G1645" s="33" t="s">
        <v>84</v>
      </c>
      <c r="H1645" s="33" t="s">
        <v>92</v>
      </c>
      <c r="I1645" s="33" t="s">
        <v>651</v>
      </c>
      <c r="J1645" s="33">
        <v>1247.6399999999999</v>
      </c>
      <c r="K1645" s="33">
        <v>3</v>
      </c>
      <c r="L1645" s="33">
        <v>0</v>
      </c>
      <c r="M1645" s="34">
        <v>349.33919999999995</v>
      </c>
    </row>
    <row r="1646" spans="1:13">
      <c r="A1646" s="33">
        <v>1645</v>
      </c>
      <c r="B1646" s="33" t="s">
        <v>152</v>
      </c>
      <c r="C1646" s="33" t="s">
        <v>80</v>
      </c>
      <c r="D1646" s="33" t="s">
        <v>111</v>
      </c>
      <c r="E1646" s="33" t="s">
        <v>112</v>
      </c>
      <c r="F1646" s="33" t="s">
        <v>83</v>
      </c>
      <c r="G1646" s="33" t="s">
        <v>98</v>
      </c>
      <c r="H1646" s="33" t="s">
        <v>524</v>
      </c>
      <c r="I1646" s="33" t="s">
        <v>1451</v>
      </c>
      <c r="J1646" s="33">
        <v>3149.9300000000003</v>
      </c>
      <c r="K1646" s="33">
        <v>7</v>
      </c>
      <c r="L1646" s="33">
        <v>0</v>
      </c>
      <c r="M1646" s="34">
        <v>1480.4670999999998</v>
      </c>
    </row>
    <row r="1647" spans="1:13">
      <c r="A1647" s="33">
        <v>1646</v>
      </c>
      <c r="B1647" s="33" t="s">
        <v>152</v>
      </c>
      <c r="C1647" s="33" t="s">
        <v>80</v>
      </c>
      <c r="D1647" s="33" t="s">
        <v>111</v>
      </c>
      <c r="E1647" s="33" t="s">
        <v>112</v>
      </c>
      <c r="F1647" s="33" t="s">
        <v>83</v>
      </c>
      <c r="G1647" s="33" t="s">
        <v>84</v>
      </c>
      <c r="H1647" s="33" t="s">
        <v>109</v>
      </c>
      <c r="I1647" s="33" t="s">
        <v>1452</v>
      </c>
      <c r="J1647" s="33">
        <v>209.7</v>
      </c>
      <c r="K1647" s="33">
        <v>2</v>
      </c>
      <c r="L1647" s="33">
        <v>0</v>
      </c>
      <c r="M1647" s="34">
        <v>100.65599999999999</v>
      </c>
    </row>
    <row r="1648" spans="1:13">
      <c r="A1648" s="33">
        <v>1647</v>
      </c>
      <c r="B1648" s="33" t="s">
        <v>152</v>
      </c>
      <c r="C1648" s="33" t="s">
        <v>114</v>
      </c>
      <c r="D1648" s="33" t="s">
        <v>134</v>
      </c>
      <c r="E1648" s="33" t="s">
        <v>135</v>
      </c>
      <c r="F1648" s="33" t="s">
        <v>136</v>
      </c>
      <c r="G1648" s="33" t="s">
        <v>98</v>
      </c>
      <c r="H1648" s="33" t="s">
        <v>140</v>
      </c>
      <c r="I1648" s="33" t="s">
        <v>361</v>
      </c>
      <c r="J1648" s="33">
        <v>35.360000000000007</v>
      </c>
      <c r="K1648" s="33">
        <v>2</v>
      </c>
      <c r="L1648" s="33">
        <v>0.2</v>
      </c>
      <c r="M1648" s="34">
        <v>-3.0939999999999994</v>
      </c>
    </row>
    <row r="1649" spans="1:13">
      <c r="A1649" s="33">
        <v>1648</v>
      </c>
      <c r="B1649" s="33" t="s">
        <v>152</v>
      </c>
      <c r="C1649" s="33" t="s">
        <v>114</v>
      </c>
      <c r="D1649" s="33" t="s">
        <v>134</v>
      </c>
      <c r="E1649" s="33" t="s">
        <v>135</v>
      </c>
      <c r="F1649" s="33" t="s">
        <v>136</v>
      </c>
      <c r="G1649" s="33" t="s">
        <v>84</v>
      </c>
      <c r="H1649" s="33" t="s">
        <v>185</v>
      </c>
      <c r="I1649" s="33" t="s">
        <v>1453</v>
      </c>
      <c r="J1649" s="33">
        <v>3.1680000000000001</v>
      </c>
      <c r="K1649" s="33">
        <v>2</v>
      </c>
      <c r="L1649" s="33">
        <v>0.2</v>
      </c>
      <c r="M1649" s="34">
        <v>-0.71279999999999988</v>
      </c>
    </row>
    <row r="1650" spans="1:13">
      <c r="A1650" s="33">
        <v>1649</v>
      </c>
      <c r="B1650" s="33" t="s">
        <v>70</v>
      </c>
      <c r="C1650" s="33" t="s">
        <v>71</v>
      </c>
      <c r="D1650" s="33" t="s">
        <v>134</v>
      </c>
      <c r="E1650" s="33" t="s">
        <v>135</v>
      </c>
      <c r="F1650" s="33" t="s">
        <v>136</v>
      </c>
      <c r="G1650" s="33" t="s">
        <v>84</v>
      </c>
      <c r="H1650" s="33" t="s">
        <v>101</v>
      </c>
      <c r="I1650" s="33" t="s">
        <v>1454</v>
      </c>
      <c r="J1650" s="33">
        <v>121.10400000000003</v>
      </c>
      <c r="K1650" s="33">
        <v>6</v>
      </c>
      <c r="L1650" s="33">
        <v>0.7</v>
      </c>
      <c r="M1650" s="34">
        <v>-100.91999999999999</v>
      </c>
    </row>
    <row r="1651" spans="1:13">
      <c r="A1651" s="33">
        <v>1650</v>
      </c>
      <c r="B1651" s="33" t="s">
        <v>70</v>
      </c>
      <c r="C1651" s="33" t="s">
        <v>71</v>
      </c>
      <c r="D1651" s="33" t="s">
        <v>134</v>
      </c>
      <c r="E1651" s="33" t="s">
        <v>135</v>
      </c>
      <c r="F1651" s="33" t="s">
        <v>136</v>
      </c>
      <c r="G1651" s="33" t="s">
        <v>98</v>
      </c>
      <c r="H1651" s="33" t="s">
        <v>99</v>
      </c>
      <c r="I1651" s="33" t="s">
        <v>1455</v>
      </c>
      <c r="J1651" s="33">
        <v>45.893999999999998</v>
      </c>
      <c r="K1651" s="33">
        <v>1</v>
      </c>
      <c r="L1651" s="33">
        <v>0.4</v>
      </c>
      <c r="M1651" s="34">
        <v>-9.178799999999999</v>
      </c>
    </row>
    <row r="1652" spans="1:13">
      <c r="A1652" s="33">
        <v>1651</v>
      </c>
      <c r="B1652" s="33" t="s">
        <v>550</v>
      </c>
      <c r="C1652" s="33" t="s">
        <v>80</v>
      </c>
      <c r="D1652" s="33" t="s">
        <v>126</v>
      </c>
      <c r="E1652" s="33" t="s">
        <v>82</v>
      </c>
      <c r="F1652" s="33" t="s">
        <v>83</v>
      </c>
      <c r="G1652" s="33" t="s">
        <v>84</v>
      </c>
      <c r="H1652" s="33" t="s">
        <v>109</v>
      </c>
      <c r="I1652" s="33" t="s">
        <v>1456</v>
      </c>
      <c r="J1652" s="33">
        <v>109.92</v>
      </c>
      <c r="K1652" s="33">
        <v>2</v>
      </c>
      <c r="L1652" s="33">
        <v>0</v>
      </c>
      <c r="M1652" s="34">
        <v>53.860799999999998</v>
      </c>
    </row>
    <row r="1653" spans="1:13">
      <c r="A1653" s="33">
        <v>1652</v>
      </c>
      <c r="B1653" s="33" t="s">
        <v>550</v>
      </c>
      <c r="C1653" s="33" t="s">
        <v>80</v>
      </c>
      <c r="D1653" s="33" t="s">
        <v>126</v>
      </c>
      <c r="E1653" s="33" t="s">
        <v>82</v>
      </c>
      <c r="F1653" s="33" t="s">
        <v>83</v>
      </c>
      <c r="G1653" s="33" t="s">
        <v>84</v>
      </c>
      <c r="H1653" s="33" t="s">
        <v>109</v>
      </c>
      <c r="I1653" s="33" t="s">
        <v>1457</v>
      </c>
      <c r="J1653" s="33">
        <v>13.36</v>
      </c>
      <c r="K1653" s="33">
        <v>2</v>
      </c>
      <c r="L1653" s="33">
        <v>0</v>
      </c>
      <c r="M1653" s="34">
        <v>6.4127999999999998</v>
      </c>
    </row>
    <row r="1654" spans="1:13">
      <c r="A1654" s="33">
        <v>1653</v>
      </c>
      <c r="B1654" s="33" t="s">
        <v>152</v>
      </c>
      <c r="C1654" s="33" t="s">
        <v>71</v>
      </c>
      <c r="D1654" s="33" t="s">
        <v>111</v>
      </c>
      <c r="E1654" s="33" t="s">
        <v>112</v>
      </c>
      <c r="F1654" s="33" t="s">
        <v>83</v>
      </c>
      <c r="G1654" s="33" t="s">
        <v>84</v>
      </c>
      <c r="H1654" s="33" t="s">
        <v>92</v>
      </c>
      <c r="I1654" s="33" t="s">
        <v>235</v>
      </c>
      <c r="J1654" s="33">
        <v>169.68</v>
      </c>
      <c r="K1654" s="33">
        <v>6</v>
      </c>
      <c r="L1654" s="33">
        <v>0</v>
      </c>
      <c r="M1654" s="34">
        <v>45.813600000000001</v>
      </c>
    </row>
    <row r="1655" spans="1:13">
      <c r="A1655" s="33">
        <v>1654</v>
      </c>
      <c r="B1655" s="33" t="s">
        <v>152</v>
      </c>
      <c r="C1655" s="33" t="s">
        <v>71</v>
      </c>
      <c r="D1655" s="33" t="s">
        <v>111</v>
      </c>
      <c r="E1655" s="33" t="s">
        <v>112</v>
      </c>
      <c r="F1655" s="33" t="s">
        <v>83</v>
      </c>
      <c r="G1655" s="33" t="s">
        <v>98</v>
      </c>
      <c r="H1655" s="33" t="s">
        <v>140</v>
      </c>
      <c r="I1655" s="33" t="s">
        <v>723</v>
      </c>
      <c r="J1655" s="33">
        <v>132.52000000000001</v>
      </c>
      <c r="K1655" s="33">
        <v>4</v>
      </c>
      <c r="L1655" s="33">
        <v>0</v>
      </c>
      <c r="M1655" s="34">
        <v>54.333200000000005</v>
      </c>
    </row>
    <row r="1656" spans="1:13">
      <c r="A1656" s="33">
        <v>1655</v>
      </c>
      <c r="B1656" s="33" t="s">
        <v>152</v>
      </c>
      <c r="C1656" s="33" t="s">
        <v>71</v>
      </c>
      <c r="D1656" s="33" t="s">
        <v>111</v>
      </c>
      <c r="E1656" s="33" t="s">
        <v>112</v>
      </c>
      <c r="F1656" s="33" t="s">
        <v>83</v>
      </c>
      <c r="G1656" s="33" t="s">
        <v>84</v>
      </c>
      <c r="H1656" s="33" t="s">
        <v>185</v>
      </c>
      <c r="I1656" s="33" t="s">
        <v>1458</v>
      </c>
      <c r="J1656" s="33">
        <v>2.96</v>
      </c>
      <c r="K1656" s="33">
        <v>2</v>
      </c>
      <c r="L1656" s="33">
        <v>0</v>
      </c>
      <c r="M1656" s="34">
        <v>1.4207999999999998</v>
      </c>
    </row>
    <row r="1657" spans="1:13">
      <c r="A1657" s="33">
        <v>1656</v>
      </c>
      <c r="B1657" s="33" t="s">
        <v>152</v>
      </c>
      <c r="C1657" s="33" t="s">
        <v>71</v>
      </c>
      <c r="D1657" s="33" t="s">
        <v>111</v>
      </c>
      <c r="E1657" s="33" t="s">
        <v>112</v>
      </c>
      <c r="F1657" s="33" t="s">
        <v>83</v>
      </c>
      <c r="G1657" s="33" t="s">
        <v>84</v>
      </c>
      <c r="H1657" s="33" t="s">
        <v>101</v>
      </c>
      <c r="I1657" s="33" t="s">
        <v>1459</v>
      </c>
      <c r="J1657" s="33">
        <v>8.4480000000000004</v>
      </c>
      <c r="K1657" s="33">
        <v>2</v>
      </c>
      <c r="L1657" s="33">
        <v>0.2</v>
      </c>
      <c r="M1657" s="34">
        <v>2.9568000000000003</v>
      </c>
    </row>
    <row r="1658" spans="1:13">
      <c r="A1658" s="33">
        <v>1657</v>
      </c>
      <c r="B1658" s="33" t="s">
        <v>152</v>
      </c>
      <c r="C1658" s="33" t="s">
        <v>71</v>
      </c>
      <c r="D1658" s="33" t="s">
        <v>111</v>
      </c>
      <c r="E1658" s="33" t="s">
        <v>112</v>
      </c>
      <c r="F1658" s="33" t="s">
        <v>83</v>
      </c>
      <c r="G1658" s="33" t="s">
        <v>84</v>
      </c>
      <c r="H1658" s="33" t="s">
        <v>92</v>
      </c>
      <c r="I1658" s="33" t="s">
        <v>1247</v>
      </c>
      <c r="J1658" s="33">
        <v>95.94</v>
      </c>
      <c r="K1658" s="33">
        <v>3</v>
      </c>
      <c r="L1658" s="33">
        <v>0</v>
      </c>
      <c r="M1658" s="34">
        <v>9.5940000000000012</v>
      </c>
    </row>
    <row r="1659" spans="1:13">
      <c r="A1659" s="33">
        <v>1658</v>
      </c>
      <c r="B1659" s="33" t="s">
        <v>152</v>
      </c>
      <c r="C1659" s="33" t="s">
        <v>71</v>
      </c>
      <c r="D1659" s="33" t="s">
        <v>949</v>
      </c>
      <c r="E1659" s="33" t="s">
        <v>121</v>
      </c>
      <c r="F1659" s="33" t="s">
        <v>117</v>
      </c>
      <c r="G1659" s="33" t="s">
        <v>75</v>
      </c>
      <c r="H1659" s="33" t="s">
        <v>94</v>
      </c>
      <c r="I1659" s="33" t="s">
        <v>796</v>
      </c>
      <c r="J1659" s="33">
        <v>34.79</v>
      </c>
      <c r="K1659" s="33">
        <v>7</v>
      </c>
      <c r="L1659" s="33">
        <v>0</v>
      </c>
      <c r="M1659" s="34">
        <v>10.784899999999999</v>
      </c>
    </row>
    <row r="1660" spans="1:13">
      <c r="A1660" s="33">
        <v>1659</v>
      </c>
      <c r="B1660" s="33" t="s">
        <v>87</v>
      </c>
      <c r="C1660" s="33" t="s">
        <v>71</v>
      </c>
      <c r="D1660" s="33" t="s">
        <v>81</v>
      </c>
      <c r="E1660" s="33" t="s">
        <v>82</v>
      </c>
      <c r="F1660" s="33" t="s">
        <v>83</v>
      </c>
      <c r="G1660" s="33" t="s">
        <v>98</v>
      </c>
      <c r="H1660" s="33" t="s">
        <v>99</v>
      </c>
      <c r="I1660" s="33" t="s">
        <v>1460</v>
      </c>
      <c r="J1660" s="33">
        <v>160.77600000000001</v>
      </c>
      <c r="K1660" s="33">
        <v>3</v>
      </c>
      <c r="L1660" s="33">
        <v>0.2</v>
      </c>
      <c r="M1660" s="34">
        <v>10.048500000000004</v>
      </c>
    </row>
    <row r="1661" spans="1:13">
      <c r="A1661" s="33">
        <v>1660</v>
      </c>
      <c r="B1661" s="33" t="s">
        <v>87</v>
      </c>
      <c r="C1661" s="33" t="s">
        <v>71</v>
      </c>
      <c r="D1661" s="33" t="s">
        <v>111</v>
      </c>
      <c r="E1661" s="33" t="s">
        <v>112</v>
      </c>
      <c r="F1661" s="33" t="s">
        <v>83</v>
      </c>
      <c r="G1661" s="33" t="s">
        <v>84</v>
      </c>
      <c r="H1661" s="33" t="s">
        <v>101</v>
      </c>
      <c r="I1661" s="33" t="s">
        <v>1124</v>
      </c>
      <c r="J1661" s="33">
        <v>88.751999999999995</v>
      </c>
      <c r="K1661" s="33">
        <v>3</v>
      </c>
      <c r="L1661" s="33">
        <v>0.2</v>
      </c>
      <c r="M1661" s="34">
        <v>27.734999999999996</v>
      </c>
    </row>
    <row r="1662" spans="1:13">
      <c r="A1662" s="33">
        <v>1661</v>
      </c>
      <c r="B1662" s="33" t="s">
        <v>87</v>
      </c>
      <c r="C1662" s="33" t="s">
        <v>71</v>
      </c>
      <c r="D1662" s="33" t="s">
        <v>111</v>
      </c>
      <c r="E1662" s="33" t="s">
        <v>112</v>
      </c>
      <c r="F1662" s="33" t="s">
        <v>83</v>
      </c>
      <c r="G1662" s="33" t="s">
        <v>84</v>
      </c>
      <c r="H1662" s="33" t="s">
        <v>101</v>
      </c>
      <c r="I1662" s="33" t="s">
        <v>1169</v>
      </c>
      <c r="J1662" s="33">
        <v>13.904</v>
      </c>
      <c r="K1662" s="33">
        <v>2</v>
      </c>
      <c r="L1662" s="33">
        <v>0.2</v>
      </c>
      <c r="M1662" s="34">
        <v>5.2139999999999995</v>
      </c>
    </row>
    <row r="1663" spans="1:13">
      <c r="A1663" s="33">
        <v>1662</v>
      </c>
      <c r="B1663" s="33" t="s">
        <v>87</v>
      </c>
      <c r="C1663" s="33" t="s">
        <v>80</v>
      </c>
      <c r="D1663" s="33" t="s">
        <v>134</v>
      </c>
      <c r="E1663" s="33" t="s">
        <v>135</v>
      </c>
      <c r="F1663" s="33" t="s">
        <v>136</v>
      </c>
      <c r="G1663" s="33" t="s">
        <v>98</v>
      </c>
      <c r="H1663" s="33" t="s">
        <v>99</v>
      </c>
      <c r="I1663" s="33" t="s">
        <v>1288</v>
      </c>
      <c r="J1663" s="33">
        <v>677.57999999999993</v>
      </c>
      <c r="K1663" s="33">
        <v>5</v>
      </c>
      <c r="L1663" s="33">
        <v>0.4</v>
      </c>
      <c r="M1663" s="34">
        <v>-158.10199999999998</v>
      </c>
    </row>
    <row r="1664" spans="1:13">
      <c r="A1664" s="33">
        <v>1663</v>
      </c>
      <c r="B1664" s="33" t="s">
        <v>87</v>
      </c>
      <c r="C1664" s="33" t="s">
        <v>80</v>
      </c>
      <c r="D1664" s="33" t="s">
        <v>134</v>
      </c>
      <c r="E1664" s="33" t="s">
        <v>135</v>
      </c>
      <c r="F1664" s="33" t="s">
        <v>136</v>
      </c>
      <c r="G1664" s="33" t="s">
        <v>84</v>
      </c>
      <c r="H1664" s="33" t="s">
        <v>101</v>
      </c>
      <c r="I1664" s="33" t="s">
        <v>1461</v>
      </c>
      <c r="J1664" s="33">
        <v>13.896000000000001</v>
      </c>
      <c r="K1664" s="33">
        <v>3</v>
      </c>
      <c r="L1664" s="33">
        <v>0.7</v>
      </c>
      <c r="M1664" s="34">
        <v>-9.2639999999999993</v>
      </c>
    </row>
    <row r="1665" spans="1:13">
      <c r="A1665" s="33">
        <v>1664</v>
      </c>
      <c r="B1665" s="33" t="s">
        <v>70</v>
      </c>
      <c r="C1665" s="33" t="s">
        <v>71</v>
      </c>
      <c r="D1665" s="33" t="s">
        <v>382</v>
      </c>
      <c r="E1665" s="33" t="s">
        <v>116</v>
      </c>
      <c r="F1665" s="33" t="s">
        <v>117</v>
      </c>
      <c r="G1665" s="33" t="s">
        <v>84</v>
      </c>
      <c r="H1665" s="33" t="s">
        <v>92</v>
      </c>
      <c r="I1665" s="33" t="s">
        <v>734</v>
      </c>
      <c r="J1665" s="33">
        <v>41.92</v>
      </c>
      <c r="K1665" s="33">
        <v>5</v>
      </c>
      <c r="L1665" s="33">
        <v>0.2</v>
      </c>
      <c r="M1665" s="34">
        <v>3.6679999999999993</v>
      </c>
    </row>
    <row r="1666" spans="1:13">
      <c r="A1666" s="33">
        <v>1665</v>
      </c>
      <c r="B1666" s="33" t="s">
        <v>70</v>
      </c>
      <c r="C1666" s="33" t="s">
        <v>71</v>
      </c>
      <c r="D1666" s="33" t="s">
        <v>382</v>
      </c>
      <c r="E1666" s="33" t="s">
        <v>116</v>
      </c>
      <c r="F1666" s="33" t="s">
        <v>117</v>
      </c>
      <c r="G1666" s="33" t="s">
        <v>98</v>
      </c>
      <c r="H1666" s="33" t="s">
        <v>140</v>
      </c>
      <c r="I1666" s="33" t="s">
        <v>999</v>
      </c>
      <c r="J1666" s="33">
        <v>297.57600000000002</v>
      </c>
      <c r="K1666" s="33">
        <v>3</v>
      </c>
      <c r="L1666" s="33">
        <v>0.2</v>
      </c>
      <c r="M1666" s="34">
        <v>-7.4394000000000347</v>
      </c>
    </row>
    <row r="1667" spans="1:13">
      <c r="A1667" s="33">
        <v>1666</v>
      </c>
      <c r="B1667" s="33" t="s">
        <v>70</v>
      </c>
      <c r="C1667" s="33" t="s">
        <v>71</v>
      </c>
      <c r="D1667" s="33" t="s">
        <v>382</v>
      </c>
      <c r="E1667" s="33" t="s">
        <v>116</v>
      </c>
      <c r="F1667" s="33" t="s">
        <v>117</v>
      </c>
      <c r="G1667" s="33" t="s">
        <v>84</v>
      </c>
      <c r="H1667" s="33" t="s">
        <v>185</v>
      </c>
      <c r="I1667" s="33" t="s">
        <v>1462</v>
      </c>
      <c r="J1667" s="33">
        <v>4.3440000000000003</v>
      </c>
      <c r="K1667" s="33">
        <v>3</v>
      </c>
      <c r="L1667" s="33">
        <v>0.2</v>
      </c>
      <c r="M1667" s="34">
        <v>0.86879999999999979</v>
      </c>
    </row>
    <row r="1668" spans="1:13">
      <c r="A1668" s="33">
        <v>1667</v>
      </c>
      <c r="B1668" s="33" t="s">
        <v>70</v>
      </c>
      <c r="C1668" s="33" t="s">
        <v>71</v>
      </c>
      <c r="D1668" s="33" t="s">
        <v>382</v>
      </c>
      <c r="E1668" s="33" t="s">
        <v>116</v>
      </c>
      <c r="F1668" s="33" t="s">
        <v>117</v>
      </c>
      <c r="G1668" s="33" t="s">
        <v>98</v>
      </c>
      <c r="H1668" s="33" t="s">
        <v>140</v>
      </c>
      <c r="I1668" s="33" t="s">
        <v>1463</v>
      </c>
      <c r="J1668" s="33">
        <v>94.992000000000004</v>
      </c>
      <c r="K1668" s="33">
        <v>2</v>
      </c>
      <c r="L1668" s="33">
        <v>0.2</v>
      </c>
      <c r="M1668" s="34">
        <v>-2.374800000000004</v>
      </c>
    </row>
    <row r="1669" spans="1:13">
      <c r="A1669" s="33">
        <v>1668</v>
      </c>
      <c r="B1669" s="33" t="s">
        <v>70</v>
      </c>
      <c r="C1669" s="33" t="s">
        <v>71</v>
      </c>
      <c r="D1669" s="33" t="s">
        <v>382</v>
      </c>
      <c r="E1669" s="33" t="s">
        <v>116</v>
      </c>
      <c r="F1669" s="33" t="s">
        <v>117</v>
      </c>
      <c r="G1669" s="33" t="s">
        <v>84</v>
      </c>
      <c r="H1669" s="33" t="s">
        <v>109</v>
      </c>
      <c r="I1669" s="33" t="s">
        <v>1464</v>
      </c>
      <c r="J1669" s="33">
        <v>74.352000000000004</v>
      </c>
      <c r="K1669" s="33">
        <v>3</v>
      </c>
      <c r="L1669" s="33">
        <v>0.2</v>
      </c>
      <c r="M1669" s="34">
        <v>23.234999999999992</v>
      </c>
    </row>
    <row r="1670" spans="1:13">
      <c r="A1670" s="33">
        <v>1669</v>
      </c>
      <c r="B1670" s="33" t="s">
        <v>70</v>
      </c>
      <c r="C1670" s="33" t="s">
        <v>71</v>
      </c>
      <c r="D1670" s="33" t="s">
        <v>382</v>
      </c>
      <c r="E1670" s="33" t="s">
        <v>116</v>
      </c>
      <c r="F1670" s="33" t="s">
        <v>117</v>
      </c>
      <c r="G1670" s="33" t="s">
        <v>84</v>
      </c>
      <c r="H1670" s="33" t="s">
        <v>96</v>
      </c>
      <c r="I1670" s="33" t="s">
        <v>919</v>
      </c>
      <c r="J1670" s="33">
        <v>14.04</v>
      </c>
      <c r="K1670" s="33">
        <v>3</v>
      </c>
      <c r="L1670" s="33">
        <v>0.2</v>
      </c>
      <c r="M1670" s="34">
        <v>1.5794999999999986</v>
      </c>
    </row>
    <row r="1671" spans="1:13">
      <c r="A1671" s="33">
        <v>1670</v>
      </c>
      <c r="B1671" s="33" t="s">
        <v>87</v>
      </c>
      <c r="C1671" s="33" t="s">
        <v>71</v>
      </c>
      <c r="D1671" s="33" t="s">
        <v>183</v>
      </c>
      <c r="E1671" s="33" t="s">
        <v>184</v>
      </c>
      <c r="F1671" s="33" t="s">
        <v>136</v>
      </c>
      <c r="G1671" s="33" t="s">
        <v>75</v>
      </c>
      <c r="H1671" s="33" t="s">
        <v>90</v>
      </c>
      <c r="I1671" s="33" t="s">
        <v>659</v>
      </c>
      <c r="J1671" s="33">
        <v>1018.1039999999999</v>
      </c>
      <c r="K1671" s="33">
        <v>4</v>
      </c>
      <c r="L1671" s="33">
        <v>0.4</v>
      </c>
      <c r="M1671" s="34">
        <v>-373.3048</v>
      </c>
    </row>
    <row r="1672" spans="1:13">
      <c r="A1672" s="33">
        <v>1671</v>
      </c>
      <c r="B1672" s="33" t="s">
        <v>87</v>
      </c>
      <c r="C1672" s="33" t="s">
        <v>71</v>
      </c>
      <c r="D1672" s="33" t="s">
        <v>150</v>
      </c>
      <c r="E1672" s="33" t="s">
        <v>116</v>
      </c>
      <c r="F1672" s="33" t="s">
        <v>117</v>
      </c>
      <c r="G1672" s="33" t="s">
        <v>98</v>
      </c>
      <c r="H1672" s="33" t="s">
        <v>99</v>
      </c>
      <c r="I1672" s="33" t="s">
        <v>1465</v>
      </c>
      <c r="J1672" s="33">
        <v>16.68</v>
      </c>
      <c r="K1672" s="33">
        <v>3</v>
      </c>
      <c r="L1672" s="33">
        <v>0.2</v>
      </c>
      <c r="M1672" s="34">
        <v>5.2125000000000004</v>
      </c>
    </row>
    <row r="1673" spans="1:13">
      <c r="A1673" s="33">
        <v>1672</v>
      </c>
      <c r="B1673" s="33" t="s">
        <v>152</v>
      </c>
      <c r="C1673" s="33" t="s">
        <v>80</v>
      </c>
      <c r="D1673" s="33" t="s">
        <v>1382</v>
      </c>
      <c r="E1673" s="33" t="s">
        <v>584</v>
      </c>
      <c r="F1673" s="33" t="s">
        <v>83</v>
      </c>
      <c r="G1673" s="33" t="s">
        <v>98</v>
      </c>
      <c r="H1673" s="33" t="s">
        <v>140</v>
      </c>
      <c r="I1673" s="33" t="s">
        <v>1146</v>
      </c>
      <c r="J1673" s="33">
        <v>58.58</v>
      </c>
      <c r="K1673" s="33">
        <v>2</v>
      </c>
      <c r="L1673" s="33">
        <v>0</v>
      </c>
      <c r="M1673" s="34">
        <v>19.331399999999995</v>
      </c>
    </row>
    <row r="1674" spans="1:13">
      <c r="A1674" s="33">
        <v>1673</v>
      </c>
      <c r="B1674" s="33" t="s">
        <v>87</v>
      </c>
      <c r="C1674" s="33" t="s">
        <v>71</v>
      </c>
      <c r="D1674" s="33" t="s">
        <v>1466</v>
      </c>
      <c r="E1674" s="33" t="s">
        <v>116</v>
      </c>
      <c r="F1674" s="33" t="s">
        <v>117</v>
      </c>
      <c r="G1674" s="33" t="s">
        <v>98</v>
      </c>
      <c r="H1674" s="33" t="s">
        <v>99</v>
      </c>
      <c r="I1674" s="33" t="s">
        <v>204</v>
      </c>
      <c r="J1674" s="33">
        <v>167.96800000000002</v>
      </c>
      <c r="K1674" s="33">
        <v>4</v>
      </c>
      <c r="L1674" s="33">
        <v>0.2</v>
      </c>
      <c r="M1674" s="34">
        <v>62.988</v>
      </c>
    </row>
    <row r="1675" spans="1:13">
      <c r="A1675" s="33">
        <v>1674</v>
      </c>
      <c r="B1675" s="33" t="s">
        <v>152</v>
      </c>
      <c r="C1675" s="33" t="s">
        <v>71</v>
      </c>
      <c r="D1675" s="33" t="s">
        <v>1467</v>
      </c>
      <c r="E1675" s="33" t="s">
        <v>206</v>
      </c>
      <c r="F1675" s="33" t="s">
        <v>74</v>
      </c>
      <c r="G1675" s="33" t="s">
        <v>84</v>
      </c>
      <c r="H1675" s="33" t="s">
        <v>85</v>
      </c>
      <c r="I1675" s="33" t="s">
        <v>774</v>
      </c>
      <c r="J1675" s="33">
        <v>196.62</v>
      </c>
      <c r="K1675" s="33">
        <v>2</v>
      </c>
      <c r="L1675" s="33">
        <v>0</v>
      </c>
      <c r="M1675" s="34">
        <v>96.343800000000002</v>
      </c>
    </row>
    <row r="1676" spans="1:13">
      <c r="A1676" s="33">
        <v>1675</v>
      </c>
      <c r="B1676" s="33" t="s">
        <v>87</v>
      </c>
      <c r="C1676" s="33" t="s">
        <v>80</v>
      </c>
      <c r="D1676" s="33" t="s">
        <v>150</v>
      </c>
      <c r="E1676" s="33" t="s">
        <v>116</v>
      </c>
      <c r="F1676" s="33" t="s">
        <v>117</v>
      </c>
      <c r="G1676" s="33" t="s">
        <v>75</v>
      </c>
      <c r="H1676" s="33" t="s">
        <v>94</v>
      </c>
      <c r="I1676" s="33" t="s">
        <v>1240</v>
      </c>
      <c r="J1676" s="33">
        <v>21.936000000000003</v>
      </c>
      <c r="K1676" s="33">
        <v>2</v>
      </c>
      <c r="L1676" s="33">
        <v>0.6</v>
      </c>
      <c r="M1676" s="34">
        <v>-10.419600000000003</v>
      </c>
    </row>
    <row r="1677" spans="1:13">
      <c r="A1677" s="33">
        <v>1676</v>
      </c>
      <c r="B1677" s="33" t="s">
        <v>87</v>
      </c>
      <c r="C1677" s="33" t="s">
        <v>80</v>
      </c>
      <c r="D1677" s="33" t="s">
        <v>150</v>
      </c>
      <c r="E1677" s="33" t="s">
        <v>116</v>
      </c>
      <c r="F1677" s="33" t="s">
        <v>117</v>
      </c>
      <c r="G1677" s="33" t="s">
        <v>84</v>
      </c>
      <c r="H1677" s="33" t="s">
        <v>101</v>
      </c>
      <c r="I1677" s="33" t="s">
        <v>1411</v>
      </c>
      <c r="J1677" s="33">
        <v>6.5879999999999992</v>
      </c>
      <c r="K1677" s="33">
        <v>3</v>
      </c>
      <c r="L1677" s="33">
        <v>0.8</v>
      </c>
      <c r="M1677" s="34">
        <v>-10.211400000000005</v>
      </c>
    </row>
    <row r="1678" spans="1:13">
      <c r="A1678" s="33">
        <v>1677</v>
      </c>
      <c r="B1678" s="33" t="s">
        <v>87</v>
      </c>
      <c r="C1678" s="33" t="s">
        <v>71</v>
      </c>
      <c r="D1678" s="33" t="s">
        <v>126</v>
      </c>
      <c r="E1678" s="33" t="s">
        <v>82</v>
      </c>
      <c r="F1678" s="33" t="s">
        <v>83</v>
      </c>
      <c r="G1678" s="33" t="s">
        <v>84</v>
      </c>
      <c r="H1678" s="33" t="s">
        <v>92</v>
      </c>
      <c r="I1678" s="33" t="s">
        <v>189</v>
      </c>
      <c r="J1678" s="33">
        <v>104.28</v>
      </c>
      <c r="K1678" s="33">
        <v>3</v>
      </c>
      <c r="L1678" s="33">
        <v>0</v>
      </c>
      <c r="M1678" s="34">
        <v>26.069999999999993</v>
      </c>
    </row>
    <row r="1679" spans="1:13">
      <c r="A1679" s="33">
        <v>1678</v>
      </c>
      <c r="B1679" s="33" t="s">
        <v>87</v>
      </c>
      <c r="C1679" s="33" t="s">
        <v>71</v>
      </c>
      <c r="D1679" s="33" t="s">
        <v>126</v>
      </c>
      <c r="E1679" s="33" t="s">
        <v>82</v>
      </c>
      <c r="F1679" s="33" t="s">
        <v>83</v>
      </c>
      <c r="G1679" s="33" t="s">
        <v>84</v>
      </c>
      <c r="H1679" s="33" t="s">
        <v>109</v>
      </c>
      <c r="I1679" s="33" t="s">
        <v>252</v>
      </c>
      <c r="J1679" s="33">
        <v>17.940000000000001</v>
      </c>
      <c r="K1679" s="33">
        <v>3</v>
      </c>
      <c r="L1679" s="33">
        <v>0</v>
      </c>
      <c r="M1679" s="34">
        <v>8.7906000000000013</v>
      </c>
    </row>
    <row r="1680" spans="1:13">
      <c r="A1680" s="33">
        <v>1679</v>
      </c>
      <c r="B1680" s="33" t="s">
        <v>87</v>
      </c>
      <c r="C1680" s="33" t="s">
        <v>80</v>
      </c>
      <c r="D1680" s="33" t="s">
        <v>134</v>
      </c>
      <c r="E1680" s="33" t="s">
        <v>135</v>
      </c>
      <c r="F1680" s="33" t="s">
        <v>136</v>
      </c>
      <c r="G1680" s="33" t="s">
        <v>84</v>
      </c>
      <c r="H1680" s="33" t="s">
        <v>92</v>
      </c>
      <c r="I1680" s="33" t="s">
        <v>1203</v>
      </c>
      <c r="J1680" s="33">
        <v>64.784000000000006</v>
      </c>
      <c r="K1680" s="33">
        <v>1</v>
      </c>
      <c r="L1680" s="33">
        <v>0.2</v>
      </c>
      <c r="M1680" s="34">
        <v>-14.576399999999996</v>
      </c>
    </row>
    <row r="1681" spans="1:13">
      <c r="A1681" s="33">
        <v>1680</v>
      </c>
      <c r="B1681" s="33" t="s">
        <v>87</v>
      </c>
      <c r="C1681" s="33" t="s">
        <v>80</v>
      </c>
      <c r="D1681" s="33" t="s">
        <v>134</v>
      </c>
      <c r="E1681" s="33" t="s">
        <v>135</v>
      </c>
      <c r="F1681" s="33" t="s">
        <v>136</v>
      </c>
      <c r="G1681" s="33" t="s">
        <v>98</v>
      </c>
      <c r="H1681" s="33" t="s">
        <v>99</v>
      </c>
      <c r="I1681" s="33" t="s">
        <v>1151</v>
      </c>
      <c r="J1681" s="33">
        <v>32.381999999999998</v>
      </c>
      <c r="K1681" s="33">
        <v>3</v>
      </c>
      <c r="L1681" s="33">
        <v>0.4</v>
      </c>
      <c r="M1681" s="34">
        <v>4.3175999999999988</v>
      </c>
    </row>
    <row r="1682" spans="1:13">
      <c r="A1682" s="33">
        <v>1681</v>
      </c>
      <c r="B1682" s="33" t="s">
        <v>87</v>
      </c>
      <c r="C1682" s="33" t="s">
        <v>80</v>
      </c>
      <c r="D1682" s="33" t="s">
        <v>134</v>
      </c>
      <c r="E1682" s="33" t="s">
        <v>135</v>
      </c>
      <c r="F1682" s="33" t="s">
        <v>136</v>
      </c>
      <c r="G1682" s="33" t="s">
        <v>75</v>
      </c>
      <c r="H1682" s="33" t="s">
        <v>94</v>
      </c>
      <c r="I1682" s="33" t="s">
        <v>1468</v>
      </c>
      <c r="J1682" s="33">
        <v>42.368000000000002</v>
      </c>
      <c r="K1682" s="33">
        <v>2</v>
      </c>
      <c r="L1682" s="33">
        <v>0.2</v>
      </c>
      <c r="M1682" s="34">
        <v>8.4735999999999958</v>
      </c>
    </row>
    <row r="1683" spans="1:13">
      <c r="A1683" s="33">
        <v>1682</v>
      </c>
      <c r="B1683" s="33" t="s">
        <v>87</v>
      </c>
      <c r="C1683" s="33" t="s">
        <v>80</v>
      </c>
      <c r="D1683" s="33" t="s">
        <v>134</v>
      </c>
      <c r="E1683" s="33" t="s">
        <v>135</v>
      </c>
      <c r="F1683" s="33" t="s">
        <v>136</v>
      </c>
      <c r="G1683" s="33" t="s">
        <v>98</v>
      </c>
      <c r="H1683" s="33" t="s">
        <v>335</v>
      </c>
      <c r="I1683" s="33" t="s">
        <v>1469</v>
      </c>
      <c r="J1683" s="33">
        <v>399.54</v>
      </c>
      <c r="K1683" s="33">
        <v>4</v>
      </c>
      <c r="L1683" s="33">
        <v>0.7</v>
      </c>
      <c r="M1683" s="34">
        <v>-559.35599999999988</v>
      </c>
    </row>
    <row r="1684" spans="1:13">
      <c r="A1684" s="33">
        <v>1683</v>
      </c>
      <c r="B1684" s="33" t="s">
        <v>70</v>
      </c>
      <c r="C1684" s="33" t="s">
        <v>71</v>
      </c>
      <c r="D1684" s="33" t="s">
        <v>81</v>
      </c>
      <c r="E1684" s="33" t="s">
        <v>82</v>
      </c>
      <c r="F1684" s="33" t="s">
        <v>83</v>
      </c>
      <c r="G1684" s="33" t="s">
        <v>84</v>
      </c>
      <c r="H1684" s="33" t="s">
        <v>109</v>
      </c>
      <c r="I1684" s="33" t="s">
        <v>933</v>
      </c>
      <c r="J1684" s="33">
        <v>18.97</v>
      </c>
      <c r="K1684" s="33">
        <v>1</v>
      </c>
      <c r="L1684" s="33">
        <v>0</v>
      </c>
      <c r="M1684" s="34">
        <v>9.105599999999999</v>
      </c>
    </row>
    <row r="1685" spans="1:13">
      <c r="A1685" s="33">
        <v>1684</v>
      </c>
      <c r="B1685" s="33" t="s">
        <v>87</v>
      </c>
      <c r="C1685" s="33" t="s">
        <v>80</v>
      </c>
      <c r="D1685" s="33" t="s">
        <v>126</v>
      </c>
      <c r="E1685" s="33" t="s">
        <v>82</v>
      </c>
      <c r="F1685" s="33" t="s">
        <v>83</v>
      </c>
      <c r="G1685" s="33" t="s">
        <v>75</v>
      </c>
      <c r="H1685" s="33" t="s">
        <v>94</v>
      </c>
      <c r="I1685" s="33" t="s">
        <v>918</v>
      </c>
      <c r="J1685" s="33">
        <v>14.82</v>
      </c>
      <c r="K1685" s="33">
        <v>3</v>
      </c>
      <c r="L1685" s="33">
        <v>0</v>
      </c>
      <c r="M1685" s="34">
        <v>6.224400000000001</v>
      </c>
    </row>
    <row r="1686" spans="1:13">
      <c r="A1686" s="33">
        <v>1685</v>
      </c>
      <c r="B1686" s="33" t="s">
        <v>152</v>
      </c>
      <c r="C1686" s="33" t="s">
        <v>80</v>
      </c>
      <c r="D1686" s="33" t="s">
        <v>134</v>
      </c>
      <c r="E1686" s="33" t="s">
        <v>135</v>
      </c>
      <c r="F1686" s="33" t="s">
        <v>136</v>
      </c>
      <c r="G1686" s="33" t="s">
        <v>84</v>
      </c>
      <c r="H1686" s="33" t="s">
        <v>103</v>
      </c>
      <c r="I1686" s="33" t="s">
        <v>1470</v>
      </c>
      <c r="J1686" s="33">
        <v>99.28</v>
      </c>
      <c r="K1686" s="33">
        <v>2</v>
      </c>
      <c r="L1686" s="33">
        <v>0.2</v>
      </c>
      <c r="M1686" s="34">
        <v>12.409999999999989</v>
      </c>
    </row>
    <row r="1687" spans="1:13">
      <c r="A1687" s="33">
        <v>1686</v>
      </c>
      <c r="B1687" s="33" t="s">
        <v>152</v>
      </c>
      <c r="C1687" s="33" t="s">
        <v>80</v>
      </c>
      <c r="D1687" s="33" t="s">
        <v>134</v>
      </c>
      <c r="E1687" s="33" t="s">
        <v>135</v>
      </c>
      <c r="F1687" s="33" t="s">
        <v>136</v>
      </c>
      <c r="G1687" s="33" t="s">
        <v>84</v>
      </c>
      <c r="H1687" s="33" t="s">
        <v>101</v>
      </c>
      <c r="I1687" s="33" t="s">
        <v>1260</v>
      </c>
      <c r="J1687" s="33">
        <v>1.1880000000000002</v>
      </c>
      <c r="K1687" s="33">
        <v>2</v>
      </c>
      <c r="L1687" s="33">
        <v>0.7</v>
      </c>
      <c r="M1687" s="34">
        <v>-0.98999999999999977</v>
      </c>
    </row>
    <row r="1688" spans="1:13">
      <c r="A1688" s="33">
        <v>1687</v>
      </c>
      <c r="B1688" s="33" t="s">
        <v>152</v>
      </c>
      <c r="C1688" s="33" t="s">
        <v>80</v>
      </c>
      <c r="D1688" s="33" t="s">
        <v>134</v>
      </c>
      <c r="E1688" s="33" t="s">
        <v>135</v>
      </c>
      <c r="F1688" s="33" t="s">
        <v>136</v>
      </c>
      <c r="G1688" s="33" t="s">
        <v>84</v>
      </c>
      <c r="H1688" s="33" t="s">
        <v>101</v>
      </c>
      <c r="I1688" s="33" t="s">
        <v>1471</v>
      </c>
      <c r="J1688" s="33">
        <v>7.5180000000000007</v>
      </c>
      <c r="K1688" s="33">
        <v>2</v>
      </c>
      <c r="L1688" s="33">
        <v>0.7</v>
      </c>
      <c r="M1688" s="34">
        <v>-5.7637999999999998</v>
      </c>
    </row>
    <row r="1689" spans="1:13">
      <c r="A1689" s="33">
        <v>1688</v>
      </c>
      <c r="B1689" s="33" t="s">
        <v>152</v>
      </c>
      <c r="C1689" s="33" t="s">
        <v>71</v>
      </c>
      <c r="D1689" s="33" t="s">
        <v>134</v>
      </c>
      <c r="E1689" s="33" t="s">
        <v>135</v>
      </c>
      <c r="F1689" s="33" t="s">
        <v>136</v>
      </c>
      <c r="G1689" s="33" t="s">
        <v>84</v>
      </c>
      <c r="H1689" s="33" t="s">
        <v>109</v>
      </c>
      <c r="I1689" s="33" t="s">
        <v>1050</v>
      </c>
      <c r="J1689" s="33">
        <v>10.368000000000002</v>
      </c>
      <c r="K1689" s="33">
        <v>2</v>
      </c>
      <c r="L1689" s="33">
        <v>0.2</v>
      </c>
      <c r="M1689" s="34">
        <v>3.6288</v>
      </c>
    </row>
    <row r="1690" spans="1:13">
      <c r="A1690" s="33">
        <v>1689</v>
      </c>
      <c r="B1690" s="33" t="s">
        <v>152</v>
      </c>
      <c r="C1690" s="33" t="s">
        <v>71</v>
      </c>
      <c r="D1690" s="33" t="s">
        <v>134</v>
      </c>
      <c r="E1690" s="33" t="s">
        <v>135</v>
      </c>
      <c r="F1690" s="33" t="s">
        <v>136</v>
      </c>
      <c r="G1690" s="33" t="s">
        <v>75</v>
      </c>
      <c r="H1690" s="33" t="s">
        <v>94</v>
      </c>
      <c r="I1690" s="33" t="s">
        <v>913</v>
      </c>
      <c r="J1690" s="33">
        <v>310.88000000000005</v>
      </c>
      <c r="K1690" s="33">
        <v>2</v>
      </c>
      <c r="L1690" s="33">
        <v>0.2</v>
      </c>
      <c r="M1690" s="34">
        <v>23.315999999999988</v>
      </c>
    </row>
    <row r="1691" spans="1:13">
      <c r="A1691" s="33">
        <v>1690</v>
      </c>
      <c r="B1691" s="33" t="s">
        <v>87</v>
      </c>
      <c r="C1691" s="33" t="s">
        <v>71</v>
      </c>
      <c r="D1691" s="33" t="s">
        <v>134</v>
      </c>
      <c r="E1691" s="33" t="s">
        <v>135</v>
      </c>
      <c r="F1691" s="33" t="s">
        <v>136</v>
      </c>
      <c r="G1691" s="33" t="s">
        <v>75</v>
      </c>
      <c r="H1691" s="33" t="s">
        <v>90</v>
      </c>
      <c r="I1691" s="33" t="s">
        <v>105</v>
      </c>
      <c r="J1691" s="33">
        <v>853.09199999999987</v>
      </c>
      <c r="K1691" s="33">
        <v>6</v>
      </c>
      <c r="L1691" s="33">
        <v>0.4</v>
      </c>
      <c r="M1691" s="34">
        <v>-227.49120000000016</v>
      </c>
    </row>
    <row r="1692" spans="1:13">
      <c r="A1692" s="33">
        <v>1691</v>
      </c>
      <c r="B1692" s="33" t="s">
        <v>87</v>
      </c>
      <c r="C1692" s="33" t="s">
        <v>71</v>
      </c>
      <c r="D1692" s="33" t="s">
        <v>1472</v>
      </c>
      <c r="E1692" s="33" t="s">
        <v>178</v>
      </c>
      <c r="F1692" s="33" t="s">
        <v>117</v>
      </c>
      <c r="G1692" s="33" t="s">
        <v>84</v>
      </c>
      <c r="H1692" s="33" t="s">
        <v>109</v>
      </c>
      <c r="I1692" s="33" t="s">
        <v>1439</v>
      </c>
      <c r="J1692" s="33">
        <v>33.450000000000003</v>
      </c>
      <c r="K1692" s="33">
        <v>5</v>
      </c>
      <c r="L1692" s="33">
        <v>0</v>
      </c>
      <c r="M1692" s="34">
        <v>15.387</v>
      </c>
    </row>
    <row r="1693" spans="1:13">
      <c r="A1693" s="33">
        <v>1692</v>
      </c>
      <c r="B1693" s="33" t="s">
        <v>87</v>
      </c>
      <c r="C1693" s="33" t="s">
        <v>71</v>
      </c>
      <c r="D1693" s="33" t="s">
        <v>1472</v>
      </c>
      <c r="E1693" s="33" t="s">
        <v>178</v>
      </c>
      <c r="F1693" s="33" t="s">
        <v>117</v>
      </c>
      <c r="G1693" s="33" t="s">
        <v>84</v>
      </c>
      <c r="H1693" s="33" t="s">
        <v>101</v>
      </c>
      <c r="I1693" s="33" t="s">
        <v>216</v>
      </c>
      <c r="J1693" s="33">
        <v>10.4</v>
      </c>
      <c r="K1693" s="33">
        <v>5</v>
      </c>
      <c r="L1693" s="33">
        <v>0</v>
      </c>
      <c r="M1693" s="34">
        <v>5.0960000000000001</v>
      </c>
    </row>
    <row r="1694" spans="1:13">
      <c r="A1694" s="33">
        <v>1693</v>
      </c>
      <c r="B1694" s="33" t="s">
        <v>87</v>
      </c>
      <c r="C1694" s="33" t="s">
        <v>71</v>
      </c>
      <c r="D1694" s="33" t="s">
        <v>269</v>
      </c>
      <c r="E1694" s="33" t="s">
        <v>270</v>
      </c>
      <c r="F1694" s="33" t="s">
        <v>136</v>
      </c>
      <c r="G1694" s="33" t="s">
        <v>75</v>
      </c>
      <c r="H1694" s="33" t="s">
        <v>94</v>
      </c>
      <c r="I1694" s="33" t="s">
        <v>758</v>
      </c>
      <c r="J1694" s="33">
        <v>21.880000000000003</v>
      </c>
      <c r="K1694" s="33">
        <v>5</v>
      </c>
      <c r="L1694" s="33">
        <v>0.2</v>
      </c>
      <c r="M1694" s="34">
        <v>6.2904999999999998</v>
      </c>
    </row>
    <row r="1695" spans="1:13">
      <c r="A1695" s="33">
        <v>1694</v>
      </c>
      <c r="B1695" s="33" t="s">
        <v>70</v>
      </c>
      <c r="C1695" s="33" t="s">
        <v>114</v>
      </c>
      <c r="D1695" s="33" t="s">
        <v>1466</v>
      </c>
      <c r="E1695" s="33" t="s">
        <v>116</v>
      </c>
      <c r="F1695" s="33" t="s">
        <v>117</v>
      </c>
      <c r="G1695" s="33" t="s">
        <v>98</v>
      </c>
      <c r="H1695" s="33" t="s">
        <v>140</v>
      </c>
      <c r="I1695" s="33" t="s">
        <v>1473</v>
      </c>
      <c r="J1695" s="33">
        <v>13.616</v>
      </c>
      <c r="K1695" s="33">
        <v>2</v>
      </c>
      <c r="L1695" s="33">
        <v>0.2</v>
      </c>
      <c r="M1695" s="34">
        <v>3.5742000000000012</v>
      </c>
    </row>
    <row r="1696" spans="1:13">
      <c r="A1696" s="33">
        <v>1695</v>
      </c>
      <c r="B1696" s="33" t="s">
        <v>70</v>
      </c>
      <c r="C1696" s="33" t="s">
        <v>114</v>
      </c>
      <c r="D1696" s="33" t="s">
        <v>1474</v>
      </c>
      <c r="E1696" s="33" t="s">
        <v>373</v>
      </c>
      <c r="F1696" s="33" t="s">
        <v>136</v>
      </c>
      <c r="G1696" s="33" t="s">
        <v>98</v>
      </c>
      <c r="H1696" s="33" t="s">
        <v>140</v>
      </c>
      <c r="I1696" s="33" t="s">
        <v>1475</v>
      </c>
      <c r="J1696" s="33">
        <v>63.96</v>
      </c>
      <c r="K1696" s="33">
        <v>4</v>
      </c>
      <c r="L1696" s="33">
        <v>0</v>
      </c>
      <c r="M1696" s="34">
        <v>19.827599999999997</v>
      </c>
    </row>
    <row r="1697" spans="1:13">
      <c r="A1697" s="33">
        <v>1696</v>
      </c>
      <c r="B1697" s="33" t="s">
        <v>70</v>
      </c>
      <c r="C1697" s="33" t="s">
        <v>114</v>
      </c>
      <c r="D1697" s="33" t="s">
        <v>1474</v>
      </c>
      <c r="E1697" s="33" t="s">
        <v>373</v>
      </c>
      <c r="F1697" s="33" t="s">
        <v>136</v>
      </c>
      <c r="G1697" s="33" t="s">
        <v>84</v>
      </c>
      <c r="H1697" s="33" t="s">
        <v>101</v>
      </c>
      <c r="I1697" s="33" t="s">
        <v>527</v>
      </c>
      <c r="J1697" s="33">
        <v>14.46</v>
      </c>
      <c r="K1697" s="33">
        <v>3</v>
      </c>
      <c r="L1697" s="33">
        <v>0</v>
      </c>
      <c r="M1697" s="34">
        <v>7.0853999999999999</v>
      </c>
    </row>
    <row r="1698" spans="1:13">
      <c r="A1698" s="33">
        <v>1697</v>
      </c>
      <c r="B1698" s="33" t="s">
        <v>70</v>
      </c>
      <c r="C1698" s="33" t="s">
        <v>114</v>
      </c>
      <c r="D1698" s="33" t="s">
        <v>1474</v>
      </c>
      <c r="E1698" s="33" t="s">
        <v>373</v>
      </c>
      <c r="F1698" s="33" t="s">
        <v>136</v>
      </c>
      <c r="G1698" s="33" t="s">
        <v>98</v>
      </c>
      <c r="H1698" s="33" t="s">
        <v>99</v>
      </c>
      <c r="I1698" s="33" t="s">
        <v>204</v>
      </c>
      <c r="J1698" s="33">
        <v>104.98</v>
      </c>
      <c r="K1698" s="33">
        <v>2</v>
      </c>
      <c r="L1698" s="33">
        <v>0</v>
      </c>
      <c r="M1698" s="34">
        <v>52.49</v>
      </c>
    </row>
    <row r="1699" spans="1:13">
      <c r="A1699" s="33">
        <v>1698</v>
      </c>
      <c r="B1699" s="33" t="s">
        <v>87</v>
      </c>
      <c r="C1699" s="33" t="s">
        <v>71</v>
      </c>
      <c r="D1699" s="33" t="s">
        <v>81</v>
      </c>
      <c r="E1699" s="33" t="s">
        <v>82</v>
      </c>
      <c r="F1699" s="33" t="s">
        <v>83</v>
      </c>
      <c r="G1699" s="33" t="s">
        <v>84</v>
      </c>
      <c r="H1699" s="33" t="s">
        <v>103</v>
      </c>
      <c r="I1699" s="33" t="s">
        <v>946</v>
      </c>
      <c r="J1699" s="33">
        <v>106.96</v>
      </c>
      <c r="K1699" s="33">
        <v>2</v>
      </c>
      <c r="L1699" s="33">
        <v>0</v>
      </c>
      <c r="M1699" s="34">
        <v>31.018399999999986</v>
      </c>
    </row>
    <row r="1700" spans="1:13">
      <c r="A1700" s="33">
        <v>1699</v>
      </c>
      <c r="B1700" s="33" t="s">
        <v>87</v>
      </c>
      <c r="C1700" s="33" t="s">
        <v>71</v>
      </c>
      <c r="D1700" s="33" t="s">
        <v>81</v>
      </c>
      <c r="E1700" s="33" t="s">
        <v>82</v>
      </c>
      <c r="F1700" s="33" t="s">
        <v>83</v>
      </c>
      <c r="G1700" s="33" t="s">
        <v>84</v>
      </c>
      <c r="H1700" s="33" t="s">
        <v>85</v>
      </c>
      <c r="I1700" s="33" t="s">
        <v>1476</v>
      </c>
      <c r="J1700" s="33">
        <v>21.560000000000002</v>
      </c>
      <c r="K1700" s="33">
        <v>7</v>
      </c>
      <c r="L1700" s="33">
        <v>0</v>
      </c>
      <c r="M1700" s="34">
        <v>10.348799999999999</v>
      </c>
    </row>
    <row r="1701" spans="1:13">
      <c r="A1701" s="33">
        <v>1700</v>
      </c>
      <c r="B1701" s="33" t="s">
        <v>70</v>
      </c>
      <c r="C1701" s="33" t="s">
        <v>71</v>
      </c>
      <c r="D1701" s="33" t="s">
        <v>111</v>
      </c>
      <c r="E1701" s="33" t="s">
        <v>112</v>
      </c>
      <c r="F1701" s="33" t="s">
        <v>83</v>
      </c>
      <c r="G1701" s="33" t="s">
        <v>75</v>
      </c>
      <c r="H1701" s="33" t="s">
        <v>90</v>
      </c>
      <c r="I1701" s="33" t="s">
        <v>1160</v>
      </c>
      <c r="J1701" s="33">
        <v>515.88</v>
      </c>
      <c r="K1701" s="33">
        <v>6</v>
      </c>
      <c r="L1701" s="33">
        <v>0</v>
      </c>
      <c r="M1701" s="34">
        <v>113.49359999999999</v>
      </c>
    </row>
    <row r="1702" spans="1:13">
      <c r="A1702" s="33">
        <v>1701</v>
      </c>
      <c r="B1702" s="33" t="s">
        <v>70</v>
      </c>
      <c r="C1702" s="33" t="s">
        <v>71</v>
      </c>
      <c r="D1702" s="33" t="s">
        <v>183</v>
      </c>
      <c r="E1702" s="33" t="s">
        <v>184</v>
      </c>
      <c r="F1702" s="33" t="s">
        <v>136</v>
      </c>
      <c r="G1702" s="33" t="s">
        <v>84</v>
      </c>
      <c r="H1702" s="33" t="s">
        <v>101</v>
      </c>
      <c r="I1702" s="33" t="s">
        <v>1094</v>
      </c>
      <c r="J1702" s="33">
        <v>11.808</v>
      </c>
      <c r="K1702" s="33">
        <v>2</v>
      </c>
      <c r="L1702" s="33">
        <v>0.2</v>
      </c>
      <c r="M1702" s="34">
        <v>4.2804000000000002</v>
      </c>
    </row>
    <row r="1703" spans="1:13">
      <c r="A1703" s="33">
        <v>1702</v>
      </c>
      <c r="B1703" s="33" t="s">
        <v>70</v>
      </c>
      <c r="C1703" s="33" t="s">
        <v>71</v>
      </c>
      <c r="D1703" s="33" t="s">
        <v>183</v>
      </c>
      <c r="E1703" s="33" t="s">
        <v>184</v>
      </c>
      <c r="F1703" s="33" t="s">
        <v>136</v>
      </c>
      <c r="G1703" s="33" t="s">
        <v>75</v>
      </c>
      <c r="H1703" s="33" t="s">
        <v>78</v>
      </c>
      <c r="I1703" s="33" t="s">
        <v>729</v>
      </c>
      <c r="J1703" s="33">
        <v>1931.04</v>
      </c>
      <c r="K1703" s="33">
        <v>9</v>
      </c>
      <c r="L1703" s="33">
        <v>0.1</v>
      </c>
      <c r="M1703" s="34">
        <v>321.83999999999992</v>
      </c>
    </row>
    <row r="1704" spans="1:13">
      <c r="A1704" s="33">
        <v>1703</v>
      </c>
      <c r="B1704" s="33" t="s">
        <v>70</v>
      </c>
      <c r="C1704" s="33" t="s">
        <v>71</v>
      </c>
      <c r="D1704" s="33" t="s">
        <v>183</v>
      </c>
      <c r="E1704" s="33" t="s">
        <v>184</v>
      </c>
      <c r="F1704" s="33" t="s">
        <v>136</v>
      </c>
      <c r="G1704" s="33" t="s">
        <v>84</v>
      </c>
      <c r="H1704" s="33" t="s">
        <v>109</v>
      </c>
      <c r="I1704" s="33" t="s">
        <v>151</v>
      </c>
      <c r="J1704" s="33">
        <v>9.9600000000000009</v>
      </c>
      <c r="K1704" s="33">
        <v>2</v>
      </c>
      <c r="L1704" s="33">
        <v>0</v>
      </c>
      <c r="M1704" s="34">
        <v>4.6812000000000005</v>
      </c>
    </row>
    <row r="1705" spans="1:13">
      <c r="A1705" s="33">
        <v>1704</v>
      </c>
      <c r="B1705" s="33" t="s">
        <v>87</v>
      </c>
      <c r="C1705" s="33" t="s">
        <v>114</v>
      </c>
      <c r="D1705" s="33" t="s">
        <v>430</v>
      </c>
      <c r="E1705" s="33" t="s">
        <v>82</v>
      </c>
      <c r="F1705" s="33" t="s">
        <v>83</v>
      </c>
      <c r="G1705" s="33" t="s">
        <v>84</v>
      </c>
      <c r="H1705" s="33" t="s">
        <v>185</v>
      </c>
      <c r="I1705" s="33" t="s">
        <v>293</v>
      </c>
      <c r="J1705" s="33">
        <v>12.350000000000001</v>
      </c>
      <c r="K1705" s="33">
        <v>5</v>
      </c>
      <c r="L1705" s="33">
        <v>0</v>
      </c>
      <c r="M1705" s="34">
        <v>5.8045</v>
      </c>
    </row>
    <row r="1706" spans="1:13">
      <c r="A1706" s="33">
        <v>1705</v>
      </c>
      <c r="B1706" s="33" t="s">
        <v>550</v>
      </c>
      <c r="C1706" s="33" t="s">
        <v>71</v>
      </c>
      <c r="D1706" s="33" t="s">
        <v>1356</v>
      </c>
      <c r="E1706" s="33" t="s">
        <v>202</v>
      </c>
      <c r="F1706" s="33" t="s">
        <v>83</v>
      </c>
      <c r="G1706" s="33" t="s">
        <v>84</v>
      </c>
      <c r="H1706" s="33" t="s">
        <v>101</v>
      </c>
      <c r="I1706" s="33" t="s">
        <v>1149</v>
      </c>
      <c r="J1706" s="33">
        <v>9.7020000000000017</v>
      </c>
      <c r="K1706" s="33">
        <v>3</v>
      </c>
      <c r="L1706" s="33">
        <v>0.7</v>
      </c>
      <c r="M1706" s="34">
        <v>-7.1147999999999989</v>
      </c>
    </row>
    <row r="1707" spans="1:13">
      <c r="A1707" s="33">
        <v>1706</v>
      </c>
      <c r="B1707" s="33" t="s">
        <v>87</v>
      </c>
      <c r="C1707" s="33" t="s">
        <v>71</v>
      </c>
      <c r="D1707" s="33" t="s">
        <v>134</v>
      </c>
      <c r="E1707" s="33" t="s">
        <v>135</v>
      </c>
      <c r="F1707" s="33" t="s">
        <v>136</v>
      </c>
      <c r="G1707" s="33" t="s">
        <v>84</v>
      </c>
      <c r="H1707" s="33" t="s">
        <v>101</v>
      </c>
      <c r="I1707" s="33" t="s">
        <v>901</v>
      </c>
      <c r="J1707" s="33">
        <v>11.610000000000003</v>
      </c>
      <c r="K1707" s="33">
        <v>2</v>
      </c>
      <c r="L1707" s="33">
        <v>0.7</v>
      </c>
      <c r="M1707" s="34">
        <v>-9.2880000000000003</v>
      </c>
    </row>
    <row r="1708" spans="1:13">
      <c r="A1708" s="33">
        <v>1707</v>
      </c>
      <c r="B1708" s="33" t="s">
        <v>87</v>
      </c>
      <c r="C1708" s="33" t="s">
        <v>71</v>
      </c>
      <c r="D1708" s="33" t="s">
        <v>126</v>
      </c>
      <c r="E1708" s="33" t="s">
        <v>82</v>
      </c>
      <c r="F1708" s="33" t="s">
        <v>83</v>
      </c>
      <c r="G1708" s="33" t="s">
        <v>84</v>
      </c>
      <c r="H1708" s="33" t="s">
        <v>85</v>
      </c>
      <c r="I1708" s="33" t="s">
        <v>1477</v>
      </c>
      <c r="J1708" s="33">
        <v>43.86</v>
      </c>
      <c r="K1708" s="33">
        <v>6</v>
      </c>
      <c r="L1708" s="33">
        <v>0</v>
      </c>
      <c r="M1708" s="34">
        <v>20.614199999999997</v>
      </c>
    </row>
    <row r="1709" spans="1:13">
      <c r="A1709" s="33">
        <v>1708</v>
      </c>
      <c r="B1709" s="33" t="s">
        <v>87</v>
      </c>
      <c r="C1709" s="33" t="s">
        <v>71</v>
      </c>
      <c r="D1709" s="33" t="s">
        <v>126</v>
      </c>
      <c r="E1709" s="33" t="s">
        <v>82</v>
      </c>
      <c r="F1709" s="33" t="s">
        <v>83</v>
      </c>
      <c r="G1709" s="33" t="s">
        <v>98</v>
      </c>
      <c r="H1709" s="33" t="s">
        <v>99</v>
      </c>
      <c r="I1709" s="33" t="s">
        <v>1256</v>
      </c>
      <c r="J1709" s="33">
        <v>148.47999999999999</v>
      </c>
      <c r="K1709" s="33">
        <v>2</v>
      </c>
      <c r="L1709" s="33">
        <v>0.2</v>
      </c>
      <c r="M1709" s="34">
        <v>16.703999999999986</v>
      </c>
    </row>
    <row r="1710" spans="1:13">
      <c r="A1710" s="33">
        <v>1709</v>
      </c>
      <c r="B1710" s="33" t="s">
        <v>87</v>
      </c>
      <c r="C1710" s="33" t="s">
        <v>71</v>
      </c>
      <c r="D1710" s="33" t="s">
        <v>126</v>
      </c>
      <c r="E1710" s="33" t="s">
        <v>82</v>
      </c>
      <c r="F1710" s="33" t="s">
        <v>83</v>
      </c>
      <c r="G1710" s="33" t="s">
        <v>84</v>
      </c>
      <c r="H1710" s="33" t="s">
        <v>109</v>
      </c>
      <c r="I1710" s="33" t="s">
        <v>1478</v>
      </c>
      <c r="J1710" s="33">
        <v>7.42</v>
      </c>
      <c r="K1710" s="33">
        <v>2</v>
      </c>
      <c r="L1710" s="33">
        <v>0</v>
      </c>
      <c r="M1710" s="34">
        <v>3.71</v>
      </c>
    </row>
    <row r="1711" spans="1:13">
      <c r="A1711" s="33">
        <v>1710</v>
      </c>
      <c r="B1711" s="33" t="s">
        <v>87</v>
      </c>
      <c r="C1711" s="33" t="s">
        <v>71</v>
      </c>
      <c r="D1711" s="33" t="s">
        <v>126</v>
      </c>
      <c r="E1711" s="33" t="s">
        <v>82</v>
      </c>
      <c r="F1711" s="33" t="s">
        <v>83</v>
      </c>
      <c r="G1711" s="33" t="s">
        <v>75</v>
      </c>
      <c r="H1711" s="33" t="s">
        <v>78</v>
      </c>
      <c r="I1711" s="33" t="s">
        <v>182</v>
      </c>
      <c r="J1711" s="33">
        <v>71.992000000000004</v>
      </c>
      <c r="K1711" s="33">
        <v>1</v>
      </c>
      <c r="L1711" s="33">
        <v>0.2</v>
      </c>
      <c r="M1711" s="34">
        <v>-0.89990000000001302</v>
      </c>
    </row>
    <row r="1712" spans="1:13">
      <c r="A1712" s="33">
        <v>1711</v>
      </c>
      <c r="B1712" s="33" t="s">
        <v>87</v>
      </c>
      <c r="C1712" s="33" t="s">
        <v>71</v>
      </c>
      <c r="D1712" s="33" t="s">
        <v>126</v>
      </c>
      <c r="E1712" s="33" t="s">
        <v>82</v>
      </c>
      <c r="F1712" s="33" t="s">
        <v>83</v>
      </c>
      <c r="G1712" s="33" t="s">
        <v>84</v>
      </c>
      <c r="H1712" s="33" t="s">
        <v>96</v>
      </c>
      <c r="I1712" s="33" t="s">
        <v>367</v>
      </c>
      <c r="J1712" s="33">
        <v>19.899999999999999</v>
      </c>
      <c r="K1712" s="33">
        <v>5</v>
      </c>
      <c r="L1712" s="33">
        <v>0</v>
      </c>
      <c r="M1712" s="34">
        <v>6.5669999999999984</v>
      </c>
    </row>
    <row r="1713" spans="1:13">
      <c r="A1713" s="33">
        <v>1712</v>
      </c>
      <c r="B1713" s="33" t="s">
        <v>87</v>
      </c>
      <c r="C1713" s="33" t="s">
        <v>71</v>
      </c>
      <c r="D1713" s="33" t="s">
        <v>126</v>
      </c>
      <c r="E1713" s="33" t="s">
        <v>82</v>
      </c>
      <c r="F1713" s="33" t="s">
        <v>83</v>
      </c>
      <c r="G1713" s="33" t="s">
        <v>84</v>
      </c>
      <c r="H1713" s="33" t="s">
        <v>103</v>
      </c>
      <c r="I1713" s="33" t="s">
        <v>347</v>
      </c>
      <c r="J1713" s="33">
        <v>1702.12</v>
      </c>
      <c r="K1713" s="33">
        <v>14</v>
      </c>
      <c r="L1713" s="33">
        <v>0</v>
      </c>
      <c r="M1713" s="34">
        <v>510.63599999999985</v>
      </c>
    </row>
    <row r="1714" spans="1:13">
      <c r="A1714" s="33">
        <v>1713</v>
      </c>
      <c r="B1714" s="33" t="s">
        <v>87</v>
      </c>
      <c r="C1714" s="33" t="s">
        <v>71</v>
      </c>
      <c r="D1714" s="33" t="s">
        <v>150</v>
      </c>
      <c r="E1714" s="33" t="s">
        <v>116</v>
      </c>
      <c r="F1714" s="33" t="s">
        <v>117</v>
      </c>
      <c r="G1714" s="33" t="s">
        <v>84</v>
      </c>
      <c r="H1714" s="33" t="s">
        <v>109</v>
      </c>
      <c r="I1714" s="33" t="s">
        <v>1479</v>
      </c>
      <c r="J1714" s="33">
        <v>14.303999999999998</v>
      </c>
      <c r="K1714" s="33">
        <v>6</v>
      </c>
      <c r="L1714" s="33">
        <v>0.2</v>
      </c>
      <c r="M1714" s="34">
        <v>5.0064000000000002</v>
      </c>
    </row>
    <row r="1715" spans="1:13">
      <c r="A1715" s="33">
        <v>1714</v>
      </c>
      <c r="B1715" s="33" t="s">
        <v>70</v>
      </c>
      <c r="C1715" s="33" t="s">
        <v>71</v>
      </c>
      <c r="D1715" s="33" t="s">
        <v>199</v>
      </c>
      <c r="E1715" s="33" t="s">
        <v>161</v>
      </c>
      <c r="F1715" s="33" t="s">
        <v>117</v>
      </c>
      <c r="G1715" s="33" t="s">
        <v>75</v>
      </c>
      <c r="H1715" s="33" t="s">
        <v>90</v>
      </c>
      <c r="I1715" s="33" t="s">
        <v>380</v>
      </c>
      <c r="J1715" s="33">
        <v>765.625</v>
      </c>
      <c r="K1715" s="33">
        <v>7</v>
      </c>
      <c r="L1715" s="33">
        <v>0.5</v>
      </c>
      <c r="M1715" s="34">
        <v>-566.5625</v>
      </c>
    </row>
    <row r="1716" spans="1:13">
      <c r="A1716" s="33">
        <v>1715</v>
      </c>
      <c r="B1716" s="33" t="s">
        <v>87</v>
      </c>
      <c r="C1716" s="33" t="s">
        <v>71</v>
      </c>
      <c r="D1716" s="33" t="s">
        <v>126</v>
      </c>
      <c r="E1716" s="33" t="s">
        <v>82</v>
      </c>
      <c r="F1716" s="33" t="s">
        <v>83</v>
      </c>
      <c r="G1716" s="33" t="s">
        <v>75</v>
      </c>
      <c r="H1716" s="33" t="s">
        <v>76</v>
      </c>
      <c r="I1716" s="33" t="s">
        <v>1480</v>
      </c>
      <c r="J1716" s="33">
        <v>307.666</v>
      </c>
      <c r="K1716" s="33">
        <v>2</v>
      </c>
      <c r="L1716" s="33">
        <v>0.15</v>
      </c>
      <c r="M1716" s="34">
        <v>-14.478399999999979</v>
      </c>
    </row>
    <row r="1717" spans="1:13">
      <c r="A1717" s="33">
        <v>1716</v>
      </c>
      <c r="B1717" s="33" t="s">
        <v>87</v>
      </c>
      <c r="C1717" s="33" t="s">
        <v>71</v>
      </c>
      <c r="D1717" s="33" t="s">
        <v>183</v>
      </c>
      <c r="E1717" s="33" t="s">
        <v>184</v>
      </c>
      <c r="F1717" s="33" t="s">
        <v>136</v>
      </c>
      <c r="G1717" s="33" t="s">
        <v>84</v>
      </c>
      <c r="H1717" s="33" t="s">
        <v>101</v>
      </c>
      <c r="I1717" s="33" t="s">
        <v>527</v>
      </c>
      <c r="J1717" s="33">
        <v>7.7120000000000006</v>
      </c>
      <c r="K1717" s="33">
        <v>2</v>
      </c>
      <c r="L1717" s="33">
        <v>0.2</v>
      </c>
      <c r="M1717" s="34">
        <v>2.7956000000000003</v>
      </c>
    </row>
    <row r="1718" spans="1:13">
      <c r="A1718" s="33">
        <v>1717</v>
      </c>
      <c r="B1718" s="33" t="s">
        <v>87</v>
      </c>
      <c r="C1718" s="33" t="s">
        <v>71</v>
      </c>
      <c r="D1718" s="33" t="s">
        <v>183</v>
      </c>
      <c r="E1718" s="33" t="s">
        <v>184</v>
      </c>
      <c r="F1718" s="33" t="s">
        <v>136</v>
      </c>
      <c r="G1718" s="33" t="s">
        <v>84</v>
      </c>
      <c r="H1718" s="33" t="s">
        <v>103</v>
      </c>
      <c r="I1718" s="33" t="s">
        <v>805</v>
      </c>
      <c r="J1718" s="33">
        <v>242.89999999999998</v>
      </c>
      <c r="K1718" s="33">
        <v>5</v>
      </c>
      <c r="L1718" s="33">
        <v>0</v>
      </c>
      <c r="M1718" s="34">
        <v>70.440999999999974</v>
      </c>
    </row>
    <row r="1719" spans="1:13">
      <c r="A1719" s="33">
        <v>1718</v>
      </c>
      <c r="B1719" s="33" t="s">
        <v>87</v>
      </c>
      <c r="C1719" s="33" t="s">
        <v>71</v>
      </c>
      <c r="D1719" s="33" t="s">
        <v>183</v>
      </c>
      <c r="E1719" s="33" t="s">
        <v>184</v>
      </c>
      <c r="F1719" s="33" t="s">
        <v>136</v>
      </c>
      <c r="G1719" s="33" t="s">
        <v>84</v>
      </c>
      <c r="H1719" s="33" t="s">
        <v>92</v>
      </c>
      <c r="I1719" s="33" t="s">
        <v>215</v>
      </c>
      <c r="J1719" s="33">
        <v>454.90000000000003</v>
      </c>
      <c r="K1719" s="33">
        <v>5</v>
      </c>
      <c r="L1719" s="33">
        <v>0</v>
      </c>
      <c r="M1719" s="34">
        <v>0</v>
      </c>
    </row>
    <row r="1720" spans="1:13">
      <c r="A1720" s="33">
        <v>1719</v>
      </c>
      <c r="B1720" s="33" t="s">
        <v>87</v>
      </c>
      <c r="C1720" s="33" t="s">
        <v>71</v>
      </c>
      <c r="D1720" s="33" t="s">
        <v>183</v>
      </c>
      <c r="E1720" s="33" t="s">
        <v>184</v>
      </c>
      <c r="F1720" s="33" t="s">
        <v>136</v>
      </c>
      <c r="G1720" s="33" t="s">
        <v>75</v>
      </c>
      <c r="H1720" s="33" t="s">
        <v>94</v>
      </c>
      <c r="I1720" s="33" t="s">
        <v>1481</v>
      </c>
      <c r="J1720" s="33">
        <v>35.92</v>
      </c>
      <c r="K1720" s="33">
        <v>4</v>
      </c>
      <c r="L1720" s="33">
        <v>0</v>
      </c>
      <c r="M1720" s="34">
        <v>15.086400000000001</v>
      </c>
    </row>
    <row r="1721" spans="1:13">
      <c r="A1721" s="33">
        <v>1720</v>
      </c>
      <c r="B1721" s="33" t="s">
        <v>87</v>
      </c>
      <c r="C1721" s="33" t="s">
        <v>71</v>
      </c>
      <c r="D1721" s="33" t="s">
        <v>183</v>
      </c>
      <c r="E1721" s="33" t="s">
        <v>184</v>
      </c>
      <c r="F1721" s="33" t="s">
        <v>136</v>
      </c>
      <c r="G1721" s="33" t="s">
        <v>75</v>
      </c>
      <c r="H1721" s="33" t="s">
        <v>94</v>
      </c>
      <c r="I1721" s="33" t="s">
        <v>796</v>
      </c>
      <c r="J1721" s="33">
        <v>39.76</v>
      </c>
      <c r="K1721" s="33">
        <v>8</v>
      </c>
      <c r="L1721" s="33">
        <v>0</v>
      </c>
      <c r="M1721" s="34">
        <v>12.325599999999998</v>
      </c>
    </row>
    <row r="1722" spans="1:13">
      <c r="A1722" s="33">
        <v>1721</v>
      </c>
      <c r="B1722" s="33" t="s">
        <v>87</v>
      </c>
      <c r="C1722" s="33" t="s">
        <v>71</v>
      </c>
      <c r="D1722" s="33" t="s">
        <v>183</v>
      </c>
      <c r="E1722" s="33" t="s">
        <v>184</v>
      </c>
      <c r="F1722" s="33" t="s">
        <v>136</v>
      </c>
      <c r="G1722" s="33" t="s">
        <v>84</v>
      </c>
      <c r="H1722" s="33" t="s">
        <v>101</v>
      </c>
      <c r="I1722" s="33" t="s">
        <v>797</v>
      </c>
      <c r="J1722" s="33">
        <v>47.744</v>
      </c>
      <c r="K1722" s="33">
        <v>4</v>
      </c>
      <c r="L1722" s="33">
        <v>0.2</v>
      </c>
      <c r="M1722" s="34">
        <v>14.919999999999995</v>
      </c>
    </row>
    <row r="1723" spans="1:13">
      <c r="A1723" s="33">
        <v>1722</v>
      </c>
      <c r="B1723" s="33" t="s">
        <v>87</v>
      </c>
      <c r="C1723" s="33" t="s">
        <v>71</v>
      </c>
      <c r="D1723" s="33" t="s">
        <v>199</v>
      </c>
      <c r="E1723" s="33" t="s">
        <v>161</v>
      </c>
      <c r="F1723" s="33" t="s">
        <v>117</v>
      </c>
      <c r="G1723" s="33" t="s">
        <v>98</v>
      </c>
      <c r="H1723" s="33" t="s">
        <v>99</v>
      </c>
      <c r="I1723" s="33" t="s">
        <v>1158</v>
      </c>
      <c r="J1723" s="33">
        <v>159.98400000000001</v>
      </c>
      <c r="K1723" s="33">
        <v>2</v>
      </c>
      <c r="L1723" s="33">
        <v>0.2</v>
      </c>
      <c r="M1723" s="34">
        <v>11.998799999999996</v>
      </c>
    </row>
    <row r="1724" spans="1:13">
      <c r="A1724" s="33">
        <v>1723</v>
      </c>
      <c r="B1724" s="33" t="s">
        <v>87</v>
      </c>
      <c r="C1724" s="33" t="s">
        <v>71</v>
      </c>
      <c r="D1724" s="33" t="s">
        <v>199</v>
      </c>
      <c r="E1724" s="33" t="s">
        <v>161</v>
      </c>
      <c r="F1724" s="33" t="s">
        <v>117</v>
      </c>
      <c r="G1724" s="33" t="s">
        <v>98</v>
      </c>
      <c r="H1724" s="33" t="s">
        <v>140</v>
      </c>
      <c r="I1724" s="33" t="s">
        <v>1482</v>
      </c>
      <c r="J1724" s="33">
        <v>255.96799999999999</v>
      </c>
      <c r="K1724" s="33">
        <v>4</v>
      </c>
      <c r="L1724" s="33">
        <v>0.2</v>
      </c>
      <c r="M1724" s="34">
        <v>51.193599999999996</v>
      </c>
    </row>
    <row r="1725" spans="1:13">
      <c r="A1725" s="33">
        <v>1724</v>
      </c>
      <c r="B1725" s="33" t="s">
        <v>87</v>
      </c>
      <c r="C1725" s="33" t="s">
        <v>71</v>
      </c>
      <c r="D1725" s="33" t="s">
        <v>199</v>
      </c>
      <c r="E1725" s="33" t="s">
        <v>161</v>
      </c>
      <c r="F1725" s="33" t="s">
        <v>117</v>
      </c>
      <c r="G1725" s="33" t="s">
        <v>75</v>
      </c>
      <c r="H1725" s="33" t="s">
        <v>76</v>
      </c>
      <c r="I1725" s="33" t="s">
        <v>1483</v>
      </c>
      <c r="J1725" s="33">
        <v>359.05799999999994</v>
      </c>
      <c r="K1725" s="33">
        <v>3</v>
      </c>
      <c r="L1725" s="33">
        <v>0.3</v>
      </c>
      <c r="M1725" s="34">
        <v>-71.811600000000027</v>
      </c>
    </row>
    <row r="1726" spans="1:13">
      <c r="A1726" s="33">
        <v>1725</v>
      </c>
      <c r="B1726" s="33" t="s">
        <v>152</v>
      </c>
      <c r="C1726" s="33" t="s">
        <v>71</v>
      </c>
      <c r="D1726" s="33" t="s">
        <v>134</v>
      </c>
      <c r="E1726" s="33" t="s">
        <v>135</v>
      </c>
      <c r="F1726" s="33" t="s">
        <v>136</v>
      </c>
      <c r="G1726" s="33" t="s">
        <v>84</v>
      </c>
      <c r="H1726" s="33" t="s">
        <v>103</v>
      </c>
      <c r="I1726" s="33" t="s">
        <v>1484</v>
      </c>
      <c r="J1726" s="33">
        <v>434.35199999999998</v>
      </c>
      <c r="K1726" s="33">
        <v>3</v>
      </c>
      <c r="L1726" s="33">
        <v>0.2</v>
      </c>
      <c r="M1726" s="34">
        <v>43.43519999999998</v>
      </c>
    </row>
    <row r="1727" spans="1:13">
      <c r="A1727" s="33">
        <v>1726</v>
      </c>
      <c r="B1727" s="33" t="s">
        <v>152</v>
      </c>
      <c r="C1727" s="33" t="s">
        <v>71</v>
      </c>
      <c r="D1727" s="33" t="s">
        <v>134</v>
      </c>
      <c r="E1727" s="33" t="s">
        <v>135</v>
      </c>
      <c r="F1727" s="33" t="s">
        <v>136</v>
      </c>
      <c r="G1727" s="33" t="s">
        <v>84</v>
      </c>
      <c r="H1727" s="33" t="s">
        <v>103</v>
      </c>
      <c r="I1727" s="33" t="s">
        <v>1485</v>
      </c>
      <c r="J1727" s="33">
        <v>3.5520000000000005</v>
      </c>
      <c r="K1727" s="33">
        <v>2</v>
      </c>
      <c r="L1727" s="33">
        <v>0.2</v>
      </c>
      <c r="M1727" s="34">
        <v>0.44399999999999973</v>
      </c>
    </row>
    <row r="1728" spans="1:13">
      <c r="A1728" s="33">
        <v>1727</v>
      </c>
      <c r="B1728" s="33" t="s">
        <v>152</v>
      </c>
      <c r="C1728" s="33" t="s">
        <v>71</v>
      </c>
      <c r="D1728" s="33" t="s">
        <v>134</v>
      </c>
      <c r="E1728" s="33" t="s">
        <v>135</v>
      </c>
      <c r="F1728" s="33" t="s">
        <v>136</v>
      </c>
      <c r="G1728" s="33" t="s">
        <v>84</v>
      </c>
      <c r="H1728" s="33" t="s">
        <v>103</v>
      </c>
      <c r="I1728" s="33" t="s">
        <v>1486</v>
      </c>
      <c r="J1728" s="33">
        <v>88.832000000000008</v>
      </c>
      <c r="K1728" s="33">
        <v>4</v>
      </c>
      <c r="L1728" s="33">
        <v>0.2</v>
      </c>
      <c r="M1728" s="34">
        <v>7.7728000000000002</v>
      </c>
    </row>
    <row r="1729" spans="1:13">
      <c r="A1729" s="33">
        <v>1728</v>
      </c>
      <c r="B1729" s="33" t="s">
        <v>70</v>
      </c>
      <c r="C1729" s="33" t="s">
        <v>80</v>
      </c>
      <c r="D1729" s="33" t="s">
        <v>399</v>
      </c>
      <c r="E1729" s="33" t="s">
        <v>270</v>
      </c>
      <c r="F1729" s="33" t="s">
        <v>136</v>
      </c>
      <c r="G1729" s="33" t="s">
        <v>75</v>
      </c>
      <c r="H1729" s="33" t="s">
        <v>90</v>
      </c>
      <c r="I1729" s="33" t="s">
        <v>1487</v>
      </c>
      <c r="J1729" s="33">
        <v>1048.3499999999999</v>
      </c>
      <c r="K1729" s="33">
        <v>5</v>
      </c>
      <c r="L1729" s="33">
        <v>0.4</v>
      </c>
      <c r="M1729" s="34">
        <v>-69.889999999999986</v>
      </c>
    </row>
    <row r="1730" spans="1:13">
      <c r="A1730" s="33">
        <v>1729</v>
      </c>
      <c r="B1730" s="33" t="s">
        <v>550</v>
      </c>
      <c r="C1730" s="33" t="s">
        <v>71</v>
      </c>
      <c r="D1730" s="33" t="s">
        <v>205</v>
      </c>
      <c r="E1730" s="33" t="s">
        <v>206</v>
      </c>
      <c r="F1730" s="33" t="s">
        <v>74</v>
      </c>
      <c r="G1730" s="33" t="s">
        <v>98</v>
      </c>
      <c r="H1730" s="33" t="s">
        <v>140</v>
      </c>
      <c r="I1730" s="33" t="s">
        <v>1442</v>
      </c>
      <c r="J1730" s="33">
        <v>100</v>
      </c>
      <c r="K1730" s="33">
        <v>4</v>
      </c>
      <c r="L1730" s="33">
        <v>0</v>
      </c>
      <c r="M1730" s="34">
        <v>21</v>
      </c>
    </row>
    <row r="1731" spans="1:13">
      <c r="A1731" s="33">
        <v>1730</v>
      </c>
      <c r="B1731" s="33" t="s">
        <v>550</v>
      </c>
      <c r="C1731" s="33" t="s">
        <v>71</v>
      </c>
      <c r="D1731" s="33" t="s">
        <v>205</v>
      </c>
      <c r="E1731" s="33" t="s">
        <v>206</v>
      </c>
      <c r="F1731" s="33" t="s">
        <v>74</v>
      </c>
      <c r="G1731" s="33" t="s">
        <v>84</v>
      </c>
      <c r="H1731" s="33" t="s">
        <v>85</v>
      </c>
      <c r="I1731" s="33" t="s">
        <v>1014</v>
      </c>
      <c r="J1731" s="33">
        <v>7.83</v>
      </c>
      <c r="K1731" s="33">
        <v>3</v>
      </c>
      <c r="L1731" s="33">
        <v>0</v>
      </c>
      <c r="M1731" s="34">
        <v>3.6017999999999999</v>
      </c>
    </row>
    <row r="1732" spans="1:13">
      <c r="A1732" s="33">
        <v>1731</v>
      </c>
      <c r="B1732" s="33" t="s">
        <v>87</v>
      </c>
      <c r="C1732" s="33" t="s">
        <v>80</v>
      </c>
      <c r="D1732" s="33" t="s">
        <v>691</v>
      </c>
      <c r="E1732" s="33" t="s">
        <v>108</v>
      </c>
      <c r="F1732" s="33" t="s">
        <v>74</v>
      </c>
      <c r="G1732" s="33" t="s">
        <v>84</v>
      </c>
      <c r="H1732" s="33" t="s">
        <v>109</v>
      </c>
      <c r="I1732" s="33" t="s">
        <v>1488</v>
      </c>
      <c r="J1732" s="33">
        <v>96.256</v>
      </c>
      <c r="K1732" s="33">
        <v>8</v>
      </c>
      <c r="L1732" s="33">
        <v>0.2</v>
      </c>
      <c r="M1732" s="34">
        <v>31.283199999999987</v>
      </c>
    </row>
    <row r="1733" spans="1:13">
      <c r="A1733" s="33">
        <v>1732</v>
      </c>
      <c r="B1733" s="33" t="s">
        <v>87</v>
      </c>
      <c r="C1733" s="33" t="s">
        <v>80</v>
      </c>
      <c r="D1733" s="33" t="s">
        <v>691</v>
      </c>
      <c r="E1733" s="33" t="s">
        <v>108</v>
      </c>
      <c r="F1733" s="33" t="s">
        <v>74</v>
      </c>
      <c r="G1733" s="33" t="s">
        <v>84</v>
      </c>
      <c r="H1733" s="33" t="s">
        <v>109</v>
      </c>
      <c r="I1733" s="33" t="s">
        <v>295</v>
      </c>
      <c r="J1733" s="33">
        <v>10.688000000000001</v>
      </c>
      <c r="K1733" s="33">
        <v>2</v>
      </c>
      <c r="L1733" s="33">
        <v>0.2</v>
      </c>
      <c r="M1733" s="34">
        <v>3.7407999999999997</v>
      </c>
    </row>
    <row r="1734" spans="1:13">
      <c r="A1734" s="33">
        <v>1733</v>
      </c>
      <c r="B1734" s="33" t="s">
        <v>87</v>
      </c>
      <c r="C1734" s="33" t="s">
        <v>71</v>
      </c>
      <c r="D1734" s="33" t="s">
        <v>382</v>
      </c>
      <c r="E1734" s="33" t="s">
        <v>116</v>
      </c>
      <c r="F1734" s="33" t="s">
        <v>117</v>
      </c>
      <c r="G1734" s="33" t="s">
        <v>84</v>
      </c>
      <c r="H1734" s="33" t="s">
        <v>92</v>
      </c>
      <c r="I1734" s="33" t="s">
        <v>677</v>
      </c>
      <c r="J1734" s="33">
        <v>338.04</v>
      </c>
      <c r="K1734" s="33">
        <v>3</v>
      </c>
      <c r="L1734" s="33">
        <v>0.2</v>
      </c>
      <c r="M1734" s="34">
        <v>-33.804000000000002</v>
      </c>
    </row>
    <row r="1735" spans="1:13">
      <c r="A1735" s="33">
        <v>1734</v>
      </c>
      <c r="B1735" s="33" t="s">
        <v>87</v>
      </c>
      <c r="C1735" s="33" t="s">
        <v>71</v>
      </c>
      <c r="D1735" s="33" t="s">
        <v>382</v>
      </c>
      <c r="E1735" s="33" t="s">
        <v>116</v>
      </c>
      <c r="F1735" s="33" t="s">
        <v>117</v>
      </c>
      <c r="G1735" s="33" t="s">
        <v>84</v>
      </c>
      <c r="H1735" s="33" t="s">
        <v>96</v>
      </c>
      <c r="I1735" s="33" t="s">
        <v>492</v>
      </c>
      <c r="J1735" s="33">
        <v>154.24</v>
      </c>
      <c r="K1735" s="33">
        <v>4</v>
      </c>
      <c r="L1735" s="33">
        <v>0.2</v>
      </c>
      <c r="M1735" s="34">
        <v>17.351999999999975</v>
      </c>
    </row>
    <row r="1736" spans="1:13">
      <c r="A1736" s="33">
        <v>1735</v>
      </c>
      <c r="B1736" s="33" t="s">
        <v>70</v>
      </c>
      <c r="C1736" s="33" t="s">
        <v>71</v>
      </c>
      <c r="D1736" s="33" t="s">
        <v>631</v>
      </c>
      <c r="E1736" s="33" t="s">
        <v>108</v>
      </c>
      <c r="F1736" s="33" t="s">
        <v>74</v>
      </c>
      <c r="G1736" s="33" t="s">
        <v>84</v>
      </c>
      <c r="H1736" s="33" t="s">
        <v>103</v>
      </c>
      <c r="I1736" s="33" t="s">
        <v>1489</v>
      </c>
      <c r="J1736" s="33">
        <v>34.848000000000006</v>
      </c>
      <c r="K1736" s="33">
        <v>2</v>
      </c>
      <c r="L1736" s="33">
        <v>0.2</v>
      </c>
      <c r="M1736" s="34">
        <v>6.5339999999999971</v>
      </c>
    </row>
    <row r="1737" spans="1:13">
      <c r="A1737" s="33">
        <v>1736</v>
      </c>
      <c r="B1737" s="33" t="s">
        <v>70</v>
      </c>
      <c r="C1737" s="33" t="s">
        <v>71</v>
      </c>
      <c r="D1737" s="33" t="s">
        <v>631</v>
      </c>
      <c r="E1737" s="33" t="s">
        <v>108</v>
      </c>
      <c r="F1737" s="33" t="s">
        <v>74</v>
      </c>
      <c r="G1737" s="33" t="s">
        <v>98</v>
      </c>
      <c r="H1737" s="33" t="s">
        <v>99</v>
      </c>
      <c r="I1737" s="33" t="s">
        <v>1229</v>
      </c>
      <c r="J1737" s="33">
        <v>22</v>
      </c>
      <c r="K1737" s="33">
        <v>5</v>
      </c>
      <c r="L1737" s="33">
        <v>0.2</v>
      </c>
      <c r="M1737" s="34">
        <v>1.375</v>
      </c>
    </row>
    <row r="1738" spans="1:13">
      <c r="A1738" s="33">
        <v>1737</v>
      </c>
      <c r="B1738" s="33" t="s">
        <v>70</v>
      </c>
      <c r="C1738" s="33" t="s">
        <v>71</v>
      </c>
      <c r="D1738" s="33" t="s">
        <v>631</v>
      </c>
      <c r="E1738" s="33" t="s">
        <v>108</v>
      </c>
      <c r="F1738" s="33" t="s">
        <v>74</v>
      </c>
      <c r="G1738" s="33" t="s">
        <v>84</v>
      </c>
      <c r="H1738" s="33" t="s">
        <v>96</v>
      </c>
      <c r="I1738" s="33" t="s">
        <v>97</v>
      </c>
      <c r="J1738" s="33">
        <v>4.3680000000000003</v>
      </c>
      <c r="K1738" s="33">
        <v>3</v>
      </c>
      <c r="L1738" s="33">
        <v>0.2</v>
      </c>
      <c r="M1738" s="34">
        <v>0.3822000000000001</v>
      </c>
    </row>
    <row r="1739" spans="1:13">
      <c r="A1739" s="33">
        <v>1738</v>
      </c>
      <c r="B1739" s="33" t="s">
        <v>87</v>
      </c>
      <c r="C1739" s="33" t="s">
        <v>80</v>
      </c>
      <c r="D1739" s="33" t="s">
        <v>126</v>
      </c>
      <c r="E1739" s="33" t="s">
        <v>82</v>
      </c>
      <c r="F1739" s="33" t="s">
        <v>83</v>
      </c>
      <c r="G1739" s="33" t="s">
        <v>84</v>
      </c>
      <c r="H1739" s="33" t="s">
        <v>92</v>
      </c>
      <c r="I1739" s="33" t="s">
        <v>734</v>
      </c>
      <c r="J1739" s="33">
        <v>31.44</v>
      </c>
      <c r="K1739" s="33">
        <v>3</v>
      </c>
      <c r="L1739" s="33">
        <v>0</v>
      </c>
      <c r="M1739" s="34">
        <v>8.4888000000000012</v>
      </c>
    </row>
    <row r="1740" spans="1:13">
      <c r="A1740" s="33">
        <v>1739</v>
      </c>
      <c r="B1740" s="33" t="s">
        <v>87</v>
      </c>
      <c r="C1740" s="33" t="s">
        <v>80</v>
      </c>
      <c r="D1740" s="33" t="s">
        <v>126</v>
      </c>
      <c r="E1740" s="33" t="s">
        <v>82</v>
      </c>
      <c r="F1740" s="33" t="s">
        <v>83</v>
      </c>
      <c r="G1740" s="33" t="s">
        <v>98</v>
      </c>
      <c r="H1740" s="33" t="s">
        <v>140</v>
      </c>
      <c r="I1740" s="33" t="s">
        <v>1410</v>
      </c>
      <c r="J1740" s="33">
        <v>17.899999999999999</v>
      </c>
      <c r="K1740" s="33">
        <v>2</v>
      </c>
      <c r="L1740" s="33">
        <v>0</v>
      </c>
      <c r="M1740" s="34">
        <v>3.400999999999998</v>
      </c>
    </row>
    <row r="1741" spans="1:13">
      <c r="A1741" s="33">
        <v>1740</v>
      </c>
      <c r="B1741" s="33" t="s">
        <v>87</v>
      </c>
      <c r="C1741" s="33" t="s">
        <v>80</v>
      </c>
      <c r="D1741" s="33" t="s">
        <v>126</v>
      </c>
      <c r="E1741" s="33" t="s">
        <v>82</v>
      </c>
      <c r="F1741" s="33" t="s">
        <v>83</v>
      </c>
      <c r="G1741" s="33" t="s">
        <v>98</v>
      </c>
      <c r="H1741" s="33" t="s">
        <v>140</v>
      </c>
      <c r="I1741" s="33" t="s">
        <v>1490</v>
      </c>
      <c r="J1741" s="33">
        <v>129.44999999999999</v>
      </c>
      <c r="K1741" s="33">
        <v>5</v>
      </c>
      <c r="L1741" s="33">
        <v>0</v>
      </c>
      <c r="M1741" s="34">
        <v>46.601999999999997</v>
      </c>
    </row>
    <row r="1742" spans="1:13">
      <c r="A1742" s="33">
        <v>1741</v>
      </c>
      <c r="B1742" s="33" t="s">
        <v>87</v>
      </c>
      <c r="C1742" s="33" t="s">
        <v>114</v>
      </c>
      <c r="D1742" s="33" t="s">
        <v>430</v>
      </c>
      <c r="E1742" s="33" t="s">
        <v>82</v>
      </c>
      <c r="F1742" s="33" t="s">
        <v>83</v>
      </c>
      <c r="G1742" s="33" t="s">
        <v>84</v>
      </c>
      <c r="H1742" s="33" t="s">
        <v>85</v>
      </c>
      <c r="I1742" s="33" t="s">
        <v>1293</v>
      </c>
      <c r="J1742" s="33">
        <v>20.88</v>
      </c>
      <c r="K1742" s="33">
        <v>8</v>
      </c>
      <c r="L1742" s="33">
        <v>0</v>
      </c>
      <c r="M1742" s="34">
        <v>9.6047999999999991</v>
      </c>
    </row>
    <row r="1743" spans="1:13">
      <c r="A1743" s="33">
        <v>1742</v>
      </c>
      <c r="B1743" s="33" t="s">
        <v>87</v>
      </c>
      <c r="C1743" s="33" t="s">
        <v>71</v>
      </c>
      <c r="D1743" s="33" t="s">
        <v>134</v>
      </c>
      <c r="E1743" s="33" t="s">
        <v>135</v>
      </c>
      <c r="F1743" s="33" t="s">
        <v>136</v>
      </c>
      <c r="G1743" s="33" t="s">
        <v>84</v>
      </c>
      <c r="H1743" s="33" t="s">
        <v>109</v>
      </c>
      <c r="I1743" s="33" t="s">
        <v>1491</v>
      </c>
      <c r="J1743" s="33">
        <v>20.736000000000004</v>
      </c>
      <c r="K1743" s="33">
        <v>4</v>
      </c>
      <c r="L1743" s="33">
        <v>0.2</v>
      </c>
      <c r="M1743" s="34">
        <v>7.2576000000000001</v>
      </c>
    </row>
    <row r="1744" spans="1:13">
      <c r="A1744" s="33">
        <v>1743</v>
      </c>
      <c r="B1744" s="33" t="s">
        <v>87</v>
      </c>
      <c r="C1744" s="33" t="s">
        <v>71</v>
      </c>
      <c r="D1744" s="33" t="s">
        <v>134</v>
      </c>
      <c r="E1744" s="33" t="s">
        <v>135</v>
      </c>
      <c r="F1744" s="33" t="s">
        <v>136</v>
      </c>
      <c r="G1744" s="33" t="s">
        <v>75</v>
      </c>
      <c r="H1744" s="33" t="s">
        <v>94</v>
      </c>
      <c r="I1744" s="33" t="s">
        <v>1445</v>
      </c>
      <c r="J1744" s="33">
        <v>7.168000000000001</v>
      </c>
      <c r="K1744" s="33">
        <v>2</v>
      </c>
      <c r="L1744" s="33">
        <v>0.2</v>
      </c>
      <c r="M1744" s="34">
        <v>0.98559999999999937</v>
      </c>
    </row>
    <row r="1745" spans="1:13">
      <c r="A1745" s="33">
        <v>1744</v>
      </c>
      <c r="B1745" s="33" t="s">
        <v>87</v>
      </c>
      <c r="C1745" s="33" t="s">
        <v>71</v>
      </c>
      <c r="D1745" s="33" t="s">
        <v>134</v>
      </c>
      <c r="E1745" s="33" t="s">
        <v>135</v>
      </c>
      <c r="F1745" s="33" t="s">
        <v>136</v>
      </c>
      <c r="G1745" s="33" t="s">
        <v>84</v>
      </c>
      <c r="H1745" s="33" t="s">
        <v>92</v>
      </c>
      <c r="I1745" s="33" t="s">
        <v>1004</v>
      </c>
      <c r="J1745" s="33">
        <v>11.168000000000001</v>
      </c>
      <c r="K1745" s="33">
        <v>2</v>
      </c>
      <c r="L1745" s="33">
        <v>0.2</v>
      </c>
      <c r="M1745" s="34">
        <v>-2.5128000000000008</v>
      </c>
    </row>
    <row r="1746" spans="1:13">
      <c r="A1746" s="33">
        <v>1745</v>
      </c>
      <c r="B1746" s="33" t="s">
        <v>87</v>
      </c>
      <c r="C1746" s="33" t="s">
        <v>71</v>
      </c>
      <c r="D1746" s="33" t="s">
        <v>134</v>
      </c>
      <c r="E1746" s="33" t="s">
        <v>135</v>
      </c>
      <c r="F1746" s="33" t="s">
        <v>136</v>
      </c>
      <c r="G1746" s="33" t="s">
        <v>98</v>
      </c>
      <c r="H1746" s="33" t="s">
        <v>140</v>
      </c>
      <c r="I1746" s="33" t="s">
        <v>828</v>
      </c>
      <c r="J1746" s="33">
        <v>442.40000000000003</v>
      </c>
      <c r="K1746" s="33">
        <v>7</v>
      </c>
      <c r="L1746" s="33">
        <v>0.2</v>
      </c>
      <c r="M1746" s="34">
        <v>-55.300000000000068</v>
      </c>
    </row>
    <row r="1747" spans="1:13">
      <c r="A1747" s="33">
        <v>1746</v>
      </c>
      <c r="B1747" s="33" t="s">
        <v>152</v>
      </c>
      <c r="C1747" s="33" t="s">
        <v>71</v>
      </c>
      <c r="D1747" s="33" t="s">
        <v>232</v>
      </c>
      <c r="E1747" s="33" t="s">
        <v>184</v>
      </c>
      <c r="F1747" s="33" t="s">
        <v>136</v>
      </c>
      <c r="G1747" s="33" t="s">
        <v>84</v>
      </c>
      <c r="H1747" s="33" t="s">
        <v>96</v>
      </c>
      <c r="I1747" s="33" t="s">
        <v>339</v>
      </c>
      <c r="J1747" s="33">
        <v>13.36</v>
      </c>
      <c r="K1747" s="33">
        <v>2</v>
      </c>
      <c r="L1747" s="33">
        <v>0</v>
      </c>
      <c r="M1747" s="34">
        <v>4.9431999999999992</v>
      </c>
    </row>
    <row r="1748" spans="1:13">
      <c r="A1748" s="33">
        <v>1747</v>
      </c>
      <c r="B1748" s="33" t="s">
        <v>70</v>
      </c>
      <c r="C1748" s="33" t="s">
        <v>71</v>
      </c>
      <c r="D1748" s="33" t="s">
        <v>631</v>
      </c>
      <c r="E1748" s="33" t="s">
        <v>108</v>
      </c>
      <c r="F1748" s="33" t="s">
        <v>74</v>
      </c>
      <c r="G1748" s="33" t="s">
        <v>84</v>
      </c>
      <c r="H1748" s="33" t="s">
        <v>101</v>
      </c>
      <c r="I1748" s="33" t="s">
        <v>892</v>
      </c>
      <c r="J1748" s="33">
        <v>11.232000000000001</v>
      </c>
      <c r="K1748" s="33">
        <v>8</v>
      </c>
      <c r="L1748" s="33">
        <v>0.7</v>
      </c>
      <c r="M1748" s="34">
        <v>-8.2367999999999988</v>
      </c>
    </row>
    <row r="1749" spans="1:13">
      <c r="A1749" s="33">
        <v>1748</v>
      </c>
      <c r="B1749" s="33" t="s">
        <v>70</v>
      </c>
      <c r="C1749" s="33" t="s">
        <v>71</v>
      </c>
      <c r="D1749" s="33" t="s">
        <v>631</v>
      </c>
      <c r="E1749" s="33" t="s">
        <v>108</v>
      </c>
      <c r="F1749" s="33" t="s">
        <v>74</v>
      </c>
      <c r="G1749" s="33" t="s">
        <v>84</v>
      </c>
      <c r="H1749" s="33" t="s">
        <v>109</v>
      </c>
      <c r="I1749" s="33" t="s">
        <v>151</v>
      </c>
      <c r="J1749" s="33">
        <v>10.272000000000002</v>
      </c>
      <c r="K1749" s="33">
        <v>3</v>
      </c>
      <c r="L1749" s="33">
        <v>0.2</v>
      </c>
      <c r="M1749" s="34">
        <v>3.2099999999999982</v>
      </c>
    </row>
    <row r="1750" spans="1:13">
      <c r="A1750" s="33">
        <v>1749</v>
      </c>
      <c r="B1750" s="33" t="s">
        <v>87</v>
      </c>
      <c r="C1750" s="33" t="s">
        <v>114</v>
      </c>
      <c r="D1750" s="33" t="s">
        <v>150</v>
      </c>
      <c r="E1750" s="33" t="s">
        <v>116</v>
      </c>
      <c r="F1750" s="33" t="s">
        <v>117</v>
      </c>
      <c r="G1750" s="33" t="s">
        <v>84</v>
      </c>
      <c r="H1750" s="33" t="s">
        <v>109</v>
      </c>
      <c r="I1750" s="33" t="s">
        <v>1031</v>
      </c>
      <c r="J1750" s="33">
        <v>10.368000000000002</v>
      </c>
      <c r="K1750" s="33">
        <v>2</v>
      </c>
      <c r="L1750" s="33">
        <v>0.2</v>
      </c>
      <c r="M1750" s="34">
        <v>3.6288</v>
      </c>
    </row>
    <row r="1751" spans="1:13">
      <c r="A1751" s="33">
        <v>1750</v>
      </c>
      <c r="B1751" s="33" t="s">
        <v>87</v>
      </c>
      <c r="C1751" s="33" t="s">
        <v>114</v>
      </c>
      <c r="D1751" s="33" t="s">
        <v>150</v>
      </c>
      <c r="E1751" s="33" t="s">
        <v>116</v>
      </c>
      <c r="F1751" s="33" t="s">
        <v>117</v>
      </c>
      <c r="G1751" s="33" t="s">
        <v>84</v>
      </c>
      <c r="H1751" s="33" t="s">
        <v>96</v>
      </c>
      <c r="I1751" s="33" t="s">
        <v>1386</v>
      </c>
      <c r="J1751" s="33">
        <v>6.24</v>
      </c>
      <c r="K1751" s="33">
        <v>3</v>
      </c>
      <c r="L1751" s="33">
        <v>0.2</v>
      </c>
      <c r="M1751" s="34">
        <v>0.54600000000000071</v>
      </c>
    </row>
    <row r="1752" spans="1:13">
      <c r="A1752" s="33">
        <v>1751</v>
      </c>
      <c r="B1752" s="33" t="s">
        <v>87</v>
      </c>
      <c r="C1752" s="33" t="s">
        <v>114</v>
      </c>
      <c r="D1752" s="33" t="s">
        <v>333</v>
      </c>
      <c r="E1752" s="33" t="s">
        <v>116</v>
      </c>
      <c r="F1752" s="33" t="s">
        <v>117</v>
      </c>
      <c r="G1752" s="33" t="s">
        <v>75</v>
      </c>
      <c r="H1752" s="33" t="s">
        <v>90</v>
      </c>
      <c r="I1752" s="33" t="s">
        <v>1492</v>
      </c>
      <c r="J1752" s="33">
        <v>206.96200000000002</v>
      </c>
      <c r="K1752" s="33">
        <v>2</v>
      </c>
      <c r="L1752" s="33">
        <v>0.3</v>
      </c>
      <c r="M1752" s="34">
        <v>-32.522600000000011</v>
      </c>
    </row>
    <row r="1753" spans="1:13">
      <c r="A1753" s="33">
        <v>1752</v>
      </c>
      <c r="B1753" s="33" t="s">
        <v>152</v>
      </c>
      <c r="C1753" s="33" t="s">
        <v>71</v>
      </c>
      <c r="D1753" s="33" t="s">
        <v>1135</v>
      </c>
      <c r="E1753" s="33" t="s">
        <v>82</v>
      </c>
      <c r="F1753" s="33" t="s">
        <v>83</v>
      </c>
      <c r="G1753" s="33" t="s">
        <v>75</v>
      </c>
      <c r="H1753" s="33" t="s">
        <v>94</v>
      </c>
      <c r="I1753" s="33" t="s">
        <v>496</v>
      </c>
      <c r="J1753" s="33">
        <v>9.4600000000000009</v>
      </c>
      <c r="K1753" s="33">
        <v>2</v>
      </c>
      <c r="L1753" s="33">
        <v>0</v>
      </c>
      <c r="M1753" s="34">
        <v>3.6894000000000009</v>
      </c>
    </row>
    <row r="1754" spans="1:13">
      <c r="A1754" s="33">
        <v>1753</v>
      </c>
      <c r="B1754" s="33" t="s">
        <v>152</v>
      </c>
      <c r="C1754" s="33" t="s">
        <v>80</v>
      </c>
      <c r="D1754" s="33" t="s">
        <v>126</v>
      </c>
      <c r="E1754" s="33" t="s">
        <v>82</v>
      </c>
      <c r="F1754" s="33" t="s">
        <v>83</v>
      </c>
      <c r="G1754" s="33" t="s">
        <v>84</v>
      </c>
      <c r="H1754" s="33" t="s">
        <v>92</v>
      </c>
      <c r="I1754" s="33" t="s">
        <v>1142</v>
      </c>
      <c r="J1754" s="33">
        <v>559.62</v>
      </c>
      <c r="K1754" s="33">
        <v>9</v>
      </c>
      <c r="L1754" s="33">
        <v>0</v>
      </c>
      <c r="M1754" s="34">
        <v>151.09740000000002</v>
      </c>
    </row>
    <row r="1755" spans="1:13">
      <c r="A1755" s="33">
        <v>1754</v>
      </c>
      <c r="B1755" s="33" t="s">
        <v>152</v>
      </c>
      <c r="C1755" s="33" t="s">
        <v>80</v>
      </c>
      <c r="D1755" s="33" t="s">
        <v>126</v>
      </c>
      <c r="E1755" s="33" t="s">
        <v>82</v>
      </c>
      <c r="F1755" s="33" t="s">
        <v>83</v>
      </c>
      <c r="G1755" s="33" t="s">
        <v>84</v>
      </c>
      <c r="H1755" s="33" t="s">
        <v>109</v>
      </c>
      <c r="I1755" s="33" t="s">
        <v>1456</v>
      </c>
      <c r="J1755" s="33">
        <v>109.92</v>
      </c>
      <c r="K1755" s="33">
        <v>2</v>
      </c>
      <c r="L1755" s="33">
        <v>0</v>
      </c>
      <c r="M1755" s="34">
        <v>53.860799999999998</v>
      </c>
    </row>
    <row r="1756" spans="1:13">
      <c r="A1756" s="33">
        <v>1755</v>
      </c>
      <c r="B1756" s="33" t="s">
        <v>152</v>
      </c>
      <c r="C1756" s="33" t="s">
        <v>80</v>
      </c>
      <c r="D1756" s="33" t="s">
        <v>126</v>
      </c>
      <c r="E1756" s="33" t="s">
        <v>82</v>
      </c>
      <c r="F1756" s="33" t="s">
        <v>83</v>
      </c>
      <c r="G1756" s="33" t="s">
        <v>84</v>
      </c>
      <c r="H1756" s="33" t="s">
        <v>109</v>
      </c>
      <c r="I1756" s="33" t="s">
        <v>1493</v>
      </c>
      <c r="J1756" s="33">
        <v>8.56</v>
      </c>
      <c r="K1756" s="33">
        <v>2</v>
      </c>
      <c r="L1756" s="33">
        <v>0</v>
      </c>
      <c r="M1756" s="34">
        <v>3.8519999999999994</v>
      </c>
    </row>
    <row r="1757" spans="1:13">
      <c r="A1757" s="33">
        <v>1756</v>
      </c>
      <c r="B1757" s="33" t="s">
        <v>70</v>
      </c>
      <c r="C1757" s="33" t="s">
        <v>114</v>
      </c>
      <c r="D1757" s="33" t="s">
        <v>115</v>
      </c>
      <c r="E1757" s="33" t="s">
        <v>116</v>
      </c>
      <c r="F1757" s="33" t="s">
        <v>117</v>
      </c>
      <c r="G1757" s="33" t="s">
        <v>84</v>
      </c>
      <c r="H1757" s="33" t="s">
        <v>109</v>
      </c>
      <c r="I1757" s="33" t="s">
        <v>1161</v>
      </c>
      <c r="J1757" s="33">
        <v>360.71199999999999</v>
      </c>
      <c r="K1757" s="33">
        <v>11</v>
      </c>
      <c r="L1757" s="33">
        <v>0.2</v>
      </c>
      <c r="M1757" s="34">
        <v>130.75810000000001</v>
      </c>
    </row>
    <row r="1758" spans="1:13">
      <c r="A1758" s="33">
        <v>1757</v>
      </c>
      <c r="B1758" s="33" t="s">
        <v>70</v>
      </c>
      <c r="C1758" s="33" t="s">
        <v>114</v>
      </c>
      <c r="D1758" s="33" t="s">
        <v>115</v>
      </c>
      <c r="E1758" s="33" t="s">
        <v>116</v>
      </c>
      <c r="F1758" s="33" t="s">
        <v>117</v>
      </c>
      <c r="G1758" s="33" t="s">
        <v>98</v>
      </c>
      <c r="H1758" s="33" t="s">
        <v>99</v>
      </c>
      <c r="I1758" s="33" t="s">
        <v>1494</v>
      </c>
      <c r="J1758" s="33">
        <v>1718.4</v>
      </c>
      <c r="K1758" s="33">
        <v>6</v>
      </c>
      <c r="L1758" s="33">
        <v>0.2</v>
      </c>
      <c r="M1758" s="34">
        <v>150.36000000000013</v>
      </c>
    </row>
    <row r="1759" spans="1:13">
      <c r="A1759" s="33">
        <v>1758</v>
      </c>
      <c r="B1759" s="33" t="s">
        <v>152</v>
      </c>
      <c r="C1759" s="33" t="s">
        <v>114</v>
      </c>
      <c r="D1759" s="33" t="s">
        <v>150</v>
      </c>
      <c r="E1759" s="33" t="s">
        <v>116</v>
      </c>
      <c r="F1759" s="33" t="s">
        <v>117</v>
      </c>
      <c r="G1759" s="33" t="s">
        <v>84</v>
      </c>
      <c r="H1759" s="33" t="s">
        <v>101</v>
      </c>
      <c r="I1759" s="33" t="s">
        <v>1354</v>
      </c>
      <c r="J1759" s="33">
        <v>41.567999999999991</v>
      </c>
      <c r="K1759" s="33">
        <v>6</v>
      </c>
      <c r="L1759" s="33">
        <v>0.8</v>
      </c>
      <c r="M1759" s="34">
        <v>-66.508800000000036</v>
      </c>
    </row>
    <row r="1760" spans="1:13">
      <c r="A1760" s="33">
        <v>1759</v>
      </c>
      <c r="B1760" s="33" t="s">
        <v>87</v>
      </c>
      <c r="C1760" s="33" t="s">
        <v>71</v>
      </c>
      <c r="D1760" s="33" t="s">
        <v>150</v>
      </c>
      <c r="E1760" s="33" t="s">
        <v>116</v>
      </c>
      <c r="F1760" s="33" t="s">
        <v>117</v>
      </c>
      <c r="G1760" s="33" t="s">
        <v>98</v>
      </c>
      <c r="H1760" s="33" t="s">
        <v>140</v>
      </c>
      <c r="I1760" s="33" t="s">
        <v>1146</v>
      </c>
      <c r="J1760" s="33">
        <v>46.864000000000004</v>
      </c>
      <c r="K1760" s="33">
        <v>2</v>
      </c>
      <c r="L1760" s="33">
        <v>0.2</v>
      </c>
      <c r="M1760" s="34">
        <v>7.615399999999994</v>
      </c>
    </row>
    <row r="1761" spans="1:13">
      <c r="A1761" s="33">
        <v>1760</v>
      </c>
      <c r="B1761" s="33" t="s">
        <v>87</v>
      </c>
      <c r="C1761" s="33" t="s">
        <v>71</v>
      </c>
      <c r="D1761" s="33" t="s">
        <v>134</v>
      </c>
      <c r="E1761" s="33" t="s">
        <v>135</v>
      </c>
      <c r="F1761" s="33" t="s">
        <v>136</v>
      </c>
      <c r="G1761" s="33" t="s">
        <v>84</v>
      </c>
      <c r="H1761" s="33" t="s">
        <v>96</v>
      </c>
      <c r="I1761" s="33" t="s">
        <v>596</v>
      </c>
      <c r="J1761" s="33">
        <v>19.536000000000001</v>
      </c>
      <c r="K1761" s="33">
        <v>3</v>
      </c>
      <c r="L1761" s="33">
        <v>0.2</v>
      </c>
      <c r="M1761" s="34">
        <v>4.8840000000000003</v>
      </c>
    </row>
    <row r="1762" spans="1:13">
      <c r="A1762" s="33">
        <v>1761</v>
      </c>
      <c r="B1762" s="33" t="s">
        <v>87</v>
      </c>
      <c r="C1762" s="33" t="s">
        <v>71</v>
      </c>
      <c r="D1762" s="33" t="s">
        <v>430</v>
      </c>
      <c r="E1762" s="33" t="s">
        <v>82</v>
      </c>
      <c r="F1762" s="33" t="s">
        <v>83</v>
      </c>
      <c r="G1762" s="33" t="s">
        <v>75</v>
      </c>
      <c r="H1762" s="33" t="s">
        <v>76</v>
      </c>
      <c r="I1762" s="33" t="s">
        <v>1495</v>
      </c>
      <c r="J1762" s="33">
        <v>411.33199999999999</v>
      </c>
      <c r="K1762" s="33">
        <v>4</v>
      </c>
      <c r="L1762" s="33">
        <v>0.15</v>
      </c>
      <c r="M1762" s="34">
        <v>-4.8391999999999769</v>
      </c>
    </row>
    <row r="1763" spans="1:13">
      <c r="A1763" s="33">
        <v>1762</v>
      </c>
      <c r="B1763" s="33" t="s">
        <v>87</v>
      </c>
      <c r="C1763" s="33" t="s">
        <v>71</v>
      </c>
      <c r="D1763" s="33" t="s">
        <v>430</v>
      </c>
      <c r="E1763" s="33" t="s">
        <v>82</v>
      </c>
      <c r="F1763" s="33" t="s">
        <v>83</v>
      </c>
      <c r="G1763" s="33" t="s">
        <v>84</v>
      </c>
      <c r="H1763" s="33" t="s">
        <v>101</v>
      </c>
      <c r="I1763" s="33" t="s">
        <v>1496</v>
      </c>
      <c r="J1763" s="33">
        <v>28.752000000000002</v>
      </c>
      <c r="K1763" s="33">
        <v>6</v>
      </c>
      <c r="L1763" s="33">
        <v>0.2</v>
      </c>
      <c r="M1763" s="34">
        <v>9.7037999999999993</v>
      </c>
    </row>
    <row r="1764" spans="1:13">
      <c r="A1764" s="33">
        <v>1763</v>
      </c>
      <c r="B1764" s="33" t="s">
        <v>87</v>
      </c>
      <c r="C1764" s="33" t="s">
        <v>71</v>
      </c>
      <c r="D1764" s="33" t="s">
        <v>430</v>
      </c>
      <c r="E1764" s="33" t="s">
        <v>82</v>
      </c>
      <c r="F1764" s="33" t="s">
        <v>83</v>
      </c>
      <c r="G1764" s="33" t="s">
        <v>75</v>
      </c>
      <c r="H1764" s="33" t="s">
        <v>76</v>
      </c>
      <c r="I1764" s="33" t="s">
        <v>1497</v>
      </c>
      <c r="J1764" s="33">
        <v>293.19900000000001</v>
      </c>
      <c r="K1764" s="33">
        <v>3</v>
      </c>
      <c r="L1764" s="33">
        <v>0.15</v>
      </c>
      <c r="M1764" s="34">
        <v>-20.696400000000025</v>
      </c>
    </row>
    <row r="1765" spans="1:13">
      <c r="A1765" s="33">
        <v>1764</v>
      </c>
      <c r="B1765" s="33" t="s">
        <v>87</v>
      </c>
      <c r="C1765" s="33" t="s">
        <v>114</v>
      </c>
      <c r="D1765" s="33" t="s">
        <v>1467</v>
      </c>
      <c r="E1765" s="33" t="s">
        <v>206</v>
      </c>
      <c r="F1765" s="33" t="s">
        <v>74</v>
      </c>
      <c r="G1765" s="33" t="s">
        <v>84</v>
      </c>
      <c r="H1765" s="33" t="s">
        <v>300</v>
      </c>
      <c r="I1765" s="33" t="s">
        <v>590</v>
      </c>
      <c r="J1765" s="33">
        <v>35.06</v>
      </c>
      <c r="K1765" s="33">
        <v>2</v>
      </c>
      <c r="L1765" s="33">
        <v>0</v>
      </c>
      <c r="M1765" s="34">
        <v>10.517999999999997</v>
      </c>
    </row>
    <row r="1766" spans="1:13">
      <c r="A1766" s="33">
        <v>1765</v>
      </c>
      <c r="B1766" s="33" t="s">
        <v>87</v>
      </c>
      <c r="C1766" s="33" t="s">
        <v>114</v>
      </c>
      <c r="D1766" s="33" t="s">
        <v>1467</v>
      </c>
      <c r="E1766" s="33" t="s">
        <v>206</v>
      </c>
      <c r="F1766" s="33" t="s">
        <v>74</v>
      </c>
      <c r="G1766" s="33" t="s">
        <v>84</v>
      </c>
      <c r="H1766" s="33" t="s">
        <v>85</v>
      </c>
      <c r="I1766" s="33" t="s">
        <v>907</v>
      </c>
      <c r="J1766" s="33">
        <v>4.13</v>
      </c>
      <c r="K1766" s="33">
        <v>1</v>
      </c>
      <c r="L1766" s="33">
        <v>0</v>
      </c>
      <c r="M1766" s="34">
        <v>1.8997999999999999</v>
      </c>
    </row>
    <row r="1767" spans="1:13">
      <c r="A1767" s="33">
        <v>1766</v>
      </c>
      <c r="B1767" s="33" t="s">
        <v>87</v>
      </c>
      <c r="C1767" s="33" t="s">
        <v>114</v>
      </c>
      <c r="D1767" s="33" t="s">
        <v>1467</v>
      </c>
      <c r="E1767" s="33" t="s">
        <v>206</v>
      </c>
      <c r="F1767" s="33" t="s">
        <v>74</v>
      </c>
      <c r="G1767" s="33" t="s">
        <v>75</v>
      </c>
      <c r="H1767" s="33" t="s">
        <v>94</v>
      </c>
      <c r="I1767" s="33" t="s">
        <v>1498</v>
      </c>
      <c r="J1767" s="33">
        <v>109.8</v>
      </c>
      <c r="K1767" s="33">
        <v>9</v>
      </c>
      <c r="L1767" s="33">
        <v>0</v>
      </c>
      <c r="M1767" s="34">
        <v>46.116000000000007</v>
      </c>
    </row>
    <row r="1768" spans="1:13">
      <c r="A1768" s="33">
        <v>1767</v>
      </c>
      <c r="B1768" s="33" t="s">
        <v>87</v>
      </c>
      <c r="C1768" s="33" t="s">
        <v>114</v>
      </c>
      <c r="D1768" s="33" t="s">
        <v>1467</v>
      </c>
      <c r="E1768" s="33" t="s">
        <v>206</v>
      </c>
      <c r="F1768" s="33" t="s">
        <v>74</v>
      </c>
      <c r="G1768" s="33" t="s">
        <v>84</v>
      </c>
      <c r="H1768" s="33" t="s">
        <v>85</v>
      </c>
      <c r="I1768" s="33" t="s">
        <v>1499</v>
      </c>
      <c r="J1768" s="33">
        <v>9.82</v>
      </c>
      <c r="K1768" s="33">
        <v>2</v>
      </c>
      <c r="L1768" s="33">
        <v>0</v>
      </c>
      <c r="M1768" s="34">
        <v>4.8117999999999999</v>
      </c>
    </row>
    <row r="1769" spans="1:13">
      <c r="A1769" s="33">
        <v>1768</v>
      </c>
      <c r="B1769" s="33" t="s">
        <v>87</v>
      </c>
      <c r="C1769" s="33" t="s">
        <v>71</v>
      </c>
      <c r="D1769" s="33" t="s">
        <v>1500</v>
      </c>
      <c r="E1769" s="33" t="s">
        <v>108</v>
      </c>
      <c r="F1769" s="33" t="s">
        <v>74</v>
      </c>
      <c r="G1769" s="33" t="s">
        <v>84</v>
      </c>
      <c r="H1769" s="33" t="s">
        <v>101</v>
      </c>
      <c r="I1769" s="33" t="s">
        <v>179</v>
      </c>
      <c r="J1769" s="33">
        <v>7.644000000000001</v>
      </c>
      <c r="K1769" s="33">
        <v>4</v>
      </c>
      <c r="L1769" s="33">
        <v>0.7</v>
      </c>
      <c r="M1769" s="34">
        <v>-5.8603999999999985</v>
      </c>
    </row>
    <row r="1770" spans="1:13">
      <c r="A1770" s="33">
        <v>1769</v>
      </c>
      <c r="B1770" s="33" t="s">
        <v>87</v>
      </c>
      <c r="C1770" s="33" t="s">
        <v>71</v>
      </c>
      <c r="D1770" s="33" t="s">
        <v>1500</v>
      </c>
      <c r="E1770" s="33" t="s">
        <v>108</v>
      </c>
      <c r="F1770" s="33" t="s">
        <v>74</v>
      </c>
      <c r="G1770" s="33" t="s">
        <v>84</v>
      </c>
      <c r="H1770" s="33" t="s">
        <v>101</v>
      </c>
      <c r="I1770" s="33" t="s">
        <v>314</v>
      </c>
      <c r="J1770" s="33">
        <v>51.465000000000018</v>
      </c>
      <c r="K1770" s="33">
        <v>5</v>
      </c>
      <c r="L1770" s="33">
        <v>0.7</v>
      </c>
      <c r="M1770" s="34">
        <v>-39.456499999999991</v>
      </c>
    </row>
    <row r="1771" spans="1:13">
      <c r="A1771" s="33">
        <v>1770</v>
      </c>
      <c r="B1771" s="33" t="s">
        <v>87</v>
      </c>
      <c r="C1771" s="33" t="s">
        <v>80</v>
      </c>
      <c r="D1771" s="33" t="s">
        <v>382</v>
      </c>
      <c r="E1771" s="33" t="s">
        <v>116</v>
      </c>
      <c r="F1771" s="33" t="s">
        <v>117</v>
      </c>
      <c r="G1771" s="33" t="s">
        <v>84</v>
      </c>
      <c r="H1771" s="33" t="s">
        <v>300</v>
      </c>
      <c r="I1771" s="33" t="s">
        <v>553</v>
      </c>
      <c r="J1771" s="33">
        <v>6.9760000000000009</v>
      </c>
      <c r="K1771" s="33">
        <v>4</v>
      </c>
      <c r="L1771" s="33">
        <v>0.2</v>
      </c>
      <c r="M1771" s="34">
        <v>-1.3952000000000013</v>
      </c>
    </row>
    <row r="1772" spans="1:13">
      <c r="A1772" s="33">
        <v>1771</v>
      </c>
      <c r="B1772" s="33" t="s">
        <v>87</v>
      </c>
      <c r="C1772" s="33" t="s">
        <v>80</v>
      </c>
      <c r="D1772" s="33" t="s">
        <v>382</v>
      </c>
      <c r="E1772" s="33" t="s">
        <v>116</v>
      </c>
      <c r="F1772" s="33" t="s">
        <v>117</v>
      </c>
      <c r="G1772" s="33" t="s">
        <v>84</v>
      </c>
      <c r="H1772" s="33" t="s">
        <v>101</v>
      </c>
      <c r="I1772" s="33" t="s">
        <v>169</v>
      </c>
      <c r="J1772" s="33">
        <v>12.221999999999998</v>
      </c>
      <c r="K1772" s="33">
        <v>7</v>
      </c>
      <c r="L1772" s="33">
        <v>0.8</v>
      </c>
      <c r="M1772" s="34">
        <v>-20.166300000000007</v>
      </c>
    </row>
    <row r="1773" spans="1:13">
      <c r="A1773" s="33">
        <v>1772</v>
      </c>
      <c r="B1773" s="33" t="s">
        <v>70</v>
      </c>
      <c r="C1773" s="33" t="s">
        <v>80</v>
      </c>
      <c r="D1773" s="33" t="s">
        <v>199</v>
      </c>
      <c r="E1773" s="33" t="s">
        <v>161</v>
      </c>
      <c r="F1773" s="33" t="s">
        <v>117</v>
      </c>
      <c r="G1773" s="33" t="s">
        <v>84</v>
      </c>
      <c r="H1773" s="33" t="s">
        <v>92</v>
      </c>
      <c r="I1773" s="33" t="s">
        <v>1182</v>
      </c>
      <c r="J1773" s="33">
        <v>97.984000000000009</v>
      </c>
      <c r="K1773" s="33">
        <v>2</v>
      </c>
      <c r="L1773" s="33">
        <v>0.2</v>
      </c>
      <c r="M1773" s="34">
        <v>-24.496000000000002</v>
      </c>
    </row>
    <row r="1774" spans="1:13">
      <c r="A1774" s="33">
        <v>1773</v>
      </c>
      <c r="B1774" s="33" t="s">
        <v>70</v>
      </c>
      <c r="C1774" s="33" t="s">
        <v>80</v>
      </c>
      <c r="D1774" s="33" t="s">
        <v>199</v>
      </c>
      <c r="E1774" s="33" t="s">
        <v>161</v>
      </c>
      <c r="F1774" s="33" t="s">
        <v>117</v>
      </c>
      <c r="G1774" s="33" t="s">
        <v>98</v>
      </c>
      <c r="H1774" s="33" t="s">
        <v>140</v>
      </c>
      <c r="I1774" s="33" t="s">
        <v>392</v>
      </c>
      <c r="J1774" s="33">
        <v>62.400000000000006</v>
      </c>
      <c r="K1774" s="33">
        <v>6</v>
      </c>
      <c r="L1774" s="33">
        <v>0.2</v>
      </c>
      <c r="M1774" s="34">
        <v>19.499999999999993</v>
      </c>
    </row>
    <row r="1775" spans="1:13">
      <c r="A1775" s="33">
        <v>1774</v>
      </c>
      <c r="B1775" s="33" t="s">
        <v>87</v>
      </c>
      <c r="C1775" s="33" t="s">
        <v>80</v>
      </c>
      <c r="D1775" s="33" t="s">
        <v>1501</v>
      </c>
      <c r="E1775" s="33" t="s">
        <v>1005</v>
      </c>
      <c r="F1775" s="33" t="s">
        <v>136</v>
      </c>
      <c r="G1775" s="33" t="s">
        <v>84</v>
      </c>
      <c r="H1775" s="33" t="s">
        <v>101</v>
      </c>
      <c r="I1775" s="33" t="s">
        <v>1502</v>
      </c>
      <c r="J1775" s="33">
        <v>20.86</v>
      </c>
      <c r="K1775" s="33">
        <v>2</v>
      </c>
      <c r="L1775" s="33">
        <v>0</v>
      </c>
      <c r="M1775" s="34">
        <v>9.3869999999999987</v>
      </c>
    </row>
    <row r="1776" spans="1:13">
      <c r="A1776" s="33">
        <v>1775</v>
      </c>
      <c r="B1776" s="33" t="s">
        <v>87</v>
      </c>
      <c r="C1776" s="33" t="s">
        <v>80</v>
      </c>
      <c r="D1776" s="33" t="s">
        <v>1501</v>
      </c>
      <c r="E1776" s="33" t="s">
        <v>1005</v>
      </c>
      <c r="F1776" s="33" t="s">
        <v>136</v>
      </c>
      <c r="G1776" s="33" t="s">
        <v>84</v>
      </c>
      <c r="H1776" s="33" t="s">
        <v>92</v>
      </c>
      <c r="I1776" s="33" t="s">
        <v>1503</v>
      </c>
      <c r="J1776" s="33">
        <v>497.61</v>
      </c>
      <c r="K1776" s="33">
        <v>9</v>
      </c>
      <c r="L1776" s="33">
        <v>0</v>
      </c>
      <c r="M1776" s="34">
        <v>129.37860000000001</v>
      </c>
    </row>
    <row r="1777" spans="1:13">
      <c r="A1777" s="33">
        <v>1776</v>
      </c>
      <c r="B1777" s="33" t="s">
        <v>87</v>
      </c>
      <c r="C1777" s="33" t="s">
        <v>80</v>
      </c>
      <c r="D1777" s="33" t="s">
        <v>1501</v>
      </c>
      <c r="E1777" s="33" t="s">
        <v>1005</v>
      </c>
      <c r="F1777" s="33" t="s">
        <v>136</v>
      </c>
      <c r="G1777" s="33" t="s">
        <v>84</v>
      </c>
      <c r="H1777" s="33" t="s">
        <v>96</v>
      </c>
      <c r="I1777" s="33" t="s">
        <v>1504</v>
      </c>
      <c r="J1777" s="33">
        <v>5.34</v>
      </c>
      <c r="K1777" s="33">
        <v>2</v>
      </c>
      <c r="L1777" s="33">
        <v>0</v>
      </c>
      <c r="M1777" s="34">
        <v>1.4952000000000001</v>
      </c>
    </row>
    <row r="1778" spans="1:13">
      <c r="A1778" s="33">
        <v>1777</v>
      </c>
      <c r="B1778" s="33" t="s">
        <v>87</v>
      </c>
      <c r="C1778" s="33" t="s">
        <v>80</v>
      </c>
      <c r="D1778" s="33" t="s">
        <v>1501</v>
      </c>
      <c r="E1778" s="33" t="s">
        <v>1005</v>
      </c>
      <c r="F1778" s="33" t="s">
        <v>136</v>
      </c>
      <c r="G1778" s="33" t="s">
        <v>84</v>
      </c>
      <c r="H1778" s="33" t="s">
        <v>85</v>
      </c>
      <c r="I1778" s="33" t="s">
        <v>1136</v>
      </c>
      <c r="J1778" s="33">
        <v>3.15</v>
      </c>
      <c r="K1778" s="33">
        <v>1</v>
      </c>
      <c r="L1778" s="33">
        <v>0</v>
      </c>
      <c r="M1778" s="34">
        <v>1.512</v>
      </c>
    </row>
    <row r="1779" spans="1:13">
      <c r="A1779" s="33">
        <v>1778</v>
      </c>
      <c r="B1779" s="33" t="s">
        <v>87</v>
      </c>
      <c r="C1779" s="33" t="s">
        <v>71</v>
      </c>
      <c r="D1779" s="33" t="s">
        <v>81</v>
      </c>
      <c r="E1779" s="33" t="s">
        <v>82</v>
      </c>
      <c r="F1779" s="33" t="s">
        <v>83</v>
      </c>
      <c r="G1779" s="33" t="s">
        <v>84</v>
      </c>
      <c r="H1779" s="33" t="s">
        <v>109</v>
      </c>
      <c r="I1779" s="33" t="s">
        <v>1505</v>
      </c>
      <c r="J1779" s="33">
        <v>368.91</v>
      </c>
      <c r="K1779" s="33">
        <v>9</v>
      </c>
      <c r="L1779" s="33">
        <v>0</v>
      </c>
      <c r="M1779" s="34">
        <v>180.76590000000002</v>
      </c>
    </row>
    <row r="1780" spans="1:13">
      <c r="A1780" s="33">
        <v>1779</v>
      </c>
      <c r="B1780" s="33" t="s">
        <v>87</v>
      </c>
      <c r="C1780" s="33" t="s">
        <v>71</v>
      </c>
      <c r="D1780" s="33" t="s">
        <v>81</v>
      </c>
      <c r="E1780" s="33" t="s">
        <v>82</v>
      </c>
      <c r="F1780" s="33" t="s">
        <v>83</v>
      </c>
      <c r="G1780" s="33" t="s">
        <v>84</v>
      </c>
      <c r="H1780" s="33" t="s">
        <v>96</v>
      </c>
      <c r="I1780" s="33" t="s">
        <v>676</v>
      </c>
      <c r="J1780" s="33">
        <v>14.7</v>
      </c>
      <c r="K1780" s="33">
        <v>5</v>
      </c>
      <c r="L1780" s="33">
        <v>0</v>
      </c>
      <c r="M1780" s="34">
        <v>6.6150000000000002</v>
      </c>
    </row>
    <row r="1781" spans="1:13">
      <c r="A1781" s="33">
        <v>1780</v>
      </c>
      <c r="B1781" s="33" t="s">
        <v>87</v>
      </c>
      <c r="C1781" s="33" t="s">
        <v>71</v>
      </c>
      <c r="D1781" s="33" t="s">
        <v>183</v>
      </c>
      <c r="E1781" s="33" t="s">
        <v>184</v>
      </c>
      <c r="F1781" s="33" t="s">
        <v>136</v>
      </c>
      <c r="G1781" s="33" t="s">
        <v>98</v>
      </c>
      <c r="H1781" s="33" t="s">
        <v>140</v>
      </c>
      <c r="I1781" s="33" t="s">
        <v>1128</v>
      </c>
      <c r="J1781" s="33">
        <v>59.97</v>
      </c>
      <c r="K1781" s="33">
        <v>3</v>
      </c>
      <c r="L1781" s="33">
        <v>0</v>
      </c>
      <c r="M1781" s="34">
        <v>14.992499999999996</v>
      </c>
    </row>
    <row r="1782" spans="1:13">
      <c r="A1782" s="33">
        <v>1781</v>
      </c>
      <c r="B1782" s="33" t="s">
        <v>87</v>
      </c>
      <c r="C1782" s="33" t="s">
        <v>71</v>
      </c>
      <c r="D1782" s="33" t="s">
        <v>183</v>
      </c>
      <c r="E1782" s="33" t="s">
        <v>184</v>
      </c>
      <c r="F1782" s="33" t="s">
        <v>136</v>
      </c>
      <c r="G1782" s="33" t="s">
        <v>84</v>
      </c>
      <c r="H1782" s="33" t="s">
        <v>92</v>
      </c>
      <c r="I1782" s="33" t="s">
        <v>426</v>
      </c>
      <c r="J1782" s="33">
        <v>83.36</v>
      </c>
      <c r="K1782" s="33">
        <v>1</v>
      </c>
      <c r="L1782" s="33">
        <v>0</v>
      </c>
      <c r="M1782" s="34">
        <v>20.840000000000003</v>
      </c>
    </row>
    <row r="1783" spans="1:13">
      <c r="A1783" s="33">
        <v>1782</v>
      </c>
      <c r="B1783" s="33" t="s">
        <v>87</v>
      </c>
      <c r="C1783" s="33" t="s">
        <v>80</v>
      </c>
      <c r="D1783" s="33" t="s">
        <v>311</v>
      </c>
      <c r="E1783" s="33" t="s">
        <v>535</v>
      </c>
      <c r="F1783" s="33" t="s">
        <v>136</v>
      </c>
      <c r="G1783" s="33" t="s">
        <v>84</v>
      </c>
      <c r="H1783" s="33" t="s">
        <v>109</v>
      </c>
      <c r="I1783" s="33" t="s">
        <v>1506</v>
      </c>
      <c r="J1783" s="33">
        <v>6.58</v>
      </c>
      <c r="K1783" s="33">
        <v>2</v>
      </c>
      <c r="L1783" s="33">
        <v>0</v>
      </c>
      <c r="M1783" s="34">
        <v>3.0267999999999997</v>
      </c>
    </row>
    <row r="1784" spans="1:13">
      <c r="A1784" s="33">
        <v>1783</v>
      </c>
      <c r="B1784" s="33" t="s">
        <v>87</v>
      </c>
      <c r="C1784" s="33" t="s">
        <v>80</v>
      </c>
      <c r="D1784" s="33" t="s">
        <v>311</v>
      </c>
      <c r="E1784" s="33" t="s">
        <v>535</v>
      </c>
      <c r="F1784" s="33" t="s">
        <v>136</v>
      </c>
      <c r="G1784" s="33" t="s">
        <v>84</v>
      </c>
      <c r="H1784" s="33" t="s">
        <v>101</v>
      </c>
      <c r="I1784" s="33" t="s">
        <v>1119</v>
      </c>
      <c r="J1784" s="33">
        <v>122.94</v>
      </c>
      <c r="K1784" s="33">
        <v>3</v>
      </c>
      <c r="L1784" s="33">
        <v>0</v>
      </c>
      <c r="M1784" s="34">
        <v>59.011199999999988</v>
      </c>
    </row>
    <row r="1785" spans="1:13">
      <c r="A1785" s="33">
        <v>1784</v>
      </c>
      <c r="B1785" s="33" t="s">
        <v>87</v>
      </c>
      <c r="C1785" s="33" t="s">
        <v>80</v>
      </c>
      <c r="D1785" s="33" t="s">
        <v>949</v>
      </c>
      <c r="E1785" s="33" t="s">
        <v>121</v>
      </c>
      <c r="F1785" s="33" t="s">
        <v>117</v>
      </c>
      <c r="G1785" s="33" t="s">
        <v>84</v>
      </c>
      <c r="H1785" s="33" t="s">
        <v>109</v>
      </c>
      <c r="I1785" s="33" t="s">
        <v>1456</v>
      </c>
      <c r="J1785" s="33">
        <v>219.84</v>
      </c>
      <c r="K1785" s="33">
        <v>4</v>
      </c>
      <c r="L1785" s="33">
        <v>0</v>
      </c>
      <c r="M1785" s="34">
        <v>107.7216</v>
      </c>
    </row>
    <row r="1786" spans="1:13">
      <c r="A1786" s="33">
        <v>1785</v>
      </c>
      <c r="B1786" s="33" t="s">
        <v>87</v>
      </c>
      <c r="C1786" s="33" t="s">
        <v>80</v>
      </c>
      <c r="D1786" s="33" t="s">
        <v>949</v>
      </c>
      <c r="E1786" s="33" t="s">
        <v>121</v>
      </c>
      <c r="F1786" s="33" t="s">
        <v>117</v>
      </c>
      <c r="G1786" s="33" t="s">
        <v>98</v>
      </c>
      <c r="H1786" s="33" t="s">
        <v>140</v>
      </c>
      <c r="I1786" s="33" t="s">
        <v>1306</v>
      </c>
      <c r="J1786" s="33">
        <v>98.16</v>
      </c>
      <c r="K1786" s="33">
        <v>6</v>
      </c>
      <c r="L1786" s="33">
        <v>0</v>
      </c>
      <c r="M1786" s="34">
        <v>9.8159999999999954</v>
      </c>
    </row>
    <row r="1787" spans="1:13">
      <c r="A1787" s="33">
        <v>1786</v>
      </c>
      <c r="B1787" s="33" t="s">
        <v>87</v>
      </c>
      <c r="C1787" s="33" t="s">
        <v>80</v>
      </c>
      <c r="D1787" s="33" t="s">
        <v>949</v>
      </c>
      <c r="E1787" s="33" t="s">
        <v>121</v>
      </c>
      <c r="F1787" s="33" t="s">
        <v>117</v>
      </c>
      <c r="G1787" s="33" t="s">
        <v>84</v>
      </c>
      <c r="H1787" s="33" t="s">
        <v>101</v>
      </c>
      <c r="I1787" s="33" t="s">
        <v>1194</v>
      </c>
      <c r="J1787" s="33">
        <v>33.04</v>
      </c>
      <c r="K1787" s="33">
        <v>8</v>
      </c>
      <c r="L1787" s="33">
        <v>0</v>
      </c>
      <c r="M1787" s="34">
        <v>15.5288</v>
      </c>
    </row>
    <row r="1788" spans="1:13">
      <c r="A1788" s="33">
        <v>1787</v>
      </c>
      <c r="B1788" s="33" t="s">
        <v>87</v>
      </c>
      <c r="C1788" s="33" t="s">
        <v>80</v>
      </c>
      <c r="D1788" s="33" t="s">
        <v>949</v>
      </c>
      <c r="E1788" s="33" t="s">
        <v>121</v>
      </c>
      <c r="F1788" s="33" t="s">
        <v>117</v>
      </c>
      <c r="G1788" s="33" t="s">
        <v>98</v>
      </c>
      <c r="H1788" s="33" t="s">
        <v>99</v>
      </c>
      <c r="I1788" s="33" t="s">
        <v>1507</v>
      </c>
      <c r="J1788" s="33">
        <v>86.97</v>
      </c>
      <c r="K1788" s="33">
        <v>3</v>
      </c>
      <c r="L1788" s="33">
        <v>0</v>
      </c>
      <c r="M1788" s="34">
        <v>25.221299999999989</v>
      </c>
    </row>
    <row r="1789" spans="1:13">
      <c r="A1789" s="33">
        <v>1788</v>
      </c>
      <c r="B1789" s="33" t="s">
        <v>87</v>
      </c>
      <c r="C1789" s="33" t="s">
        <v>80</v>
      </c>
      <c r="D1789" s="33" t="s">
        <v>1508</v>
      </c>
      <c r="E1789" s="33" t="s">
        <v>121</v>
      </c>
      <c r="F1789" s="33" t="s">
        <v>117</v>
      </c>
      <c r="G1789" s="33" t="s">
        <v>98</v>
      </c>
      <c r="H1789" s="33" t="s">
        <v>99</v>
      </c>
      <c r="I1789" s="33" t="s">
        <v>1137</v>
      </c>
      <c r="J1789" s="33">
        <v>134.97</v>
      </c>
      <c r="K1789" s="33">
        <v>3</v>
      </c>
      <c r="L1789" s="33">
        <v>0</v>
      </c>
      <c r="M1789" s="34">
        <v>64.785599999999988</v>
      </c>
    </row>
    <row r="1790" spans="1:13">
      <c r="A1790" s="33">
        <v>1789</v>
      </c>
      <c r="B1790" s="33" t="s">
        <v>87</v>
      </c>
      <c r="C1790" s="33" t="s">
        <v>80</v>
      </c>
      <c r="D1790" s="33" t="s">
        <v>1508</v>
      </c>
      <c r="E1790" s="33" t="s">
        <v>121</v>
      </c>
      <c r="F1790" s="33" t="s">
        <v>117</v>
      </c>
      <c r="G1790" s="33" t="s">
        <v>98</v>
      </c>
      <c r="H1790" s="33" t="s">
        <v>99</v>
      </c>
      <c r="I1790" s="33" t="s">
        <v>1066</v>
      </c>
      <c r="J1790" s="33">
        <v>699.98</v>
      </c>
      <c r="K1790" s="33">
        <v>2</v>
      </c>
      <c r="L1790" s="33">
        <v>0</v>
      </c>
      <c r="M1790" s="34">
        <v>195.99440000000004</v>
      </c>
    </row>
    <row r="1791" spans="1:13">
      <c r="A1791" s="33">
        <v>1790</v>
      </c>
      <c r="B1791" s="33" t="s">
        <v>87</v>
      </c>
      <c r="C1791" s="33" t="s">
        <v>80</v>
      </c>
      <c r="D1791" s="33" t="s">
        <v>1508</v>
      </c>
      <c r="E1791" s="33" t="s">
        <v>121</v>
      </c>
      <c r="F1791" s="33" t="s">
        <v>117</v>
      </c>
      <c r="G1791" s="33" t="s">
        <v>98</v>
      </c>
      <c r="H1791" s="33" t="s">
        <v>140</v>
      </c>
      <c r="I1791" s="33" t="s">
        <v>1509</v>
      </c>
      <c r="J1791" s="33">
        <v>139.94999999999999</v>
      </c>
      <c r="K1791" s="33">
        <v>5</v>
      </c>
      <c r="L1791" s="33">
        <v>0</v>
      </c>
      <c r="M1791" s="34">
        <v>26.590499999999988</v>
      </c>
    </row>
    <row r="1792" spans="1:13">
      <c r="A1792" s="33">
        <v>1791</v>
      </c>
      <c r="B1792" s="33" t="s">
        <v>87</v>
      </c>
      <c r="C1792" s="33" t="s">
        <v>71</v>
      </c>
      <c r="D1792" s="33" t="s">
        <v>183</v>
      </c>
      <c r="E1792" s="33" t="s">
        <v>184</v>
      </c>
      <c r="F1792" s="33" t="s">
        <v>136</v>
      </c>
      <c r="G1792" s="33" t="s">
        <v>84</v>
      </c>
      <c r="H1792" s="33" t="s">
        <v>109</v>
      </c>
      <c r="I1792" s="33" t="s">
        <v>878</v>
      </c>
      <c r="J1792" s="33">
        <v>48.94</v>
      </c>
      <c r="K1792" s="33">
        <v>1</v>
      </c>
      <c r="L1792" s="33">
        <v>0</v>
      </c>
      <c r="M1792" s="34">
        <v>24.47</v>
      </c>
    </row>
    <row r="1793" spans="1:13">
      <c r="A1793" s="33">
        <v>1792</v>
      </c>
      <c r="B1793" s="33" t="s">
        <v>152</v>
      </c>
      <c r="C1793" s="33" t="s">
        <v>71</v>
      </c>
      <c r="D1793" s="33" t="s">
        <v>120</v>
      </c>
      <c r="E1793" s="33" t="s">
        <v>121</v>
      </c>
      <c r="F1793" s="33" t="s">
        <v>117</v>
      </c>
      <c r="G1793" s="33" t="s">
        <v>75</v>
      </c>
      <c r="H1793" s="33" t="s">
        <v>78</v>
      </c>
      <c r="I1793" s="33" t="s">
        <v>1510</v>
      </c>
      <c r="J1793" s="33">
        <v>2807.84</v>
      </c>
      <c r="K1793" s="33">
        <v>8</v>
      </c>
      <c r="L1793" s="33">
        <v>0</v>
      </c>
      <c r="M1793" s="34">
        <v>673.88160000000016</v>
      </c>
    </row>
    <row r="1794" spans="1:13">
      <c r="A1794" s="33">
        <v>1793</v>
      </c>
      <c r="B1794" s="33" t="s">
        <v>152</v>
      </c>
      <c r="C1794" s="33" t="s">
        <v>71</v>
      </c>
      <c r="D1794" s="33" t="s">
        <v>120</v>
      </c>
      <c r="E1794" s="33" t="s">
        <v>121</v>
      </c>
      <c r="F1794" s="33" t="s">
        <v>117</v>
      </c>
      <c r="G1794" s="33" t="s">
        <v>84</v>
      </c>
      <c r="H1794" s="33" t="s">
        <v>96</v>
      </c>
      <c r="I1794" s="33" t="s">
        <v>1511</v>
      </c>
      <c r="J1794" s="33">
        <v>46.64</v>
      </c>
      <c r="K1794" s="33">
        <v>4</v>
      </c>
      <c r="L1794" s="33">
        <v>0</v>
      </c>
      <c r="M1794" s="34">
        <v>12.592800000000004</v>
      </c>
    </row>
    <row r="1795" spans="1:13">
      <c r="A1795" s="33">
        <v>1794</v>
      </c>
      <c r="B1795" s="33" t="s">
        <v>87</v>
      </c>
      <c r="C1795" s="33" t="s">
        <v>80</v>
      </c>
      <c r="D1795" s="33" t="s">
        <v>150</v>
      </c>
      <c r="E1795" s="33" t="s">
        <v>116</v>
      </c>
      <c r="F1795" s="33" t="s">
        <v>117</v>
      </c>
      <c r="G1795" s="33" t="s">
        <v>84</v>
      </c>
      <c r="H1795" s="33" t="s">
        <v>92</v>
      </c>
      <c r="I1795" s="33" t="s">
        <v>280</v>
      </c>
      <c r="J1795" s="33">
        <v>60.415999999999997</v>
      </c>
      <c r="K1795" s="33">
        <v>2</v>
      </c>
      <c r="L1795" s="33">
        <v>0.2</v>
      </c>
      <c r="M1795" s="34">
        <v>6.0416000000000025</v>
      </c>
    </row>
    <row r="1796" spans="1:13">
      <c r="A1796" s="33">
        <v>1795</v>
      </c>
      <c r="B1796" s="33" t="s">
        <v>87</v>
      </c>
      <c r="C1796" s="33" t="s">
        <v>114</v>
      </c>
      <c r="D1796" s="33" t="s">
        <v>1512</v>
      </c>
      <c r="E1796" s="33" t="s">
        <v>1513</v>
      </c>
      <c r="F1796" s="33" t="s">
        <v>117</v>
      </c>
      <c r="G1796" s="33" t="s">
        <v>84</v>
      </c>
      <c r="H1796" s="33" t="s">
        <v>96</v>
      </c>
      <c r="I1796" s="33" t="s">
        <v>1251</v>
      </c>
      <c r="J1796" s="33">
        <v>107.94</v>
      </c>
      <c r="K1796" s="33">
        <v>3</v>
      </c>
      <c r="L1796" s="33">
        <v>0</v>
      </c>
      <c r="M1796" s="34">
        <v>26.984999999999992</v>
      </c>
    </row>
    <row r="1797" spans="1:13">
      <c r="A1797" s="33">
        <v>1796</v>
      </c>
      <c r="B1797" s="33" t="s">
        <v>152</v>
      </c>
      <c r="C1797" s="33" t="s">
        <v>114</v>
      </c>
      <c r="D1797" s="33" t="s">
        <v>183</v>
      </c>
      <c r="E1797" s="33" t="s">
        <v>184</v>
      </c>
      <c r="F1797" s="33" t="s">
        <v>136</v>
      </c>
      <c r="G1797" s="33" t="s">
        <v>84</v>
      </c>
      <c r="H1797" s="33" t="s">
        <v>92</v>
      </c>
      <c r="I1797" s="33" t="s">
        <v>1191</v>
      </c>
      <c r="J1797" s="33">
        <v>63.84</v>
      </c>
      <c r="K1797" s="33">
        <v>8</v>
      </c>
      <c r="L1797" s="33">
        <v>0</v>
      </c>
      <c r="M1797" s="34">
        <v>16.598399999999998</v>
      </c>
    </row>
    <row r="1798" spans="1:13">
      <c r="A1798" s="33">
        <v>1797</v>
      </c>
      <c r="B1798" s="33" t="s">
        <v>152</v>
      </c>
      <c r="C1798" s="33" t="s">
        <v>114</v>
      </c>
      <c r="D1798" s="33" t="s">
        <v>183</v>
      </c>
      <c r="E1798" s="33" t="s">
        <v>184</v>
      </c>
      <c r="F1798" s="33" t="s">
        <v>136</v>
      </c>
      <c r="G1798" s="33" t="s">
        <v>98</v>
      </c>
      <c r="H1798" s="33" t="s">
        <v>99</v>
      </c>
      <c r="I1798" s="33" t="s">
        <v>1514</v>
      </c>
      <c r="J1798" s="33">
        <v>347.96999999999997</v>
      </c>
      <c r="K1798" s="33">
        <v>3</v>
      </c>
      <c r="L1798" s="33">
        <v>0</v>
      </c>
      <c r="M1798" s="34">
        <v>100.91129999999997</v>
      </c>
    </row>
    <row r="1799" spans="1:13">
      <c r="A1799" s="33">
        <v>1798</v>
      </c>
      <c r="B1799" s="33" t="s">
        <v>152</v>
      </c>
      <c r="C1799" s="33" t="s">
        <v>114</v>
      </c>
      <c r="D1799" s="33" t="s">
        <v>183</v>
      </c>
      <c r="E1799" s="33" t="s">
        <v>184</v>
      </c>
      <c r="F1799" s="33" t="s">
        <v>136</v>
      </c>
      <c r="G1799" s="33" t="s">
        <v>84</v>
      </c>
      <c r="H1799" s="33" t="s">
        <v>101</v>
      </c>
      <c r="I1799" s="33" t="s">
        <v>102</v>
      </c>
      <c r="J1799" s="33">
        <v>37.008000000000003</v>
      </c>
      <c r="K1799" s="33">
        <v>6</v>
      </c>
      <c r="L1799" s="33">
        <v>0.2</v>
      </c>
      <c r="M1799" s="34">
        <v>11.565</v>
      </c>
    </row>
    <row r="1800" spans="1:13">
      <c r="A1800" s="33">
        <v>1799</v>
      </c>
      <c r="B1800" s="33" t="s">
        <v>87</v>
      </c>
      <c r="C1800" s="33" t="s">
        <v>71</v>
      </c>
      <c r="D1800" s="33" t="s">
        <v>318</v>
      </c>
      <c r="E1800" s="33" t="s">
        <v>82</v>
      </c>
      <c r="F1800" s="33" t="s">
        <v>83</v>
      </c>
      <c r="G1800" s="33" t="s">
        <v>75</v>
      </c>
      <c r="H1800" s="33" t="s">
        <v>94</v>
      </c>
      <c r="I1800" s="33" t="s">
        <v>748</v>
      </c>
      <c r="J1800" s="33">
        <v>215.65</v>
      </c>
      <c r="K1800" s="33">
        <v>5</v>
      </c>
      <c r="L1800" s="33">
        <v>0</v>
      </c>
      <c r="M1800" s="34">
        <v>73.320999999999998</v>
      </c>
    </row>
    <row r="1801" spans="1:13">
      <c r="A1801" s="33">
        <v>1800</v>
      </c>
      <c r="B1801" s="33" t="s">
        <v>70</v>
      </c>
      <c r="C1801" s="33" t="s">
        <v>71</v>
      </c>
      <c r="D1801" s="33" t="s">
        <v>382</v>
      </c>
      <c r="E1801" s="33" t="s">
        <v>116</v>
      </c>
      <c r="F1801" s="33" t="s">
        <v>117</v>
      </c>
      <c r="G1801" s="33" t="s">
        <v>84</v>
      </c>
      <c r="H1801" s="33" t="s">
        <v>185</v>
      </c>
      <c r="I1801" s="33" t="s">
        <v>400</v>
      </c>
      <c r="J1801" s="33">
        <v>11.168000000000001</v>
      </c>
      <c r="K1801" s="33">
        <v>4</v>
      </c>
      <c r="L1801" s="33">
        <v>0.2</v>
      </c>
      <c r="M1801" s="34">
        <v>3.6295999999999995</v>
      </c>
    </row>
    <row r="1802" spans="1:13">
      <c r="A1802" s="33">
        <v>1801</v>
      </c>
      <c r="B1802" s="33" t="s">
        <v>70</v>
      </c>
      <c r="C1802" s="33" t="s">
        <v>71</v>
      </c>
      <c r="D1802" s="33" t="s">
        <v>382</v>
      </c>
      <c r="E1802" s="33" t="s">
        <v>116</v>
      </c>
      <c r="F1802" s="33" t="s">
        <v>117</v>
      </c>
      <c r="G1802" s="33" t="s">
        <v>84</v>
      </c>
      <c r="H1802" s="33" t="s">
        <v>109</v>
      </c>
      <c r="I1802" s="33" t="s">
        <v>1515</v>
      </c>
      <c r="J1802" s="33">
        <v>53.952000000000005</v>
      </c>
      <c r="K1802" s="33">
        <v>3</v>
      </c>
      <c r="L1802" s="33">
        <v>0.2</v>
      </c>
      <c r="M1802" s="34">
        <v>17.534399999999998</v>
      </c>
    </row>
    <row r="1803" spans="1:13">
      <c r="A1803" s="33">
        <v>1802</v>
      </c>
      <c r="B1803" s="33" t="s">
        <v>87</v>
      </c>
      <c r="C1803" s="33" t="s">
        <v>114</v>
      </c>
      <c r="D1803" s="33" t="s">
        <v>644</v>
      </c>
      <c r="E1803" s="33" t="s">
        <v>112</v>
      </c>
      <c r="F1803" s="33" t="s">
        <v>83</v>
      </c>
      <c r="G1803" s="33" t="s">
        <v>75</v>
      </c>
      <c r="H1803" s="33" t="s">
        <v>94</v>
      </c>
      <c r="I1803" s="33" t="s">
        <v>1360</v>
      </c>
      <c r="J1803" s="33">
        <v>4.18</v>
      </c>
      <c r="K1803" s="33">
        <v>1</v>
      </c>
      <c r="L1803" s="33">
        <v>0</v>
      </c>
      <c r="M1803" s="34">
        <v>1.5047999999999999</v>
      </c>
    </row>
    <row r="1804" spans="1:13">
      <c r="A1804" s="33">
        <v>1803</v>
      </c>
      <c r="B1804" s="33" t="s">
        <v>70</v>
      </c>
      <c r="C1804" s="33" t="s">
        <v>71</v>
      </c>
      <c r="D1804" s="33" t="s">
        <v>134</v>
      </c>
      <c r="E1804" s="33" t="s">
        <v>135</v>
      </c>
      <c r="F1804" s="33" t="s">
        <v>136</v>
      </c>
      <c r="G1804" s="33" t="s">
        <v>84</v>
      </c>
      <c r="H1804" s="33" t="s">
        <v>101</v>
      </c>
      <c r="I1804" s="33" t="s">
        <v>695</v>
      </c>
      <c r="J1804" s="33">
        <v>5.6070000000000011</v>
      </c>
      <c r="K1804" s="33">
        <v>1</v>
      </c>
      <c r="L1804" s="33">
        <v>0.7</v>
      </c>
      <c r="M1804" s="34">
        <v>-4.2987000000000002</v>
      </c>
    </row>
    <row r="1805" spans="1:13">
      <c r="A1805" s="33">
        <v>1804</v>
      </c>
      <c r="B1805" s="33" t="s">
        <v>70</v>
      </c>
      <c r="C1805" s="33" t="s">
        <v>71</v>
      </c>
      <c r="D1805" s="33" t="s">
        <v>134</v>
      </c>
      <c r="E1805" s="33" t="s">
        <v>135</v>
      </c>
      <c r="F1805" s="33" t="s">
        <v>136</v>
      </c>
      <c r="G1805" s="33" t="s">
        <v>84</v>
      </c>
      <c r="H1805" s="33" t="s">
        <v>300</v>
      </c>
      <c r="I1805" s="33" t="s">
        <v>727</v>
      </c>
      <c r="J1805" s="33">
        <v>4663.7360000000008</v>
      </c>
      <c r="K1805" s="33">
        <v>7</v>
      </c>
      <c r="L1805" s="33">
        <v>0.2</v>
      </c>
      <c r="M1805" s="34">
        <v>-1049.3406</v>
      </c>
    </row>
    <row r="1806" spans="1:13">
      <c r="A1806" s="33">
        <v>1805</v>
      </c>
      <c r="B1806" s="33" t="s">
        <v>70</v>
      </c>
      <c r="C1806" s="33" t="s">
        <v>71</v>
      </c>
      <c r="D1806" s="33" t="s">
        <v>134</v>
      </c>
      <c r="E1806" s="33" t="s">
        <v>135</v>
      </c>
      <c r="F1806" s="33" t="s">
        <v>136</v>
      </c>
      <c r="G1806" s="33" t="s">
        <v>98</v>
      </c>
      <c r="H1806" s="33" t="s">
        <v>140</v>
      </c>
      <c r="I1806" s="33" t="s">
        <v>1516</v>
      </c>
      <c r="J1806" s="33">
        <v>79.984000000000009</v>
      </c>
      <c r="K1806" s="33">
        <v>2</v>
      </c>
      <c r="L1806" s="33">
        <v>0.2</v>
      </c>
      <c r="M1806" s="34">
        <v>22.995400000000004</v>
      </c>
    </row>
    <row r="1807" spans="1:13">
      <c r="A1807" s="33">
        <v>1806</v>
      </c>
      <c r="B1807" s="33" t="s">
        <v>152</v>
      </c>
      <c r="C1807" s="33" t="s">
        <v>80</v>
      </c>
      <c r="D1807" s="33" t="s">
        <v>81</v>
      </c>
      <c r="E1807" s="33" t="s">
        <v>82</v>
      </c>
      <c r="F1807" s="33" t="s">
        <v>83</v>
      </c>
      <c r="G1807" s="33" t="s">
        <v>98</v>
      </c>
      <c r="H1807" s="33" t="s">
        <v>99</v>
      </c>
      <c r="I1807" s="33" t="s">
        <v>1216</v>
      </c>
      <c r="J1807" s="33">
        <v>2575.944</v>
      </c>
      <c r="K1807" s="33">
        <v>7</v>
      </c>
      <c r="L1807" s="33">
        <v>0.2</v>
      </c>
      <c r="M1807" s="34">
        <v>257.59440000000029</v>
      </c>
    </row>
    <row r="1808" spans="1:13">
      <c r="A1808" s="33">
        <v>1807</v>
      </c>
      <c r="B1808" s="33" t="s">
        <v>152</v>
      </c>
      <c r="C1808" s="33" t="s">
        <v>80</v>
      </c>
      <c r="D1808" s="33" t="s">
        <v>81</v>
      </c>
      <c r="E1808" s="33" t="s">
        <v>82</v>
      </c>
      <c r="F1808" s="33" t="s">
        <v>83</v>
      </c>
      <c r="G1808" s="33" t="s">
        <v>84</v>
      </c>
      <c r="H1808" s="33" t="s">
        <v>109</v>
      </c>
      <c r="I1808" s="33" t="s">
        <v>777</v>
      </c>
      <c r="J1808" s="33">
        <v>45.36</v>
      </c>
      <c r="K1808" s="33">
        <v>7</v>
      </c>
      <c r="L1808" s="33">
        <v>0</v>
      </c>
      <c r="M1808" s="34">
        <v>21.772800000000004</v>
      </c>
    </row>
    <row r="1809" spans="1:13">
      <c r="A1809" s="33">
        <v>1808</v>
      </c>
      <c r="B1809" s="33" t="s">
        <v>152</v>
      </c>
      <c r="C1809" s="33" t="s">
        <v>80</v>
      </c>
      <c r="D1809" s="33" t="s">
        <v>81</v>
      </c>
      <c r="E1809" s="33" t="s">
        <v>82</v>
      </c>
      <c r="F1809" s="33" t="s">
        <v>83</v>
      </c>
      <c r="G1809" s="33" t="s">
        <v>98</v>
      </c>
      <c r="H1809" s="33" t="s">
        <v>140</v>
      </c>
      <c r="I1809" s="33" t="s">
        <v>742</v>
      </c>
      <c r="J1809" s="33">
        <v>254.24</v>
      </c>
      <c r="K1809" s="33">
        <v>7</v>
      </c>
      <c r="L1809" s="33">
        <v>0</v>
      </c>
      <c r="M1809" s="34">
        <v>76.271999999999977</v>
      </c>
    </row>
    <row r="1810" spans="1:13">
      <c r="A1810" s="33">
        <v>1809</v>
      </c>
      <c r="B1810" s="33" t="s">
        <v>152</v>
      </c>
      <c r="C1810" s="33" t="s">
        <v>80</v>
      </c>
      <c r="D1810" s="33" t="s">
        <v>1517</v>
      </c>
      <c r="E1810" s="33" t="s">
        <v>324</v>
      </c>
      <c r="F1810" s="33" t="s">
        <v>117</v>
      </c>
      <c r="G1810" s="33" t="s">
        <v>98</v>
      </c>
      <c r="H1810" s="33" t="s">
        <v>99</v>
      </c>
      <c r="I1810" s="33" t="s">
        <v>1518</v>
      </c>
      <c r="J1810" s="33">
        <v>69.930000000000007</v>
      </c>
      <c r="K1810" s="33">
        <v>7</v>
      </c>
      <c r="L1810" s="33">
        <v>0</v>
      </c>
      <c r="M1810" s="34">
        <v>0.69929999999999914</v>
      </c>
    </row>
    <row r="1811" spans="1:13">
      <c r="A1811" s="33">
        <v>1810</v>
      </c>
      <c r="B1811" s="33" t="s">
        <v>87</v>
      </c>
      <c r="C1811" s="33" t="s">
        <v>80</v>
      </c>
      <c r="D1811" s="33" t="s">
        <v>199</v>
      </c>
      <c r="E1811" s="33" t="s">
        <v>161</v>
      </c>
      <c r="F1811" s="33" t="s">
        <v>117</v>
      </c>
      <c r="G1811" s="33" t="s">
        <v>75</v>
      </c>
      <c r="H1811" s="33" t="s">
        <v>94</v>
      </c>
      <c r="I1811" s="33" t="s">
        <v>1519</v>
      </c>
      <c r="J1811" s="33">
        <v>16.155999999999999</v>
      </c>
      <c r="K1811" s="33">
        <v>7</v>
      </c>
      <c r="L1811" s="33">
        <v>0.6</v>
      </c>
      <c r="M1811" s="34">
        <v>-12.116999999999999</v>
      </c>
    </row>
    <row r="1812" spans="1:13">
      <c r="A1812" s="33">
        <v>1811</v>
      </c>
      <c r="B1812" s="33" t="s">
        <v>87</v>
      </c>
      <c r="C1812" s="33" t="s">
        <v>80</v>
      </c>
      <c r="D1812" s="33" t="s">
        <v>199</v>
      </c>
      <c r="E1812" s="33" t="s">
        <v>161</v>
      </c>
      <c r="F1812" s="33" t="s">
        <v>117</v>
      </c>
      <c r="G1812" s="33" t="s">
        <v>84</v>
      </c>
      <c r="H1812" s="33" t="s">
        <v>109</v>
      </c>
      <c r="I1812" s="33" t="s">
        <v>1520</v>
      </c>
      <c r="J1812" s="33">
        <v>54.816000000000003</v>
      </c>
      <c r="K1812" s="33">
        <v>3</v>
      </c>
      <c r="L1812" s="33">
        <v>0.2</v>
      </c>
      <c r="M1812" s="34">
        <v>17.815199999999997</v>
      </c>
    </row>
    <row r="1813" spans="1:13">
      <c r="A1813" s="33">
        <v>1812</v>
      </c>
      <c r="B1813" s="33" t="s">
        <v>70</v>
      </c>
      <c r="C1813" s="33" t="s">
        <v>71</v>
      </c>
      <c r="D1813" s="33" t="s">
        <v>1181</v>
      </c>
      <c r="E1813" s="33" t="s">
        <v>206</v>
      </c>
      <c r="F1813" s="33" t="s">
        <v>74</v>
      </c>
      <c r="G1813" s="33" t="s">
        <v>75</v>
      </c>
      <c r="H1813" s="33" t="s">
        <v>90</v>
      </c>
      <c r="I1813" s="33" t="s">
        <v>285</v>
      </c>
      <c r="J1813" s="33">
        <v>1441.3</v>
      </c>
      <c r="K1813" s="33">
        <v>7</v>
      </c>
      <c r="L1813" s="33">
        <v>0</v>
      </c>
      <c r="M1813" s="34">
        <v>245.0209999999999</v>
      </c>
    </row>
    <row r="1814" spans="1:13">
      <c r="A1814" s="33">
        <v>1813</v>
      </c>
      <c r="B1814" s="33" t="s">
        <v>87</v>
      </c>
      <c r="C1814" s="33" t="s">
        <v>71</v>
      </c>
      <c r="D1814" s="33" t="s">
        <v>309</v>
      </c>
      <c r="E1814" s="33" t="s">
        <v>270</v>
      </c>
      <c r="F1814" s="33" t="s">
        <v>136</v>
      </c>
      <c r="G1814" s="33" t="s">
        <v>75</v>
      </c>
      <c r="H1814" s="33" t="s">
        <v>94</v>
      </c>
      <c r="I1814" s="33" t="s">
        <v>484</v>
      </c>
      <c r="J1814" s="33">
        <v>77.599999999999994</v>
      </c>
      <c r="K1814" s="33">
        <v>5</v>
      </c>
      <c r="L1814" s="33">
        <v>0.2</v>
      </c>
      <c r="M1814" s="34">
        <v>28.129999999999995</v>
      </c>
    </row>
    <row r="1815" spans="1:13">
      <c r="A1815" s="33">
        <v>1814</v>
      </c>
      <c r="B1815" s="33" t="s">
        <v>87</v>
      </c>
      <c r="C1815" s="33" t="s">
        <v>71</v>
      </c>
      <c r="D1815" s="33" t="s">
        <v>309</v>
      </c>
      <c r="E1815" s="33" t="s">
        <v>270</v>
      </c>
      <c r="F1815" s="33" t="s">
        <v>136</v>
      </c>
      <c r="G1815" s="33" t="s">
        <v>75</v>
      </c>
      <c r="H1815" s="33" t="s">
        <v>94</v>
      </c>
      <c r="I1815" s="33" t="s">
        <v>643</v>
      </c>
      <c r="J1815" s="33">
        <v>4.6560000000000006</v>
      </c>
      <c r="K1815" s="33">
        <v>2</v>
      </c>
      <c r="L1815" s="33">
        <v>0.2</v>
      </c>
      <c r="M1815" s="34">
        <v>1.5713999999999997</v>
      </c>
    </row>
    <row r="1816" spans="1:13">
      <c r="A1816" s="33">
        <v>1815</v>
      </c>
      <c r="B1816" s="33" t="s">
        <v>87</v>
      </c>
      <c r="C1816" s="33" t="s">
        <v>80</v>
      </c>
      <c r="D1816" s="33" t="s">
        <v>81</v>
      </c>
      <c r="E1816" s="33" t="s">
        <v>82</v>
      </c>
      <c r="F1816" s="33" t="s">
        <v>83</v>
      </c>
      <c r="G1816" s="33" t="s">
        <v>75</v>
      </c>
      <c r="H1816" s="33" t="s">
        <v>90</v>
      </c>
      <c r="I1816" s="33" t="s">
        <v>423</v>
      </c>
      <c r="J1816" s="33">
        <v>170.13600000000002</v>
      </c>
      <c r="K1816" s="33">
        <v>3</v>
      </c>
      <c r="L1816" s="33">
        <v>0.2</v>
      </c>
      <c r="M1816" s="34">
        <v>-8.5067999999999913</v>
      </c>
    </row>
    <row r="1817" spans="1:13">
      <c r="A1817" s="33">
        <v>1816</v>
      </c>
      <c r="B1817" s="33" t="s">
        <v>550</v>
      </c>
      <c r="C1817" s="33" t="s">
        <v>71</v>
      </c>
      <c r="D1817" s="33" t="s">
        <v>111</v>
      </c>
      <c r="E1817" s="33" t="s">
        <v>112</v>
      </c>
      <c r="F1817" s="33" t="s">
        <v>83</v>
      </c>
      <c r="G1817" s="33" t="s">
        <v>84</v>
      </c>
      <c r="H1817" s="33" t="s">
        <v>85</v>
      </c>
      <c r="I1817" s="33" t="s">
        <v>1521</v>
      </c>
      <c r="J1817" s="33">
        <v>7.38</v>
      </c>
      <c r="K1817" s="33">
        <v>2</v>
      </c>
      <c r="L1817" s="33">
        <v>0</v>
      </c>
      <c r="M1817" s="34">
        <v>3.4685999999999999</v>
      </c>
    </row>
    <row r="1818" spans="1:13">
      <c r="A1818" s="33">
        <v>1817</v>
      </c>
      <c r="B1818" s="33" t="s">
        <v>550</v>
      </c>
      <c r="C1818" s="33" t="s">
        <v>71</v>
      </c>
      <c r="D1818" s="33" t="s">
        <v>111</v>
      </c>
      <c r="E1818" s="33" t="s">
        <v>112</v>
      </c>
      <c r="F1818" s="33" t="s">
        <v>83</v>
      </c>
      <c r="G1818" s="33" t="s">
        <v>84</v>
      </c>
      <c r="H1818" s="33" t="s">
        <v>96</v>
      </c>
      <c r="I1818" s="33" t="s">
        <v>370</v>
      </c>
      <c r="J1818" s="33">
        <v>9.26</v>
      </c>
      <c r="K1818" s="33">
        <v>2</v>
      </c>
      <c r="L1818" s="33">
        <v>0</v>
      </c>
      <c r="M1818" s="34">
        <v>3.0557999999999996</v>
      </c>
    </row>
    <row r="1819" spans="1:13">
      <c r="A1819" s="33">
        <v>1818</v>
      </c>
      <c r="B1819" s="33" t="s">
        <v>70</v>
      </c>
      <c r="C1819" s="33" t="s">
        <v>71</v>
      </c>
      <c r="D1819" s="33" t="s">
        <v>81</v>
      </c>
      <c r="E1819" s="33" t="s">
        <v>82</v>
      </c>
      <c r="F1819" s="33" t="s">
        <v>83</v>
      </c>
      <c r="G1819" s="33" t="s">
        <v>84</v>
      </c>
      <c r="H1819" s="33" t="s">
        <v>85</v>
      </c>
      <c r="I1819" s="33" t="s">
        <v>1522</v>
      </c>
      <c r="J1819" s="33">
        <v>9.9600000000000009</v>
      </c>
      <c r="K1819" s="33">
        <v>2</v>
      </c>
      <c r="L1819" s="33">
        <v>0</v>
      </c>
      <c r="M1819" s="34">
        <v>4.5815999999999999</v>
      </c>
    </row>
    <row r="1820" spans="1:13">
      <c r="A1820" s="33">
        <v>1819</v>
      </c>
      <c r="B1820" s="33" t="s">
        <v>87</v>
      </c>
      <c r="C1820" s="33" t="s">
        <v>71</v>
      </c>
      <c r="D1820" s="33" t="s">
        <v>199</v>
      </c>
      <c r="E1820" s="33" t="s">
        <v>161</v>
      </c>
      <c r="F1820" s="33" t="s">
        <v>117</v>
      </c>
      <c r="G1820" s="33" t="s">
        <v>84</v>
      </c>
      <c r="H1820" s="33" t="s">
        <v>103</v>
      </c>
      <c r="I1820" s="33" t="s">
        <v>1523</v>
      </c>
      <c r="J1820" s="33">
        <v>75.59999999999998</v>
      </c>
      <c r="K1820" s="33">
        <v>2</v>
      </c>
      <c r="L1820" s="33">
        <v>0.8</v>
      </c>
      <c r="M1820" s="34">
        <v>-166.32000000000005</v>
      </c>
    </row>
    <row r="1821" spans="1:13">
      <c r="A1821" s="33">
        <v>1820</v>
      </c>
      <c r="B1821" s="33" t="s">
        <v>87</v>
      </c>
      <c r="C1821" s="33" t="s">
        <v>71</v>
      </c>
      <c r="D1821" s="33" t="s">
        <v>199</v>
      </c>
      <c r="E1821" s="33" t="s">
        <v>161</v>
      </c>
      <c r="F1821" s="33" t="s">
        <v>117</v>
      </c>
      <c r="G1821" s="33" t="s">
        <v>75</v>
      </c>
      <c r="H1821" s="33" t="s">
        <v>94</v>
      </c>
      <c r="I1821" s="33" t="s">
        <v>1524</v>
      </c>
      <c r="J1821" s="33">
        <v>29.32</v>
      </c>
      <c r="K1821" s="33">
        <v>2</v>
      </c>
      <c r="L1821" s="33">
        <v>0.6</v>
      </c>
      <c r="M1821" s="34">
        <v>-24.188999999999993</v>
      </c>
    </row>
    <row r="1822" spans="1:13">
      <c r="A1822" s="33">
        <v>1821</v>
      </c>
      <c r="B1822" s="33" t="s">
        <v>87</v>
      </c>
      <c r="C1822" s="33" t="s">
        <v>80</v>
      </c>
      <c r="D1822" s="33" t="s">
        <v>199</v>
      </c>
      <c r="E1822" s="33" t="s">
        <v>161</v>
      </c>
      <c r="F1822" s="33" t="s">
        <v>117</v>
      </c>
      <c r="G1822" s="33" t="s">
        <v>84</v>
      </c>
      <c r="H1822" s="33" t="s">
        <v>103</v>
      </c>
      <c r="I1822" s="33" t="s">
        <v>1525</v>
      </c>
      <c r="J1822" s="33">
        <v>92.063999999999979</v>
      </c>
      <c r="K1822" s="33">
        <v>6</v>
      </c>
      <c r="L1822" s="33">
        <v>0.8</v>
      </c>
      <c r="M1822" s="34">
        <v>-225.55680000000007</v>
      </c>
    </row>
    <row r="1823" spans="1:13">
      <c r="A1823" s="33">
        <v>1822</v>
      </c>
      <c r="B1823" s="33" t="s">
        <v>87</v>
      </c>
      <c r="C1823" s="33" t="s">
        <v>80</v>
      </c>
      <c r="D1823" s="33" t="s">
        <v>199</v>
      </c>
      <c r="E1823" s="33" t="s">
        <v>161</v>
      </c>
      <c r="F1823" s="33" t="s">
        <v>117</v>
      </c>
      <c r="G1823" s="33" t="s">
        <v>84</v>
      </c>
      <c r="H1823" s="33" t="s">
        <v>185</v>
      </c>
      <c r="I1823" s="33" t="s">
        <v>186</v>
      </c>
      <c r="J1823" s="33">
        <v>6.9760000000000009</v>
      </c>
      <c r="K1823" s="33">
        <v>4</v>
      </c>
      <c r="L1823" s="33">
        <v>0.2</v>
      </c>
      <c r="M1823" s="34">
        <v>1.8312000000000004</v>
      </c>
    </row>
    <row r="1824" spans="1:13">
      <c r="A1824" s="33">
        <v>1823</v>
      </c>
      <c r="B1824" s="33" t="s">
        <v>87</v>
      </c>
      <c r="C1824" s="33" t="s">
        <v>80</v>
      </c>
      <c r="D1824" s="33" t="s">
        <v>199</v>
      </c>
      <c r="E1824" s="33" t="s">
        <v>161</v>
      </c>
      <c r="F1824" s="33" t="s">
        <v>117</v>
      </c>
      <c r="G1824" s="33" t="s">
        <v>75</v>
      </c>
      <c r="H1824" s="33" t="s">
        <v>78</v>
      </c>
      <c r="I1824" s="33" t="s">
        <v>1526</v>
      </c>
      <c r="J1824" s="33">
        <v>62.957999999999998</v>
      </c>
      <c r="K1824" s="33">
        <v>3</v>
      </c>
      <c r="L1824" s="33">
        <v>0.3</v>
      </c>
      <c r="M1824" s="34">
        <v>-2.6981999999999999</v>
      </c>
    </row>
    <row r="1825" spans="1:13">
      <c r="A1825" s="33">
        <v>1824</v>
      </c>
      <c r="B1825" s="33" t="s">
        <v>87</v>
      </c>
      <c r="C1825" s="33" t="s">
        <v>80</v>
      </c>
      <c r="D1825" s="33" t="s">
        <v>199</v>
      </c>
      <c r="E1825" s="33" t="s">
        <v>161</v>
      </c>
      <c r="F1825" s="33" t="s">
        <v>117</v>
      </c>
      <c r="G1825" s="33" t="s">
        <v>84</v>
      </c>
      <c r="H1825" s="33" t="s">
        <v>109</v>
      </c>
      <c r="I1825" s="33" t="s">
        <v>1527</v>
      </c>
      <c r="J1825" s="33">
        <v>5.1840000000000011</v>
      </c>
      <c r="K1825" s="33">
        <v>1</v>
      </c>
      <c r="L1825" s="33">
        <v>0.2</v>
      </c>
      <c r="M1825" s="34">
        <v>1.8144</v>
      </c>
    </row>
    <row r="1826" spans="1:13">
      <c r="A1826" s="33">
        <v>1825</v>
      </c>
      <c r="B1826" s="33" t="s">
        <v>87</v>
      </c>
      <c r="C1826" s="33" t="s">
        <v>71</v>
      </c>
      <c r="D1826" s="33" t="s">
        <v>1528</v>
      </c>
      <c r="E1826" s="33" t="s">
        <v>243</v>
      </c>
      <c r="F1826" s="33" t="s">
        <v>83</v>
      </c>
      <c r="G1826" s="33" t="s">
        <v>84</v>
      </c>
      <c r="H1826" s="33" t="s">
        <v>101</v>
      </c>
      <c r="I1826" s="33" t="s">
        <v>1195</v>
      </c>
      <c r="J1826" s="33">
        <v>31.32</v>
      </c>
      <c r="K1826" s="33">
        <v>10</v>
      </c>
      <c r="L1826" s="33">
        <v>0.7</v>
      </c>
      <c r="M1826" s="34">
        <v>-25.05599999999999</v>
      </c>
    </row>
    <row r="1827" spans="1:13">
      <c r="A1827" s="33">
        <v>1826</v>
      </c>
      <c r="B1827" s="33" t="s">
        <v>87</v>
      </c>
      <c r="C1827" s="33" t="s">
        <v>71</v>
      </c>
      <c r="D1827" s="33" t="s">
        <v>1528</v>
      </c>
      <c r="E1827" s="33" t="s">
        <v>243</v>
      </c>
      <c r="F1827" s="33" t="s">
        <v>83</v>
      </c>
      <c r="G1827" s="33" t="s">
        <v>75</v>
      </c>
      <c r="H1827" s="33" t="s">
        <v>94</v>
      </c>
      <c r="I1827" s="33" t="s">
        <v>575</v>
      </c>
      <c r="J1827" s="33">
        <v>11.840000000000002</v>
      </c>
      <c r="K1827" s="33">
        <v>4</v>
      </c>
      <c r="L1827" s="33">
        <v>0.2</v>
      </c>
      <c r="M1827" s="34">
        <v>3.108000000000001</v>
      </c>
    </row>
    <row r="1828" spans="1:13">
      <c r="A1828" s="33">
        <v>1827</v>
      </c>
      <c r="B1828" s="33" t="s">
        <v>87</v>
      </c>
      <c r="C1828" s="33" t="s">
        <v>71</v>
      </c>
      <c r="D1828" s="33" t="s">
        <v>1528</v>
      </c>
      <c r="E1828" s="33" t="s">
        <v>243</v>
      </c>
      <c r="F1828" s="33" t="s">
        <v>83</v>
      </c>
      <c r="G1828" s="33" t="s">
        <v>75</v>
      </c>
      <c r="H1828" s="33" t="s">
        <v>94</v>
      </c>
      <c r="I1828" s="33" t="s">
        <v>1529</v>
      </c>
      <c r="J1828" s="33">
        <v>22.784000000000002</v>
      </c>
      <c r="K1828" s="33">
        <v>1</v>
      </c>
      <c r="L1828" s="33">
        <v>0.2</v>
      </c>
      <c r="M1828" s="34">
        <v>4.8416000000000006</v>
      </c>
    </row>
    <row r="1829" spans="1:13">
      <c r="A1829" s="33">
        <v>1828</v>
      </c>
      <c r="B1829" s="33" t="s">
        <v>70</v>
      </c>
      <c r="C1829" s="33" t="s">
        <v>114</v>
      </c>
      <c r="D1829" s="33" t="s">
        <v>1530</v>
      </c>
      <c r="E1829" s="33" t="s">
        <v>108</v>
      </c>
      <c r="F1829" s="33" t="s">
        <v>74</v>
      </c>
      <c r="G1829" s="33" t="s">
        <v>98</v>
      </c>
      <c r="H1829" s="33" t="s">
        <v>99</v>
      </c>
      <c r="I1829" s="33" t="s">
        <v>1531</v>
      </c>
      <c r="J1829" s="33">
        <v>1127.9760000000001</v>
      </c>
      <c r="K1829" s="33">
        <v>3</v>
      </c>
      <c r="L1829" s="33">
        <v>0.2</v>
      </c>
      <c r="M1829" s="34">
        <v>126.8972999999998</v>
      </c>
    </row>
    <row r="1830" spans="1:13">
      <c r="A1830" s="33">
        <v>1829</v>
      </c>
      <c r="B1830" s="33" t="s">
        <v>70</v>
      </c>
      <c r="C1830" s="33" t="s">
        <v>80</v>
      </c>
      <c r="D1830" s="33" t="s">
        <v>1252</v>
      </c>
      <c r="E1830" s="33" t="s">
        <v>544</v>
      </c>
      <c r="F1830" s="33" t="s">
        <v>74</v>
      </c>
      <c r="G1830" s="33" t="s">
        <v>84</v>
      </c>
      <c r="H1830" s="33" t="s">
        <v>109</v>
      </c>
      <c r="I1830" s="33" t="s">
        <v>1017</v>
      </c>
      <c r="J1830" s="33">
        <v>38.880000000000003</v>
      </c>
      <c r="K1830" s="33">
        <v>6</v>
      </c>
      <c r="L1830" s="33">
        <v>0</v>
      </c>
      <c r="M1830" s="34">
        <v>18.662400000000002</v>
      </c>
    </row>
    <row r="1831" spans="1:13">
      <c r="A1831" s="33">
        <v>1830</v>
      </c>
      <c r="B1831" s="33" t="s">
        <v>87</v>
      </c>
      <c r="C1831" s="33" t="s">
        <v>71</v>
      </c>
      <c r="D1831" s="33" t="s">
        <v>836</v>
      </c>
      <c r="E1831" s="33" t="s">
        <v>270</v>
      </c>
      <c r="F1831" s="33" t="s">
        <v>136</v>
      </c>
      <c r="G1831" s="33" t="s">
        <v>98</v>
      </c>
      <c r="H1831" s="33" t="s">
        <v>99</v>
      </c>
      <c r="I1831" s="33" t="s">
        <v>1532</v>
      </c>
      <c r="J1831" s="33">
        <v>779.79600000000005</v>
      </c>
      <c r="K1831" s="33">
        <v>2</v>
      </c>
      <c r="L1831" s="33">
        <v>0.4</v>
      </c>
      <c r="M1831" s="34">
        <v>-168.95579999999995</v>
      </c>
    </row>
    <row r="1832" spans="1:13">
      <c r="A1832" s="33">
        <v>1831</v>
      </c>
      <c r="B1832" s="33" t="s">
        <v>550</v>
      </c>
      <c r="C1832" s="33" t="s">
        <v>114</v>
      </c>
      <c r="D1832" s="33" t="s">
        <v>1533</v>
      </c>
      <c r="E1832" s="33" t="s">
        <v>324</v>
      </c>
      <c r="F1832" s="33" t="s">
        <v>117</v>
      </c>
      <c r="G1832" s="33" t="s">
        <v>98</v>
      </c>
      <c r="H1832" s="33" t="s">
        <v>99</v>
      </c>
      <c r="I1832" s="33" t="s">
        <v>1534</v>
      </c>
      <c r="J1832" s="33">
        <v>1439.92</v>
      </c>
      <c r="K1832" s="33">
        <v>8</v>
      </c>
      <c r="L1832" s="33">
        <v>0</v>
      </c>
      <c r="M1832" s="34">
        <v>374.37920000000008</v>
      </c>
    </row>
    <row r="1833" spans="1:13">
      <c r="A1833" s="33">
        <v>1832</v>
      </c>
      <c r="B1833" s="33" t="s">
        <v>550</v>
      </c>
      <c r="C1833" s="33" t="s">
        <v>114</v>
      </c>
      <c r="D1833" s="33" t="s">
        <v>1533</v>
      </c>
      <c r="E1833" s="33" t="s">
        <v>324</v>
      </c>
      <c r="F1833" s="33" t="s">
        <v>117</v>
      </c>
      <c r="G1833" s="33" t="s">
        <v>75</v>
      </c>
      <c r="H1833" s="33" t="s">
        <v>90</v>
      </c>
      <c r="I1833" s="33" t="s">
        <v>1047</v>
      </c>
      <c r="J1833" s="33">
        <v>262.11</v>
      </c>
      <c r="K1833" s="33">
        <v>1</v>
      </c>
      <c r="L1833" s="33">
        <v>0</v>
      </c>
      <c r="M1833" s="34">
        <v>62.906399999999991</v>
      </c>
    </row>
    <row r="1834" spans="1:13">
      <c r="A1834" s="33">
        <v>1833</v>
      </c>
      <c r="B1834" s="33" t="s">
        <v>87</v>
      </c>
      <c r="C1834" s="33" t="s">
        <v>80</v>
      </c>
      <c r="D1834" s="33" t="s">
        <v>353</v>
      </c>
      <c r="E1834" s="33" t="s">
        <v>108</v>
      </c>
      <c r="F1834" s="33" t="s">
        <v>74</v>
      </c>
      <c r="G1834" s="33" t="s">
        <v>75</v>
      </c>
      <c r="H1834" s="33" t="s">
        <v>78</v>
      </c>
      <c r="I1834" s="33" t="s">
        <v>1198</v>
      </c>
      <c r="J1834" s="33">
        <v>207</v>
      </c>
      <c r="K1834" s="33">
        <v>3</v>
      </c>
      <c r="L1834" s="33">
        <v>0.2</v>
      </c>
      <c r="M1834" s="34">
        <v>25.874999999999972</v>
      </c>
    </row>
    <row r="1835" spans="1:13">
      <c r="A1835" s="33">
        <v>1834</v>
      </c>
      <c r="B1835" s="33" t="s">
        <v>87</v>
      </c>
      <c r="C1835" s="33" t="s">
        <v>80</v>
      </c>
      <c r="D1835" s="33" t="s">
        <v>533</v>
      </c>
      <c r="E1835" s="33" t="s">
        <v>116</v>
      </c>
      <c r="F1835" s="33" t="s">
        <v>117</v>
      </c>
      <c r="G1835" s="33" t="s">
        <v>98</v>
      </c>
      <c r="H1835" s="33" t="s">
        <v>335</v>
      </c>
      <c r="I1835" s="33" t="s">
        <v>1535</v>
      </c>
      <c r="J1835" s="33">
        <v>1439.982</v>
      </c>
      <c r="K1835" s="33">
        <v>3</v>
      </c>
      <c r="L1835" s="33">
        <v>0.4</v>
      </c>
      <c r="M1835" s="34">
        <v>-263.99670000000026</v>
      </c>
    </row>
    <row r="1836" spans="1:13">
      <c r="A1836" s="33">
        <v>1835</v>
      </c>
      <c r="B1836" s="33" t="s">
        <v>87</v>
      </c>
      <c r="C1836" s="33" t="s">
        <v>80</v>
      </c>
      <c r="D1836" s="33" t="s">
        <v>533</v>
      </c>
      <c r="E1836" s="33" t="s">
        <v>116</v>
      </c>
      <c r="F1836" s="33" t="s">
        <v>117</v>
      </c>
      <c r="G1836" s="33" t="s">
        <v>84</v>
      </c>
      <c r="H1836" s="33" t="s">
        <v>109</v>
      </c>
      <c r="I1836" s="33" t="s">
        <v>1536</v>
      </c>
      <c r="J1836" s="33">
        <v>36.288000000000011</v>
      </c>
      <c r="K1836" s="33">
        <v>7</v>
      </c>
      <c r="L1836" s="33">
        <v>0.2</v>
      </c>
      <c r="M1836" s="34">
        <v>12.700800000000001</v>
      </c>
    </row>
    <row r="1837" spans="1:13">
      <c r="A1837" s="33">
        <v>1836</v>
      </c>
      <c r="B1837" s="33" t="s">
        <v>152</v>
      </c>
      <c r="C1837" s="33" t="s">
        <v>71</v>
      </c>
      <c r="D1837" s="33" t="s">
        <v>1537</v>
      </c>
      <c r="E1837" s="33" t="s">
        <v>359</v>
      </c>
      <c r="F1837" s="33" t="s">
        <v>136</v>
      </c>
      <c r="G1837" s="33" t="s">
        <v>84</v>
      </c>
      <c r="H1837" s="33" t="s">
        <v>96</v>
      </c>
      <c r="I1837" s="33" t="s">
        <v>127</v>
      </c>
      <c r="J1837" s="33">
        <v>21.400000000000002</v>
      </c>
      <c r="K1837" s="33">
        <v>5</v>
      </c>
      <c r="L1837" s="33">
        <v>0</v>
      </c>
      <c r="M1837" s="34">
        <v>6.2059999999999977</v>
      </c>
    </row>
    <row r="1838" spans="1:13">
      <c r="A1838" s="33">
        <v>1837</v>
      </c>
      <c r="B1838" s="33" t="s">
        <v>70</v>
      </c>
      <c r="C1838" s="33" t="s">
        <v>80</v>
      </c>
      <c r="D1838" s="33" t="s">
        <v>1155</v>
      </c>
      <c r="E1838" s="33" t="s">
        <v>544</v>
      </c>
      <c r="F1838" s="33" t="s">
        <v>74</v>
      </c>
      <c r="G1838" s="33" t="s">
        <v>84</v>
      </c>
      <c r="H1838" s="33" t="s">
        <v>103</v>
      </c>
      <c r="I1838" s="33" t="s">
        <v>340</v>
      </c>
      <c r="J1838" s="33">
        <v>1245.8599999999999</v>
      </c>
      <c r="K1838" s="33">
        <v>7</v>
      </c>
      <c r="L1838" s="33">
        <v>0</v>
      </c>
      <c r="M1838" s="34">
        <v>361.29939999999988</v>
      </c>
    </row>
    <row r="1839" spans="1:13">
      <c r="A1839" s="33">
        <v>1838</v>
      </c>
      <c r="B1839" s="33" t="s">
        <v>87</v>
      </c>
      <c r="C1839" s="33" t="s">
        <v>80</v>
      </c>
      <c r="D1839" s="33" t="s">
        <v>258</v>
      </c>
      <c r="E1839" s="33" t="s">
        <v>108</v>
      </c>
      <c r="F1839" s="33" t="s">
        <v>74</v>
      </c>
      <c r="G1839" s="33" t="s">
        <v>84</v>
      </c>
      <c r="H1839" s="33" t="s">
        <v>85</v>
      </c>
      <c r="I1839" s="33" t="s">
        <v>86</v>
      </c>
      <c r="J1839" s="33">
        <v>17.544</v>
      </c>
      <c r="K1839" s="33">
        <v>3</v>
      </c>
      <c r="L1839" s="33">
        <v>0.2</v>
      </c>
      <c r="M1839" s="34">
        <v>5.9210999999999983</v>
      </c>
    </row>
    <row r="1840" spans="1:13">
      <c r="A1840" s="33">
        <v>1839</v>
      </c>
      <c r="B1840" s="33" t="s">
        <v>87</v>
      </c>
      <c r="C1840" s="33" t="s">
        <v>80</v>
      </c>
      <c r="D1840" s="33" t="s">
        <v>258</v>
      </c>
      <c r="E1840" s="33" t="s">
        <v>108</v>
      </c>
      <c r="F1840" s="33" t="s">
        <v>74</v>
      </c>
      <c r="G1840" s="33" t="s">
        <v>75</v>
      </c>
      <c r="H1840" s="33" t="s">
        <v>94</v>
      </c>
      <c r="I1840" s="33" t="s">
        <v>245</v>
      </c>
      <c r="J1840" s="33">
        <v>44.128</v>
      </c>
      <c r="K1840" s="33">
        <v>4</v>
      </c>
      <c r="L1840" s="33">
        <v>0.2</v>
      </c>
      <c r="M1840" s="34">
        <v>12.135200000000001</v>
      </c>
    </row>
    <row r="1841" spans="1:13">
      <c r="A1841" s="33">
        <v>1840</v>
      </c>
      <c r="B1841" s="33" t="s">
        <v>87</v>
      </c>
      <c r="C1841" s="33" t="s">
        <v>80</v>
      </c>
      <c r="D1841" s="33" t="s">
        <v>258</v>
      </c>
      <c r="E1841" s="33" t="s">
        <v>108</v>
      </c>
      <c r="F1841" s="33" t="s">
        <v>74</v>
      </c>
      <c r="G1841" s="33" t="s">
        <v>84</v>
      </c>
      <c r="H1841" s="33" t="s">
        <v>103</v>
      </c>
      <c r="I1841" s="33" t="s">
        <v>1538</v>
      </c>
      <c r="J1841" s="33">
        <v>62.920000000000009</v>
      </c>
      <c r="K1841" s="33">
        <v>1</v>
      </c>
      <c r="L1841" s="33">
        <v>0.2</v>
      </c>
      <c r="M1841" s="34">
        <v>10.224499999999994</v>
      </c>
    </row>
    <row r="1842" spans="1:13">
      <c r="A1842" s="33">
        <v>1841</v>
      </c>
      <c r="B1842" s="33" t="s">
        <v>87</v>
      </c>
      <c r="C1842" s="33" t="s">
        <v>80</v>
      </c>
      <c r="D1842" s="33" t="s">
        <v>258</v>
      </c>
      <c r="E1842" s="33" t="s">
        <v>108</v>
      </c>
      <c r="F1842" s="33" t="s">
        <v>74</v>
      </c>
      <c r="G1842" s="33" t="s">
        <v>84</v>
      </c>
      <c r="H1842" s="33" t="s">
        <v>109</v>
      </c>
      <c r="I1842" s="33" t="s">
        <v>292</v>
      </c>
      <c r="J1842" s="33">
        <v>78.304000000000002</v>
      </c>
      <c r="K1842" s="33">
        <v>2</v>
      </c>
      <c r="L1842" s="33">
        <v>0.2</v>
      </c>
      <c r="M1842" s="34">
        <v>29.363999999999997</v>
      </c>
    </row>
    <row r="1843" spans="1:13">
      <c r="A1843" s="33">
        <v>1842</v>
      </c>
      <c r="B1843" s="33" t="s">
        <v>87</v>
      </c>
      <c r="C1843" s="33" t="s">
        <v>80</v>
      </c>
      <c r="D1843" s="33" t="s">
        <v>1539</v>
      </c>
      <c r="E1843" s="33" t="s">
        <v>73</v>
      </c>
      <c r="F1843" s="33" t="s">
        <v>74</v>
      </c>
      <c r="G1843" s="33" t="s">
        <v>75</v>
      </c>
      <c r="H1843" s="33" t="s">
        <v>78</v>
      </c>
      <c r="I1843" s="33" t="s">
        <v>1540</v>
      </c>
      <c r="J1843" s="33">
        <v>140.81</v>
      </c>
      <c r="K1843" s="33">
        <v>1</v>
      </c>
      <c r="L1843" s="33">
        <v>0</v>
      </c>
      <c r="M1843" s="34">
        <v>39.4268</v>
      </c>
    </row>
    <row r="1844" spans="1:13">
      <c r="A1844" s="33">
        <v>1843</v>
      </c>
      <c r="B1844" s="33" t="s">
        <v>70</v>
      </c>
      <c r="C1844" s="33" t="s">
        <v>80</v>
      </c>
      <c r="D1844" s="33" t="s">
        <v>333</v>
      </c>
      <c r="E1844" s="33" t="s">
        <v>116</v>
      </c>
      <c r="F1844" s="33" t="s">
        <v>117</v>
      </c>
      <c r="G1844" s="33" t="s">
        <v>84</v>
      </c>
      <c r="H1844" s="33" t="s">
        <v>85</v>
      </c>
      <c r="I1844" s="33" t="s">
        <v>518</v>
      </c>
      <c r="J1844" s="33">
        <v>40.096000000000004</v>
      </c>
      <c r="K1844" s="33">
        <v>4</v>
      </c>
      <c r="L1844" s="33">
        <v>0.2</v>
      </c>
      <c r="M1844" s="34">
        <v>13.532399999999996</v>
      </c>
    </row>
    <row r="1845" spans="1:13">
      <c r="A1845" s="33">
        <v>1844</v>
      </c>
      <c r="B1845" s="33" t="s">
        <v>70</v>
      </c>
      <c r="C1845" s="33" t="s">
        <v>80</v>
      </c>
      <c r="D1845" s="33" t="s">
        <v>333</v>
      </c>
      <c r="E1845" s="33" t="s">
        <v>116</v>
      </c>
      <c r="F1845" s="33" t="s">
        <v>117</v>
      </c>
      <c r="G1845" s="33" t="s">
        <v>75</v>
      </c>
      <c r="H1845" s="33" t="s">
        <v>94</v>
      </c>
      <c r="I1845" s="33" t="s">
        <v>1541</v>
      </c>
      <c r="J1845" s="33">
        <v>40.783999999999999</v>
      </c>
      <c r="K1845" s="33">
        <v>2</v>
      </c>
      <c r="L1845" s="33">
        <v>0.6</v>
      </c>
      <c r="M1845" s="34">
        <v>-30.588000000000001</v>
      </c>
    </row>
    <row r="1846" spans="1:13">
      <c r="A1846" s="33">
        <v>1845</v>
      </c>
      <c r="B1846" s="33" t="s">
        <v>87</v>
      </c>
      <c r="C1846" s="33" t="s">
        <v>71</v>
      </c>
      <c r="D1846" s="33" t="s">
        <v>111</v>
      </c>
      <c r="E1846" s="33" t="s">
        <v>112</v>
      </c>
      <c r="F1846" s="33" t="s">
        <v>83</v>
      </c>
      <c r="G1846" s="33" t="s">
        <v>98</v>
      </c>
      <c r="H1846" s="33" t="s">
        <v>140</v>
      </c>
      <c r="I1846" s="33" t="s">
        <v>141</v>
      </c>
      <c r="J1846" s="33">
        <v>90.570000000000007</v>
      </c>
      <c r="K1846" s="33">
        <v>3</v>
      </c>
      <c r="L1846" s="33">
        <v>0</v>
      </c>
      <c r="M1846" s="34">
        <v>11.774100000000004</v>
      </c>
    </row>
    <row r="1847" spans="1:13">
      <c r="A1847" s="33">
        <v>1846</v>
      </c>
      <c r="B1847" s="33" t="s">
        <v>70</v>
      </c>
      <c r="C1847" s="33" t="s">
        <v>114</v>
      </c>
      <c r="D1847" s="33" t="s">
        <v>112</v>
      </c>
      <c r="E1847" s="33" t="s">
        <v>1089</v>
      </c>
      <c r="F1847" s="33" t="s">
        <v>136</v>
      </c>
      <c r="G1847" s="33" t="s">
        <v>84</v>
      </c>
      <c r="H1847" s="33" t="s">
        <v>109</v>
      </c>
      <c r="I1847" s="33" t="s">
        <v>295</v>
      </c>
      <c r="J1847" s="33">
        <v>40.08</v>
      </c>
      <c r="K1847" s="33">
        <v>6</v>
      </c>
      <c r="L1847" s="33">
        <v>0</v>
      </c>
      <c r="M1847" s="34">
        <v>19.238399999999999</v>
      </c>
    </row>
    <row r="1848" spans="1:13">
      <c r="A1848" s="33">
        <v>1847</v>
      </c>
      <c r="B1848" s="33" t="s">
        <v>70</v>
      </c>
      <c r="C1848" s="33" t="s">
        <v>114</v>
      </c>
      <c r="D1848" s="33" t="s">
        <v>112</v>
      </c>
      <c r="E1848" s="33" t="s">
        <v>1089</v>
      </c>
      <c r="F1848" s="33" t="s">
        <v>136</v>
      </c>
      <c r="G1848" s="33" t="s">
        <v>75</v>
      </c>
      <c r="H1848" s="33" t="s">
        <v>94</v>
      </c>
      <c r="I1848" s="33" t="s">
        <v>1542</v>
      </c>
      <c r="J1848" s="33">
        <v>37.68</v>
      </c>
      <c r="K1848" s="33">
        <v>2</v>
      </c>
      <c r="L1848" s="33">
        <v>0</v>
      </c>
      <c r="M1848" s="34">
        <v>15.825600000000001</v>
      </c>
    </row>
    <row r="1849" spans="1:13">
      <c r="A1849" s="33">
        <v>1848</v>
      </c>
      <c r="B1849" s="33" t="s">
        <v>550</v>
      </c>
      <c r="C1849" s="33" t="s">
        <v>80</v>
      </c>
      <c r="D1849" s="33" t="s">
        <v>81</v>
      </c>
      <c r="E1849" s="33" t="s">
        <v>82</v>
      </c>
      <c r="F1849" s="33" t="s">
        <v>83</v>
      </c>
      <c r="G1849" s="33" t="s">
        <v>75</v>
      </c>
      <c r="H1849" s="33" t="s">
        <v>78</v>
      </c>
      <c r="I1849" s="33" t="s">
        <v>506</v>
      </c>
      <c r="J1849" s="33">
        <v>362.35199999999998</v>
      </c>
      <c r="K1849" s="33">
        <v>3</v>
      </c>
      <c r="L1849" s="33">
        <v>0.2</v>
      </c>
      <c r="M1849" s="34">
        <v>27.176400000000015</v>
      </c>
    </row>
    <row r="1850" spans="1:13">
      <c r="A1850" s="33">
        <v>1849</v>
      </c>
      <c r="B1850" s="33" t="s">
        <v>550</v>
      </c>
      <c r="C1850" s="33" t="s">
        <v>80</v>
      </c>
      <c r="D1850" s="33" t="s">
        <v>81</v>
      </c>
      <c r="E1850" s="33" t="s">
        <v>82</v>
      </c>
      <c r="F1850" s="33" t="s">
        <v>83</v>
      </c>
      <c r="G1850" s="33" t="s">
        <v>84</v>
      </c>
      <c r="H1850" s="33" t="s">
        <v>101</v>
      </c>
      <c r="I1850" s="33" t="s">
        <v>526</v>
      </c>
      <c r="J1850" s="33">
        <v>7.1840000000000011</v>
      </c>
      <c r="K1850" s="33">
        <v>2</v>
      </c>
      <c r="L1850" s="33">
        <v>0.2</v>
      </c>
      <c r="M1850" s="34">
        <v>2.2449999999999992</v>
      </c>
    </row>
    <row r="1851" spans="1:13">
      <c r="A1851" s="33">
        <v>1850</v>
      </c>
      <c r="B1851" s="33" t="s">
        <v>70</v>
      </c>
      <c r="C1851" s="33" t="s">
        <v>71</v>
      </c>
      <c r="D1851" s="33" t="s">
        <v>1543</v>
      </c>
      <c r="E1851" s="33" t="s">
        <v>178</v>
      </c>
      <c r="F1851" s="33" t="s">
        <v>117</v>
      </c>
      <c r="G1851" s="33" t="s">
        <v>84</v>
      </c>
      <c r="H1851" s="33" t="s">
        <v>92</v>
      </c>
      <c r="I1851" s="33" t="s">
        <v>1544</v>
      </c>
      <c r="J1851" s="33">
        <v>34.76</v>
      </c>
      <c r="K1851" s="33">
        <v>1</v>
      </c>
      <c r="L1851" s="33">
        <v>0</v>
      </c>
      <c r="M1851" s="34">
        <v>9.732800000000001</v>
      </c>
    </row>
    <row r="1852" spans="1:13">
      <c r="A1852" s="33">
        <v>1851</v>
      </c>
      <c r="B1852" s="33" t="s">
        <v>70</v>
      </c>
      <c r="C1852" s="33" t="s">
        <v>71</v>
      </c>
      <c r="D1852" s="33" t="s">
        <v>1543</v>
      </c>
      <c r="E1852" s="33" t="s">
        <v>178</v>
      </c>
      <c r="F1852" s="33" t="s">
        <v>117</v>
      </c>
      <c r="G1852" s="33" t="s">
        <v>98</v>
      </c>
      <c r="H1852" s="33" t="s">
        <v>140</v>
      </c>
      <c r="I1852" s="33" t="s">
        <v>858</v>
      </c>
      <c r="J1852" s="33">
        <v>831.2</v>
      </c>
      <c r="K1852" s="33">
        <v>5</v>
      </c>
      <c r="L1852" s="33">
        <v>0</v>
      </c>
      <c r="M1852" s="34">
        <v>124.68000000000004</v>
      </c>
    </row>
    <row r="1853" spans="1:13">
      <c r="A1853" s="33">
        <v>1852</v>
      </c>
      <c r="B1853" s="33" t="s">
        <v>70</v>
      </c>
      <c r="C1853" s="33" t="s">
        <v>71</v>
      </c>
      <c r="D1853" s="33" t="s">
        <v>1543</v>
      </c>
      <c r="E1853" s="33" t="s">
        <v>178</v>
      </c>
      <c r="F1853" s="33" t="s">
        <v>117</v>
      </c>
      <c r="G1853" s="33" t="s">
        <v>84</v>
      </c>
      <c r="H1853" s="33" t="s">
        <v>109</v>
      </c>
      <c r="I1853" s="33" t="s">
        <v>1545</v>
      </c>
      <c r="J1853" s="33">
        <v>26.400000000000002</v>
      </c>
      <c r="K1853" s="33">
        <v>5</v>
      </c>
      <c r="L1853" s="33">
        <v>0</v>
      </c>
      <c r="M1853" s="34">
        <v>11.879999999999999</v>
      </c>
    </row>
    <row r="1854" spans="1:13">
      <c r="A1854" s="33">
        <v>1853</v>
      </c>
      <c r="B1854" s="33" t="s">
        <v>70</v>
      </c>
      <c r="C1854" s="33" t="s">
        <v>71</v>
      </c>
      <c r="D1854" s="33" t="s">
        <v>1543</v>
      </c>
      <c r="E1854" s="33" t="s">
        <v>178</v>
      </c>
      <c r="F1854" s="33" t="s">
        <v>117</v>
      </c>
      <c r="G1854" s="33" t="s">
        <v>84</v>
      </c>
      <c r="H1854" s="33" t="s">
        <v>145</v>
      </c>
      <c r="I1854" s="33" t="s">
        <v>613</v>
      </c>
      <c r="J1854" s="33">
        <v>106.75</v>
      </c>
      <c r="K1854" s="33">
        <v>7</v>
      </c>
      <c r="L1854" s="33">
        <v>0</v>
      </c>
      <c r="M1854" s="34">
        <v>49.10499999999999</v>
      </c>
    </row>
    <row r="1855" spans="1:13">
      <c r="A1855" s="33">
        <v>1854</v>
      </c>
      <c r="B1855" s="33" t="s">
        <v>70</v>
      </c>
      <c r="C1855" s="33" t="s">
        <v>71</v>
      </c>
      <c r="D1855" s="33" t="s">
        <v>1543</v>
      </c>
      <c r="E1855" s="33" t="s">
        <v>178</v>
      </c>
      <c r="F1855" s="33" t="s">
        <v>117</v>
      </c>
      <c r="G1855" s="33" t="s">
        <v>84</v>
      </c>
      <c r="H1855" s="33" t="s">
        <v>109</v>
      </c>
      <c r="I1855" s="33" t="s">
        <v>1546</v>
      </c>
      <c r="J1855" s="33">
        <v>97.82</v>
      </c>
      <c r="K1855" s="33">
        <v>2</v>
      </c>
      <c r="L1855" s="33">
        <v>0</v>
      </c>
      <c r="M1855" s="34">
        <v>45.975399999999993</v>
      </c>
    </row>
    <row r="1856" spans="1:13">
      <c r="A1856" s="33">
        <v>1855</v>
      </c>
      <c r="B1856" s="33" t="s">
        <v>70</v>
      </c>
      <c r="C1856" s="33" t="s">
        <v>71</v>
      </c>
      <c r="D1856" s="33" t="s">
        <v>1543</v>
      </c>
      <c r="E1856" s="33" t="s">
        <v>178</v>
      </c>
      <c r="F1856" s="33" t="s">
        <v>117</v>
      </c>
      <c r="G1856" s="33" t="s">
        <v>84</v>
      </c>
      <c r="H1856" s="33" t="s">
        <v>92</v>
      </c>
      <c r="I1856" s="33" t="s">
        <v>235</v>
      </c>
      <c r="J1856" s="33">
        <v>141.4</v>
      </c>
      <c r="K1856" s="33">
        <v>5</v>
      </c>
      <c r="L1856" s="33">
        <v>0</v>
      </c>
      <c r="M1856" s="34">
        <v>38.177999999999997</v>
      </c>
    </row>
    <row r="1857" spans="1:13">
      <c r="A1857" s="33">
        <v>1856</v>
      </c>
      <c r="B1857" s="33" t="s">
        <v>87</v>
      </c>
      <c r="C1857" s="33" t="s">
        <v>80</v>
      </c>
      <c r="D1857" s="33" t="s">
        <v>81</v>
      </c>
      <c r="E1857" s="33" t="s">
        <v>82</v>
      </c>
      <c r="F1857" s="33" t="s">
        <v>83</v>
      </c>
      <c r="G1857" s="33" t="s">
        <v>84</v>
      </c>
      <c r="H1857" s="33" t="s">
        <v>96</v>
      </c>
      <c r="I1857" s="33" t="s">
        <v>1090</v>
      </c>
      <c r="J1857" s="33">
        <v>14.52</v>
      </c>
      <c r="K1857" s="33">
        <v>3</v>
      </c>
      <c r="L1857" s="33">
        <v>0</v>
      </c>
      <c r="M1857" s="34">
        <v>4.7915999999999999</v>
      </c>
    </row>
    <row r="1858" spans="1:13">
      <c r="A1858" s="33">
        <v>1857</v>
      </c>
      <c r="B1858" s="33" t="s">
        <v>70</v>
      </c>
      <c r="C1858" s="33" t="s">
        <v>80</v>
      </c>
      <c r="D1858" s="33" t="s">
        <v>150</v>
      </c>
      <c r="E1858" s="33" t="s">
        <v>116</v>
      </c>
      <c r="F1858" s="33" t="s">
        <v>117</v>
      </c>
      <c r="G1858" s="33" t="s">
        <v>84</v>
      </c>
      <c r="H1858" s="33" t="s">
        <v>92</v>
      </c>
      <c r="I1858" s="33" t="s">
        <v>1247</v>
      </c>
      <c r="J1858" s="33">
        <v>127.92000000000002</v>
      </c>
      <c r="K1858" s="33">
        <v>5</v>
      </c>
      <c r="L1858" s="33">
        <v>0.2</v>
      </c>
      <c r="M1858" s="34">
        <v>-15.990000000000002</v>
      </c>
    </row>
    <row r="1859" spans="1:13">
      <c r="A1859" s="33">
        <v>1858</v>
      </c>
      <c r="B1859" s="33" t="s">
        <v>70</v>
      </c>
      <c r="C1859" s="33" t="s">
        <v>80</v>
      </c>
      <c r="D1859" s="33" t="s">
        <v>150</v>
      </c>
      <c r="E1859" s="33" t="s">
        <v>116</v>
      </c>
      <c r="F1859" s="33" t="s">
        <v>117</v>
      </c>
      <c r="G1859" s="33" t="s">
        <v>84</v>
      </c>
      <c r="H1859" s="33" t="s">
        <v>101</v>
      </c>
      <c r="I1859" s="33" t="s">
        <v>1547</v>
      </c>
      <c r="J1859" s="33">
        <v>34.239999999999988</v>
      </c>
      <c r="K1859" s="33">
        <v>4</v>
      </c>
      <c r="L1859" s="33">
        <v>0.8</v>
      </c>
      <c r="M1859" s="34">
        <v>-53.072000000000017</v>
      </c>
    </row>
    <row r="1860" spans="1:13">
      <c r="A1860" s="33">
        <v>1859</v>
      </c>
      <c r="B1860" s="33" t="s">
        <v>152</v>
      </c>
      <c r="C1860" s="33" t="s">
        <v>80</v>
      </c>
      <c r="D1860" s="33" t="s">
        <v>276</v>
      </c>
      <c r="E1860" s="33" t="s">
        <v>359</v>
      </c>
      <c r="F1860" s="33" t="s">
        <v>136</v>
      </c>
      <c r="G1860" s="33" t="s">
        <v>84</v>
      </c>
      <c r="H1860" s="33" t="s">
        <v>103</v>
      </c>
      <c r="I1860" s="33" t="s">
        <v>118</v>
      </c>
      <c r="J1860" s="33">
        <v>137.62</v>
      </c>
      <c r="K1860" s="33">
        <v>2</v>
      </c>
      <c r="L1860" s="33">
        <v>0</v>
      </c>
      <c r="M1860" s="34">
        <v>60.552800000000005</v>
      </c>
    </row>
    <row r="1861" spans="1:13">
      <c r="A1861" s="33">
        <v>1860</v>
      </c>
      <c r="B1861" s="33" t="s">
        <v>152</v>
      </c>
      <c r="C1861" s="33" t="s">
        <v>80</v>
      </c>
      <c r="D1861" s="33" t="s">
        <v>276</v>
      </c>
      <c r="E1861" s="33" t="s">
        <v>359</v>
      </c>
      <c r="F1861" s="33" t="s">
        <v>136</v>
      </c>
      <c r="G1861" s="33" t="s">
        <v>98</v>
      </c>
      <c r="H1861" s="33" t="s">
        <v>99</v>
      </c>
      <c r="I1861" s="33" t="s">
        <v>1548</v>
      </c>
      <c r="J1861" s="33">
        <v>100.49</v>
      </c>
      <c r="K1861" s="33">
        <v>1</v>
      </c>
      <c r="L1861" s="33">
        <v>0</v>
      </c>
      <c r="M1861" s="34">
        <v>25.122500000000002</v>
      </c>
    </row>
    <row r="1862" spans="1:13">
      <c r="A1862" s="33">
        <v>1861</v>
      </c>
      <c r="B1862" s="33" t="s">
        <v>152</v>
      </c>
      <c r="C1862" s="33" t="s">
        <v>71</v>
      </c>
      <c r="D1862" s="33" t="s">
        <v>183</v>
      </c>
      <c r="E1862" s="33" t="s">
        <v>184</v>
      </c>
      <c r="F1862" s="33" t="s">
        <v>136</v>
      </c>
      <c r="G1862" s="33" t="s">
        <v>75</v>
      </c>
      <c r="H1862" s="33" t="s">
        <v>76</v>
      </c>
      <c r="I1862" s="33" t="s">
        <v>1549</v>
      </c>
      <c r="J1862" s="33">
        <v>257.56799999999998</v>
      </c>
      <c r="K1862" s="33">
        <v>2</v>
      </c>
      <c r="L1862" s="33">
        <v>0.2</v>
      </c>
      <c r="M1862" s="34">
        <v>-28.976400000000012</v>
      </c>
    </row>
    <row r="1863" spans="1:13">
      <c r="A1863" s="33">
        <v>1862</v>
      </c>
      <c r="B1863" s="33" t="s">
        <v>152</v>
      </c>
      <c r="C1863" s="33" t="s">
        <v>71</v>
      </c>
      <c r="D1863" s="33" t="s">
        <v>183</v>
      </c>
      <c r="E1863" s="33" t="s">
        <v>184</v>
      </c>
      <c r="F1863" s="33" t="s">
        <v>136</v>
      </c>
      <c r="G1863" s="33" t="s">
        <v>98</v>
      </c>
      <c r="H1863" s="33" t="s">
        <v>99</v>
      </c>
      <c r="I1863" s="33" t="s">
        <v>356</v>
      </c>
      <c r="J1863" s="33">
        <v>119.96</v>
      </c>
      <c r="K1863" s="33">
        <v>4</v>
      </c>
      <c r="L1863" s="33">
        <v>0</v>
      </c>
      <c r="M1863" s="34">
        <v>33.588800000000006</v>
      </c>
    </row>
    <row r="1864" spans="1:13">
      <c r="A1864" s="33">
        <v>1863</v>
      </c>
      <c r="B1864" s="33" t="s">
        <v>550</v>
      </c>
      <c r="C1864" s="33" t="s">
        <v>71</v>
      </c>
      <c r="D1864" s="33" t="s">
        <v>333</v>
      </c>
      <c r="E1864" s="33" t="s">
        <v>116</v>
      </c>
      <c r="F1864" s="33" t="s">
        <v>117</v>
      </c>
      <c r="G1864" s="33" t="s">
        <v>84</v>
      </c>
      <c r="H1864" s="33" t="s">
        <v>92</v>
      </c>
      <c r="I1864" s="33" t="s">
        <v>363</v>
      </c>
      <c r="J1864" s="33">
        <v>49.632000000000005</v>
      </c>
      <c r="K1864" s="33">
        <v>4</v>
      </c>
      <c r="L1864" s="33">
        <v>0.2</v>
      </c>
      <c r="M1864" s="34">
        <v>4.9632000000000005</v>
      </c>
    </row>
    <row r="1865" spans="1:13">
      <c r="A1865" s="33">
        <v>1864</v>
      </c>
      <c r="B1865" s="33" t="s">
        <v>87</v>
      </c>
      <c r="C1865" s="33" t="s">
        <v>80</v>
      </c>
      <c r="D1865" s="33" t="s">
        <v>253</v>
      </c>
      <c r="E1865" s="33" t="s">
        <v>254</v>
      </c>
      <c r="F1865" s="33" t="s">
        <v>83</v>
      </c>
      <c r="G1865" s="33" t="s">
        <v>75</v>
      </c>
      <c r="H1865" s="33" t="s">
        <v>90</v>
      </c>
      <c r="I1865" s="33" t="s">
        <v>528</v>
      </c>
      <c r="J1865" s="33">
        <v>727.45</v>
      </c>
      <c r="K1865" s="33">
        <v>5</v>
      </c>
      <c r="L1865" s="33">
        <v>0.5</v>
      </c>
      <c r="M1865" s="34">
        <v>-465.5680000000001</v>
      </c>
    </row>
    <row r="1866" spans="1:13">
      <c r="A1866" s="33">
        <v>1865</v>
      </c>
      <c r="B1866" s="33" t="s">
        <v>87</v>
      </c>
      <c r="C1866" s="33" t="s">
        <v>80</v>
      </c>
      <c r="D1866" s="33" t="s">
        <v>253</v>
      </c>
      <c r="E1866" s="33" t="s">
        <v>254</v>
      </c>
      <c r="F1866" s="33" t="s">
        <v>83</v>
      </c>
      <c r="G1866" s="33" t="s">
        <v>75</v>
      </c>
      <c r="H1866" s="33" t="s">
        <v>94</v>
      </c>
      <c r="I1866" s="33" t="s">
        <v>1550</v>
      </c>
      <c r="J1866" s="33">
        <v>24.96</v>
      </c>
      <c r="K1866" s="33">
        <v>3</v>
      </c>
      <c r="L1866" s="33">
        <v>0.2</v>
      </c>
      <c r="M1866" s="34">
        <v>4.3679999999999986</v>
      </c>
    </row>
    <row r="1867" spans="1:13">
      <c r="A1867" s="33">
        <v>1866</v>
      </c>
      <c r="B1867" s="33" t="s">
        <v>550</v>
      </c>
      <c r="C1867" s="33" t="s">
        <v>80</v>
      </c>
      <c r="D1867" s="33" t="s">
        <v>309</v>
      </c>
      <c r="E1867" s="33" t="s">
        <v>270</v>
      </c>
      <c r="F1867" s="33" t="s">
        <v>136</v>
      </c>
      <c r="G1867" s="33" t="s">
        <v>98</v>
      </c>
      <c r="H1867" s="33" t="s">
        <v>99</v>
      </c>
      <c r="I1867" s="33" t="s">
        <v>1551</v>
      </c>
      <c r="J1867" s="33">
        <v>370.78199999999998</v>
      </c>
      <c r="K1867" s="33">
        <v>3</v>
      </c>
      <c r="L1867" s="33">
        <v>0.4</v>
      </c>
      <c r="M1867" s="34">
        <v>-92.695500000000038</v>
      </c>
    </row>
    <row r="1868" spans="1:13">
      <c r="A1868" s="33">
        <v>1867</v>
      </c>
      <c r="B1868" s="33" t="s">
        <v>152</v>
      </c>
      <c r="C1868" s="33" t="s">
        <v>80</v>
      </c>
      <c r="D1868" s="33" t="s">
        <v>72</v>
      </c>
      <c r="E1868" s="33" t="s">
        <v>584</v>
      </c>
      <c r="F1868" s="33" t="s">
        <v>83</v>
      </c>
      <c r="G1868" s="33" t="s">
        <v>75</v>
      </c>
      <c r="H1868" s="33" t="s">
        <v>94</v>
      </c>
      <c r="I1868" s="33" t="s">
        <v>1114</v>
      </c>
      <c r="J1868" s="33">
        <v>196.45</v>
      </c>
      <c r="K1868" s="33">
        <v>5</v>
      </c>
      <c r="L1868" s="33">
        <v>0</v>
      </c>
      <c r="M1868" s="34">
        <v>70.72199999999998</v>
      </c>
    </row>
    <row r="1869" spans="1:13">
      <c r="A1869" s="33">
        <v>1868</v>
      </c>
      <c r="B1869" s="33" t="s">
        <v>87</v>
      </c>
      <c r="C1869" s="33" t="s">
        <v>114</v>
      </c>
      <c r="D1869" s="33" t="s">
        <v>134</v>
      </c>
      <c r="E1869" s="33" t="s">
        <v>135</v>
      </c>
      <c r="F1869" s="33" t="s">
        <v>136</v>
      </c>
      <c r="G1869" s="33" t="s">
        <v>84</v>
      </c>
      <c r="H1869" s="33" t="s">
        <v>109</v>
      </c>
      <c r="I1869" s="33" t="s">
        <v>1552</v>
      </c>
      <c r="J1869" s="33">
        <v>31.104000000000006</v>
      </c>
      <c r="K1869" s="33">
        <v>6</v>
      </c>
      <c r="L1869" s="33">
        <v>0.2</v>
      </c>
      <c r="M1869" s="34">
        <v>10.8864</v>
      </c>
    </row>
    <row r="1870" spans="1:13">
      <c r="A1870" s="33">
        <v>1869</v>
      </c>
      <c r="B1870" s="33" t="s">
        <v>87</v>
      </c>
      <c r="C1870" s="33" t="s">
        <v>114</v>
      </c>
      <c r="D1870" s="33" t="s">
        <v>134</v>
      </c>
      <c r="E1870" s="33" t="s">
        <v>135</v>
      </c>
      <c r="F1870" s="33" t="s">
        <v>136</v>
      </c>
      <c r="G1870" s="33" t="s">
        <v>84</v>
      </c>
      <c r="H1870" s="33" t="s">
        <v>92</v>
      </c>
      <c r="I1870" s="33" t="s">
        <v>1553</v>
      </c>
      <c r="J1870" s="33">
        <v>78.256</v>
      </c>
      <c r="K1870" s="33">
        <v>2</v>
      </c>
      <c r="L1870" s="33">
        <v>0.2</v>
      </c>
      <c r="M1870" s="34">
        <v>-17.607599999999998</v>
      </c>
    </row>
    <row r="1871" spans="1:13">
      <c r="A1871" s="33">
        <v>1870</v>
      </c>
      <c r="B1871" s="33" t="s">
        <v>70</v>
      </c>
      <c r="C1871" s="33" t="s">
        <v>71</v>
      </c>
      <c r="D1871" s="33" t="s">
        <v>111</v>
      </c>
      <c r="E1871" s="33" t="s">
        <v>112</v>
      </c>
      <c r="F1871" s="33" t="s">
        <v>83</v>
      </c>
      <c r="G1871" s="33" t="s">
        <v>84</v>
      </c>
      <c r="H1871" s="33" t="s">
        <v>109</v>
      </c>
      <c r="I1871" s="33" t="s">
        <v>1017</v>
      </c>
      <c r="J1871" s="33">
        <v>6.48</v>
      </c>
      <c r="K1871" s="33">
        <v>1</v>
      </c>
      <c r="L1871" s="33">
        <v>0</v>
      </c>
      <c r="M1871" s="34">
        <v>3.1104000000000003</v>
      </c>
    </row>
    <row r="1872" spans="1:13">
      <c r="A1872" s="33">
        <v>1871</v>
      </c>
      <c r="B1872" s="33" t="s">
        <v>87</v>
      </c>
      <c r="C1872" s="33" t="s">
        <v>80</v>
      </c>
      <c r="D1872" s="33" t="s">
        <v>126</v>
      </c>
      <c r="E1872" s="33" t="s">
        <v>82</v>
      </c>
      <c r="F1872" s="33" t="s">
        <v>83</v>
      </c>
      <c r="G1872" s="33" t="s">
        <v>84</v>
      </c>
      <c r="H1872" s="33" t="s">
        <v>96</v>
      </c>
      <c r="I1872" s="33" t="s">
        <v>1554</v>
      </c>
      <c r="J1872" s="33">
        <v>99.2</v>
      </c>
      <c r="K1872" s="33">
        <v>5</v>
      </c>
      <c r="L1872" s="33">
        <v>0</v>
      </c>
      <c r="M1872" s="34">
        <v>25.792000000000002</v>
      </c>
    </row>
    <row r="1873" spans="1:13">
      <c r="A1873" s="33">
        <v>1872</v>
      </c>
      <c r="B1873" s="33" t="s">
        <v>87</v>
      </c>
      <c r="C1873" s="33" t="s">
        <v>80</v>
      </c>
      <c r="D1873" s="33" t="s">
        <v>126</v>
      </c>
      <c r="E1873" s="33" t="s">
        <v>82</v>
      </c>
      <c r="F1873" s="33" t="s">
        <v>83</v>
      </c>
      <c r="G1873" s="33" t="s">
        <v>75</v>
      </c>
      <c r="H1873" s="33" t="s">
        <v>78</v>
      </c>
      <c r="I1873" s="33" t="s">
        <v>701</v>
      </c>
      <c r="J1873" s="33">
        <v>801.5680000000001</v>
      </c>
      <c r="K1873" s="33">
        <v>2</v>
      </c>
      <c r="L1873" s="33">
        <v>0.2</v>
      </c>
      <c r="M1873" s="34">
        <v>50.097999999999985</v>
      </c>
    </row>
    <row r="1874" spans="1:13">
      <c r="A1874" s="33">
        <v>1873</v>
      </c>
      <c r="B1874" s="33" t="s">
        <v>87</v>
      </c>
      <c r="C1874" s="33" t="s">
        <v>80</v>
      </c>
      <c r="D1874" s="33" t="s">
        <v>126</v>
      </c>
      <c r="E1874" s="33" t="s">
        <v>82</v>
      </c>
      <c r="F1874" s="33" t="s">
        <v>83</v>
      </c>
      <c r="G1874" s="33" t="s">
        <v>75</v>
      </c>
      <c r="H1874" s="33" t="s">
        <v>90</v>
      </c>
      <c r="I1874" s="33" t="s">
        <v>1555</v>
      </c>
      <c r="J1874" s="33">
        <v>272.84800000000001</v>
      </c>
      <c r="K1874" s="33">
        <v>1</v>
      </c>
      <c r="L1874" s="33">
        <v>0.2</v>
      </c>
      <c r="M1874" s="34">
        <v>27.284800000000004</v>
      </c>
    </row>
    <row r="1875" spans="1:13">
      <c r="A1875" s="33">
        <v>1874</v>
      </c>
      <c r="B1875" s="33" t="s">
        <v>87</v>
      </c>
      <c r="C1875" s="33" t="s">
        <v>71</v>
      </c>
      <c r="D1875" s="33" t="s">
        <v>1556</v>
      </c>
      <c r="E1875" s="33" t="s">
        <v>112</v>
      </c>
      <c r="F1875" s="33" t="s">
        <v>83</v>
      </c>
      <c r="G1875" s="33" t="s">
        <v>75</v>
      </c>
      <c r="H1875" s="33" t="s">
        <v>90</v>
      </c>
      <c r="I1875" s="33" t="s">
        <v>1557</v>
      </c>
      <c r="J1875" s="33">
        <v>70.98</v>
      </c>
      <c r="K1875" s="33">
        <v>1</v>
      </c>
      <c r="L1875" s="33">
        <v>0</v>
      </c>
      <c r="M1875" s="34">
        <v>20.584199999999996</v>
      </c>
    </row>
    <row r="1876" spans="1:13">
      <c r="A1876" s="33">
        <v>1875</v>
      </c>
      <c r="B1876" s="33" t="s">
        <v>87</v>
      </c>
      <c r="C1876" s="33" t="s">
        <v>114</v>
      </c>
      <c r="D1876" s="33" t="s">
        <v>269</v>
      </c>
      <c r="E1876" s="33" t="s">
        <v>270</v>
      </c>
      <c r="F1876" s="33" t="s">
        <v>136</v>
      </c>
      <c r="G1876" s="33" t="s">
        <v>84</v>
      </c>
      <c r="H1876" s="33" t="s">
        <v>109</v>
      </c>
      <c r="I1876" s="33" t="s">
        <v>151</v>
      </c>
      <c r="J1876" s="33">
        <v>16.224</v>
      </c>
      <c r="K1876" s="33">
        <v>2</v>
      </c>
      <c r="L1876" s="33">
        <v>0.2</v>
      </c>
      <c r="M1876" s="34">
        <v>5.8812000000000006</v>
      </c>
    </row>
    <row r="1877" spans="1:13">
      <c r="A1877" s="33">
        <v>1876</v>
      </c>
      <c r="B1877" s="33" t="s">
        <v>87</v>
      </c>
      <c r="C1877" s="33" t="s">
        <v>71</v>
      </c>
      <c r="D1877" s="33" t="s">
        <v>509</v>
      </c>
      <c r="E1877" s="33" t="s">
        <v>184</v>
      </c>
      <c r="F1877" s="33" t="s">
        <v>136</v>
      </c>
      <c r="G1877" s="33" t="s">
        <v>75</v>
      </c>
      <c r="H1877" s="33" t="s">
        <v>76</v>
      </c>
      <c r="I1877" s="33" t="s">
        <v>870</v>
      </c>
      <c r="J1877" s="33">
        <v>176.78399999999999</v>
      </c>
      <c r="K1877" s="33">
        <v>1</v>
      </c>
      <c r="L1877" s="33">
        <v>0.2</v>
      </c>
      <c r="M1877" s="34">
        <v>-22.098000000000013</v>
      </c>
    </row>
    <row r="1878" spans="1:13">
      <c r="A1878" s="33">
        <v>1877</v>
      </c>
      <c r="B1878" s="33" t="s">
        <v>87</v>
      </c>
      <c r="C1878" s="33" t="s">
        <v>71</v>
      </c>
      <c r="D1878" s="33" t="s">
        <v>333</v>
      </c>
      <c r="E1878" s="33" t="s">
        <v>116</v>
      </c>
      <c r="F1878" s="33" t="s">
        <v>117</v>
      </c>
      <c r="G1878" s="33" t="s">
        <v>98</v>
      </c>
      <c r="H1878" s="33" t="s">
        <v>99</v>
      </c>
      <c r="I1878" s="33" t="s">
        <v>732</v>
      </c>
      <c r="J1878" s="33">
        <v>470.37600000000009</v>
      </c>
      <c r="K1878" s="33">
        <v>3</v>
      </c>
      <c r="L1878" s="33">
        <v>0.2</v>
      </c>
      <c r="M1878" s="34">
        <v>47.037600000000026</v>
      </c>
    </row>
    <row r="1879" spans="1:13">
      <c r="A1879" s="33">
        <v>1878</v>
      </c>
      <c r="B1879" s="33" t="s">
        <v>87</v>
      </c>
      <c r="C1879" s="33" t="s">
        <v>71</v>
      </c>
      <c r="D1879" s="33" t="s">
        <v>81</v>
      </c>
      <c r="E1879" s="33" t="s">
        <v>82</v>
      </c>
      <c r="F1879" s="33" t="s">
        <v>83</v>
      </c>
      <c r="G1879" s="33" t="s">
        <v>75</v>
      </c>
      <c r="H1879" s="33" t="s">
        <v>78</v>
      </c>
      <c r="I1879" s="33" t="s">
        <v>1131</v>
      </c>
      <c r="J1879" s="33">
        <v>393.56799999999998</v>
      </c>
      <c r="K1879" s="33">
        <v>4</v>
      </c>
      <c r="L1879" s="33">
        <v>0.2</v>
      </c>
      <c r="M1879" s="34">
        <v>-44.276400000000024</v>
      </c>
    </row>
    <row r="1880" spans="1:13">
      <c r="A1880" s="33">
        <v>1879</v>
      </c>
      <c r="B1880" s="33" t="s">
        <v>87</v>
      </c>
      <c r="C1880" s="33" t="s">
        <v>71</v>
      </c>
      <c r="D1880" s="33" t="s">
        <v>81</v>
      </c>
      <c r="E1880" s="33" t="s">
        <v>82</v>
      </c>
      <c r="F1880" s="33" t="s">
        <v>83</v>
      </c>
      <c r="G1880" s="33" t="s">
        <v>98</v>
      </c>
      <c r="H1880" s="33" t="s">
        <v>99</v>
      </c>
      <c r="I1880" s="33" t="s">
        <v>398</v>
      </c>
      <c r="J1880" s="33">
        <v>302.37599999999998</v>
      </c>
      <c r="K1880" s="33">
        <v>3</v>
      </c>
      <c r="L1880" s="33">
        <v>0.2</v>
      </c>
      <c r="M1880" s="34">
        <v>22.678200000000018</v>
      </c>
    </row>
    <row r="1881" spans="1:13">
      <c r="A1881" s="33">
        <v>1880</v>
      </c>
      <c r="B1881" s="33" t="s">
        <v>87</v>
      </c>
      <c r="C1881" s="33" t="s">
        <v>80</v>
      </c>
      <c r="D1881" s="33" t="s">
        <v>631</v>
      </c>
      <c r="E1881" s="33" t="s">
        <v>89</v>
      </c>
      <c r="F1881" s="33" t="s">
        <v>74</v>
      </c>
      <c r="G1881" s="33" t="s">
        <v>84</v>
      </c>
      <c r="H1881" s="33" t="s">
        <v>101</v>
      </c>
      <c r="I1881" s="33" t="s">
        <v>1335</v>
      </c>
      <c r="J1881" s="33">
        <v>68.742000000000019</v>
      </c>
      <c r="K1881" s="33">
        <v>9</v>
      </c>
      <c r="L1881" s="33">
        <v>0.7</v>
      </c>
      <c r="M1881" s="34">
        <v>-48.119399999999985</v>
      </c>
    </row>
    <row r="1882" spans="1:13">
      <c r="A1882" s="33">
        <v>1881</v>
      </c>
      <c r="B1882" s="33" t="s">
        <v>550</v>
      </c>
      <c r="C1882" s="33" t="s">
        <v>71</v>
      </c>
      <c r="D1882" s="33" t="s">
        <v>183</v>
      </c>
      <c r="E1882" s="33" t="s">
        <v>184</v>
      </c>
      <c r="F1882" s="33" t="s">
        <v>136</v>
      </c>
      <c r="G1882" s="33" t="s">
        <v>84</v>
      </c>
      <c r="H1882" s="33" t="s">
        <v>145</v>
      </c>
      <c r="I1882" s="33" t="s">
        <v>331</v>
      </c>
      <c r="J1882" s="33">
        <v>29.339999999999996</v>
      </c>
      <c r="K1882" s="33">
        <v>3</v>
      </c>
      <c r="L1882" s="33">
        <v>0</v>
      </c>
      <c r="M1882" s="34">
        <v>14.669999999999998</v>
      </c>
    </row>
    <row r="1883" spans="1:13">
      <c r="A1883" s="33">
        <v>1882</v>
      </c>
      <c r="B1883" s="33" t="s">
        <v>550</v>
      </c>
      <c r="C1883" s="33" t="s">
        <v>71</v>
      </c>
      <c r="D1883" s="33" t="s">
        <v>183</v>
      </c>
      <c r="E1883" s="33" t="s">
        <v>184</v>
      </c>
      <c r="F1883" s="33" t="s">
        <v>136</v>
      </c>
      <c r="G1883" s="33" t="s">
        <v>75</v>
      </c>
      <c r="H1883" s="33" t="s">
        <v>78</v>
      </c>
      <c r="I1883" s="33" t="s">
        <v>200</v>
      </c>
      <c r="J1883" s="33">
        <v>383.60700000000003</v>
      </c>
      <c r="K1883" s="33">
        <v>7</v>
      </c>
      <c r="L1883" s="33">
        <v>0.1</v>
      </c>
      <c r="M1883" s="34">
        <v>63.934499999999971</v>
      </c>
    </row>
    <row r="1884" spans="1:13">
      <c r="A1884" s="33">
        <v>1883</v>
      </c>
      <c r="B1884" s="33" t="s">
        <v>550</v>
      </c>
      <c r="C1884" s="33" t="s">
        <v>71</v>
      </c>
      <c r="D1884" s="33" t="s">
        <v>183</v>
      </c>
      <c r="E1884" s="33" t="s">
        <v>184</v>
      </c>
      <c r="F1884" s="33" t="s">
        <v>136</v>
      </c>
      <c r="G1884" s="33" t="s">
        <v>84</v>
      </c>
      <c r="H1884" s="33" t="s">
        <v>92</v>
      </c>
      <c r="I1884" s="33" t="s">
        <v>677</v>
      </c>
      <c r="J1884" s="33">
        <v>563.4</v>
      </c>
      <c r="K1884" s="33">
        <v>4</v>
      </c>
      <c r="L1884" s="33">
        <v>0</v>
      </c>
      <c r="M1884" s="34">
        <v>67.608000000000004</v>
      </c>
    </row>
    <row r="1885" spans="1:13">
      <c r="A1885" s="33">
        <v>1884</v>
      </c>
      <c r="B1885" s="33" t="s">
        <v>87</v>
      </c>
      <c r="C1885" s="33" t="s">
        <v>114</v>
      </c>
      <c r="D1885" s="33" t="s">
        <v>134</v>
      </c>
      <c r="E1885" s="33" t="s">
        <v>135</v>
      </c>
      <c r="F1885" s="33" t="s">
        <v>136</v>
      </c>
      <c r="G1885" s="33" t="s">
        <v>84</v>
      </c>
      <c r="H1885" s="33" t="s">
        <v>109</v>
      </c>
      <c r="I1885" s="33" t="s">
        <v>1317</v>
      </c>
      <c r="J1885" s="33">
        <v>217.05599999999998</v>
      </c>
      <c r="K1885" s="33">
        <v>7</v>
      </c>
      <c r="L1885" s="33">
        <v>0.2</v>
      </c>
      <c r="M1885" s="34">
        <v>78.6828</v>
      </c>
    </row>
    <row r="1886" spans="1:13">
      <c r="A1886" s="33">
        <v>1885</v>
      </c>
      <c r="B1886" s="33" t="s">
        <v>70</v>
      </c>
      <c r="C1886" s="33" t="s">
        <v>71</v>
      </c>
      <c r="D1886" s="33" t="s">
        <v>1558</v>
      </c>
      <c r="E1886" s="33" t="s">
        <v>116</v>
      </c>
      <c r="F1886" s="33" t="s">
        <v>117</v>
      </c>
      <c r="G1886" s="33" t="s">
        <v>84</v>
      </c>
      <c r="H1886" s="33" t="s">
        <v>85</v>
      </c>
      <c r="I1886" s="33" t="s">
        <v>1559</v>
      </c>
      <c r="J1886" s="33">
        <v>6</v>
      </c>
      <c r="K1886" s="33">
        <v>2</v>
      </c>
      <c r="L1886" s="33">
        <v>0.2</v>
      </c>
      <c r="M1886" s="34">
        <v>2.0999999999999996</v>
      </c>
    </row>
    <row r="1887" spans="1:13">
      <c r="A1887" s="33">
        <v>1886</v>
      </c>
      <c r="B1887" s="33" t="s">
        <v>70</v>
      </c>
      <c r="C1887" s="33" t="s">
        <v>71</v>
      </c>
      <c r="D1887" s="33" t="s">
        <v>126</v>
      </c>
      <c r="E1887" s="33" t="s">
        <v>82</v>
      </c>
      <c r="F1887" s="33" t="s">
        <v>83</v>
      </c>
      <c r="G1887" s="33" t="s">
        <v>75</v>
      </c>
      <c r="H1887" s="33" t="s">
        <v>94</v>
      </c>
      <c r="I1887" s="33" t="s">
        <v>1560</v>
      </c>
      <c r="J1887" s="33">
        <v>31.56</v>
      </c>
      <c r="K1887" s="33">
        <v>3</v>
      </c>
      <c r="L1887" s="33">
        <v>0</v>
      </c>
      <c r="M1887" s="34">
        <v>10.4148</v>
      </c>
    </row>
    <row r="1888" spans="1:13">
      <c r="A1888" s="33">
        <v>1887</v>
      </c>
      <c r="B1888" s="33" t="s">
        <v>152</v>
      </c>
      <c r="C1888" s="33" t="s">
        <v>114</v>
      </c>
      <c r="D1888" s="33" t="s">
        <v>882</v>
      </c>
      <c r="E1888" s="33" t="s">
        <v>89</v>
      </c>
      <c r="F1888" s="33" t="s">
        <v>74</v>
      </c>
      <c r="G1888" s="33" t="s">
        <v>84</v>
      </c>
      <c r="H1888" s="33" t="s">
        <v>185</v>
      </c>
      <c r="I1888" s="33" t="s">
        <v>293</v>
      </c>
      <c r="J1888" s="33">
        <v>7.104000000000001</v>
      </c>
      <c r="K1888" s="33">
        <v>2</v>
      </c>
      <c r="L1888" s="33">
        <v>0.2</v>
      </c>
      <c r="M1888" s="34">
        <v>2.3976000000000002</v>
      </c>
    </row>
    <row r="1889" spans="1:13">
      <c r="A1889" s="33">
        <v>1888</v>
      </c>
      <c r="B1889" s="33" t="s">
        <v>152</v>
      </c>
      <c r="C1889" s="33" t="s">
        <v>114</v>
      </c>
      <c r="D1889" s="33" t="s">
        <v>882</v>
      </c>
      <c r="E1889" s="33" t="s">
        <v>89</v>
      </c>
      <c r="F1889" s="33" t="s">
        <v>74</v>
      </c>
      <c r="G1889" s="33" t="s">
        <v>84</v>
      </c>
      <c r="H1889" s="33" t="s">
        <v>101</v>
      </c>
      <c r="I1889" s="33" t="s">
        <v>1230</v>
      </c>
      <c r="J1889" s="33">
        <v>398.35200000000003</v>
      </c>
      <c r="K1889" s="33">
        <v>8</v>
      </c>
      <c r="L1889" s="33">
        <v>0.7</v>
      </c>
      <c r="M1889" s="34">
        <v>-331.95999999999992</v>
      </c>
    </row>
    <row r="1890" spans="1:13">
      <c r="A1890" s="33">
        <v>1889</v>
      </c>
      <c r="B1890" s="33" t="s">
        <v>152</v>
      </c>
      <c r="C1890" s="33" t="s">
        <v>71</v>
      </c>
      <c r="D1890" s="33" t="s">
        <v>358</v>
      </c>
      <c r="E1890" s="33" t="s">
        <v>270</v>
      </c>
      <c r="F1890" s="33" t="s">
        <v>136</v>
      </c>
      <c r="G1890" s="33" t="s">
        <v>84</v>
      </c>
      <c r="H1890" s="33" t="s">
        <v>103</v>
      </c>
      <c r="I1890" s="33" t="s">
        <v>781</v>
      </c>
      <c r="J1890" s="33">
        <v>121.79200000000002</v>
      </c>
      <c r="K1890" s="33">
        <v>4</v>
      </c>
      <c r="L1890" s="33">
        <v>0.2</v>
      </c>
      <c r="M1890" s="34">
        <v>13.701599999999988</v>
      </c>
    </row>
    <row r="1891" spans="1:13">
      <c r="A1891" s="33">
        <v>1890</v>
      </c>
      <c r="B1891" s="33" t="s">
        <v>152</v>
      </c>
      <c r="C1891" s="33" t="s">
        <v>71</v>
      </c>
      <c r="D1891" s="33" t="s">
        <v>358</v>
      </c>
      <c r="E1891" s="33" t="s">
        <v>270</v>
      </c>
      <c r="F1891" s="33" t="s">
        <v>136</v>
      </c>
      <c r="G1891" s="33" t="s">
        <v>75</v>
      </c>
      <c r="H1891" s="33" t="s">
        <v>90</v>
      </c>
      <c r="I1891" s="33" t="s">
        <v>572</v>
      </c>
      <c r="J1891" s="33">
        <v>409.59000000000003</v>
      </c>
      <c r="K1891" s="33">
        <v>3</v>
      </c>
      <c r="L1891" s="33">
        <v>0.4</v>
      </c>
      <c r="M1891" s="34">
        <v>-122.87700000000004</v>
      </c>
    </row>
    <row r="1892" spans="1:13">
      <c r="A1892" s="33">
        <v>1891</v>
      </c>
      <c r="B1892" s="33" t="s">
        <v>87</v>
      </c>
      <c r="C1892" s="33" t="s">
        <v>80</v>
      </c>
      <c r="D1892" s="33" t="s">
        <v>607</v>
      </c>
      <c r="E1892" s="33" t="s">
        <v>82</v>
      </c>
      <c r="F1892" s="33" t="s">
        <v>83</v>
      </c>
      <c r="G1892" s="33" t="s">
        <v>84</v>
      </c>
      <c r="H1892" s="33" t="s">
        <v>109</v>
      </c>
      <c r="I1892" s="33" t="s">
        <v>791</v>
      </c>
      <c r="J1892" s="33">
        <v>10.56</v>
      </c>
      <c r="K1892" s="33">
        <v>2</v>
      </c>
      <c r="L1892" s="33">
        <v>0</v>
      </c>
      <c r="M1892" s="34">
        <v>4.7519999999999998</v>
      </c>
    </row>
    <row r="1893" spans="1:13">
      <c r="A1893" s="33">
        <v>1892</v>
      </c>
      <c r="B1893" s="33" t="s">
        <v>87</v>
      </c>
      <c r="C1893" s="33" t="s">
        <v>80</v>
      </c>
      <c r="D1893" s="33" t="s">
        <v>607</v>
      </c>
      <c r="E1893" s="33" t="s">
        <v>82</v>
      </c>
      <c r="F1893" s="33" t="s">
        <v>83</v>
      </c>
      <c r="G1893" s="33" t="s">
        <v>84</v>
      </c>
      <c r="H1893" s="33" t="s">
        <v>96</v>
      </c>
      <c r="I1893" s="33" t="s">
        <v>1561</v>
      </c>
      <c r="J1893" s="33">
        <v>3.38</v>
      </c>
      <c r="K1893" s="33">
        <v>1</v>
      </c>
      <c r="L1893" s="33">
        <v>0</v>
      </c>
      <c r="M1893" s="34">
        <v>1.2505999999999999</v>
      </c>
    </row>
    <row r="1894" spans="1:13">
      <c r="A1894" s="33">
        <v>1893</v>
      </c>
      <c r="B1894" s="33" t="s">
        <v>70</v>
      </c>
      <c r="C1894" s="33" t="s">
        <v>71</v>
      </c>
      <c r="D1894" s="33" t="s">
        <v>1562</v>
      </c>
      <c r="E1894" s="33" t="s">
        <v>89</v>
      </c>
      <c r="F1894" s="33" t="s">
        <v>74</v>
      </c>
      <c r="G1894" s="33" t="s">
        <v>84</v>
      </c>
      <c r="H1894" s="33" t="s">
        <v>145</v>
      </c>
      <c r="I1894" s="33" t="s">
        <v>331</v>
      </c>
      <c r="J1894" s="33">
        <v>7.8239999999999998</v>
      </c>
      <c r="K1894" s="33">
        <v>1</v>
      </c>
      <c r="L1894" s="33">
        <v>0.2</v>
      </c>
      <c r="M1894" s="34">
        <v>2.9339999999999997</v>
      </c>
    </row>
    <row r="1895" spans="1:13">
      <c r="A1895" s="33">
        <v>1894</v>
      </c>
      <c r="B1895" s="33" t="s">
        <v>87</v>
      </c>
      <c r="C1895" s="33" t="s">
        <v>71</v>
      </c>
      <c r="D1895" s="33" t="s">
        <v>1563</v>
      </c>
      <c r="E1895" s="33" t="s">
        <v>243</v>
      </c>
      <c r="F1895" s="33" t="s">
        <v>83</v>
      </c>
      <c r="G1895" s="33" t="s">
        <v>84</v>
      </c>
      <c r="H1895" s="33" t="s">
        <v>109</v>
      </c>
      <c r="I1895" s="33" t="s">
        <v>1564</v>
      </c>
      <c r="J1895" s="33">
        <v>24.784000000000002</v>
      </c>
      <c r="K1895" s="33">
        <v>1</v>
      </c>
      <c r="L1895" s="33">
        <v>0.2</v>
      </c>
      <c r="M1895" s="34">
        <v>7.7449999999999983</v>
      </c>
    </row>
    <row r="1896" spans="1:13">
      <c r="A1896" s="33">
        <v>1895</v>
      </c>
      <c r="B1896" s="33" t="s">
        <v>152</v>
      </c>
      <c r="C1896" s="33" t="s">
        <v>71</v>
      </c>
      <c r="D1896" s="33" t="s">
        <v>1565</v>
      </c>
      <c r="E1896" s="33" t="s">
        <v>206</v>
      </c>
      <c r="F1896" s="33" t="s">
        <v>74</v>
      </c>
      <c r="G1896" s="33" t="s">
        <v>84</v>
      </c>
      <c r="H1896" s="33" t="s">
        <v>96</v>
      </c>
      <c r="I1896" s="33" t="s">
        <v>1566</v>
      </c>
      <c r="J1896" s="33">
        <v>34.650000000000006</v>
      </c>
      <c r="K1896" s="33">
        <v>3</v>
      </c>
      <c r="L1896" s="33">
        <v>0</v>
      </c>
      <c r="M1896" s="34">
        <v>10.395</v>
      </c>
    </row>
    <row r="1897" spans="1:13">
      <c r="A1897" s="33">
        <v>1896</v>
      </c>
      <c r="B1897" s="33" t="s">
        <v>87</v>
      </c>
      <c r="C1897" s="33" t="s">
        <v>71</v>
      </c>
      <c r="D1897" s="33" t="s">
        <v>1567</v>
      </c>
      <c r="E1897" s="33" t="s">
        <v>715</v>
      </c>
      <c r="F1897" s="33" t="s">
        <v>83</v>
      </c>
      <c r="G1897" s="33" t="s">
        <v>84</v>
      </c>
      <c r="H1897" s="33" t="s">
        <v>101</v>
      </c>
      <c r="I1897" s="33" t="s">
        <v>848</v>
      </c>
      <c r="J1897" s="33">
        <v>487.98400000000004</v>
      </c>
      <c r="K1897" s="33">
        <v>2</v>
      </c>
      <c r="L1897" s="33">
        <v>0.2</v>
      </c>
      <c r="M1897" s="34">
        <v>152.49499999999998</v>
      </c>
    </row>
    <row r="1898" spans="1:13">
      <c r="A1898" s="33">
        <v>1897</v>
      </c>
      <c r="B1898" s="33" t="s">
        <v>152</v>
      </c>
      <c r="C1898" s="33" t="s">
        <v>71</v>
      </c>
      <c r="D1898" s="33" t="s">
        <v>238</v>
      </c>
      <c r="E1898" s="33" t="s">
        <v>167</v>
      </c>
      <c r="F1898" s="33" t="s">
        <v>117</v>
      </c>
      <c r="G1898" s="33" t="s">
        <v>84</v>
      </c>
      <c r="H1898" s="33" t="s">
        <v>101</v>
      </c>
      <c r="I1898" s="33" t="s">
        <v>1568</v>
      </c>
      <c r="J1898" s="33">
        <v>1793.98</v>
      </c>
      <c r="K1898" s="33">
        <v>2</v>
      </c>
      <c r="L1898" s="33">
        <v>0</v>
      </c>
      <c r="M1898" s="34">
        <v>843.17059999999992</v>
      </c>
    </row>
    <row r="1899" spans="1:13">
      <c r="A1899" s="33">
        <v>1898</v>
      </c>
      <c r="B1899" s="33" t="s">
        <v>70</v>
      </c>
      <c r="C1899" s="33" t="s">
        <v>71</v>
      </c>
      <c r="D1899" s="33" t="s">
        <v>594</v>
      </c>
      <c r="E1899" s="33" t="s">
        <v>89</v>
      </c>
      <c r="F1899" s="33" t="s">
        <v>74</v>
      </c>
      <c r="G1899" s="33" t="s">
        <v>84</v>
      </c>
      <c r="H1899" s="33" t="s">
        <v>145</v>
      </c>
      <c r="I1899" s="33" t="s">
        <v>1569</v>
      </c>
      <c r="J1899" s="33">
        <v>29.808</v>
      </c>
      <c r="K1899" s="33">
        <v>2</v>
      </c>
      <c r="L1899" s="33">
        <v>0.2</v>
      </c>
      <c r="M1899" s="34">
        <v>10.805399999999997</v>
      </c>
    </row>
    <row r="1900" spans="1:13">
      <c r="A1900" s="33">
        <v>1899</v>
      </c>
      <c r="B1900" s="33" t="s">
        <v>70</v>
      </c>
      <c r="C1900" s="33" t="s">
        <v>71</v>
      </c>
      <c r="D1900" s="33" t="s">
        <v>594</v>
      </c>
      <c r="E1900" s="33" t="s">
        <v>89</v>
      </c>
      <c r="F1900" s="33" t="s">
        <v>74</v>
      </c>
      <c r="G1900" s="33" t="s">
        <v>84</v>
      </c>
      <c r="H1900" s="33" t="s">
        <v>101</v>
      </c>
      <c r="I1900" s="33" t="s">
        <v>1570</v>
      </c>
      <c r="J1900" s="33">
        <v>505.1760000000001</v>
      </c>
      <c r="K1900" s="33">
        <v>4</v>
      </c>
      <c r="L1900" s="33">
        <v>0.7</v>
      </c>
      <c r="M1900" s="34">
        <v>-336.78399999999988</v>
      </c>
    </row>
    <row r="1901" spans="1:13">
      <c r="A1901" s="33">
        <v>1900</v>
      </c>
      <c r="B1901" s="33" t="s">
        <v>70</v>
      </c>
      <c r="C1901" s="33" t="s">
        <v>71</v>
      </c>
      <c r="D1901" s="33" t="s">
        <v>594</v>
      </c>
      <c r="E1901" s="33" t="s">
        <v>89</v>
      </c>
      <c r="F1901" s="33" t="s">
        <v>74</v>
      </c>
      <c r="G1901" s="33" t="s">
        <v>75</v>
      </c>
      <c r="H1901" s="33" t="s">
        <v>90</v>
      </c>
      <c r="I1901" s="33" t="s">
        <v>690</v>
      </c>
      <c r="J1901" s="33">
        <v>174.05850000000001</v>
      </c>
      <c r="K1901" s="33">
        <v>3</v>
      </c>
      <c r="L1901" s="33">
        <v>0.45</v>
      </c>
      <c r="M1901" s="34">
        <v>-110.76450000000001</v>
      </c>
    </row>
    <row r="1902" spans="1:13">
      <c r="A1902" s="33">
        <v>1901</v>
      </c>
      <c r="B1902" s="33" t="s">
        <v>70</v>
      </c>
      <c r="C1902" s="33" t="s">
        <v>71</v>
      </c>
      <c r="D1902" s="33" t="s">
        <v>960</v>
      </c>
      <c r="E1902" s="33" t="s">
        <v>230</v>
      </c>
      <c r="F1902" s="33" t="s">
        <v>74</v>
      </c>
      <c r="G1902" s="33" t="s">
        <v>84</v>
      </c>
      <c r="H1902" s="33" t="s">
        <v>92</v>
      </c>
      <c r="I1902" s="33" t="s">
        <v>1247</v>
      </c>
      <c r="J1902" s="33">
        <v>191.88</v>
      </c>
      <c r="K1902" s="33">
        <v>6</v>
      </c>
      <c r="L1902" s="33">
        <v>0</v>
      </c>
      <c r="M1902" s="34">
        <v>19.188000000000002</v>
      </c>
    </row>
    <row r="1903" spans="1:13">
      <c r="A1903" s="33">
        <v>1902</v>
      </c>
      <c r="B1903" s="33" t="s">
        <v>152</v>
      </c>
      <c r="C1903" s="33" t="s">
        <v>114</v>
      </c>
      <c r="D1903" s="33" t="s">
        <v>405</v>
      </c>
      <c r="E1903" s="33" t="s">
        <v>171</v>
      </c>
      <c r="F1903" s="33" t="s">
        <v>117</v>
      </c>
      <c r="G1903" s="33" t="s">
        <v>98</v>
      </c>
      <c r="H1903" s="33" t="s">
        <v>99</v>
      </c>
      <c r="I1903" s="33" t="s">
        <v>1571</v>
      </c>
      <c r="J1903" s="33">
        <v>14.78</v>
      </c>
      <c r="K1903" s="33">
        <v>2</v>
      </c>
      <c r="L1903" s="33">
        <v>0</v>
      </c>
      <c r="M1903" s="34">
        <v>3.9906000000000006</v>
      </c>
    </row>
    <row r="1904" spans="1:13">
      <c r="A1904" s="33">
        <v>1903</v>
      </c>
      <c r="B1904" s="33" t="s">
        <v>152</v>
      </c>
      <c r="C1904" s="33" t="s">
        <v>80</v>
      </c>
      <c r="D1904" s="33" t="s">
        <v>205</v>
      </c>
      <c r="E1904" s="33" t="s">
        <v>243</v>
      </c>
      <c r="F1904" s="33" t="s">
        <v>83</v>
      </c>
      <c r="G1904" s="33" t="s">
        <v>84</v>
      </c>
      <c r="H1904" s="33" t="s">
        <v>109</v>
      </c>
      <c r="I1904" s="33" t="s">
        <v>938</v>
      </c>
      <c r="J1904" s="33">
        <v>5.1840000000000011</v>
      </c>
      <c r="K1904" s="33">
        <v>1</v>
      </c>
      <c r="L1904" s="33">
        <v>0.2</v>
      </c>
      <c r="M1904" s="34">
        <v>1.8144</v>
      </c>
    </row>
    <row r="1905" spans="1:13">
      <c r="A1905" s="33">
        <v>1904</v>
      </c>
      <c r="B1905" s="33" t="s">
        <v>152</v>
      </c>
      <c r="C1905" s="33" t="s">
        <v>80</v>
      </c>
      <c r="D1905" s="33" t="s">
        <v>205</v>
      </c>
      <c r="E1905" s="33" t="s">
        <v>243</v>
      </c>
      <c r="F1905" s="33" t="s">
        <v>83</v>
      </c>
      <c r="G1905" s="33" t="s">
        <v>75</v>
      </c>
      <c r="H1905" s="33" t="s">
        <v>78</v>
      </c>
      <c r="I1905" s="33" t="s">
        <v>1572</v>
      </c>
      <c r="J1905" s="33">
        <v>478.48</v>
      </c>
      <c r="K1905" s="33">
        <v>2</v>
      </c>
      <c r="L1905" s="33">
        <v>0.2</v>
      </c>
      <c r="M1905" s="34">
        <v>47.848000000000013</v>
      </c>
    </row>
    <row r="1906" spans="1:13">
      <c r="A1906" s="33">
        <v>1905</v>
      </c>
      <c r="B1906" s="33" t="s">
        <v>152</v>
      </c>
      <c r="C1906" s="33" t="s">
        <v>80</v>
      </c>
      <c r="D1906" s="33" t="s">
        <v>205</v>
      </c>
      <c r="E1906" s="33" t="s">
        <v>243</v>
      </c>
      <c r="F1906" s="33" t="s">
        <v>83</v>
      </c>
      <c r="G1906" s="33" t="s">
        <v>98</v>
      </c>
      <c r="H1906" s="33" t="s">
        <v>140</v>
      </c>
      <c r="I1906" s="33" t="s">
        <v>1277</v>
      </c>
      <c r="J1906" s="33">
        <v>28.400000000000002</v>
      </c>
      <c r="K1906" s="33">
        <v>2</v>
      </c>
      <c r="L1906" s="33">
        <v>0.2</v>
      </c>
      <c r="M1906" s="34">
        <v>6.7449999999999983</v>
      </c>
    </row>
    <row r="1907" spans="1:13">
      <c r="A1907" s="33">
        <v>1906</v>
      </c>
      <c r="B1907" s="33" t="s">
        <v>152</v>
      </c>
      <c r="C1907" s="33" t="s">
        <v>80</v>
      </c>
      <c r="D1907" s="33" t="s">
        <v>1472</v>
      </c>
      <c r="E1907" s="33" t="s">
        <v>178</v>
      </c>
      <c r="F1907" s="33" t="s">
        <v>117</v>
      </c>
      <c r="G1907" s="33" t="s">
        <v>84</v>
      </c>
      <c r="H1907" s="33" t="s">
        <v>92</v>
      </c>
      <c r="I1907" s="33" t="s">
        <v>669</v>
      </c>
      <c r="J1907" s="33">
        <v>909.12</v>
      </c>
      <c r="K1907" s="33">
        <v>8</v>
      </c>
      <c r="L1907" s="33">
        <v>0</v>
      </c>
      <c r="M1907" s="34">
        <v>9.091199999999958</v>
      </c>
    </row>
    <row r="1908" spans="1:13">
      <c r="A1908" s="33">
        <v>1907</v>
      </c>
      <c r="B1908" s="33" t="s">
        <v>87</v>
      </c>
      <c r="C1908" s="33" t="s">
        <v>80</v>
      </c>
      <c r="D1908" s="33" t="s">
        <v>1573</v>
      </c>
      <c r="E1908" s="33" t="s">
        <v>89</v>
      </c>
      <c r="F1908" s="33" t="s">
        <v>74</v>
      </c>
      <c r="G1908" s="33" t="s">
        <v>84</v>
      </c>
      <c r="H1908" s="33" t="s">
        <v>101</v>
      </c>
      <c r="I1908" s="33" t="s">
        <v>1574</v>
      </c>
      <c r="J1908" s="33">
        <v>2.9520000000000004</v>
      </c>
      <c r="K1908" s="33">
        <v>2</v>
      </c>
      <c r="L1908" s="33">
        <v>0.7</v>
      </c>
      <c r="M1908" s="34">
        <v>-2.1648000000000005</v>
      </c>
    </row>
    <row r="1909" spans="1:13">
      <c r="A1909" s="33">
        <v>1908</v>
      </c>
      <c r="B1909" s="33" t="s">
        <v>87</v>
      </c>
      <c r="C1909" s="33" t="s">
        <v>80</v>
      </c>
      <c r="D1909" s="33" t="s">
        <v>1573</v>
      </c>
      <c r="E1909" s="33" t="s">
        <v>89</v>
      </c>
      <c r="F1909" s="33" t="s">
        <v>74</v>
      </c>
      <c r="G1909" s="33" t="s">
        <v>84</v>
      </c>
      <c r="H1909" s="33" t="s">
        <v>101</v>
      </c>
      <c r="I1909" s="33" t="s">
        <v>756</v>
      </c>
      <c r="J1909" s="33">
        <v>27.018000000000008</v>
      </c>
      <c r="K1909" s="33">
        <v>6</v>
      </c>
      <c r="L1909" s="33">
        <v>0.7</v>
      </c>
      <c r="M1909" s="34">
        <v>-21.61440000000001</v>
      </c>
    </row>
    <row r="1910" spans="1:13">
      <c r="A1910" s="33">
        <v>1909</v>
      </c>
      <c r="B1910" s="33" t="s">
        <v>152</v>
      </c>
      <c r="C1910" s="33" t="s">
        <v>80</v>
      </c>
      <c r="D1910" s="33" t="s">
        <v>81</v>
      </c>
      <c r="E1910" s="33" t="s">
        <v>82</v>
      </c>
      <c r="F1910" s="33" t="s">
        <v>83</v>
      </c>
      <c r="G1910" s="33" t="s">
        <v>75</v>
      </c>
      <c r="H1910" s="33" t="s">
        <v>94</v>
      </c>
      <c r="I1910" s="33" t="s">
        <v>1575</v>
      </c>
      <c r="J1910" s="33">
        <v>136.91999999999999</v>
      </c>
      <c r="K1910" s="33">
        <v>4</v>
      </c>
      <c r="L1910" s="33">
        <v>0</v>
      </c>
      <c r="M1910" s="34">
        <v>41.075999999999993</v>
      </c>
    </row>
    <row r="1911" spans="1:13">
      <c r="A1911" s="33">
        <v>1910</v>
      </c>
      <c r="B1911" s="33" t="s">
        <v>87</v>
      </c>
      <c r="C1911" s="33" t="s">
        <v>71</v>
      </c>
      <c r="D1911" s="33" t="s">
        <v>886</v>
      </c>
      <c r="E1911" s="33" t="s">
        <v>184</v>
      </c>
      <c r="F1911" s="33" t="s">
        <v>136</v>
      </c>
      <c r="G1911" s="33" t="s">
        <v>75</v>
      </c>
      <c r="H1911" s="33" t="s">
        <v>94</v>
      </c>
      <c r="I1911" s="33" t="s">
        <v>1576</v>
      </c>
      <c r="J1911" s="33">
        <v>18.96</v>
      </c>
      <c r="K1911" s="33">
        <v>2</v>
      </c>
      <c r="L1911" s="33">
        <v>0</v>
      </c>
      <c r="M1911" s="34">
        <v>8.532</v>
      </c>
    </row>
    <row r="1912" spans="1:13">
      <c r="A1912" s="33">
        <v>1911</v>
      </c>
      <c r="B1912" s="33" t="s">
        <v>87</v>
      </c>
      <c r="C1912" s="33" t="s">
        <v>80</v>
      </c>
      <c r="D1912" s="33" t="s">
        <v>81</v>
      </c>
      <c r="E1912" s="33" t="s">
        <v>82</v>
      </c>
      <c r="F1912" s="33" t="s">
        <v>83</v>
      </c>
      <c r="G1912" s="33" t="s">
        <v>98</v>
      </c>
      <c r="H1912" s="33" t="s">
        <v>140</v>
      </c>
      <c r="I1912" s="33" t="s">
        <v>723</v>
      </c>
      <c r="J1912" s="33">
        <v>99.390000000000015</v>
      </c>
      <c r="K1912" s="33">
        <v>3</v>
      </c>
      <c r="L1912" s="33">
        <v>0</v>
      </c>
      <c r="M1912" s="34">
        <v>40.749900000000004</v>
      </c>
    </row>
    <row r="1913" spans="1:13">
      <c r="A1913" s="33">
        <v>1912</v>
      </c>
      <c r="B1913" s="33" t="s">
        <v>70</v>
      </c>
      <c r="C1913" s="33" t="s">
        <v>80</v>
      </c>
      <c r="D1913" s="33" t="s">
        <v>150</v>
      </c>
      <c r="E1913" s="33" t="s">
        <v>116</v>
      </c>
      <c r="F1913" s="33" t="s">
        <v>117</v>
      </c>
      <c r="G1913" s="33" t="s">
        <v>84</v>
      </c>
      <c r="H1913" s="33" t="s">
        <v>109</v>
      </c>
      <c r="I1913" s="33" t="s">
        <v>1577</v>
      </c>
      <c r="J1913" s="33">
        <v>273.89600000000002</v>
      </c>
      <c r="K1913" s="33">
        <v>7</v>
      </c>
      <c r="L1913" s="33">
        <v>0.2</v>
      </c>
      <c r="M1913" s="34">
        <v>92.43989999999998</v>
      </c>
    </row>
    <row r="1914" spans="1:13">
      <c r="A1914" s="33">
        <v>1913</v>
      </c>
      <c r="B1914" s="33" t="s">
        <v>70</v>
      </c>
      <c r="C1914" s="33" t="s">
        <v>80</v>
      </c>
      <c r="D1914" s="33" t="s">
        <v>150</v>
      </c>
      <c r="E1914" s="33" t="s">
        <v>116</v>
      </c>
      <c r="F1914" s="33" t="s">
        <v>117</v>
      </c>
      <c r="G1914" s="33" t="s">
        <v>98</v>
      </c>
      <c r="H1914" s="33" t="s">
        <v>335</v>
      </c>
      <c r="I1914" s="33" t="s">
        <v>1578</v>
      </c>
      <c r="J1914" s="33">
        <v>597.13200000000006</v>
      </c>
      <c r="K1914" s="33">
        <v>3</v>
      </c>
      <c r="L1914" s="33">
        <v>0.4</v>
      </c>
      <c r="M1914" s="34">
        <v>49.760999999999967</v>
      </c>
    </row>
    <row r="1915" spans="1:13">
      <c r="A1915" s="33">
        <v>1914</v>
      </c>
      <c r="B1915" s="33" t="s">
        <v>152</v>
      </c>
      <c r="C1915" s="33" t="s">
        <v>71</v>
      </c>
      <c r="D1915" s="33" t="s">
        <v>1155</v>
      </c>
      <c r="E1915" s="33" t="s">
        <v>544</v>
      </c>
      <c r="F1915" s="33" t="s">
        <v>74</v>
      </c>
      <c r="G1915" s="33" t="s">
        <v>98</v>
      </c>
      <c r="H1915" s="33" t="s">
        <v>140</v>
      </c>
      <c r="I1915" s="33" t="s">
        <v>452</v>
      </c>
      <c r="J1915" s="33">
        <v>149.94999999999999</v>
      </c>
      <c r="K1915" s="33">
        <v>5</v>
      </c>
      <c r="L1915" s="33">
        <v>0</v>
      </c>
      <c r="M1915" s="34">
        <v>65.978000000000009</v>
      </c>
    </row>
    <row r="1916" spans="1:13">
      <c r="A1916" s="33">
        <v>1915</v>
      </c>
      <c r="B1916" s="33" t="s">
        <v>87</v>
      </c>
      <c r="C1916" s="33" t="s">
        <v>114</v>
      </c>
      <c r="D1916" s="33" t="s">
        <v>1224</v>
      </c>
      <c r="E1916" s="33" t="s">
        <v>89</v>
      </c>
      <c r="F1916" s="33" t="s">
        <v>74</v>
      </c>
      <c r="G1916" s="33" t="s">
        <v>84</v>
      </c>
      <c r="H1916" s="33" t="s">
        <v>85</v>
      </c>
      <c r="I1916" s="33" t="s">
        <v>1579</v>
      </c>
      <c r="J1916" s="33">
        <v>4.6079999999999997</v>
      </c>
      <c r="K1916" s="33">
        <v>2</v>
      </c>
      <c r="L1916" s="33">
        <v>0.2</v>
      </c>
      <c r="M1916" s="34">
        <v>1.6704000000000001</v>
      </c>
    </row>
    <row r="1917" spans="1:13">
      <c r="A1917" s="33">
        <v>1916</v>
      </c>
      <c r="B1917" s="33" t="s">
        <v>87</v>
      </c>
      <c r="C1917" s="33" t="s">
        <v>114</v>
      </c>
      <c r="D1917" s="33" t="s">
        <v>1224</v>
      </c>
      <c r="E1917" s="33" t="s">
        <v>89</v>
      </c>
      <c r="F1917" s="33" t="s">
        <v>74</v>
      </c>
      <c r="G1917" s="33" t="s">
        <v>84</v>
      </c>
      <c r="H1917" s="33" t="s">
        <v>96</v>
      </c>
      <c r="I1917" s="33" t="s">
        <v>1090</v>
      </c>
      <c r="J1917" s="33">
        <v>15.528</v>
      </c>
      <c r="K1917" s="33">
        <v>3</v>
      </c>
      <c r="L1917" s="33">
        <v>0.2</v>
      </c>
      <c r="M1917" s="34">
        <v>4.8524999999999991</v>
      </c>
    </row>
    <row r="1918" spans="1:13">
      <c r="A1918" s="33">
        <v>1917</v>
      </c>
      <c r="B1918" s="33" t="s">
        <v>87</v>
      </c>
      <c r="C1918" s="33" t="s">
        <v>114</v>
      </c>
      <c r="D1918" s="33" t="s">
        <v>1224</v>
      </c>
      <c r="E1918" s="33" t="s">
        <v>89</v>
      </c>
      <c r="F1918" s="33" t="s">
        <v>74</v>
      </c>
      <c r="G1918" s="33" t="s">
        <v>84</v>
      </c>
      <c r="H1918" s="33" t="s">
        <v>85</v>
      </c>
      <c r="I1918" s="33" t="s">
        <v>932</v>
      </c>
      <c r="J1918" s="33">
        <v>11.952000000000002</v>
      </c>
      <c r="K1918" s="33">
        <v>3</v>
      </c>
      <c r="L1918" s="33">
        <v>0.2</v>
      </c>
      <c r="M1918" s="34">
        <v>3.8843999999999994</v>
      </c>
    </row>
    <row r="1919" spans="1:13">
      <c r="A1919" s="33">
        <v>1918</v>
      </c>
      <c r="B1919" s="33" t="s">
        <v>87</v>
      </c>
      <c r="C1919" s="33" t="s">
        <v>71</v>
      </c>
      <c r="D1919" s="33" t="s">
        <v>311</v>
      </c>
      <c r="E1919" s="33" t="s">
        <v>535</v>
      </c>
      <c r="F1919" s="33" t="s">
        <v>136</v>
      </c>
      <c r="G1919" s="33" t="s">
        <v>84</v>
      </c>
      <c r="H1919" s="33" t="s">
        <v>96</v>
      </c>
      <c r="I1919" s="33" t="s">
        <v>612</v>
      </c>
      <c r="J1919" s="33">
        <v>11.65</v>
      </c>
      <c r="K1919" s="33">
        <v>5</v>
      </c>
      <c r="L1919" s="33">
        <v>0</v>
      </c>
      <c r="M1919" s="34">
        <v>3.3784999999999989</v>
      </c>
    </row>
    <row r="1920" spans="1:13">
      <c r="A1920" s="33">
        <v>1919</v>
      </c>
      <c r="B1920" s="33" t="s">
        <v>70</v>
      </c>
      <c r="C1920" s="33" t="s">
        <v>114</v>
      </c>
      <c r="D1920" s="33" t="s">
        <v>405</v>
      </c>
      <c r="E1920" s="33" t="s">
        <v>171</v>
      </c>
      <c r="F1920" s="33" t="s">
        <v>117</v>
      </c>
      <c r="G1920" s="33" t="s">
        <v>98</v>
      </c>
      <c r="H1920" s="33" t="s">
        <v>99</v>
      </c>
      <c r="I1920" s="33" t="s">
        <v>1580</v>
      </c>
      <c r="J1920" s="33">
        <v>299.89999999999998</v>
      </c>
      <c r="K1920" s="33">
        <v>2</v>
      </c>
      <c r="L1920" s="33">
        <v>0</v>
      </c>
      <c r="M1920" s="34">
        <v>74.974999999999994</v>
      </c>
    </row>
    <row r="1921" spans="1:13">
      <c r="A1921" s="33">
        <v>1920</v>
      </c>
      <c r="B1921" s="33" t="s">
        <v>152</v>
      </c>
      <c r="C1921" s="33" t="s">
        <v>80</v>
      </c>
      <c r="D1921" s="33" t="s">
        <v>1399</v>
      </c>
      <c r="E1921" s="33" t="s">
        <v>184</v>
      </c>
      <c r="F1921" s="33" t="s">
        <v>136</v>
      </c>
      <c r="G1921" s="33" t="s">
        <v>84</v>
      </c>
      <c r="H1921" s="33" t="s">
        <v>101</v>
      </c>
      <c r="I1921" s="33" t="s">
        <v>1581</v>
      </c>
      <c r="J1921" s="33">
        <v>895.92</v>
      </c>
      <c r="K1921" s="33">
        <v>5</v>
      </c>
      <c r="L1921" s="33">
        <v>0.2</v>
      </c>
      <c r="M1921" s="34">
        <v>302.37299999999993</v>
      </c>
    </row>
    <row r="1922" spans="1:13">
      <c r="A1922" s="33">
        <v>1921</v>
      </c>
      <c r="B1922" s="33" t="s">
        <v>152</v>
      </c>
      <c r="C1922" s="33" t="s">
        <v>80</v>
      </c>
      <c r="D1922" s="33" t="s">
        <v>1399</v>
      </c>
      <c r="E1922" s="33" t="s">
        <v>184</v>
      </c>
      <c r="F1922" s="33" t="s">
        <v>136</v>
      </c>
      <c r="G1922" s="33" t="s">
        <v>75</v>
      </c>
      <c r="H1922" s="33" t="s">
        <v>78</v>
      </c>
      <c r="I1922" s="33" t="s">
        <v>1582</v>
      </c>
      <c r="J1922" s="33">
        <v>462.56400000000002</v>
      </c>
      <c r="K1922" s="33">
        <v>2</v>
      </c>
      <c r="L1922" s="33">
        <v>0.1</v>
      </c>
      <c r="M1922" s="34">
        <v>97.652399999999943</v>
      </c>
    </row>
    <row r="1923" spans="1:13">
      <c r="A1923" s="33">
        <v>1922</v>
      </c>
      <c r="B1923" s="33" t="s">
        <v>87</v>
      </c>
      <c r="C1923" s="33" t="s">
        <v>80</v>
      </c>
      <c r="D1923" s="33" t="s">
        <v>1583</v>
      </c>
      <c r="E1923" s="33" t="s">
        <v>135</v>
      </c>
      <c r="F1923" s="33" t="s">
        <v>136</v>
      </c>
      <c r="G1923" s="33" t="s">
        <v>84</v>
      </c>
      <c r="H1923" s="33" t="s">
        <v>92</v>
      </c>
      <c r="I1923" s="33" t="s">
        <v>985</v>
      </c>
      <c r="J1923" s="33">
        <v>15.008000000000003</v>
      </c>
      <c r="K1923" s="33">
        <v>2</v>
      </c>
      <c r="L1923" s="33">
        <v>0.2</v>
      </c>
      <c r="M1923" s="34">
        <v>1.5007999999999999</v>
      </c>
    </row>
    <row r="1924" spans="1:13">
      <c r="A1924" s="33">
        <v>1923</v>
      </c>
      <c r="B1924" s="33" t="s">
        <v>70</v>
      </c>
      <c r="C1924" s="33" t="s">
        <v>80</v>
      </c>
      <c r="D1924" s="33" t="s">
        <v>493</v>
      </c>
      <c r="E1924" s="33" t="s">
        <v>116</v>
      </c>
      <c r="F1924" s="33" t="s">
        <v>117</v>
      </c>
      <c r="G1924" s="33" t="s">
        <v>98</v>
      </c>
      <c r="H1924" s="33" t="s">
        <v>99</v>
      </c>
      <c r="I1924" s="33" t="s">
        <v>1584</v>
      </c>
      <c r="J1924" s="33">
        <v>863.6400000000001</v>
      </c>
      <c r="K1924" s="33">
        <v>9</v>
      </c>
      <c r="L1924" s="33">
        <v>0.2</v>
      </c>
      <c r="M1924" s="34">
        <v>107.95499999999998</v>
      </c>
    </row>
    <row r="1925" spans="1:13">
      <c r="A1925" s="33">
        <v>1924</v>
      </c>
      <c r="B1925" s="33" t="s">
        <v>70</v>
      </c>
      <c r="C1925" s="33" t="s">
        <v>80</v>
      </c>
      <c r="D1925" s="33" t="s">
        <v>493</v>
      </c>
      <c r="E1925" s="33" t="s">
        <v>116</v>
      </c>
      <c r="F1925" s="33" t="s">
        <v>117</v>
      </c>
      <c r="G1925" s="33" t="s">
        <v>84</v>
      </c>
      <c r="H1925" s="33" t="s">
        <v>96</v>
      </c>
      <c r="I1925" s="33" t="s">
        <v>645</v>
      </c>
      <c r="J1925" s="33">
        <v>47.616</v>
      </c>
      <c r="K1925" s="33">
        <v>3</v>
      </c>
      <c r="L1925" s="33">
        <v>0.2</v>
      </c>
      <c r="M1925" s="34">
        <v>3.571200000000001</v>
      </c>
    </row>
    <row r="1926" spans="1:13">
      <c r="A1926" s="33">
        <v>1925</v>
      </c>
      <c r="B1926" s="33" t="s">
        <v>70</v>
      </c>
      <c r="C1926" s="33" t="s">
        <v>71</v>
      </c>
      <c r="D1926" s="33" t="s">
        <v>430</v>
      </c>
      <c r="E1926" s="33" t="s">
        <v>82</v>
      </c>
      <c r="F1926" s="33" t="s">
        <v>83</v>
      </c>
      <c r="G1926" s="33" t="s">
        <v>84</v>
      </c>
      <c r="H1926" s="33" t="s">
        <v>109</v>
      </c>
      <c r="I1926" s="33" t="s">
        <v>563</v>
      </c>
      <c r="J1926" s="33">
        <v>92.94</v>
      </c>
      <c r="K1926" s="33">
        <v>3</v>
      </c>
      <c r="L1926" s="33">
        <v>0</v>
      </c>
      <c r="M1926" s="34">
        <v>41.822999999999993</v>
      </c>
    </row>
    <row r="1927" spans="1:13">
      <c r="A1927" s="33">
        <v>1926</v>
      </c>
      <c r="B1927" s="33" t="s">
        <v>87</v>
      </c>
      <c r="C1927" s="33" t="s">
        <v>80</v>
      </c>
      <c r="D1927" s="33" t="s">
        <v>126</v>
      </c>
      <c r="E1927" s="33" t="s">
        <v>82</v>
      </c>
      <c r="F1927" s="33" t="s">
        <v>83</v>
      </c>
      <c r="G1927" s="33" t="s">
        <v>98</v>
      </c>
      <c r="H1927" s="33" t="s">
        <v>140</v>
      </c>
      <c r="I1927" s="33" t="s">
        <v>512</v>
      </c>
      <c r="J1927" s="33">
        <v>199.98</v>
      </c>
      <c r="K1927" s="33">
        <v>2</v>
      </c>
      <c r="L1927" s="33">
        <v>0</v>
      </c>
      <c r="M1927" s="34">
        <v>69.992999999999995</v>
      </c>
    </row>
    <row r="1928" spans="1:13">
      <c r="A1928" s="33">
        <v>1927</v>
      </c>
      <c r="B1928" s="33" t="s">
        <v>87</v>
      </c>
      <c r="C1928" s="33" t="s">
        <v>71</v>
      </c>
      <c r="D1928" s="33" t="s">
        <v>81</v>
      </c>
      <c r="E1928" s="33" t="s">
        <v>82</v>
      </c>
      <c r="F1928" s="33" t="s">
        <v>83</v>
      </c>
      <c r="G1928" s="33" t="s">
        <v>98</v>
      </c>
      <c r="H1928" s="33" t="s">
        <v>99</v>
      </c>
      <c r="I1928" s="33" t="s">
        <v>1585</v>
      </c>
      <c r="J1928" s="33">
        <v>177.48000000000002</v>
      </c>
      <c r="K1928" s="33">
        <v>3</v>
      </c>
      <c r="L1928" s="33">
        <v>0.2</v>
      </c>
      <c r="M1928" s="34">
        <v>19.966499999999982</v>
      </c>
    </row>
    <row r="1929" spans="1:13">
      <c r="A1929" s="33">
        <v>1928</v>
      </c>
      <c r="B1929" s="33" t="s">
        <v>152</v>
      </c>
      <c r="C1929" s="33" t="s">
        <v>71</v>
      </c>
      <c r="D1929" s="33" t="s">
        <v>379</v>
      </c>
      <c r="E1929" s="33" t="s">
        <v>254</v>
      </c>
      <c r="F1929" s="33" t="s">
        <v>83</v>
      </c>
      <c r="G1929" s="33" t="s">
        <v>84</v>
      </c>
      <c r="H1929" s="33" t="s">
        <v>109</v>
      </c>
      <c r="I1929" s="33" t="s">
        <v>668</v>
      </c>
      <c r="J1929" s="33">
        <v>88.768000000000001</v>
      </c>
      <c r="K1929" s="33">
        <v>2</v>
      </c>
      <c r="L1929" s="33">
        <v>0.2</v>
      </c>
      <c r="M1929" s="34">
        <v>31.068799999999996</v>
      </c>
    </row>
    <row r="1930" spans="1:13">
      <c r="A1930" s="33">
        <v>1929</v>
      </c>
      <c r="B1930" s="33" t="s">
        <v>70</v>
      </c>
      <c r="C1930" s="33" t="s">
        <v>114</v>
      </c>
      <c r="D1930" s="33" t="s">
        <v>111</v>
      </c>
      <c r="E1930" s="33" t="s">
        <v>112</v>
      </c>
      <c r="F1930" s="33" t="s">
        <v>83</v>
      </c>
      <c r="G1930" s="33" t="s">
        <v>84</v>
      </c>
      <c r="H1930" s="33" t="s">
        <v>109</v>
      </c>
      <c r="I1930" s="33" t="s">
        <v>1586</v>
      </c>
      <c r="J1930" s="33">
        <v>6.48</v>
      </c>
      <c r="K1930" s="33">
        <v>1</v>
      </c>
      <c r="L1930" s="33">
        <v>0</v>
      </c>
      <c r="M1930" s="34">
        <v>3.1104000000000003</v>
      </c>
    </row>
    <row r="1931" spans="1:13">
      <c r="A1931" s="33">
        <v>1930</v>
      </c>
      <c r="B1931" s="33" t="s">
        <v>70</v>
      </c>
      <c r="C1931" s="33" t="s">
        <v>114</v>
      </c>
      <c r="D1931" s="33" t="s">
        <v>111</v>
      </c>
      <c r="E1931" s="33" t="s">
        <v>112</v>
      </c>
      <c r="F1931" s="33" t="s">
        <v>83</v>
      </c>
      <c r="G1931" s="33" t="s">
        <v>84</v>
      </c>
      <c r="H1931" s="33" t="s">
        <v>92</v>
      </c>
      <c r="I1931" s="33" t="s">
        <v>449</v>
      </c>
      <c r="J1931" s="33">
        <v>46.51</v>
      </c>
      <c r="K1931" s="33">
        <v>1</v>
      </c>
      <c r="L1931" s="33">
        <v>0</v>
      </c>
      <c r="M1931" s="34">
        <v>1.8603999999999985</v>
      </c>
    </row>
    <row r="1932" spans="1:13">
      <c r="A1932" s="33">
        <v>1931</v>
      </c>
      <c r="B1932" s="33" t="s">
        <v>70</v>
      </c>
      <c r="C1932" s="33" t="s">
        <v>114</v>
      </c>
      <c r="D1932" s="33" t="s">
        <v>111</v>
      </c>
      <c r="E1932" s="33" t="s">
        <v>112</v>
      </c>
      <c r="F1932" s="33" t="s">
        <v>83</v>
      </c>
      <c r="G1932" s="33" t="s">
        <v>98</v>
      </c>
      <c r="H1932" s="33" t="s">
        <v>99</v>
      </c>
      <c r="I1932" s="33" t="s">
        <v>1238</v>
      </c>
      <c r="J1932" s="33">
        <v>659.97600000000011</v>
      </c>
      <c r="K1932" s="33">
        <v>3</v>
      </c>
      <c r="L1932" s="33">
        <v>0.2</v>
      </c>
      <c r="M1932" s="34">
        <v>49.498199999999969</v>
      </c>
    </row>
    <row r="1933" spans="1:13">
      <c r="A1933" s="33">
        <v>1932</v>
      </c>
      <c r="B1933" s="33" t="s">
        <v>70</v>
      </c>
      <c r="C1933" s="33" t="s">
        <v>71</v>
      </c>
      <c r="D1933" s="33" t="s">
        <v>315</v>
      </c>
      <c r="E1933" s="33" t="s">
        <v>202</v>
      </c>
      <c r="F1933" s="33" t="s">
        <v>83</v>
      </c>
      <c r="G1933" s="33" t="s">
        <v>98</v>
      </c>
      <c r="H1933" s="33" t="s">
        <v>99</v>
      </c>
      <c r="I1933" s="33" t="s">
        <v>1587</v>
      </c>
      <c r="J1933" s="33">
        <v>271.99200000000002</v>
      </c>
      <c r="K1933" s="33">
        <v>1</v>
      </c>
      <c r="L1933" s="33">
        <v>0.2</v>
      </c>
      <c r="M1933" s="34">
        <v>23.799300000000002</v>
      </c>
    </row>
    <row r="1934" spans="1:13">
      <c r="A1934" s="33">
        <v>1933</v>
      </c>
      <c r="B1934" s="33" t="s">
        <v>70</v>
      </c>
      <c r="C1934" s="33" t="s">
        <v>71</v>
      </c>
      <c r="D1934" s="33" t="s">
        <v>1444</v>
      </c>
      <c r="E1934" s="33" t="s">
        <v>354</v>
      </c>
      <c r="F1934" s="33" t="s">
        <v>74</v>
      </c>
      <c r="G1934" s="33" t="s">
        <v>75</v>
      </c>
      <c r="H1934" s="33" t="s">
        <v>76</v>
      </c>
      <c r="I1934" s="33" t="s">
        <v>1588</v>
      </c>
      <c r="J1934" s="33">
        <v>145.74</v>
      </c>
      <c r="K1934" s="33">
        <v>3</v>
      </c>
      <c r="L1934" s="33">
        <v>0</v>
      </c>
      <c r="M1934" s="34">
        <v>23.318400000000011</v>
      </c>
    </row>
    <row r="1935" spans="1:13">
      <c r="A1935" s="33">
        <v>1934</v>
      </c>
      <c r="B1935" s="33" t="s">
        <v>70</v>
      </c>
      <c r="C1935" s="33" t="s">
        <v>71</v>
      </c>
      <c r="D1935" s="33" t="s">
        <v>1444</v>
      </c>
      <c r="E1935" s="33" t="s">
        <v>354</v>
      </c>
      <c r="F1935" s="33" t="s">
        <v>74</v>
      </c>
      <c r="G1935" s="33" t="s">
        <v>75</v>
      </c>
      <c r="H1935" s="33" t="s">
        <v>94</v>
      </c>
      <c r="I1935" s="33" t="s">
        <v>181</v>
      </c>
      <c r="J1935" s="33">
        <v>15.4</v>
      </c>
      <c r="K1935" s="33">
        <v>5</v>
      </c>
      <c r="L1935" s="33">
        <v>0</v>
      </c>
      <c r="M1935" s="34">
        <v>7.3919999999999995</v>
      </c>
    </row>
    <row r="1936" spans="1:13">
      <c r="A1936" s="33">
        <v>1935</v>
      </c>
      <c r="B1936" s="33" t="s">
        <v>87</v>
      </c>
      <c r="C1936" s="33" t="s">
        <v>80</v>
      </c>
      <c r="D1936" s="33" t="s">
        <v>126</v>
      </c>
      <c r="E1936" s="33" t="s">
        <v>82</v>
      </c>
      <c r="F1936" s="33" t="s">
        <v>83</v>
      </c>
      <c r="G1936" s="33" t="s">
        <v>84</v>
      </c>
      <c r="H1936" s="33" t="s">
        <v>109</v>
      </c>
      <c r="I1936" s="33" t="s">
        <v>1546</v>
      </c>
      <c r="J1936" s="33">
        <v>244.54999999999998</v>
      </c>
      <c r="K1936" s="33">
        <v>5</v>
      </c>
      <c r="L1936" s="33">
        <v>0</v>
      </c>
      <c r="M1936" s="34">
        <v>114.93849999999998</v>
      </c>
    </row>
    <row r="1937" spans="1:13">
      <c r="A1937" s="33">
        <v>1936</v>
      </c>
      <c r="B1937" s="33" t="s">
        <v>87</v>
      </c>
      <c r="C1937" s="33" t="s">
        <v>80</v>
      </c>
      <c r="D1937" s="33" t="s">
        <v>126</v>
      </c>
      <c r="E1937" s="33" t="s">
        <v>82</v>
      </c>
      <c r="F1937" s="33" t="s">
        <v>83</v>
      </c>
      <c r="G1937" s="33" t="s">
        <v>98</v>
      </c>
      <c r="H1937" s="33" t="s">
        <v>140</v>
      </c>
      <c r="I1937" s="33" t="s">
        <v>1589</v>
      </c>
      <c r="J1937" s="33">
        <v>166.16</v>
      </c>
      <c r="K1937" s="33">
        <v>8</v>
      </c>
      <c r="L1937" s="33">
        <v>0</v>
      </c>
      <c r="M1937" s="34">
        <v>59.817599999999999</v>
      </c>
    </row>
    <row r="1938" spans="1:13">
      <c r="A1938" s="33">
        <v>1937</v>
      </c>
      <c r="B1938" s="33" t="s">
        <v>70</v>
      </c>
      <c r="C1938" s="33" t="s">
        <v>114</v>
      </c>
      <c r="D1938" s="33" t="s">
        <v>126</v>
      </c>
      <c r="E1938" s="33" t="s">
        <v>82</v>
      </c>
      <c r="F1938" s="33" t="s">
        <v>83</v>
      </c>
      <c r="G1938" s="33" t="s">
        <v>75</v>
      </c>
      <c r="H1938" s="33" t="s">
        <v>94</v>
      </c>
      <c r="I1938" s="33" t="s">
        <v>1208</v>
      </c>
      <c r="J1938" s="33">
        <v>14.73</v>
      </c>
      <c r="K1938" s="33">
        <v>3</v>
      </c>
      <c r="L1938" s="33">
        <v>0</v>
      </c>
      <c r="M1938" s="34">
        <v>4.8608999999999991</v>
      </c>
    </row>
    <row r="1939" spans="1:13">
      <c r="A1939" s="33">
        <v>1938</v>
      </c>
      <c r="B1939" s="33" t="s">
        <v>87</v>
      </c>
      <c r="C1939" s="33" t="s">
        <v>71</v>
      </c>
      <c r="D1939" s="33" t="s">
        <v>1590</v>
      </c>
      <c r="E1939" s="33" t="s">
        <v>254</v>
      </c>
      <c r="F1939" s="33" t="s">
        <v>83</v>
      </c>
      <c r="G1939" s="33" t="s">
        <v>84</v>
      </c>
      <c r="H1939" s="33" t="s">
        <v>101</v>
      </c>
      <c r="I1939" s="33" t="s">
        <v>1591</v>
      </c>
      <c r="J1939" s="33">
        <v>19.968000000000004</v>
      </c>
      <c r="K1939" s="33">
        <v>2</v>
      </c>
      <c r="L1939" s="33">
        <v>0.7</v>
      </c>
      <c r="M1939" s="34">
        <v>-13.311999999999998</v>
      </c>
    </row>
    <row r="1940" spans="1:13">
      <c r="A1940" s="33">
        <v>1939</v>
      </c>
      <c r="B1940" s="33" t="s">
        <v>87</v>
      </c>
      <c r="C1940" s="33" t="s">
        <v>71</v>
      </c>
      <c r="D1940" s="33" t="s">
        <v>1590</v>
      </c>
      <c r="E1940" s="33" t="s">
        <v>254</v>
      </c>
      <c r="F1940" s="33" t="s">
        <v>83</v>
      </c>
      <c r="G1940" s="33" t="s">
        <v>84</v>
      </c>
      <c r="H1940" s="33" t="s">
        <v>92</v>
      </c>
      <c r="I1940" s="33" t="s">
        <v>1592</v>
      </c>
      <c r="J1940" s="33">
        <v>33.488000000000007</v>
      </c>
      <c r="K1940" s="33">
        <v>7</v>
      </c>
      <c r="L1940" s="33">
        <v>0.2</v>
      </c>
      <c r="M1940" s="34">
        <v>-1.2558000000000051</v>
      </c>
    </row>
    <row r="1941" spans="1:13">
      <c r="A1941" s="33">
        <v>1940</v>
      </c>
      <c r="B1941" s="33" t="s">
        <v>87</v>
      </c>
      <c r="C1941" s="33" t="s">
        <v>71</v>
      </c>
      <c r="D1941" s="33" t="s">
        <v>1590</v>
      </c>
      <c r="E1941" s="33" t="s">
        <v>254</v>
      </c>
      <c r="F1941" s="33" t="s">
        <v>83</v>
      </c>
      <c r="G1941" s="33" t="s">
        <v>84</v>
      </c>
      <c r="H1941" s="33" t="s">
        <v>101</v>
      </c>
      <c r="I1941" s="33" t="s">
        <v>139</v>
      </c>
      <c r="J1941" s="33">
        <v>8.7360000000000024</v>
      </c>
      <c r="K1941" s="33">
        <v>4</v>
      </c>
      <c r="L1941" s="33">
        <v>0.7</v>
      </c>
      <c r="M1941" s="34">
        <v>-6.1151999999999997</v>
      </c>
    </row>
    <row r="1942" spans="1:13">
      <c r="A1942" s="33">
        <v>1941</v>
      </c>
      <c r="B1942" s="33" t="s">
        <v>87</v>
      </c>
      <c r="C1942" s="33" t="s">
        <v>71</v>
      </c>
      <c r="D1942" s="33" t="s">
        <v>1590</v>
      </c>
      <c r="E1942" s="33" t="s">
        <v>254</v>
      </c>
      <c r="F1942" s="33" t="s">
        <v>83</v>
      </c>
      <c r="G1942" s="33" t="s">
        <v>75</v>
      </c>
      <c r="H1942" s="33" t="s">
        <v>78</v>
      </c>
      <c r="I1942" s="33" t="s">
        <v>338</v>
      </c>
      <c r="J1942" s="33">
        <v>662.88</v>
      </c>
      <c r="K1942" s="33">
        <v>3</v>
      </c>
      <c r="L1942" s="33">
        <v>0.2</v>
      </c>
      <c r="M1942" s="34">
        <v>74.573999999999955</v>
      </c>
    </row>
    <row r="1943" spans="1:13">
      <c r="A1943" s="33">
        <v>1942</v>
      </c>
      <c r="B1943" s="33" t="s">
        <v>152</v>
      </c>
      <c r="C1943" s="33" t="s">
        <v>80</v>
      </c>
      <c r="D1943" s="33" t="s">
        <v>562</v>
      </c>
      <c r="E1943" s="33" t="s">
        <v>161</v>
      </c>
      <c r="F1943" s="33" t="s">
        <v>117</v>
      </c>
      <c r="G1943" s="33" t="s">
        <v>84</v>
      </c>
      <c r="H1943" s="33" t="s">
        <v>85</v>
      </c>
      <c r="I1943" s="33" t="s">
        <v>394</v>
      </c>
      <c r="J1943" s="33">
        <v>47.360000000000007</v>
      </c>
      <c r="K1943" s="33">
        <v>4</v>
      </c>
      <c r="L1943" s="33">
        <v>0.2</v>
      </c>
      <c r="M1943" s="34">
        <v>17.759999999999998</v>
      </c>
    </row>
    <row r="1944" spans="1:13">
      <c r="A1944" s="33">
        <v>1943</v>
      </c>
      <c r="B1944" s="33" t="s">
        <v>152</v>
      </c>
      <c r="C1944" s="33" t="s">
        <v>80</v>
      </c>
      <c r="D1944" s="33" t="s">
        <v>562</v>
      </c>
      <c r="E1944" s="33" t="s">
        <v>161</v>
      </c>
      <c r="F1944" s="33" t="s">
        <v>117</v>
      </c>
      <c r="G1944" s="33" t="s">
        <v>84</v>
      </c>
      <c r="H1944" s="33" t="s">
        <v>92</v>
      </c>
      <c r="I1944" s="33" t="s">
        <v>717</v>
      </c>
      <c r="J1944" s="33">
        <v>27.439999999999998</v>
      </c>
      <c r="K1944" s="33">
        <v>2</v>
      </c>
      <c r="L1944" s="33">
        <v>0.2</v>
      </c>
      <c r="M1944" s="34">
        <v>2.4009999999999998</v>
      </c>
    </row>
    <row r="1945" spans="1:13">
      <c r="A1945" s="33">
        <v>1944</v>
      </c>
      <c r="B1945" s="33" t="s">
        <v>152</v>
      </c>
      <c r="C1945" s="33" t="s">
        <v>80</v>
      </c>
      <c r="D1945" s="33" t="s">
        <v>562</v>
      </c>
      <c r="E1945" s="33" t="s">
        <v>161</v>
      </c>
      <c r="F1945" s="33" t="s">
        <v>117</v>
      </c>
      <c r="G1945" s="33" t="s">
        <v>84</v>
      </c>
      <c r="H1945" s="33" t="s">
        <v>101</v>
      </c>
      <c r="I1945" s="33" t="s">
        <v>1063</v>
      </c>
      <c r="J1945" s="33">
        <v>3.2399999999999993</v>
      </c>
      <c r="K1945" s="33">
        <v>9</v>
      </c>
      <c r="L1945" s="33">
        <v>0.8</v>
      </c>
      <c r="M1945" s="34">
        <v>-5.1840000000000011</v>
      </c>
    </row>
    <row r="1946" spans="1:13">
      <c r="A1946" s="33">
        <v>1945</v>
      </c>
      <c r="B1946" s="33" t="s">
        <v>87</v>
      </c>
      <c r="C1946" s="33" t="s">
        <v>80</v>
      </c>
      <c r="D1946" s="33" t="s">
        <v>1426</v>
      </c>
      <c r="E1946" s="33" t="s">
        <v>116</v>
      </c>
      <c r="F1946" s="33" t="s">
        <v>117</v>
      </c>
      <c r="G1946" s="33" t="s">
        <v>98</v>
      </c>
      <c r="H1946" s="33" t="s">
        <v>140</v>
      </c>
      <c r="I1946" s="33" t="s">
        <v>1372</v>
      </c>
      <c r="J1946" s="33">
        <v>95.968000000000004</v>
      </c>
      <c r="K1946" s="33">
        <v>4</v>
      </c>
      <c r="L1946" s="33">
        <v>0.2</v>
      </c>
      <c r="M1946" s="34">
        <v>26.391200000000001</v>
      </c>
    </row>
    <row r="1947" spans="1:13">
      <c r="A1947" s="33">
        <v>1946</v>
      </c>
      <c r="B1947" s="33" t="s">
        <v>87</v>
      </c>
      <c r="C1947" s="33" t="s">
        <v>80</v>
      </c>
      <c r="D1947" s="33" t="s">
        <v>1426</v>
      </c>
      <c r="E1947" s="33" t="s">
        <v>116</v>
      </c>
      <c r="F1947" s="33" t="s">
        <v>117</v>
      </c>
      <c r="G1947" s="33" t="s">
        <v>84</v>
      </c>
      <c r="H1947" s="33" t="s">
        <v>109</v>
      </c>
      <c r="I1947" s="33" t="s">
        <v>1527</v>
      </c>
      <c r="J1947" s="33">
        <v>10.368000000000002</v>
      </c>
      <c r="K1947" s="33">
        <v>2</v>
      </c>
      <c r="L1947" s="33">
        <v>0.2</v>
      </c>
      <c r="M1947" s="34">
        <v>3.6288</v>
      </c>
    </row>
    <row r="1948" spans="1:13">
      <c r="A1948" s="33">
        <v>1947</v>
      </c>
      <c r="B1948" s="33" t="s">
        <v>87</v>
      </c>
      <c r="C1948" s="33" t="s">
        <v>80</v>
      </c>
      <c r="D1948" s="33" t="s">
        <v>183</v>
      </c>
      <c r="E1948" s="33" t="s">
        <v>184</v>
      </c>
      <c r="F1948" s="33" t="s">
        <v>136</v>
      </c>
      <c r="G1948" s="33" t="s">
        <v>84</v>
      </c>
      <c r="H1948" s="33" t="s">
        <v>96</v>
      </c>
      <c r="I1948" s="33" t="s">
        <v>560</v>
      </c>
      <c r="J1948" s="33">
        <v>23.1</v>
      </c>
      <c r="K1948" s="33">
        <v>2</v>
      </c>
      <c r="L1948" s="33">
        <v>0</v>
      </c>
      <c r="M1948" s="34">
        <v>6.468</v>
      </c>
    </row>
    <row r="1949" spans="1:13">
      <c r="A1949" s="33">
        <v>1948</v>
      </c>
      <c r="B1949" s="33" t="s">
        <v>87</v>
      </c>
      <c r="C1949" s="33" t="s">
        <v>80</v>
      </c>
      <c r="D1949" s="33" t="s">
        <v>183</v>
      </c>
      <c r="E1949" s="33" t="s">
        <v>184</v>
      </c>
      <c r="F1949" s="33" t="s">
        <v>136</v>
      </c>
      <c r="G1949" s="33" t="s">
        <v>75</v>
      </c>
      <c r="H1949" s="33" t="s">
        <v>94</v>
      </c>
      <c r="I1949" s="33" t="s">
        <v>1519</v>
      </c>
      <c r="J1949" s="33">
        <v>11.54</v>
      </c>
      <c r="K1949" s="33">
        <v>2</v>
      </c>
      <c r="L1949" s="33">
        <v>0</v>
      </c>
      <c r="M1949" s="34">
        <v>3.4619999999999997</v>
      </c>
    </row>
    <row r="1950" spans="1:13">
      <c r="A1950" s="33">
        <v>1949</v>
      </c>
      <c r="B1950" s="33" t="s">
        <v>87</v>
      </c>
      <c r="C1950" s="33" t="s">
        <v>80</v>
      </c>
      <c r="D1950" s="33" t="s">
        <v>183</v>
      </c>
      <c r="E1950" s="33" t="s">
        <v>184</v>
      </c>
      <c r="F1950" s="33" t="s">
        <v>136</v>
      </c>
      <c r="G1950" s="33" t="s">
        <v>75</v>
      </c>
      <c r="H1950" s="33" t="s">
        <v>90</v>
      </c>
      <c r="I1950" s="33" t="s">
        <v>659</v>
      </c>
      <c r="J1950" s="33">
        <v>254.52599999999998</v>
      </c>
      <c r="K1950" s="33">
        <v>1</v>
      </c>
      <c r="L1950" s="33">
        <v>0.4</v>
      </c>
      <c r="M1950" s="34">
        <v>-93.3262</v>
      </c>
    </row>
    <row r="1951" spans="1:13">
      <c r="A1951" s="33">
        <v>1950</v>
      </c>
      <c r="B1951" s="33" t="s">
        <v>87</v>
      </c>
      <c r="C1951" s="33" t="s">
        <v>80</v>
      </c>
      <c r="D1951" s="33" t="s">
        <v>183</v>
      </c>
      <c r="E1951" s="33" t="s">
        <v>184</v>
      </c>
      <c r="F1951" s="33" t="s">
        <v>136</v>
      </c>
      <c r="G1951" s="33" t="s">
        <v>84</v>
      </c>
      <c r="H1951" s="33" t="s">
        <v>103</v>
      </c>
      <c r="I1951" s="33" t="s">
        <v>248</v>
      </c>
      <c r="J1951" s="33">
        <v>12.98</v>
      </c>
      <c r="K1951" s="33">
        <v>1</v>
      </c>
      <c r="L1951" s="33">
        <v>0</v>
      </c>
      <c r="M1951" s="34">
        <v>3.7641999999999989</v>
      </c>
    </row>
    <row r="1952" spans="1:13">
      <c r="A1952" s="33">
        <v>1951</v>
      </c>
      <c r="B1952" s="33" t="s">
        <v>87</v>
      </c>
      <c r="C1952" s="33" t="s">
        <v>80</v>
      </c>
      <c r="D1952" s="33" t="s">
        <v>183</v>
      </c>
      <c r="E1952" s="33" t="s">
        <v>184</v>
      </c>
      <c r="F1952" s="33" t="s">
        <v>136</v>
      </c>
      <c r="G1952" s="33" t="s">
        <v>84</v>
      </c>
      <c r="H1952" s="33" t="s">
        <v>101</v>
      </c>
      <c r="I1952" s="33" t="s">
        <v>1264</v>
      </c>
      <c r="J1952" s="33">
        <v>26.432000000000002</v>
      </c>
      <c r="K1952" s="33">
        <v>8</v>
      </c>
      <c r="L1952" s="33">
        <v>0.2</v>
      </c>
      <c r="M1952" s="34">
        <v>8.9207999999999998</v>
      </c>
    </row>
    <row r="1953" spans="1:13">
      <c r="A1953" s="33">
        <v>1952</v>
      </c>
      <c r="B1953" s="33" t="s">
        <v>87</v>
      </c>
      <c r="C1953" s="33" t="s">
        <v>80</v>
      </c>
      <c r="D1953" s="33" t="s">
        <v>183</v>
      </c>
      <c r="E1953" s="33" t="s">
        <v>184</v>
      </c>
      <c r="F1953" s="33" t="s">
        <v>136</v>
      </c>
      <c r="G1953" s="33" t="s">
        <v>98</v>
      </c>
      <c r="H1953" s="33" t="s">
        <v>99</v>
      </c>
      <c r="I1953" s="33" t="s">
        <v>1098</v>
      </c>
      <c r="J1953" s="33">
        <v>197.96999999999997</v>
      </c>
      <c r="K1953" s="33">
        <v>3</v>
      </c>
      <c r="L1953" s="33">
        <v>0</v>
      </c>
      <c r="M1953" s="34">
        <v>57.41129999999999</v>
      </c>
    </row>
    <row r="1954" spans="1:13">
      <c r="A1954" s="33">
        <v>1953</v>
      </c>
      <c r="B1954" s="33" t="s">
        <v>87</v>
      </c>
      <c r="C1954" s="33" t="s">
        <v>80</v>
      </c>
      <c r="D1954" s="33" t="s">
        <v>183</v>
      </c>
      <c r="E1954" s="33" t="s">
        <v>184</v>
      </c>
      <c r="F1954" s="33" t="s">
        <v>136</v>
      </c>
      <c r="G1954" s="33" t="s">
        <v>84</v>
      </c>
      <c r="H1954" s="33" t="s">
        <v>85</v>
      </c>
      <c r="I1954" s="33" t="s">
        <v>1407</v>
      </c>
      <c r="J1954" s="33">
        <v>18.899999999999999</v>
      </c>
      <c r="K1954" s="33">
        <v>6</v>
      </c>
      <c r="L1954" s="33">
        <v>0</v>
      </c>
      <c r="M1954" s="34">
        <v>9.0719999999999992</v>
      </c>
    </row>
    <row r="1955" spans="1:13">
      <c r="A1955" s="33">
        <v>1954</v>
      </c>
      <c r="B1955" s="33" t="s">
        <v>87</v>
      </c>
      <c r="C1955" s="33" t="s">
        <v>80</v>
      </c>
      <c r="D1955" s="33" t="s">
        <v>183</v>
      </c>
      <c r="E1955" s="33" t="s">
        <v>184</v>
      </c>
      <c r="F1955" s="33" t="s">
        <v>136</v>
      </c>
      <c r="G1955" s="33" t="s">
        <v>75</v>
      </c>
      <c r="H1955" s="33" t="s">
        <v>78</v>
      </c>
      <c r="I1955" s="33" t="s">
        <v>725</v>
      </c>
      <c r="J1955" s="33">
        <v>1282.4100000000001</v>
      </c>
      <c r="K1955" s="33">
        <v>5</v>
      </c>
      <c r="L1955" s="33">
        <v>0.1</v>
      </c>
      <c r="M1955" s="34">
        <v>213.73500000000001</v>
      </c>
    </row>
    <row r="1956" spans="1:13">
      <c r="A1956" s="33">
        <v>1955</v>
      </c>
      <c r="B1956" s="33" t="s">
        <v>87</v>
      </c>
      <c r="C1956" s="33" t="s">
        <v>80</v>
      </c>
      <c r="D1956" s="33" t="s">
        <v>183</v>
      </c>
      <c r="E1956" s="33" t="s">
        <v>184</v>
      </c>
      <c r="F1956" s="33" t="s">
        <v>136</v>
      </c>
      <c r="G1956" s="33" t="s">
        <v>84</v>
      </c>
      <c r="H1956" s="33" t="s">
        <v>96</v>
      </c>
      <c r="I1956" s="33" t="s">
        <v>1593</v>
      </c>
      <c r="J1956" s="33">
        <v>4.92</v>
      </c>
      <c r="K1956" s="33">
        <v>3</v>
      </c>
      <c r="L1956" s="33">
        <v>0</v>
      </c>
      <c r="M1956" s="34">
        <v>2.2139999999999995</v>
      </c>
    </row>
    <row r="1957" spans="1:13">
      <c r="A1957" s="33">
        <v>1956</v>
      </c>
      <c r="B1957" s="33" t="s">
        <v>87</v>
      </c>
      <c r="C1957" s="33" t="s">
        <v>80</v>
      </c>
      <c r="D1957" s="33" t="s">
        <v>183</v>
      </c>
      <c r="E1957" s="33" t="s">
        <v>184</v>
      </c>
      <c r="F1957" s="33" t="s">
        <v>136</v>
      </c>
      <c r="G1957" s="33" t="s">
        <v>98</v>
      </c>
      <c r="H1957" s="33" t="s">
        <v>140</v>
      </c>
      <c r="I1957" s="33" t="s">
        <v>1594</v>
      </c>
      <c r="J1957" s="33">
        <v>238</v>
      </c>
      <c r="K1957" s="33">
        <v>2</v>
      </c>
      <c r="L1957" s="33">
        <v>0</v>
      </c>
      <c r="M1957" s="34">
        <v>38.080000000000013</v>
      </c>
    </row>
    <row r="1958" spans="1:13">
      <c r="A1958" s="33">
        <v>1957</v>
      </c>
      <c r="B1958" s="33" t="s">
        <v>87</v>
      </c>
      <c r="C1958" s="33" t="s">
        <v>80</v>
      </c>
      <c r="D1958" s="33" t="s">
        <v>183</v>
      </c>
      <c r="E1958" s="33" t="s">
        <v>184</v>
      </c>
      <c r="F1958" s="33" t="s">
        <v>136</v>
      </c>
      <c r="G1958" s="33" t="s">
        <v>98</v>
      </c>
      <c r="H1958" s="33" t="s">
        <v>140</v>
      </c>
      <c r="I1958" s="33" t="s">
        <v>397</v>
      </c>
      <c r="J1958" s="33">
        <v>167.97</v>
      </c>
      <c r="K1958" s="33">
        <v>3</v>
      </c>
      <c r="L1958" s="33">
        <v>0</v>
      </c>
      <c r="M1958" s="34">
        <v>40.31280000000001</v>
      </c>
    </row>
    <row r="1959" spans="1:13">
      <c r="A1959" s="33">
        <v>1958</v>
      </c>
      <c r="B1959" s="33" t="s">
        <v>87</v>
      </c>
      <c r="C1959" s="33" t="s">
        <v>80</v>
      </c>
      <c r="D1959" s="33" t="s">
        <v>183</v>
      </c>
      <c r="E1959" s="33" t="s">
        <v>184</v>
      </c>
      <c r="F1959" s="33" t="s">
        <v>136</v>
      </c>
      <c r="G1959" s="33" t="s">
        <v>84</v>
      </c>
      <c r="H1959" s="33" t="s">
        <v>109</v>
      </c>
      <c r="I1959" s="33" t="s">
        <v>1493</v>
      </c>
      <c r="J1959" s="33">
        <v>17.12</v>
      </c>
      <c r="K1959" s="33">
        <v>4</v>
      </c>
      <c r="L1959" s="33">
        <v>0</v>
      </c>
      <c r="M1959" s="34">
        <v>7.7039999999999988</v>
      </c>
    </row>
    <row r="1960" spans="1:13">
      <c r="A1960" s="33">
        <v>1959</v>
      </c>
      <c r="B1960" s="33" t="s">
        <v>70</v>
      </c>
      <c r="C1960" s="33" t="s">
        <v>71</v>
      </c>
      <c r="D1960" s="33" t="s">
        <v>205</v>
      </c>
      <c r="E1960" s="33" t="s">
        <v>306</v>
      </c>
      <c r="F1960" s="33" t="s">
        <v>117</v>
      </c>
      <c r="G1960" s="33" t="s">
        <v>84</v>
      </c>
      <c r="H1960" s="33" t="s">
        <v>101</v>
      </c>
      <c r="I1960" s="33" t="s">
        <v>1126</v>
      </c>
      <c r="J1960" s="33">
        <v>16.200000000000003</v>
      </c>
      <c r="K1960" s="33">
        <v>3</v>
      </c>
      <c r="L1960" s="33">
        <v>0</v>
      </c>
      <c r="M1960" s="34">
        <v>7.7759999999999998</v>
      </c>
    </row>
    <row r="1961" spans="1:13">
      <c r="A1961" s="33">
        <v>1960</v>
      </c>
      <c r="B1961" s="33" t="s">
        <v>70</v>
      </c>
      <c r="C1961" s="33" t="s">
        <v>71</v>
      </c>
      <c r="D1961" s="33" t="s">
        <v>205</v>
      </c>
      <c r="E1961" s="33" t="s">
        <v>306</v>
      </c>
      <c r="F1961" s="33" t="s">
        <v>117</v>
      </c>
      <c r="G1961" s="33" t="s">
        <v>84</v>
      </c>
      <c r="H1961" s="33" t="s">
        <v>103</v>
      </c>
      <c r="I1961" s="33" t="s">
        <v>1595</v>
      </c>
      <c r="J1961" s="33">
        <v>33.99</v>
      </c>
      <c r="K1961" s="33">
        <v>3</v>
      </c>
      <c r="L1961" s="33">
        <v>0</v>
      </c>
      <c r="M1961" s="34">
        <v>14.615700000000004</v>
      </c>
    </row>
    <row r="1962" spans="1:13">
      <c r="A1962" s="33">
        <v>1961</v>
      </c>
      <c r="B1962" s="33" t="s">
        <v>70</v>
      </c>
      <c r="C1962" s="33" t="s">
        <v>71</v>
      </c>
      <c r="D1962" s="33" t="s">
        <v>205</v>
      </c>
      <c r="E1962" s="33" t="s">
        <v>306</v>
      </c>
      <c r="F1962" s="33" t="s">
        <v>117</v>
      </c>
      <c r="G1962" s="33" t="s">
        <v>98</v>
      </c>
      <c r="H1962" s="33" t="s">
        <v>140</v>
      </c>
      <c r="I1962" s="33" t="s">
        <v>1463</v>
      </c>
      <c r="J1962" s="33">
        <v>296.84999999999997</v>
      </c>
      <c r="K1962" s="33">
        <v>5</v>
      </c>
      <c r="L1962" s="33">
        <v>0</v>
      </c>
      <c r="M1962" s="34">
        <v>53.432999999999993</v>
      </c>
    </row>
    <row r="1963" spans="1:13">
      <c r="A1963" s="33">
        <v>1962</v>
      </c>
      <c r="B1963" s="33" t="s">
        <v>70</v>
      </c>
      <c r="C1963" s="33" t="s">
        <v>71</v>
      </c>
      <c r="D1963" s="33" t="s">
        <v>205</v>
      </c>
      <c r="E1963" s="33" t="s">
        <v>306</v>
      </c>
      <c r="F1963" s="33" t="s">
        <v>117</v>
      </c>
      <c r="G1963" s="33" t="s">
        <v>98</v>
      </c>
      <c r="H1963" s="33" t="s">
        <v>140</v>
      </c>
      <c r="I1963" s="33" t="s">
        <v>1596</v>
      </c>
      <c r="J1963" s="33">
        <v>112.80000000000001</v>
      </c>
      <c r="K1963" s="33">
        <v>6</v>
      </c>
      <c r="L1963" s="33">
        <v>0</v>
      </c>
      <c r="M1963" s="34">
        <v>6.7680000000000007</v>
      </c>
    </row>
    <row r="1964" spans="1:13">
      <c r="A1964" s="33">
        <v>1963</v>
      </c>
      <c r="B1964" s="33" t="s">
        <v>70</v>
      </c>
      <c r="C1964" s="33" t="s">
        <v>71</v>
      </c>
      <c r="D1964" s="33" t="s">
        <v>205</v>
      </c>
      <c r="E1964" s="33" t="s">
        <v>306</v>
      </c>
      <c r="F1964" s="33" t="s">
        <v>117</v>
      </c>
      <c r="G1964" s="33" t="s">
        <v>84</v>
      </c>
      <c r="H1964" s="33" t="s">
        <v>101</v>
      </c>
      <c r="I1964" s="33" t="s">
        <v>1597</v>
      </c>
      <c r="J1964" s="33">
        <v>13.71</v>
      </c>
      <c r="K1964" s="33">
        <v>3</v>
      </c>
      <c r="L1964" s="33">
        <v>0</v>
      </c>
      <c r="M1964" s="34">
        <v>6.5808</v>
      </c>
    </row>
    <row r="1965" spans="1:13">
      <c r="A1965" s="33">
        <v>1964</v>
      </c>
      <c r="B1965" s="33" t="s">
        <v>70</v>
      </c>
      <c r="C1965" s="33" t="s">
        <v>71</v>
      </c>
      <c r="D1965" s="33" t="s">
        <v>205</v>
      </c>
      <c r="E1965" s="33" t="s">
        <v>306</v>
      </c>
      <c r="F1965" s="33" t="s">
        <v>117</v>
      </c>
      <c r="G1965" s="33" t="s">
        <v>84</v>
      </c>
      <c r="H1965" s="33" t="s">
        <v>109</v>
      </c>
      <c r="I1965" s="33" t="s">
        <v>1384</v>
      </c>
      <c r="J1965" s="33">
        <v>24.900000000000002</v>
      </c>
      <c r="K1965" s="33">
        <v>5</v>
      </c>
      <c r="L1965" s="33">
        <v>0</v>
      </c>
      <c r="M1965" s="34">
        <v>11.703000000000001</v>
      </c>
    </row>
    <row r="1966" spans="1:13">
      <c r="A1966" s="33">
        <v>1965</v>
      </c>
      <c r="B1966" s="33" t="s">
        <v>70</v>
      </c>
      <c r="C1966" s="33" t="s">
        <v>71</v>
      </c>
      <c r="D1966" s="33" t="s">
        <v>205</v>
      </c>
      <c r="E1966" s="33" t="s">
        <v>306</v>
      </c>
      <c r="F1966" s="33" t="s">
        <v>117</v>
      </c>
      <c r="G1966" s="33" t="s">
        <v>84</v>
      </c>
      <c r="H1966" s="33" t="s">
        <v>92</v>
      </c>
      <c r="I1966" s="33" t="s">
        <v>912</v>
      </c>
      <c r="J1966" s="33">
        <v>286.29000000000002</v>
      </c>
      <c r="K1966" s="33">
        <v>3</v>
      </c>
      <c r="L1966" s="33">
        <v>0</v>
      </c>
      <c r="M1966" s="34">
        <v>17.177399999999977</v>
      </c>
    </row>
    <row r="1967" spans="1:13">
      <c r="A1967" s="33">
        <v>1966</v>
      </c>
      <c r="B1967" s="33" t="s">
        <v>70</v>
      </c>
      <c r="C1967" s="33" t="s">
        <v>71</v>
      </c>
      <c r="D1967" s="33" t="s">
        <v>205</v>
      </c>
      <c r="E1967" s="33" t="s">
        <v>306</v>
      </c>
      <c r="F1967" s="33" t="s">
        <v>117</v>
      </c>
      <c r="G1967" s="33" t="s">
        <v>84</v>
      </c>
      <c r="H1967" s="33" t="s">
        <v>103</v>
      </c>
      <c r="I1967" s="33" t="s">
        <v>1598</v>
      </c>
      <c r="J1967" s="33">
        <v>24.18</v>
      </c>
      <c r="K1967" s="33">
        <v>2</v>
      </c>
      <c r="L1967" s="33">
        <v>0</v>
      </c>
      <c r="M1967" s="34">
        <v>7.2539999999999978</v>
      </c>
    </row>
    <row r="1968" spans="1:13">
      <c r="A1968" s="33">
        <v>1967</v>
      </c>
      <c r="B1968" s="33" t="s">
        <v>87</v>
      </c>
      <c r="C1968" s="33" t="s">
        <v>71</v>
      </c>
      <c r="D1968" s="33" t="s">
        <v>1599</v>
      </c>
      <c r="E1968" s="33" t="s">
        <v>373</v>
      </c>
      <c r="F1968" s="33" t="s">
        <v>136</v>
      </c>
      <c r="G1968" s="33" t="s">
        <v>98</v>
      </c>
      <c r="H1968" s="33" t="s">
        <v>99</v>
      </c>
      <c r="I1968" s="33" t="s">
        <v>809</v>
      </c>
      <c r="J1968" s="33">
        <v>281.96999999999997</v>
      </c>
      <c r="K1968" s="33">
        <v>3</v>
      </c>
      <c r="L1968" s="33">
        <v>0</v>
      </c>
      <c r="M1968" s="34">
        <v>78.951599999999999</v>
      </c>
    </row>
    <row r="1969" spans="1:13">
      <c r="A1969" s="33">
        <v>1968</v>
      </c>
      <c r="B1969" s="33" t="s">
        <v>87</v>
      </c>
      <c r="C1969" s="33" t="s">
        <v>71</v>
      </c>
      <c r="D1969" s="33" t="s">
        <v>1599</v>
      </c>
      <c r="E1969" s="33" t="s">
        <v>373</v>
      </c>
      <c r="F1969" s="33" t="s">
        <v>136</v>
      </c>
      <c r="G1969" s="33" t="s">
        <v>84</v>
      </c>
      <c r="H1969" s="33" t="s">
        <v>300</v>
      </c>
      <c r="I1969" s="33" t="s">
        <v>1600</v>
      </c>
      <c r="J1969" s="33">
        <v>69.5</v>
      </c>
      <c r="K1969" s="33">
        <v>5</v>
      </c>
      <c r="L1969" s="33">
        <v>0</v>
      </c>
      <c r="M1969" s="34">
        <v>20.154999999999994</v>
      </c>
    </row>
    <row r="1970" spans="1:13">
      <c r="A1970" s="33">
        <v>1969</v>
      </c>
      <c r="B1970" s="33" t="s">
        <v>87</v>
      </c>
      <c r="C1970" s="33" t="s">
        <v>71</v>
      </c>
      <c r="D1970" s="33" t="s">
        <v>1599</v>
      </c>
      <c r="E1970" s="33" t="s">
        <v>373</v>
      </c>
      <c r="F1970" s="33" t="s">
        <v>136</v>
      </c>
      <c r="G1970" s="33" t="s">
        <v>84</v>
      </c>
      <c r="H1970" s="33" t="s">
        <v>109</v>
      </c>
      <c r="I1970" s="33" t="s">
        <v>343</v>
      </c>
      <c r="J1970" s="33">
        <v>166.44</v>
      </c>
      <c r="K1970" s="33">
        <v>3</v>
      </c>
      <c r="L1970" s="33">
        <v>0</v>
      </c>
      <c r="M1970" s="34">
        <v>79.891199999999998</v>
      </c>
    </row>
    <row r="1971" spans="1:13">
      <c r="A1971" s="33">
        <v>1970</v>
      </c>
      <c r="B1971" s="33" t="s">
        <v>87</v>
      </c>
      <c r="C1971" s="33" t="s">
        <v>71</v>
      </c>
      <c r="D1971" s="33" t="s">
        <v>1517</v>
      </c>
      <c r="E1971" s="33" t="s">
        <v>324</v>
      </c>
      <c r="F1971" s="33" t="s">
        <v>117</v>
      </c>
      <c r="G1971" s="33" t="s">
        <v>98</v>
      </c>
      <c r="H1971" s="33" t="s">
        <v>140</v>
      </c>
      <c r="I1971" s="33" t="s">
        <v>352</v>
      </c>
      <c r="J1971" s="33">
        <v>291.95999999999998</v>
      </c>
      <c r="K1971" s="33">
        <v>4</v>
      </c>
      <c r="L1971" s="33">
        <v>0</v>
      </c>
      <c r="M1971" s="34">
        <v>102.18599999999998</v>
      </c>
    </row>
    <row r="1972" spans="1:13">
      <c r="A1972" s="33">
        <v>1971</v>
      </c>
      <c r="B1972" s="33" t="s">
        <v>87</v>
      </c>
      <c r="C1972" s="33" t="s">
        <v>114</v>
      </c>
      <c r="D1972" s="33" t="s">
        <v>199</v>
      </c>
      <c r="E1972" s="33" t="s">
        <v>161</v>
      </c>
      <c r="F1972" s="33" t="s">
        <v>117</v>
      </c>
      <c r="G1972" s="33" t="s">
        <v>84</v>
      </c>
      <c r="H1972" s="33" t="s">
        <v>96</v>
      </c>
      <c r="I1972" s="33" t="s">
        <v>1504</v>
      </c>
      <c r="J1972" s="33">
        <v>6.4080000000000004</v>
      </c>
      <c r="K1972" s="33">
        <v>3</v>
      </c>
      <c r="L1972" s="33">
        <v>0.2</v>
      </c>
      <c r="M1972" s="34">
        <v>0.64079999999999981</v>
      </c>
    </row>
    <row r="1973" spans="1:13">
      <c r="A1973" s="33">
        <v>1972</v>
      </c>
      <c r="B1973" s="33" t="s">
        <v>87</v>
      </c>
      <c r="C1973" s="33" t="s">
        <v>114</v>
      </c>
      <c r="D1973" s="33" t="s">
        <v>199</v>
      </c>
      <c r="E1973" s="33" t="s">
        <v>161</v>
      </c>
      <c r="F1973" s="33" t="s">
        <v>117</v>
      </c>
      <c r="G1973" s="33" t="s">
        <v>98</v>
      </c>
      <c r="H1973" s="33" t="s">
        <v>140</v>
      </c>
      <c r="I1973" s="33" t="s">
        <v>352</v>
      </c>
      <c r="J1973" s="33">
        <v>408.74399999999997</v>
      </c>
      <c r="K1973" s="33">
        <v>7</v>
      </c>
      <c r="L1973" s="33">
        <v>0.2</v>
      </c>
      <c r="M1973" s="34">
        <v>76.639499999999984</v>
      </c>
    </row>
    <row r="1974" spans="1:13">
      <c r="A1974" s="33">
        <v>1973</v>
      </c>
      <c r="B1974" s="33" t="s">
        <v>87</v>
      </c>
      <c r="C1974" s="33" t="s">
        <v>71</v>
      </c>
      <c r="D1974" s="33" t="s">
        <v>199</v>
      </c>
      <c r="E1974" s="33" t="s">
        <v>161</v>
      </c>
      <c r="F1974" s="33" t="s">
        <v>117</v>
      </c>
      <c r="G1974" s="33" t="s">
        <v>84</v>
      </c>
      <c r="H1974" s="33" t="s">
        <v>101</v>
      </c>
      <c r="I1974" s="33" t="s">
        <v>1601</v>
      </c>
      <c r="J1974" s="33">
        <v>5.1039999999999992</v>
      </c>
      <c r="K1974" s="33">
        <v>4</v>
      </c>
      <c r="L1974" s="33">
        <v>0.8</v>
      </c>
      <c r="M1974" s="34">
        <v>-8.6768000000000018</v>
      </c>
    </row>
    <row r="1975" spans="1:13">
      <c r="A1975" s="33">
        <v>1974</v>
      </c>
      <c r="B1975" s="33" t="s">
        <v>87</v>
      </c>
      <c r="C1975" s="33" t="s">
        <v>71</v>
      </c>
      <c r="D1975" s="33" t="s">
        <v>199</v>
      </c>
      <c r="E1975" s="33" t="s">
        <v>161</v>
      </c>
      <c r="F1975" s="33" t="s">
        <v>117</v>
      </c>
      <c r="G1975" s="33" t="s">
        <v>84</v>
      </c>
      <c r="H1975" s="33" t="s">
        <v>185</v>
      </c>
      <c r="I1975" s="33" t="s">
        <v>1123</v>
      </c>
      <c r="J1975" s="33">
        <v>2.8960000000000004</v>
      </c>
      <c r="K1975" s="33">
        <v>2</v>
      </c>
      <c r="L1975" s="33">
        <v>0.2</v>
      </c>
      <c r="M1975" s="34">
        <v>0.4705999999999998</v>
      </c>
    </row>
    <row r="1976" spans="1:13">
      <c r="A1976" s="33">
        <v>1975</v>
      </c>
      <c r="B1976" s="33" t="s">
        <v>87</v>
      </c>
      <c r="C1976" s="33" t="s">
        <v>71</v>
      </c>
      <c r="D1976" s="33" t="s">
        <v>199</v>
      </c>
      <c r="E1976" s="33" t="s">
        <v>161</v>
      </c>
      <c r="F1976" s="33" t="s">
        <v>117</v>
      </c>
      <c r="G1976" s="33" t="s">
        <v>98</v>
      </c>
      <c r="H1976" s="33" t="s">
        <v>140</v>
      </c>
      <c r="I1976" s="33" t="s">
        <v>1602</v>
      </c>
      <c r="J1976" s="33">
        <v>35.016000000000005</v>
      </c>
      <c r="K1976" s="33">
        <v>3</v>
      </c>
      <c r="L1976" s="33">
        <v>0.2</v>
      </c>
      <c r="M1976" s="34">
        <v>-2.188500000000003</v>
      </c>
    </row>
    <row r="1977" spans="1:13">
      <c r="A1977" s="33">
        <v>1976</v>
      </c>
      <c r="B1977" s="33" t="s">
        <v>70</v>
      </c>
      <c r="C1977" s="33" t="s">
        <v>80</v>
      </c>
      <c r="D1977" s="33" t="s">
        <v>731</v>
      </c>
      <c r="E1977" s="33" t="s">
        <v>221</v>
      </c>
      <c r="F1977" s="33" t="s">
        <v>74</v>
      </c>
      <c r="G1977" s="33" t="s">
        <v>84</v>
      </c>
      <c r="H1977" s="33" t="s">
        <v>92</v>
      </c>
      <c r="I1977" s="33" t="s">
        <v>391</v>
      </c>
      <c r="J1977" s="33">
        <v>275.96999999999997</v>
      </c>
      <c r="K1977" s="33">
        <v>3</v>
      </c>
      <c r="L1977" s="33">
        <v>0</v>
      </c>
      <c r="M1977" s="34">
        <v>11.038799999999981</v>
      </c>
    </row>
    <row r="1978" spans="1:13">
      <c r="A1978" s="33">
        <v>1977</v>
      </c>
      <c r="B1978" s="33" t="s">
        <v>70</v>
      </c>
      <c r="C1978" s="33" t="s">
        <v>80</v>
      </c>
      <c r="D1978" s="33" t="s">
        <v>731</v>
      </c>
      <c r="E1978" s="33" t="s">
        <v>221</v>
      </c>
      <c r="F1978" s="33" t="s">
        <v>74</v>
      </c>
      <c r="G1978" s="33" t="s">
        <v>98</v>
      </c>
      <c r="H1978" s="33" t="s">
        <v>99</v>
      </c>
      <c r="I1978" s="33" t="s">
        <v>1603</v>
      </c>
      <c r="J1978" s="33">
        <v>1394.95</v>
      </c>
      <c r="K1978" s="33">
        <v>5</v>
      </c>
      <c r="L1978" s="33">
        <v>0</v>
      </c>
      <c r="M1978" s="34">
        <v>362.68699999999995</v>
      </c>
    </row>
    <row r="1979" spans="1:13">
      <c r="A1979" s="33">
        <v>1978</v>
      </c>
      <c r="B1979" s="33" t="s">
        <v>70</v>
      </c>
      <c r="C1979" s="33" t="s">
        <v>80</v>
      </c>
      <c r="D1979" s="33" t="s">
        <v>731</v>
      </c>
      <c r="E1979" s="33" t="s">
        <v>221</v>
      </c>
      <c r="F1979" s="33" t="s">
        <v>74</v>
      </c>
      <c r="G1979" s="33" t="s">
        <v>75</v>
      </c>
      <c r="H1979" s="33" t="s">
        <v>78</v>
      </c>
      <c r="I1979" s="33" t="s">
        <v>1604</v>
      </c>
      <c r="J1979" s="33">
        <v>545.88</v>
      </c>
      <c r="K1979" s="33">
        <v>6</v>
      </c>
      <c r="L1979" s="33">
        <v>0</v>
      </c>
      <c r="M1979" s="34">
        <v>70.964399999999983</v>
      </c>
    </row>
    <row r="1980" spans="1:13">
      <c r="A1980" s="33">
        <v>1979</v>
      </c>
      <c r="B1980" s="33" t="s">
        <v>87</v>
      </c>
      <c r="C1980" s="33" t="s">
        <v>71</v>
      </c>
      <c r="D1980" s="33" t="s">
        <v>775</v>
      </c>
      <c r="E1980" s="33" t="s">
        <v>243</v>
      </c>
      <c r="F1980" s="33" t="s">
        <v>83</v>
      </c>
      <c r="G1980" s="33" t="s">
        <v>84</v>
      </c>
      <c r="H1980" s="33" t="s">
        <v>96</v>
      </c>
      <c r="I1980" s="33" t="s">
        <v>1605</v>
      </c>
      <c r="J1980" s="33">
        <v>5.2480000000000002</v>
      </c>
      <c r="K1980" s="33">
        <v>2</v>
      </c>
      <c r="L1980" s="33">
        <v>0.2</v>
      </c>
      <c r="M1980" s="34">
        <v>0.59039999999999915</v>
      </c>
    </row>
    <row r="1981" spans="1:13">
      <c r="A1981" s="33">
        <v>1980</v>
      </c>
      <c r="B1981" s="33" t="s">
        <v>550</v>
      </c>
      <c r="C1981" s="33" t="s">
        <v>71</v>
      </c>
      <c r="D1981" s="33" t="s">
        <v>1356</v>
      </c>
      <c r="E1981" s="33" t="s">
        <v>202</v>
      </c>
      <c r="F1981" s="33" t="s">
        <v>83</v>
      </c>
      <c r="G1981" s="33" t="s">
        <v>75</v>
      </c>
      <c r="H1981" s="33" t="s">
        <v>78</v>
      </c>
      <c r="I1981" s="33" t="s">
        <v>497</v>
      </c>
      <c r="J1981" s="33">
        <v>933.53600000000006</v>
      </c>
      <c r="K1981" s="33">
        <v>4</v>
      </c>
      <c r="L1981" s="33">
        <v>0.2</v>
      </c>
      <c r="M1981" s="34">
        <v>105.02279999999996</v>
      </c>
    </row>
    <row r="1982" spans="1:13">
      <c r="A1982" s="33">
        <v>1981</v>
      </c>
      <c r="B1982" s="33" t="s">
        <v>550</v>
      </c>
      <c r="C1982" s="33" t="s">
        <v>71</v>
      </c>
      <c r="D1982" s="33" t="s">
        <v>1356</v>
      </c>
      <c r="E1982" s="33" t="s">
        <v>202</v>
      </c>
      <c r="F1982" s="33" t="s">
        <v>83</v>
      </c>
      <c r="G1982" s="33" t="s">
        <v>84</v>
      </c>
      <c r="H1982" s="33" t="s">
        <v>92</v>
      </c>
      <c r="I1982" s="33" t="s">
        <v>432</v>
      </c>
      <c r="J1982" s="33">
        <v>42.975999999999999</v>
      </c>
      <c r="K1982" s="33">
        <v>4</v>
      </c>
      <c r="L1982" s="33">
        <v>0.2</v>
      </c>
      <c r="M1982" s="34">
        <v>4.2976000000000028</v>
      </c>
    </row>
    <row r="1983" spans="1:13">
      <c r="A1983" s="33">
        <v>1982</v>
      </c>
      <c r="B1983" s="33" t="s">
        <v>70</v>
      </c>
      <c r="C1983" s="33" t="s">
        <v>80</v>
      </c>
      <c r="D1983" s="33" t="s">
        <v>269</v>
      </c>
      <c r="E1983" s="33" t="s">
        <v>544</v>
      </c>
      <c r="F1983" s="33" t="s">
        <v>74</v>
      </c>
      <c r="G1983" s="33" t="s">
        <v>84</v>
      </c>
      <c r="H1983" s="33" t="s">
        <v>101</v>
      </c>
      <c r="I1983" s="33" t="s">
        <v>911</v>
      </c>
      <c r="J1983" s="33">
        <v>3.76</v>
      </c>
      <c r="K1983" s="33">
        <v>2</v>
      </c>
      <c r="L1983" s="33">
        <v>0</v>
      </c>
      <c r="M1983" s="34">
        <v>1.8047999999999997</v>
      </c>
    </row>
    <row r="1984" spans="1:13">
      <c r="A1984" s="33">
        <v>1983</v>
      </c>
      <c r="B1984" s="33" t="s">
        <v>87</v>
      </c>
      <c r="C1984" s="33" t="s">
        <v>71</v>
      </c>
      <c r="D1984" s="33" t="s">
        <v>1606</v>
      </c>
      <c r="E1984" s="33" t="s">
        <v>324</v>
      </c>
      <c r="F1984" s="33" t="s">
        <v>117</v>
      </c>
      <c r="G1984" s="33" t="s">
        <v>98</v>
      </c>
      <c r="H1984" s="33" t="s">
        <v>99</v>
      </c>
      <c r="I1984" s="33" t="s">
        <v>1607</v>
      </c>
      <c r="J1984" s="33">
        <v>479.96</v>
      </c>
      <c r="K1984" s="33">
        <v>4</v>
      </c>
      <c r="L1984" s="33">
        <v>0</v>
      </c>
      <c r="M1984" s="34">
        <v>134.3888</v>
      </c>
    </row>
    <row r="1985" spans="1:13">
      <c r="A1985" s="33">
        <v>1984</v>
      </c>
      <c r="B1985" s="33" t="s">
        <v>70</v>
      </c>
      <c r="C1985" s="33" t="s">
        <v>80</v>
      </c>
      <c r="D1985" s="33" t="s">
        <v>442</v>
      </c>
      <c r="E1985" s="33" t="s">
        <v>82</v>
      </c>
      <c r="F1985" s="33" t="s">
        <v>83</v>
      </c>
      <c r="G1985" s="33" t="s">
        <v>84</v>
      </c>
      <c r="H1985" s="33" t="s">
        <v>103</v>
      </c>
      <c r="I1985" s="33" t="s">
        <v>946</v>
      </c>
      <c r="J1985" s="33">
        <v>320.88</v>
      </c>
      <c r="K1985" s="33">
        <v>6</v>
      </c>
      <c r="L1985" s="33">
        <v>0</v>
      </c>
      <c r="M1985" s="34">
        <v>93.055199999999957</v>
      </c>
    </row>
    <row r="1986" spans="1:13">
      <c r="A1986" s="33">
        <v>1985</v>
      </c>
      <c r="B1986" s="33" t="s">
        <v>70</v>
      </c>
      <c r="C1986" s="33" t="s">
        <v>80</v>
      </c>
      <c r="D1986" s="33" t="s">
        <v>442</v>
      </c>
      <c r="E1986" s="33" t="s">
        <v>82</v>
      </c>
      <c r="F1986" s="33" t="s">
        <v>83</v>
      </c>
      <c r="G1986" s="33" t="s">
        <v>75</v>
      </c>
      <c r="H1986" s="33" t="s">
        <v>94</v>
      </c>
      <c r="I1986" s="33" t="s">
        <v>421</v>
      </c>
      <c r="J1986" s="33">
        <v>23.88</v>
      </c>
      <c r="K1986" s="33">
        <v>3</v>
      </c>
      <c r="L1986" s="33">
        <v>0</v>
      </c>
      <c r="M1986" s="34">
        <v>10.507200000000001</v>
      </c>
    </row>
    <row r="1987" spans="1:13">
      <c r="A1987" s="33">
        <v>1986</v>
      </c>
      <c r="B1987" s="33" t="s">
        <v>70</v>
      </c>
      <c r="C1987" s="33" t="s">
        <v>80</v>
      </c>
      <c r="D1987" s="33" t="s">
        <v>442</v>
      </c>
      <c r="E1987" s="33" t="s">
        <v>82</v>
      </c>
      <c r="F1987" s="33" t="s">
        <v>83</v>
      </c>
      <c r="G1987" s="33" t="s">
        <v>84</v>
      </c>
      <c r="H1987" s="33" t="s">
        <v>109</v>
      </c>
      <c r="I1987" s="33" t="s">
        <v>1439</v>
      </c>
      <c r="J1987" s="33">
        <v>26.76</v>
      </c>
      <c r="K1987" s="33">
        <v>4</v>
      </c>
      <c r="L1987" s="33">
        <v>0</v>
      </c>
      <c r="M1987" s="34">
        <v>12.3096</v>
      </c>
    </row>
    <row r="1988" spans="1:13">
      <c r="A1988" s="33">
        <v>1987</v>
      </c>
      <c r="B1988" s="33" t="s">
        <v>152</v>
      </c>
      <c r="C1988" s="33" t="s">
        <v>71</v>
      </c>
      <c r="D1988" s="33" t="s">
        <v>269</v>
      </c>
      <c r="E1988" s="33" t="s">
        <v>270</v>
      </c>
      <c r="F1988" s="33" t="s">
        <v>136</v>
      </c>
      <c r="G1988" s="33" t="s">
        <v>98</v>
      </c>
      <c r="H1988" s="33" t="s">
        <v>524</v>
      </c>
      <c r="I1988" s="33" t="s">
        <v>525</v>
      </c>
      <c r="J1988" s="33">
        <v>1439.9759999999999</v>
      </c>
      <c r="K1988" s="33">
        <v>4</v>
      </c>
      <c r="L1988" s="33">
        <v>0.4</v>
      </c>
      <c r="M1988" s="34">
        <v>191.99680000000001</v>
      </c>
    </row>
    <row r="1989" spans="1:13">
      <c r="A1989" s="33">
        <v>1988</v>
      </c>
      <c r="B1989" s="33" t="s">
        <v>87</v>
      </c>
      <c r="C1989" s="33" t="s">
        <v>71</v>
      </c>
      <c r="D1989" s="33" t="s">
        <v>205</v>
      </c>
      <c r="E1989" s="33" t="s">
        <v>306</v>
      </c>
      <c r="F1989" s="33" t="s">
        <v>117</v>
      </c>
      <c r="G1989" s="33" t="s">
        <v>84</v>
      </c>
      <c r="H1989" s="33" t="s">
        <v>101</v>
      </c>
      <c r="I1989" s="33" t="s">
        <v>1608</v>
      </c>
      <c r="J1989" s="33">
        <v>17.22</v>
      </c>
      <c r="K1989" s="33">
        <v>3</v>
      </c>
      <c r="L1989" s="33">
        <v>0</v>
      </c>
      <c r="M1989" s="34">
        <v>7.9212000000000007</v>
      </c>
    </row>
    <row r="1990" spans="1:13">
      <c r="A1990" s="33">
        <v>1989</v>
      </c>
      <c r="B1990" s="33" t="s">
        <v>87</v>
      </c>
      <c r="C1990" s="33" t="s">
        <v>71</v>
      </c>
      <c r="D1990" s="33" t="s">
        <v>205</v>
      </c>
      <c r="E1990" s="33" t="s">
        <v>306</v>
      </c>
      <c r="F1990" s="33" t="s">
        <v>117</v>
      </c>
      <c r="G1990" s="33" t="s">
        <v>75</v>
      </c>
      <c r="H1990" s="33" t="s">
        <v>90</v>
      </c>
      <c r="I1990" s="33" t="s">
        <v>1609</v>
      </c>
      <c r="J1990" s="33">
        <v>1024.3800000000001</v>
      </c>
      <c r="K1990" s="33">
        <v>7</v>
      </c>
      <c r="L1990" s="33">
        <v>0</v>
      </c>
      <c r="M1990" s="34">
        <v>215.11979999999994</v>
      </c>
    </row>
    <row r="1991" spans="1:13">
      <c r="A1991" s="33">
        <v>1990</v>
      </c>
      <c r="B1991" s="33" t="s">
        <v>87</v>
      </c>
      <c r="C1991" s="33" t="s">
        <v>71</v>
      </c>
      <c r="D1991" s="33" t="s">
        <v>205</v>
      </c>
      <c r="E1991" s="33" t="s">
        <v>306</v>
      </c>
      <c r="F1991" s="33" t="s">
        <v>117</v>
      </c>
      <c r="G1991" s="33" t="s">
        <v>84</v>
      </c>
      <c r="H1991" s="33" t="s">
        <v>145</v>
      </c>
      <c r="I1991" s="33" t="s">
        <v>1067</v>
      </c>
      <c r="J1991" s="33">
        <v>26.22</v>
      </c>
      <c r="K1991" s="33">
        <v>3</v>
      </c>
      <c r="L1991" s="33">
        <v>0</v>
      </c>
      <c r="M1991" s="34">
        <v>12.323399999999999</v>
      </c>
    </row>
    <row r="1992" spans="1:13">
      <c r="A1992" s="33">
        <v>1991</v>
      </c>
      <c r="B1992" s="33" t="s">
        <v>87</v>
      </c>
      <c r="C1992" s="33" t="s">
        <v>71</v>
      </c>
      <c r="D1992" s="33" t="s">
        <v>205</v>
      </c>
      <c r="E1992" s="33" t="s">
        <v>306</v>
      </c>
      <c r="F1992" s="33" t="s">
        <v>117</v>
      </c>
      <c r="G1992" s="33" t="s">
        <v>84</v>
      </c>
      <c r="H1992" s="33" t="s">
        <v>109</v>
      </c>
      <c r="I1992" s="33" t="s">
        <v>1610</v>
      </c>
      <c r="J1992" s="33">
        <v>17.34</v>
      </c>
      <c r="K1992" s="33">
        <v>3</v>
      </c>
      <c r="L1992" s="33">
        <v>0</v>
      </c>
      <c r="M1992" s="34">
        <v>8.4966000000000008</v>
      </c>
    </row>
    <row r="1993" spans="1:13">
      <c r="A1993" s="33">
        <v>1992</v>
      </c>
      <c r="B1993" s="33" t="s">
        <v>87</v>
      </c>
      <c r="C1993" s="33" t="s">
        <v>71</v>
      </c>
      <c r="D1993" s="33" t="s">
        <v>134</v>
      </c>
      <c r="E1993" s="33" t="s">
        <v>135</v>
      </c>
      <c r="F1993" s="33" t="s">
        <v>136</v>
      </c>
      <c r="G1993" s="33" t="s">
        <v>84</v>
      </c>
      <c r="H1993" s="33" t="s">
        <v>101</v>
      </c>
      <c r="I1993" s="33" t="s">
        <v>1264</v>
      </c>
      <c r="J1993" s="33">
        <v>4.9560000000000004</v>
      </c>
      <c r="K1993" s="33">
        <v>4</v>
      </c>
      <c r="L1993" s="33">
        <v>0.7</v>
      </c>
      <c r="M1993" s="34">
        <v>-3.7995999999999981</v>
      </c>
    </row>
    <row r="1994" spans="1:13">
      <c r="A1994" s="33">
        <v>1993</v>
      </c>
      <c r="B1994" s="33" t="s">
        <v>87</v>
      </c>
      <c r="C1994" s="33" t="s">
        <v>114</v>
      </c>
      <c r="D1994" s="33" t="s">
        <v>205</v>
      </c>
      <c r="E1994" s="33" t="s">
        <v>243</v>
      </c>
      <c r="F1994" s="33" t="s">
        <v>83</v>
      </c>
      <c r="G1994" s="33" t="s">
        <v>84</v>
      </c>
      <c r="H1994" s="33" t="s">
        <v>85</v>
      </c>
      <c r="I1994" s="33" t="s">
        <v>680</v>
      </c>
      <c r="J1994" s="33">
        <v>71.040000000000006</v>
      </c>
      <c r="K1994" s="33">
        <v>6</v>
      </c>
      <c r="L1994" s="33">
        <v>0.2</v>
      </c>
      <c r="M1994" s="34">
        <v>26.640000000000004</v>
      </c>
    </row>
    <row r="1995" spans="1:13">
      <c r="A1995" s="33">
        <v>1994</v>
      </c>
      <c r="B1995" s="33" t="s">
        <v>87</v>
      </c>
      <c r="C1995" s="33" t="s">
        <v>114</v>
      </c>
      <c r="D1995" s="33" t="s">
        <v>205</v>
      </c>
      <c r="E1995" s="33" t="s">
        <v>243</v>
      </c>
      <c r="F1995" s="33" t="s">
        <v>83</v>
      </c>
      <c r="G1995" s="33" t="s">
        <v>84</v>
      </c>
      <c r="H1995" s="33" t="s">
        <v>96</v>
      </c>
      <c r="I1995" s="33" t="s">
        <v>1611</v>
      </c>
      <c r="J1995" s="33">
        <v>5.3440000000000003</v>
      </c>
      <c r="K1995" s="33">
        <v>2</v>
      </c>
      <c r="L1995" s="33">
        <v>0.2</v>
      </c>
      <c r="M1995" s="34">
        <v>0.73479999999999923</v>
      </c>
    </row>
    <row r="1996" spans="1:13">
      <c r="A1996" s="33">
        <v>1995</v>
      </c>
      <c r="B1996" s="33" t="s">
        <v>87</v>
      </c>
      <c r="C1996" s="33" t="s">
        <v>114</v>
      </c>
      <c r="D1996" s="33" t="s">
        <v>205</v>
      </c>
      <c r="E1996" s="33" t="s">
        <v>243</v>
      </c>
      <c r="F1996" s="33" t="s">
        <v>83</v>
      </c>
      <c r="G1996" s="33" t="s">
        <v>84</v>
      </c>
      <c r="H1996" s="33" t="s">
        <v>185</v>
      </c>
      <c r="I1996" s="33" t="s">
        <v>1612</v>
      </c>
      <c r="J1996" s="33">
        <v>11.304</v>
      </c>
      <c r="K1996" s="33">
        <v>3</v>
      </c>
      <c r="L1996" s="33">
        <v>0.2</v>
      </c>
      <c r="M1996" s="34">
        <v>-2.1194999999999999</v>
      </c>
    </row>
    <row r="1997" spans="1:13">
      <c r="A1997" s="33">
        <v>1996</v>
      </c>
      <c r="B1997" s="33" t="s">
        <v>70</v>
      </c>
      <c r="C1997" s="33" t="s">
        <v>71</v>
      </c>
      <c r="D1997" s="33" t="s">
        <v>150</v>
      </c>
      <c r="E1997" s="33" t="s">
        <v>116</v>
      </c>
      <c r="F1997" s="33" t="s">
        <v>117</v>
      </c>
      <c r="G1997" s="33" t="s">
        <v>84</v>
      </c>
      <c r="H1997" s="33" t="s">
        <v>103</v>
      </c>
      <c r="I1997" s="33" t="s">
        <v>1613</v>
      </c>
      <c r="J1997" s="33">
        <v>294.61999999999995</v>
      </c>
      <c r="K1997" s="33">
        <v>5</v>
      </c>
      <c r="L1997" s="33">
        <v>0.8</v>
      </c>
      <c r="M1997" s="34">
        <v>-766.01199999999994</v>
      </c>
    </row>
    <row r="1998" spans="1:13">
      <c r="A1998" s="33">
        <v>1997</v>
      </c>
      <c r="B1998" s="33" t="s">
        <v>70</v>
      </c>
      <c r="C1998" s="33" t="s">
        <v>71</v>
      </c>
      <c r="D1998" s="33" t="s">
        <v>150</v>
      </c>
      <c r="E1998" s="33" t="s">
        <v>116</v>
      </c>
      <c r="F1998" s="33" t="s">
        <v>117</v>
      </c>
      <c r="G1998" s="33" t="s">
        <v>75</v>
      </c>
      <c r="H1998" s="33" t="s">
        <v>94</v>
      </c>
      <c r="I1998" s="33" t="s">
        <v>758</v>
      </c>
      <c r="J1998" s="33">
        <v>8.7520000000000007</v>
      </c>
      <c r="K1998" s="33">
        <v>4</v>
      </c>
      <c r="L1998" s="33">
        <v>0.6</v>
      </c>
      <c r="M1998" s="34">
        <v>-3.719599999999998</v>
      </c>
    </row>
    <row r="1999" spans="1:13">
      <c r="A1999" s="33">
        <v>1998</v>
      </c>
      <c r="B1999" s="33" t="s">
        <v>152</v>
      </c>
      <c r="C1999" s="33" t="s">
        <v>80</v>
      </c>
      <c r="D1999" s="33" t="s">
        <v>1614</v>
      </c>
      <c r="E1999" s="33" t="s">
        <v>206</v>
      </c>
      <c r="F1999" s="33" t="s">
        <v>74</v>
      </c>
      <c r="G1999" s="33" t="s">
        <v>84</v>
      </c>
      <c r="H1999" s="33" t="s">
        <v>85</v>
      </c>
      <c r="I1999" s="33" t="s">
        <v>820</v>
      </c>
      <c r="J1999" s="33">
        <v>15</v>
      </c>
      <c r="K1999" s="33">
        <v>4</v>
      </c>
      <c r="L1999" s="33">
        <v>0</v>
      </c>
      <c r="M1999" s="34">
        <v>7.1999999999999993</v>
      </c>
    </row>
    <row r="2000" spans="1:13">
      <c r="A2000" s="33">
        <v>1999</v>
      </c>
      <c r="B2000" s="33" t="s">
        <v>152</v>
      </c>
      <c r="C2000" s="33" t="s">
        <v>80</v>
      </c>
      <c r="D2000" s="33" t="s">
        <v>1614</v>
      </c>
      <c r="E2000" s="33" t="s">
        <v>206</v>
      </c>
      <c r="F2000" s="33" t="s">
        <v>74</v>
      </c>
      <c r="G2000" s="33" t="s">
        <v>98</v>
      </c>
      <c r="H2000" s="33" t="s">
        <v>99</v>
      </c>
      <c r="I2000" s="33" t="s">
        <v>515</v>
      </c>
      <c r="J2000" s="33">
        <v>161.61000000000001</v>
      </c>
      <c r="K2000" s="33">
        <v>1</v>
      </c>
      <c r="L2000" s="33">
        <v>0</v>
      </c>
      <c r="M2000" s="34">
        <v>42.018600000000006</v>
      </c>
    </row>
  </sheetData>
  <conditionalFormatting sqref="K1:K2000">
    <cfRule type="top10" dxfId="1" priority="1" rank="5"/>
  </conditionalFormatting>
  <conditionalFormatting sqref="M2:M2000">
    <cfRule type="expression" dxfId="0" priority="2">
      <formula>"if($m2)&gt;1500"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BA52-0C6F-40A9-8C89-CC9114E770B0}">
  <dimension ref="A3:F97"/>
  <sheetViews>
    <sheetView topLeftCell="A79" zoomScale="95" zoomScaleNormal="95" workbookViewId="0">
      <selection activeCell="AN12" sqref="AN12"/>
    </sheetView>
  </sheetViews>
  <sheetFormatPr defaultRowHeight="15"/>
  <cols>
    <col min="1" max="2" width="16.42578125" bestFit="1" customWidth="1"/>
    <col min="3" max="3" width="10" bestFit="1" customWidth="1"/>
    <col min="4" max="4" width="12.140625" bestFit="1" customWidth="1"/>
    <col min="5" max="6" width="11.5703125" bestFit="1" customWidth="1"/>
    <col min="7" max="1826" width="16.28515625" bestFit="1" customWidth="1"/>
    <col min="1827" max="1827" width="11.28515625" bestFit="1" customWidth="1"/>
  </cols>
  <sheetData>
    <row r="3" spans="1:2">
      <c r="A3" s="41" t="s">
        <v>1663</v>
      </c>
      <c r="B3" t="s">
        <v>1659</v>
      </c>
    </row>
    <row r="4" spans="1:2">
      <c r="A4" s="42" t="s">
        <v>117</v>
      </c>
      <c r="B4">
        <v>6.3312509513741908</v>
      </c>
    </row>
    <row r="5" spans="1:2">
      <c r="A5" s="42" t="s">
        <v>136</v>
      </c>
      <c r="B5">
        <v>17.559164354838725</v>
      </c>
    </row>
    <row r="6" spans="1:2">
      <c r="A6" s="42" t="s">
        <v>74</v>
      </c>
      <c r="B6">
        <v>31.762989726027389</v>
      </c>
    </row>
    <row r="7" spans="1:2">
      <c r="A7" s="42" t="s">
        <v>83</v>
      </c>
      <c r="B7">
        <v>32.657964983713299</v>
      </c>
    </row>
    <row r="8" spans="1:2">
      <c r="A8" s="42" t="s">
        <v>1657</v>
      </c>
      <c r="B8">
        <v>21.614880990495241</v>
      </c>
    </row>
    <row r="29" spans="1:6">
      <c r="A29" s="41" t="s">
        <v>1658</v>
      </c>
      <c r="B29" s="41" t="s">
        <v>1660</v>
      </c>
    </row>
    <row r="30" spans="1:6">
      <c r="A30" s="41" t="s">
        <v>1656</v>
      </c>
      <c r="B30" t="s">
        <v>117</v>
      </c>
      <c r="C30" t="s">
        <v>136</v>
      </c>
      <c r="D30" t="s">
        <v>74</v>
      </c>
      <c r="E30" t="s">
        <v>83</v>
      </c>
      <c r="F30" t="s">
        <v>1657</v>
      </c>
    </row>
    <row r="31" spans="1:6">
      <c r="A31" s="42" t="s">
        <v>71</v>
      </c>
      <c r="B31">
        <v>-2428.0607000000059</v>
      </c>
      <c r="C31">
        <v>5313.7342999999964</v>
      </c>
      <c r="D31">
        <v>7310.0602000000035</v>
      </c>
      <c r="E31">
        <v>11863.356199999973</v>
      </c>
      <c r="F31">
        <v>22059.089999999967</v>
      </c>
    </row>
    <row r="32" spans="1:6">
      <c r="A32" s="42" t="s">
        <v>80</v>
      </c>
      <c r="B32">
        <v>2284.9302999999973</v>
      </c>
      <c r="C32">
        <v>982.27680000000043</v>
      </c>
      <c r="D32">
        <v>485.89069999999941</v>
      </c>
      <c r="E32">
        <v>5993.9413000000004</v>
      </c>
      <c r="F32">
        <v>9747.0390999999981</v>
      </c>
    </row>
    <row r="33" spans="1:6">
      <c r="A33" s="42" t="s">
        <v>114</v>
      </c>
      <c r="B33">
        <v>3137.8121000000001</v>
      </c>
      <c r="C33">
        <v>4590.6707999999962</v>
      </c>
      <c r="D33">
        <v>1478.8420999999994</v>
      </c>
      <c r="E33">
        <v>2194.6930000000011</v>
      </c>
      <c r="F33">
        <v>11402.017999999996</v>
      </c>
    </row>
    <row r="34" spans="1:6">
      <c r="A34" s="42" t="s">
        <v>1657</v>
      </c>
      <c r="B34">
        <v>2994.6816999999915</v>
      </c>
      <c r="C34">
        <v>10886.681899999992</v>
      </c>
      <c r="D34">
        <v>9274.7930000000015</v>
      </c>
      <c r="E34">
        <v>20051.990499999971</v>
      </c>
      <c r="F34">
        <v>43208.147099999958</v>
      </c>
    </row>
    <row r="51" spans="1:2">
      <c r="A51" t="s">
        <v>1658</v>
      </c>
      <c r="B51" t="s">
        <v>1661</v>
      </c>
    </row>
    <row r="52" spans="1:2">
      <c r="A52">
        <v>-1875.6562000000001</v>
      </c>
      <c r="B52" s="44">
        <v>-1781.8733900000002</v>
      </c>
    </row>
    <row r="75" spans="1:5">
      <c r="A75" s="41" t="s">
        <v>1662</v>
      </c>
      <c r="B75" s="41" t="s">
        <v>1660</v>
      </c>
    </row>
    <row r="76" spans="1:5">
      <c r="A76" s="41" t="s">
        <v>1656</v>
      </c>
      <c r="B76" t="s">
        <v>71</v>
      </c>
      <c r="C76" t="s">
        <v>80</v>
      </c>
      <c r="D76" t="s">
        <v>114</v>
      </c>
      <c r="E76" t="s">
        <v>1657</v>
      </c>
    </row>
    <row r="77" spans="1:5">
      <c r="A77" s="42" t="s">
        <v>75</v>
      </c>
      <c r="B77">
        <v>225</v>
      </c>
      <c r="C77">
        <v>118</v>
      </c>
      <c r="D77">
        <v>71</v>
      </c>
      <c r="E77">
        <v>414</v>
      </c>
    </row>
    <row r="78" spans="1:5">
      <c r="A78" s="43" t="s">
        <v>76</v>
      </c>
      <c r="B78">
        <v>23</v>
      </c>
      <c r="C78">
        <v>7</v>
      </c>
      <c r="D78">
        <v>10</v>
      </c>
      <c r="E78">
        <v>40</v>
      </c>
    </row>
    <row r="79" spans="1:5">
      <c r="A79" s="43" t="s">
        <v>78</v>
      </c>
      <c r="B79">
        <v>62</v>
      </c>
      <c r="C79">
        <v>33</v>
      </c>
      <c r="D79">
        <v>14</v>
      </c>
      <c r="E79">
        <v>109</v>
      </c>
    </row>
    <row r="80" spans="1:5">
      <c r="A80" s="43" t="s">
        <v>94</v>
      </c>
      <c r="B80">
        <v>100</v>
      </c>
      <c r="C80">
        <v>59</v>
      </c>
      <c r="D80">
        <v>33</v>
      </c>
      <c r="E80">
        <v>192</v>
      </c>
    </row>
    <row r="81" spans="1:5">
      <c r="A81" s="43" t="s">
        <v>90</v>
      </c>
      <c r="B81">
        <v>40</v>
      </c>
      <c r="C81">
        <v>19</v>
      </c>
      <c r="D81">
        <v>14</v>
      </c>
      <c r="E81">
        <v>73</v>
      </c>
    </row>
    <row r="82" spans="1:5">
      <c r="A82" s="42" t="s">
        <v>84</v>
      </c>
      <c r="B82">
        <v>646</v>
      </c>
      <c r="C82">
        <v>360</v>
      </c>
      <c r="D82">
        <v>205</v>
      </c>
      <c r="E82">
        <v>1211</v>
      </c>
    </row>
    <row r="83" spans="1:5">
      <c r="A83" s="43" t="s">
        <v>103</v>
      </c>
      <c r="B83">
        <v>44</v>
      </c>
      <c r="C83">
        <v>28</v>
      </c>
      <c r="D83">
        <v>11</v>
      </c>
      <c r="E83">
        <v>83</v>
      </c>
    </row>
    <row r="84" spans="1:5">
      <c r="A84" s="43" t="s">
        <v>96</v>
      </c>
      <c r="B84">
        <v>96</v>
      </c>
      <c r="C84">
        <v>45</v>
      </c>
      <c r="D84">
        <v>30</v>
      </c>
      <c r="E84">
        <v>171</v>
      </c>
    </row>
    <row r="85" spans="1:5">
      <c r="A85" s="43" t="s">
        <v>101</v>
      </c>
      <c r="B85">
        <v>157</v>
      </c>
      <c r="C85">
        <v>90</v>
      </c>
      <c r="D85">
        <v>48</v>
      </c>
      <c r="E85">
        <v>295</v>
      </c>
    </row>
    <row r="86" spans="1:5">
      <c r="A86" s="43" t="s">
        <v>145</v>
      </c>
      <c r="B86">
        <v>34</v>
      </c>
      <c r="C86">
        <v>13</v>
      </c>
      <c r="D86">
        <v>6</v>
      </c>
      <c r="E86">
        <v>53</v>
      </c>
    </row>
    <row r="87" spans="1:5">
      <c r="A87" s="43" t="s">
        <v>185</v>
      </c>
      <c r="B87">
        <v>26</v>
      </c>
      <c r="C87">
        <v>14</v>
      </c>
      <c r="D87">
        <v>8</v>
      </c>
      <c r="E87">
        <v>48</v>
      </c>
    </row>
    <row r="88" spans="1:5">
      <c r="A88" s="43" t="s">
        <v>85</v>
      </c>
      <c r="B88">
        <v>36</v>
      </c>
      <c r="C88">
        <v>24</v>
      </c>
      <c r="D88">
        <v>22</v>
      </c>
      <c r="E88">
        <v>82</v>
      </c>
    </row>
    <row r="89" spans="1:5">
      <c r="A89" s="43" t="s">
        <v>109</v>
      </c>
      <c r="B89">
        <v>132</v>
      </c>
      <c r="C89">
        <v>81</v>
      </c>
      <c r="D89">
        <v>49</v>
      </c>
      <c r="E89">
        <v>262</v>
      </c>
    </row>
    <row r="90" spans="1:5">
      <c r="A90" s="43" t="s">
        <v>92</v>
      </c>
      <c r="B90">
        <v>102</v>
      </c>
      <c r="C90">
        <v>57</v>
      </c>
      <c r="D90">
        <v>26</v>
      </c>
      <c r="E90">
        <v>185</v>
      </c>
    </row>
    <row r="91" spans="1:5">
      <c r="A91" s="43" t="s">
        <v>300</v>
      </c>
      <c r="B91">
        <v>19</v>
      </c>
      <c r="C91">
        <v>8</v>
      </c>
      <c r="D91">
        <v>5</v>
      </c>
      <c r="E91">
        <v>32</v>
      </c>
    </row>
    <row r="92" spans="1:5">
      <c r="A92" s="42" t="s">
        <v>98</v>
      </c>
      <c r="B92">
        <v>199</v>
      </c>
      <c r="C92">
        <v>108</v>
      </c>
      <c r="D92">
        <v>67</v>
      </c>
      <c r="E92">
        <v>374</v>
      </c>
    </row>
    <row r="93" spans="1:5">
      <c r="A93" s="43" t="s">
        <v>140</v>
      </c>
      <c r="B93">
        <v>90</v>
      </c>
      <c r="C93">
        <v>38</v>
      </c>
      <c r="D93">
        <v>28</v>
      </c>
      <c r="E93">
        <v>156</v>
      </c>
    </row>
    <row r="94" spans="1:5">
      <c r="A94" s="43" t="s">
        <v>524</v>
      </c>
      <c r="B94">
        <v>7</v>
      </c>
      <c r="C94">
        <v>3</v>
      </c>
      <c r="D94">
        <v>1</v>
      </c>
      <c r="E94">
        <v>11</v>
      </c>
    </row>
    <row r="95" spans="1:5">
      <c r="A95" s="43" t="s">
        <v>335</v>
      </c>
      <c r="B95">
        <v>6</v>
      </c>
      <c r="C95">
        <v>13</v>
      </c>
      <c r="D95">
        <v>4</v>
      </c>
      <c r="E95">
        <v>23</v>
      </c>
    </row>
    <row r="96" spans="1:5">
      <c r="A96" s="43" t="s">
        <v>99</v>
      </c>
      <c r="B96">
        <v>96</v>
      </c>
      <c r="C96">
        <v>54</v>
      </c>
      <c r="D96">
        <v>34</v>
      </c>
      <c r="E96">
        <v>184</v>
      </c>
    </row>
    <row r="97" spans="1:5">
      <c r="A97" s="42" t="s">
        <v>1657</v>
      </c>
      <c r="B97">
        <v>1070</v>
      </c>
      <c r="C97">
        <v>586</v>
      </c>
      <c r="D97">
        <v>343</v>
      </c>
      <c r="E97">
        <v>1999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A6247-44B1-4F4D-9BFA-A00F3ECD82F1}">
  <dimension ref="AO11"/>
  <sheetViews>
    <sheetView showGridLines="0" topLeftCell="B4" zoomScale="50" zoomScaleNormal="50" workbookViewId="0">
      <selection activeCell="AM40" sqref="AM40"/>
    </sheetView>
  </sheetViews>
  <sheetFormatPr defaultRowHeight="15"/>
  <cols>
    <col min="1" max="16384" width="9.140625" style="46"/>
  </cols>
  <sheetData>
    <row r="11" spans="41:41">
      <c r="AO11" s="4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FCD8-3DF2-44FC-9E86-8B535DAE603E}">
  <sheetPr>
    <tabColor theme="9" tint="-0.249977111117893"/>
  </sheetPr>
  <dimension ref="A1:J3001"/>
  <sheetViews>
    <sheetView topLeftCell="A2520" workbookViewId="0">
      <selection activeCell="A2979" sqref="A2979"/>
    </sheetView>
  </sheetViews>
  <sheetFormatPr defaultRowHeight="15"/>
  <cols>
    <col min="1" max="1" width="7.28515625" customWidth="1"/>
    <col min="2" max="2" width="15.42578125" bestFit="1" customWidth="1"/>
    <col min="3" max="3" width="13.42578125" customWidth="1"/>
    <col min="4" max="4" width="31.85546875" bestFit="1" customWidth="1"/>
    <col min="5" max="5" width="12.7109375" bestFit="1" customWidth="1"/>
    <col min="6" max="6" width="10.85546875" customWidth="1"/>
    <col min="7" max="7" width="11.28515625" customWidth="1"/>
    <col min="8" max="8" width="11.85546875" customWidth="1"/>
    <col min="10" max="10" width="7.7109375" customWidth="1"/>
    <col min="13" max="13" width="13.85546875" bestFit="1" customWidth="1"/>
  </cols>
  <sheetData>
    <row r="1" spans="1:10">
      <c r="A1" t="s">
        <v>1615</v>
      </c>
      <c r="B1" t="s">
        <v>1616</v>
      </c>
      <c r="C1" t="s">
        <v>1617</v>
      </c>
      <c r="D1" t="s">
        <v>1618</v>
      </c>
      <c r="E1" t="s">
        <v>1619</v>
      </c>
      <c r="F1" t="s">
        <v>67</v>
      </c>
      <c r="G1" t="s">
        <v>1620</v>
      </c>
      <c r="H1" t="s">
        <v>1621</v>
      </c>
      <c r="I1" t="s">
        <v>1622</v>
      </c>
      <c r="J1" t="s">
        <v>66</v>
      </c>
    </row>
    <row r="2" spans="1:10">
      <c r="A2">
        <v>40909</v>
      </c>
      <c r="B2" t="s">
        <v>1623</v>
      </c>
      <c r="C2" t="s">
        <v>1027</v>
      </c>
      <c r="D2" t="s">
        <v>1624</v>
      </c>
      <c r="E2" t="s">
        <v>1625</v>
      </c>
      <c r="F2">
        <v>8</v>
      </c>
      <c r="G2">
        <v>2034</v>
      </c>
      <c r="H2">
        <v>2160</v>
      </c>
      <c r="I2">
        <v>16272</v>
      </c>
      <c r="J2">
        <v>40053</v>
      </c>
    </row>
    <row r="3" spans="1:10">
      <c r="A3">
        <v>40909</v>
      </c>
      <c r="B3" t="s">
        <v>1626</v>
      </c>
      <c r="C3" t="s">
        <v>1027</v>
      </c>
      <c r="D3" t="s">
        <v>1627</v>
      </c>
      <c r="E3" t="s">
        <v>1628</v>
      </c>
      <c r="F3">
        <v>21</v>
      </c>
      <c r="G3">
        <v>3582</v>
      </c>
      <c r="H3">
        <v>3870</v>
      </c>
      <c r="I3">
        <v>75222</v>
      </c>
      <c r="J3">
        <v>81270</v>
      </c>
    </row>
    <row r="4" spans="1:10">
      <c r="A4">
        <v>40909</v>
      </c>
      <c r="B4" t="s">
        <v>1629</v>
      </c>
      <c r="C4" t="s">
        <v>1630</v>
      </c>
      <c r="D4" t="s">
        <v>1631</v>
      </c>
      <c r="E4" t="s">
        <v>1625</v>
      </c>
      <c r="F4">
        <v>16</v>
      </c>
      <c r="G4">
        <v>3978</v>
      </c>
      <c r="H4">
        <v>4230</v>
      </c>
      <c r="I4">
        <v>63648</v>
      </c>
      <c r="J4">
        <v>67680</v>
      </c>
    </row>
    <row r="5" spans="1:10">
      <c r="A5">
        <v>40909</v>
      </c>
      <c r="B5" t="s">
        <v>1632</v>
      </c>
      <c r="C5" t="s">
        <v>1630</v>
      </c>
      <c r="D5" t="s">
        <v>1633</v>
      </c>
      <c r="E5" t="s">
        <v>1625</v>
      </c>
      <c r="F5">
        <v>23</v>
      </c>
      <c r="G5">
        <v>2196</v>
      </c>
      <c r="H5">
        <v>2340</v>
      </c>
      <c r="I5">
        <v>50508</v>
      </c>
      <c r="J5">
        <v>53820</v>
      </c>
    </row>
    <row r="6" spans="1:10">
      <c r="A6">
        <v>40910</v>
      </c>
      <c r="B6" t="s">
        <v>1634</v>
      </c>
      <c r="C6" t="s">
        <v>1635</v>
      </c>
      <c r="D6" t="s">
        <v>1631</v>
      </c>
      <c r="E6" t="s">
        <v>1625</v>
      </c>
      <c r="F6">
        <v>22</v>
      </c>
      <c r="G6">
        <v>3978</v>
      </c>
      <c r="H6">
        <v>4230</v>
      </c>
      <c r="I6">
        <v>87516</v>
      </c>
      <c r="J6">
        <v>93060</v>
      </c>
    </row>
    <row r="7" spans="1:10">
      <c r="A7">
        <v>40910</v>
      </c>
      <c r="B7" t="s">
        <v>1636</v>
      </c>
      <c r="C7" t="s">
        <v>1637</v>
      </c>
      <c r="D7" t="s">
        <v>1631</v>
      </c>
      <c r="E7" t="s">
        <v>1625</v>
      </c>
      <c r="F7">
        <v>13</v>
      </c>
      <c r="G7">
        <v>3978</v>
      </c>
      <c r="H7">
        <v>4230</v>
      </c>
      <c r="I7">
        <v>51714</v>
      </c>
      <c r="J7">
        <v>54990</v>
      </c>
    </row>
    <row r="8" spans="1:10">
      <c r="A8">
        <v>40910</v>
      </c>
      <c r="B8" t="s">
        <v>1626</v>
      </c>
      <c r="C8" t="s">
        <v>1027</v>
      </c>
      <c r="D8" t="s">
        <v>1638</v>
      </c>
      <c r="E8" t="s">
        <v>1625</v>
      </c>
      <c r="F8">
        <v>27</v>
      </c>
      <c r="G8">
        <v>3042</v>
      </c>
      <c r="H8">
        <v>3240</v>
      </c>
      <c r="I8">
        <v>82134</v>
      </c>
      <c r="J8">
        <v>87480</v>
      </c>
    </row>
    <row r="9" spans="1:10">
      <c r="A9">
        <v>40910</v>
      </c>
      <c r="B9" t="s">
        <v>1639</v>
      </c>
      <c r="C9" t="s">
        <v>1635</v>
      </c>
      <c r="D9" t="s">
        <v>1631</v>
      </c>
      <c r="E9" t="s">
        <v>1625</v>
      </c>
      <c r="F9">
        <v>27</v>
      </c>
      <c r="G9">
        <v>3978</v>
      </c>
      <c r="H9">
        <v>4230</v>
      </c>
      <c r="I9">
        <v>107406</v>
      </c>
      <c r="J9">
        <v>114210</v>
      </c>
    </row>
    <row r="10" spans="1:10">
      <c r="A10">
        <v>40912</v>
      </c>
      <c r="B10" t="s">
        <v>1623</v>
      </c>
      <c r="C10" t="s">
        <v>1027</v>
      </c>
      <c r="D10" t="s">
        <v>1631</v>
      </c>
      <c r="E10" t="s">
        <v>1625</v>
      </c>
      <c r="F10">
        <v>27</v>
      </c>
      <c r="G10">
        <v>3978</v>
      </c>
      <c r="H10">
        <v>4230</v>
      </c>
      <c r="I10">
        <v>107406</v>
      </c>
      <c r="J10">
        <v>114210</v>
      </c>
    </row>
    <row r="11" spans="1:10">
      <c r="A11">
        <v>40913</v>
      </c>
      <c r="B11" t="s">
        <v>1636</v>
      </c>
      <c r="C11" t="s">
        <v>1637</v>
      </c>
      <c r="D11" t="s">
        <v>1640</v>
      </c>
      <c r="E11" t="s">
        <v>1625</v>
      </c>
      <c r="F11">
        <v>27</v>
      </c>
      <c r="G11">
        <v>5832</v>
      </c>
      <c r="H11">
        <v>6210</v>
      </c>
      <c r="I11">
        <v>157464</v>
      </c>
      <c r="J11">
        <v>167670</v>
      </c>
    </row>
    <row r="12" spans="1:10">
      <c r="A12">
        <v>40913</v>
      </c>
      <c r="B12" t="s">
        <v>1641</v>
      </c>
      <c r="C12" t="s">
        <v>1642</v>
      </c>
      <c r="D12" t="s">
        <v>1633</v>
      </c>
      <c r="E12" t="s">
        <v>1625</v>
      </c>
      <c r="F12">
        <v>27</v>
      </c>
      <c r="G12">
        <v>2196</v>
      </c>
      <c r="H12">
        <v>2340</v>
      </c>
      <c r="I12">
        <v>59292</v>
      </c>
      <c r="J12">
        <v>63180</v>
      </c>
    </row>
    <row r="13" spans="1:10">
      <c r="A13">
        <v>40913</v>
      </c>
      <c r="B13" t="s">
        <v>1643</v>
      </c>
      <c r="C13" t="s">
        <v>1642</v>
      </c>
      <c r="D13" t="s">
        <v>1644</v>
      </c>
      <c r="E13" t="s">
        <v>1625</v>
      </c>
      <c r="F13">
        <v>27</v>
      </c>
      <c r="G13">
        <v>3546</v>
      </c>
      <c r="H13">
        <v>3780</v>
      </c>
      <c r="I13">
        <v>95742</v>
      </c>
      <c r="J13">
        <v>102060</v>
      </c>
    </row>
    <row r="14" spans="1:10">
      <c r="A14">
        <v>40914</v>
      </c>
      <c r="B14" t="s">
        <v>1639</v>
      </c>
      <c r="C14" t="s">
        <v>1635</v>
      </c>
      <c r="D14" t="s">
        <v>1627</v>
      </c>
      <c r="E14" t="s">
        <v>1628</v>
      </c>
      <c r="F14">
        <v>12</v>
      </c>
      <c r="G14">
        <v>3582</v>
      </c>
      <c r="H14">
        <v>3870</v>
      </c>
      <c r="I14">
        <v>42984</v>
      </c>
      <c r="J14">
        <v>46440</v>
      </c>
    </row>
    <row r="15" spans="1:10">
      <c r="A15">
        <v>40915</v>
      </c>
      <c r="B15" t="s">
        <v>1639</v>
      </c>
      <c r="C15" t="s">
        <v>1635</v>
      </c>
      <c r="D15" t="s">
        <v>1645</v>
      </c>
      <c r="E15" t="s">
        <v>1625</v>
      </c>
      <c r="F15">
        <v>18</v>
      </c>
      <c r="G15">
        <v>3978</v>
      </c>
      <c r="H15">
        <v>4230</v>
      </c>
      <c r="I15">
        <v>71604</v>
      </c>
      <c r="J15">
        <v>76140</v>
      </c>
    </row>
    <row r="16" spans="1:10">
      <c r="A16">
        <v>40916</v>
      </c>
      <c r="B16" t="s">
        <v>1643</v>
      </c>
      <c r="C16" t="s">
        <v>1642</v>
      </c>
      <c r="D16" t="s">
        <v>1645</v>
      </c>
      <c r="E16" t="s">
        <v>1625</v>
      </c>
      <c r="F16">
        <v>8</v>
      </c>
      <c r="G16">
        <v>3978</v>
      </c>
      <c r="H16">
        <v>4230</v>
      </c>
      <c r="I16">
        <v>31824</v>
      </c>
      <c r="J16">
        <v>33840</v>
      </c>
    </row>
    <row r="17" spans="1:10">
      <c r="A17">
        <v>40916</v>
      </c>
      <c r="B17" t="s">
        <v>1646</v>
      </c>
      <c r="C17" t="s">
        <v>1637</v>
      </c>
      <c r="D17" t="s">
        <v>1624</v>
      </c>
      <c r="E17" t="s">
        <v>1625</v>
      </c>
      <c r="F17">
        <v>21</v>
      </c>
      <c r="G17">
        <v>2034</v>
      </c>
      <c r="H17">
        <v>2160</v>
      </c>
      <c r="I17">
        <v>42714</v>
      </c>
      <c r="J17">
        <v>45360</v>
      </c>
    </row>
    <row r="18" spans="1:10">
      <c r="A18">
        <v>40916</v>
      </c>
      <c r="B18" t="s">
        <v>1623</v>
      </c>
      <c r="C18" t="s">
        <v>1027</v>
      </c>
      <c r="D18" t="s">
        <v>1638</v>
      </c>
      <c r="E18" t="s">
        <v>1625</v>
      </c>
      <c r="F18">
        <v>25</v>
      </c>
      <c r="G18">
        <v>3042</v>
      </c>
      <c r="H18">
        <v>3240</v>
      </c>
      <c r="I18">
        <v>76050</v>
      </c>
      <c r="J18">
        <v>81000</v>
      </c>
    </row>
    <row r="19" spans="1:10">
      <c r="A19">
        <v>40916</v>
      </c>
      <c r="B19" t="s">
        <v>1623</v>
      </c>
      <c r="C19" t="s">
        <v>1027</v>
      </c>
      <c r="D19" t="s">
        <v>1647</v>
      </c>
      <c r="E19" t="s">
        <v>1625</v>
      </c>
      <c r="F19">
        <v>12</v>
      </c>
      <c r="G19">
        <v>5148</v>
      </c>
      <c r="H19">
        <v>5490</v>
      </c>
      <c r="I19">
        <v>61776</v>
      </c>
      <c r="J19">
        <v>65880</v>
      </c>
    </row>
    <row r="20" spans="1:10">
      <c r="A20">
        <v>40916</v>
      </c>
      <c r="B20" t="s">
        <v>1643</v>
      </c>
      <c r="C20" t="s">
        <v>1642</v>
      </c>
      <c r="D20" t="s">
        <v>1648</v>
      </c>
      <c r="E20" t="s">
        <v>1625</v>
      </c>
      <c r="F20">
        <v>9</v>
      </c>
      <c r="G20">
        <v>2106</v>
      </c>
      <c r="H20">
        <v>2250</v>
      </c>
      <c r="I20">
        <v>18954</v>
      </c>
      <c r="J20">
        <v>20250</v>
      </c>
    </row>
    <row r="21" spans="1:10">
      <c r="A21">
        <v>40917</v>
      </c>
      <c r="B21" t="s">
        <v>1629</v>
      </c>
      <c r="C21" t="s">
        <v>1630</v>
      </c>
      <c r="D21" t="s">
        <v>1649</v>
      </c>
      <c r="E21" t="s">
        <v>1625</v>
      </c>
      <c r="F21">
        <v>23</v>
      </c>
      <c r="G21">
        <v>4482</v>
      </c>
      <c r="H21">
        <v>4770</v>
      </c>
      <c r="I21">
        <v>103086</v>
      </c>
      <c r="J21">
        <v>109710</v>
      </c>
    </row>
    <row r="22" spans="1:10">
      <c r="A22">
        <v>40918</v>
      </c>
      <c r="B22" t="s">
        <v>1643</v>
      </c>
      <c r="C22" t="s">
        <v>1642</v>
      </c>
      <c r="D22" t="s">
        <v>1650</v>
      </c>
      <c r="E22" t="s">
        <v>1625</v>
      </c>
      <c r="F22">
        <v>23</v>
      </c>
      <c r="G22">
        <v>3546</v>
      </c>
      <c r="H22">
        <v>3780</v>
      </c>
      <c r="I22">
        <v>81558</v>
      </c>
      <c r="J22">
        <v>86940</v>
      </c>
    </row>
    <row r="23" spans="1:10">
      <c r="A23">
        <v>40918</v>
      </c>
      <c r="B23" t="s">
        <v>1629</v>
      </c>
      <c r="C23" t="s">
        <v>1630</v>
      </c>
      <c r="D23" t="s">
        <v>1649</v>
      </c>
      <c r="E23" t="s">
        <v>1625</v>
      </c>
      <c r="F23">
        <v>20</v>
      </c>
      <c r="G23">
        <v>4482</v>
      </c>
      <c r="H23">
        <v>4770</v>
      </c>
      <c r="I23">
        <v>89640</v>
      </c>
      <c r="J23">
        <v>95400</v>
      </c>
    </row>
    <row r="24" spans="1:10">
      <c r="A24">
        <v>40919</v>
      </c>
      <c r="B24" t="s">
        <v>1623</v>
      </c>
      <c r="C24" t="s">
        <v>1027</v>
      </c>
      <c r="D24" t="s">
        <v>1649</v>
      </c>
      <c r="E24" t="s">
        <v>1625</v>
      </c>
      <c r="F24">
        <v>25</v>
      </c>
      <c r="G24">
        <v>4482</v>
      </c>
      <c r="H24">
        <v>4770</v>
      </c>
      <c r="I24">
        <v>112050</v>
      </c>
      <c r="J24">
        <v>119250</v>
      </c>
    </row>
    <row r="25" spans="1:10">
      <c r="A25">
        <v>40919</v>
      </c>
      <c r="B25" t="s">
        <v>1626</v>
      </c>
      <c r="C25" t="s">
        <v>1027</v>
      </c>
      <c r="D25" t="s">
        <v>1624</v>
      </c>
      <c r="E25" t="s">
        <v>1625</v>
      </c>
      <c r="F25">
        <v>4</v>
      </c>
      <c r="G25">
        <v>2034</v>
      </c>
      <c r="H25">
        <v>2160</v>
      </c>
      <c r="I25">
        <v>8136</v>
      </c>
      <c r="J25">
        <v>8640</v>
      </c>
    </row>
    <row r="26" spans="1:10">
      <c r="A26">
        <v>40919</v>
      </c>
      <c r="B26" t="s">
        <v>1643</v>
      </c>
      <c r="C26" t="s">
        <v>1642</v>
      </c>
      <c r="D26" t="s">
        <v>1645</v>
      </c>
      <c r="E26" t="s">
        <v>1625</v>
      </c>
      <c r="F26">
        <v>24</v>
      </c>
      <c r="G26">
        <v>3978</v>
      </c>
      <c r="H26">
        <v>4230</v>
      </c>
      <c r="I26">
        <v>95472</v>
      </c>
      <c r="J26">
        <v>101520</v>
      </c>
    </row>
    <row r="27" spans="1:10">
      <c r="A27">
        <v>40919</v>
      </c>
      <c r="B27" t="s">
        <v>1623</v>
      </c>
      <c r="C27" t="s">
        <v>1027</v>
      </c>
      <c r="D27" t="s">
        <v>1640</v>
      </c>
      <c r="E27" t="s">
        <v>1625</v>
      </c>
      <c r="F27">
        <v>24</v>
      </c>
      <c r="G27">
        <v>5832</v>
      </c>
      <c r="H27">
        <v>6210</v>
      </c>
      <c r="I27">
        <v>139968</v>
      </c>
      <c r="J27">
        <v>149040</v>
      </c>
    </row>
    <row r="28" spans="1:10">
      <c r="A28">
        <v>40919</v>
      </c>
      <c r="B28" t="s">
        <v>1646</v>
      </c>
      <c r="C28" t="s">
        <v>1637</v>
      </c>
      <c r="D28" t="s">
        <v>1645</v>
      </c>
      <c r="E28" t="s">
        <v>1625</v>
      </c>
      <c r="F28">
        <v>16</v>
      </c>
      <c r="G28">
        <v>3978</v>
      </c>
      <c r="H28">
        <v>4230</v>
      </c>
      <c r="I28">
        <v>63648</v>
      </c>
      <c r="J28">
        <v>67680</v>
      </c>
    </row>
    <row r="29" spans="1:10">
      <c r="A29">
        <v>40919</v>
      </c>
      <c r="B29" t="s">
        <v>1626</v>
      </c>
      <c r="C29" t="s">
        <v>1027</v>
      </c>
      <c r="D29" t="s">
        <v>1645</v>
      </c>
      <c r="E29" t="s">
        <v>1625</v>
      </c>
      <c r="F29">
        <v>6</v>
      </c>
      <c r="G29">
        <v>3978</v>
      </c>
      <c r="H29">
        <v>4230</v>
      </c>
      <c r="I29">
        <v>23868</v>
      </c>
      <c r="J29">
        <v>25380</v>
      </c>
    </row>
    <row r="30" spans="1:10">
      <c r="A30">
        <v>40919</v>
      </c>
      <c r="B30" t="s">
        <v>1626</v>
      </c>
      <c r="C30" t="s">
        <v>1027</v>
      </c>
      <c r="D30" t="s">
        <v>1647</v>
      </c>
      <c r="E30" t="s">
        <v>1625</v>
      </c>
      <c r="F30">
        <v>4</v>
      </c>
      <c r="G30">
        <v>5148</v>
      </c>
      <c r="H30">
        <v>5490</v>
      </c>
      <c r="I30">
        <v>20592</v>
      </c>
      <c r="J30">
        <v>21960</v>
      </c>
    </row>
    <row r="31" spans="1:10">
      <c r="A31">
        <v>40920</v>
      </c>
      <c r="B31" t="s">
        <v>1632</v>
      </c>
      <c r="C31" t="s">
        <v>1630</v>
      </c>
      <c r="D31" t="s">
        <v>1640</v>
      </c>
      <c r="E31" t="s">
        <v>1625</v>
      </c>
      <c r="F31">
        <v>24</v>
      </c>
      <c r="G31">
        <v>5832</v>
      </c>
      <c r="H31">
        <v>6210</v>
      </c>
      <c r="I31">
        <v>139968</v>
      </c>
      <c r="J31">
        <v>149040</v>
      </c>
    </row>
    <row r="32" spans="1:10">
      <c r="A32">
        <v>40920</v>
      </c>
      <c r="B32" t="s">
        <v>1632</v>
      </c>
      <c r="C32" t="s">
        <v>1630</v>
      </c>
      <c r="D32" t="s">
        <v>1624</v>
      </c>
      <c r="E32" t="s">
        <v>1625</v>
      </c>
      <c r="F32">
        <v>21</v>
      </c>
      <c r="G32">
        <v>2034</v>
      </c>
      <c r="H32">
        <v>2160</v>
      </c>
      <c r="I32">
        <v>42714</v>
      </c>
      <c r="J32">
        <v>45360</v>
      </c>
    </row>
    <row r="33" spans="1:10">
      <c r="A33">
        <v>40920</v>
      </c>
      <c r="B33" t="s">
        <v>1634</v>
      </c>
      <c r="C33" t="s">
        <v>1635</v>
      </c>
      <c r="D33" t="s">
        <v>1640</v>
      </c>
      <c r="E33" t="s">
        <v>1625</v>
      </c>
      <c r="F33">
        <v>13</v>
      </c>
      <c r="G33">
        <v>5832</v>
      </c>
      <c r="H33">
        <v>6210</v>
      </c>
      <c r="I33">
        <v>75816</v>
      </c>
      <c r="J33">
        <v>80730</v>
      </c>
    </row>
    <row r="34" spans="1:10">
      <c r="A34">
        <v>40921</v>
      </c>
      <c r="B34" t="s">
        <v>1636</v>
      </c>
      <c r="C34" t="s">
        <v>1637</v>
      </c>
      <c r="D34" t="s">
        <v>1650</v>
      </c>
      <c r="E34" t="s">
        <v>1625</v>
      </c>
      <c r="F34">
        <v>2</v>
      </c>
      <c r="G34">
        <v>3546</v>
      </c>
      <c r="H34">
        <v>3780</v>
      </c>
      <c r="I34">
        <v>7092</v>
      </c>
      <c r="J34">
        <v>7560</v>
      </c>
    </row>
    <row r="35" spans="1:10">
      <c r="A35">
        <v>40921</v>
      </c>
      <c r="B35" t="s">
        <v>1626</v>
      </c>
      <c r="C35" t="s">
        <v>1027</v>
      </c>
      <c r="D35" t="s">
        <v>1651</v>
      </c>
      <c r="E35" t="s">
        <v>1625</v>
      </c>
      <c r="F35">
        <v>20</v>
      </c>
      <c r="G35">
        <v>3726</v>
      </c>
      <c r="H35">
        <v>3960</v>
      </c>
      <c r="I35">
        <v>74520</v>
      </c>
      <c r="J35">
        <v>79200</v>
      </c>
    </row>
    <row r="36" spans="1:10">
      <c r="A36">
        <v>40922</v>
      </c>
      <c r="B36" t="s">
        <v>1643</v>
      </c>
      <c r="C36" t="s">
        <v>1642</v>
      </c>
      <c r="D36" t="s">
        <v>1645</v>
      </c>
      <c r="E36" t="s">
        <v>1625</v>
      </c>
      <c r="F36">
        <v>21</v>
      </c>
      <c r="G36">
        <v>3978</v>
      </c>
      <c r="H36">
        <v>4230</v>
      </c>
      <c r="I36">
        <v>83538</v>
      </c>
      <c r="J36">
        <v>88830</v>
      </c>
    </row>
    <row r="37" spans="1:10">
      <c r="A37">
        <v>40922</v>
      </c>
      <c r="B37" t="s">
        <v>1639</v>
      </c>
      <c r="C37" t="s">
        <v>1635</v>
      </c>
      <c r="D37" t="s">
        <v>1638</v>
      </c>
      <c r="E37" t="s">
        <v>1625</v>
      </c>
      <c r="F37">
        <v>12</v>
      </c>
      <c r="G37">
        <v>3042</v>
      </c>
      <c r="H37">
        <v>3240</v>
      </c>
      <c r="I37">
        <v>36504</v>
      </c>
      <c r="J37">
        <v>38880</v>
      </c>
    </row>
    <row r="38" spans="1:10">
      <c r="A38">
        <v>40922</v>
      </c>
      <c r="B38" t="s">
        <v>1626</v>
      </c>
      <c r="C38" t="s">
        <v>1027</v>
      </c>
      <c r="D38" t="s">
        <v>1650</v>
      </c>
      <c r="E38" t="s">
        <v>1625</v>
      </c>
      <c r="F38">
        <v>23</v>
      </c>
      <c r="G38">
        <v>3546</v>
      </c>
      <c r="H38">
        <v>3780</v>
      </c>
      <c r="I38">
        <v>81558</v>
      </c>
      <c r="J38">
        <v>86940</v>
      </c>
    </row>
    <row r="39" spans="1:10">
      <c r="A39">
        <v>40923</v>
      </c>
      <c r="B39" t="s">
        <v>1632</v>
      </c>
      <c r="C39" t="s">
        <v>1630</v>
      </c>
      <c r="D39" t="s">
        <v>1649</v>
      </c>
      <c r="E39" t="s">
        <v>1625</v>
      </c>
      <c r="F39">
        <v>23</v>
      </c>
      <c r="G39">
        <v>4482</v>
      </c>
      <c r="H39">
        <v>4770</v>
      </c>
      <c r="I39">
        <v>103086</v>
      </c>
      <c r="J39">
        <v>109710</v>
      </c>
    </row>
    <row r="40" spans="1:10">
      <c r="A40">
        <v>40924</v>
      </c>
      <c r="B40" t="s">
        <v>1632</v>
      </c>
      <c r="C40" t="s">
        <v>1630</v>
      </c>
      <c r="D40" t="s">
        <v>1652</v>
      </c>
      <c r="E40" t="s">
        <v>1628</v>
      </c>
      <c r="F40">
        <v>24</v>
      </c>
      <c r="G40">
        <v>3924</v>
      </c>
      <c r="H40">
        <v>4230</v>
      </c>
      <c r="I40">
        <v>94176</v>
      </c>
      <c r="J40">
        <v>101520</v>
      </c>
    </row>
    <row r="41" spans="1:10">
      <c r="A41">
        <v>40925</v>
      </c>
      <c r="B41" t="s">
        <v>1632</v>
      </c>
      <c r="C41" t="s">
        <v>1630</v>
      </c>
      <c r="D41" t="s">
        <v>1653</v>
      </c>
      <c r="E41" t="s">
        <v>1625</v>
      </c>
      <c r="F41">
        <v>25</v>
      </c>
      <c r="G41">
        <v>2952</v>
      </c>
      <c r="H41">
        <v>3150</v>
      </c>
      <c r="I41">
        <v>73800</v>
      </c>
      <c r="J41">
        <v>78750</v>
      </c>
    </row>
    <row r="42" spans="1:10">
      <c r="A42">
        <v>40926</v>
      </c>
      <c r="B42" t="s">
        <v>1634</v>
      </c>
      <c r="C42" t="s">
        <v>1635</v>
      </c>
      <c r="D42" t="s">
        <v>1651</v>
      </c>
      <c r="E42" t="s">
        <v>1625</v>
      </c>
      <c r="F42">
        <v>17</v>
      </c>
      <c r="G42">
        <v>3726</v>
      </c>
      <c r="H42">
        <v>3960</v>
      </c>
      <c r="I42">
        <v>63342</v>
      </c>
      <c r="J42">
        <v>67320</v>
      </c>
    </row>
    <row r="43" spans="1:10">
      <c r="A43">
        <v>40926</v>
      </c>
      <c r="B43" t="s">
        <v>1636</v>
      </c>
      <c r="C43" t="s">
        <v>1637</v>
      </c>
      <c r="D43" t="s">
        <v>1645</v>
      </c>
      <c r="E43" t="s">
        <v>1625</v>
      </c>
      <c r="F43">
        <v>21</v>
      </c>
      <c r="G43">
        <v>3978</v>
      </c>
      <c r="H43">
        <v>4230</v>
      </c>
      <c r="I43">
        <v>83538</v>
      </c>
      <c r="J43">
        <v>88830</v>
      </c>
    </row>
    <row r="44" spans="1:10">
      <c r="A44">
        <v>40926</v>
      </c>
      <c r="B44" t="s">
        <v>1626</v>
      </c>
      <c r="C44" t="s">
        <v>1027</v>
      </c>
      <c r="D44" t="s">
        <v>1651</v>
      </c>
      <c r="E44" t="s">
        <v>1625</v>
      </c>
      <c r="F44">
        <v>9</v>
      </c>
      <c r="G44">
        <v>3726</v>
      </c>
      <c r="H44">
        <v>3960</v>
      </c>
      <c r="I44">
        <v>33534</v>
      </c>
      <c r="J44">
        <v>35640</v>
      </c>
    </row>
    <row r="45" spans="1:10">
      <c r="A45">
        <v>40926</v>
      </c>
      <c r="B45" t="s">
        <v>1632</v>
      </c>
      <c r="C45" t="s">
        <v>1630</v>
      </c>
      <c r="D45" t="s">
        <v>1649</v>
      </c>
      <c r="E45" t="s">
        <v>1625</v>
      </c>
      <c r="F45">
        <v>11</v>
      </c>
      <c r="G45">
        <v>4482</v>
      </c>
      <c r="H45">
        <v>4770</v>
      </c>
      <c r="I45">
        <v>49302</v>
      </c>
      <c r="J45">
        <v>52470</v>
      </c>
    </row>
    <row r="46" spans="1:10">
      <c r="A46">
        <v>40926</v>
      </c>
      <c r="B46" t="s">
        <v>1636</v>
      </c>
      <c r="C46" t="s">
        <v>1637</v>
      </c>
      <c r="D46" t="s">
        <v>1627</v>
      </c>
      <c r="E46" t="s">
        <v>1628</v>
      </c>
      <c r="F46">
        <v>4</v>
      </c>
      <c r="G46">
        <v>3582</v>
      </c>
      <c r="H46">
        <v>3870</v>
      </c>
      <c r="I46">
        <v>14328</v>
      </c>
      <c r="J46">
        <v>15480</v>
      </c>
    </row>
    <row r="47" spans="1:10">
      <c r="A47">
        <v>40926</v>
      </c>
      <c r="B47" t="s">
        <v>1623</v>
      </c>
      <c r="C47" t="s">
        <v>1027</v>
      </c>
      <c r="D47" t="s">
        <v>1649</v>
      </c>
      <c r="E47" t="s">
        <v>1625</v>
      </c>
      <c r="F47">
        <v>22</v>
      </c>
      <c r="G47">
        <v>4482</v>
      </c>
      <c r="H47">
        <v>4770</v>
      </c>
      <c r="I47">
        <v>98604</v>
      </c>
      <c r="J47">
        <v>104940</v>
      </c>
    </row>
    <row r="48" spans="1:10">
      <c r="A48">
        <v>40926</v>
      </c>
      <c r="B48" t="s">
        <v>1629</v>
      </c>
      <c r="C48" t="s">
        <v>1630</v>
      </c>
      <c r="D48" t="s">
        <v>1652</v>
      </c>
      <c r="E48" t="s">
        <v>1628</v>
      </c>
      <c r="F48">
        <v>15</v>
      </c>
      <c r="G48">
        <v>3924</v>
      </c>
      <c r="H48">
        <v>4230</v>
      </c>
      <c r="I48">
        <v>58860</v>
      </c>
      <c r="J48">
        <v>63450</v>
      </c>
    </row>
    <row r="49" spans="1:10">
      <c r="A49">
        <v>40926</v>
      </c>
      <c r="B49" t="s">
        <v>1646</v>
      </c>
      <c r="C49" t="s">
        <v>1637</v>
      </c>
      <c r="D49" t="s">
        <v>1654</v>
      </c>
      <c r="E49" t="s">
        <v>1628</v>
      </c>
      <c r="F49">
        <v>23</v>
      </c>
      <c r="G49">
        <v>7506</v>
      </c>
      <c r="H49">
        <v>8100</v>
      </c>
      <c r="I49">
        <v>172638</v>
      </c>
      <c r="J49">
        <v>186300</v>
      </c>
    </row>
    <row r="50" spans="1:10">
      <c r="A50">
        <v>40926</v>
      </c>
      <c r="B50" t="s">
        <v>1626</v>
      </c>
      <c r="C50" t="s">
        <v>1027</v>
      </c>
      <c r="D50" t="s">
        <v>1644</v>
      </c>
      <c r="E50" t="s">
        <v>1625</v>
      </c>
      <c r="F50">
        <v>9</v>
      </c>
      <c r="G50">
        <v>3546</v>
      </c>
      <c r="H50">
        <v>3780</v>
      </c>
      <c r="I50">
        <v>31914</v>
      </c>
      <c r="J50">
        <v>34020</v>
      </c>
    </row>
    <row r="51" spans="1:10">
      <c r="A51">
        <v>40926</v>
      </c>
      <c r="B51" t="s">
        <v>1629</v>
      </c>
      <c r="C51" t="s">
        <v>1630</v>
      </c>
      <c r="D51" t="s">
        <v>1638</v>
      </c>
      <c r="E51" t="s">
        <v>1625</v>
      </c>
      <c r="F51">
        <v>7</v>
      </c>
      <c r="G51">
        <v>3042</v>
      </c>
      <c r="H51">
        <v>3240</v>
      </c>
      <c r="I51">
        <v>21294</v>
      </c>
      <c r="J51">
        <v>22680</v>
      </c>
    </row>
    <row r="52" spans="1:10">
      <c r="A52">
        <v>40927</v>
      </c>
      <c r="B52" t="s">
        <v>1639</v>
      </c>
      <c r="C52" t="s">
        <v>1635</v>
      </c>
      <c r="D52" t="s">
        <v>1638</v>
      </c>
      <c r="E52" t="s">
        <v>1625</v>
      </c>
      <c r="F52">
        <v>25</v>
      </c>
      <c r="G52">
        <v>3042</v>
      </c>
      <c r="H52">
        <v>3240</v>
      </c>
      <c r="I52">
        <v>76050</v>
      </c>
      <c r="J52">
        <v>81000</v>
      </c>
    </row>
    <row r="53" spans="1:10">
      <c r="A53">
        <v>40927</v>
      </c>
      <c r="B53" t="s">
        <v>1629</v>
      </c>
      <c r="C53" t="s">
        <v>1630</v>
      </c>
      <c r="D53" t="s">
        <v>1631</v>
      </c>
      <c r="E53" t="s">
        <v>1625</v>
      </c>
      <c r="F53">
        <v>10</v>
      </c>
      <c r="G53">
        <v>3978</v>
      </c>
      <c r="H53">
        <v>4230</v>
      </c>
      <c r="I53">
        <v>39780</v>
      </c>
      <c r="J53">
        <v>42300</v>
      </c>
    </row>
    <row r="54" spans="1:10">
      <c r="A54">
        <v>40927</v>
      </c>
      <c r="B54" t="s">
        <v>1646</v>
      </c>
      <c r="C54" t="s">
        <v>1637</v>
      </c>
      <c r="D54" t="s">
        <v>1647</v>
      </c>
      <c r="E54" t="s">
        <v>1625</v>
      </c>
      <c r="F54">
        <v>8</v>
      </c>
      <c r="G54">
        <v>5148</v>
      </c>
      <c r="H54">
        <v>5490</v>
      </c>
      <c r="I54">
        <v>41184</v>
      </c>
      <c r="J54">
        <v>43920</v>
      </c>
    </row>
    <row r="55" spans="1:10">
      <c r="A55">
        <v>40928</v>
      </c>
      <c r="B55" t="s">
        <v>1636</v>
      </c>
      <c r="C55" t="s">
        <v>1637</v>
      </c>
      <c r="D55" t="s">
        <v>1638</v>
      </c>
      <c r="E55" t="s">
        <v>1625</v>
      </c>
      <c r="F55">
        <v>18</v>
      </c>
      <c r="G55">
        <v>3042</v>
      </c>
      <c r="H55">
        <v>3240</v>
      </c>
      <c r="I55">
        <v>54756</v>
      </c>
      <c r="J55">
        <v>58320</v>
      </c>
    </row>
    <row r="56" spans="1:10">
      <c r="A56">
        <v>40928</v>
      </c>
      <c r="B56" t="s">
        <v>1643</v>
      </c>
      <c r="C56" t="s">
        <v>1642</v>
      </c>
      <c r="D56" t="s">
        <v>1647</v>
      </c>
      <c r="E56" t="s">
        <v>1625</v>
      </c>
      <c r="F56">
        <v>8</v>
      </c>
      <c r="G56">
        <v>5148</v>
      </c>
      <c r="H56">
        <v>5490</v>
      </c>
      <c r="I56">
        <v>41184</v>
      </c>
      <c r="J56">
        <v>43920</v>
      </c>
    </row>
    <row r="57" spans="1:10">
      <c r="A57">
        <v>40929</v>
      </c>
      <c r="B57" t="s">
        <v>1643</v>
      </c>
      <c r="C57" t="s">
        <v>1642</v>
      </c>
      <c r="D57" t="s">
        <v>1654</v>
      </c>
      <c r="E57" t="s">
        <v>1628</v>
      </c>
      <c r="F57">
        <v>25</v>
      </c>
      <c r="G57">
        <v>7506</v>
      </c>
      <c r="H57">
        <v>8100</v>
      </c>
      <c r="I57">
        <v>187650</v>
      </c>
      <c r="J57">
        <v>202500</v>
      </c>
    </row>
    <row r="58" spans="1:10">
      <c r="A58">
        <v>40929</v>
      </c>
      <c r="B58" t="s">
        <v>1641</v>
      </c>
      <c r="C58" t="s">
        <v>1642</v>
      </c>
      <c r="D58" t="s">
        <v>1638</v>
      </c>
      <c r="E58" t="s">
        <v>1625</v>
      </c>
      <c r="F58">
        <v>7</v>
      </c>
      <c r="G58">
        <v>3042</v>
      </c>
      <c r="H58">
        <v>3240</v>
      </c>
      <c r="I58">
        <v>21294</v>
      </c>
      <c r="J58">
        <v>22680</v>
      </c>
    </row>
    <row r="59" spans="1:10">
      <c r="A59">
        <v>40930</v>
      </c>
      <c r="B59" t="s">
        <v>1634</v>
      </c>
      <c r="C59" t="s">
        <v>1635</v>
      </c>
      <c r="D59" t="s">
        <v>1631</v>
      </c>
      <c r="E59" t="s">
        <v>1625</v>
      </c>
      <c r="F59">
        <v>17</v>
      </c>
      <c r="G59">
        <v>3978</v>
      </c>
      <c r="H59">
        <v>4230</v>
      </c>
      <c r="I59">
        <v>67626</v>
      </c>
      <c r="J59">
        <v>71910</v>
      </c>
    </row>
    <row r="60" spans="1:10">
      <c r="A60">
        <v>40931</v>
      </c>
      <c r="B60" t="s">
        <v>1646</v>
      </c>
      <c r="C60" t="s">
        <v>1637</v>
      </c>
      <c r="D60" t="s">
        <v>1653</v>
      </c>
      <c r="E60" t="s">
        <v>1625</v>
      </c>
      <c r="F60">
        <v>3</v>
      </c>
      <c r="G60">
        <v>2952</v>
      </c>
      <c r="H60">
        <v>3150</v>
      </c>
      <c r="I60">
        <v>8856</v>
      </c>
      <c r="J60">
        <v>9450</v>
      </c>
    </row>
    <row r="61" spans="1:10">
      <c r="A61">
        <v>40931</v>
      </c>
      <c r="B61" t="s">
        <v>1623</v>
      </c>
      <c r="C61" t="s">
        <v>1027</v>
      </c>
      <c r="D61" t="s">
        <v>1624</v>
      </c>
      <c r="E61" t="s">
        <v>1625</v>
      </c>
      <c r="F61">
        <v>13</v>
      </c>
      <c r="G61">
        <v>2034</v>
      </c>
      <c r="H61">
        <v>2160</v>
      </c>
      <c r="I61">
        <v>26442</v>
      </c>
      <c r="J61">
        <v>28080</v>
      </c>
    </row>
    <row r="62" spans="1:10">
      <c r="A62">
        <v>40932</v>
      </c>
      <c r="B62" t="s">
        <v>1632</v>
      </c>
      <c r="C62" t="s">
        <v>1630</v>
      </c>
      <c r="D62" t="s">
        <v>1627</v>
      </c>
      <c r="E62" t="s">
        <v>1628</v>
      </c>
      <c r="F62">
        <v>17</v>
      </c>
      <c r="G62">
        <v>3582</v>
      </c>
      <c r="H62">
        <v>3870</v>
      </c>
      <c r="I62">
        <v>60894</v>
      </c>
      <c r="J62">
        <v>65790</v>
      </c>
    </row>
    <row r="63" spans="1:10">
      <c r="A63">
        <v>40932</v>
      </c>
      <c r="B63" t="s">
        <v>1632</v>
      </c>
      <c r="C63" t="s">
        <v>1630</v>
      </c>
      <c r="D63" t="s">
        <v>1631</v>
      </c>
      <c r="E63" t="s">
        <v>1625</v>
      </c>
      <c r="F63">
        <v>22</v>
      </c>
      <c r="G63">
        <v>3978</v>
      </c>
      <c r="H63">
        <v>4230</v>
      </c>
      <c r="I63">
        <v>87516</v>
      </c>
      <c r="J63">
        <v>93060</v>
      </c>
    </row>
    <row r="64" spans="1:10">
      <c r="A64">
        <v>40932</v>
      </c>
      <c r="B64" t="s">
        <v>1629</v>
      </c>
      <c r="C64" t="s">
        <v>1630</v>
      </c>
      <c r="D64" t="s">
        <v>1633</v>
      </c>
      <c r="E64" t="s">
        <v>1625</v>
      </c>
      <c r="F64">
        <v>23</v>
      </c>
      <c r="G64">
        <v>2196</v>
      </c>
      <c r="H64">
        <v>2340</v>
      </c>
      <c r="I64">
        <v>50508</v>
      </c>
      <c r="J64">
        <v>53820</v>
      </c>
    </row>
    <row r="65" spans="1:10">
      <c r="A65">
        <v>40933</v>
      </c>
      <c r="B65" t="s">
        <v>1629</v>
      </c>
      <c r="C65" t="s">
        <v>1630</v>
      </c>
      <c r="D65" t="s">
        <v>1624</v>
      </c>
      <c r="E65" t="s">
        <v>1625</v>
      </c>
      <c r="F65">
        <v>1</v>
      </c>
      <c r="G65">
        <v>2034</v>
      </c>
      <c r="H65">
        <v>2160</v>
      </c>
      <c r="I65">
        <v>2034</v>
      </c>
      <c r="J65">
        <v>2160</v>
      </c>
    </row>
    <row r="66" spans="1:10">
      <c r="A66">
        <v>40934</v>
      </c>
      <c r="B66" t="s">
        <v>1632</v>
      </c>
      <c r="C66" t="s">
        <v>1630</v>
      </c>
      <c r="D66" t="s">
        <v>1647</v>
      </c>
      <c r="E66" t="s">
        <v>1625</v>
      </c>
      <c r="F66">
        <v>25</v>
      </c>
      <c r="G66">
        <v>5148</v>
      </c>
      <c r="H66">
        <v>5490</v>
      </c>
      <c r="I66">
        <v>128700</v>
      </c>
      <c r="J66">
        <v>137250</v>
      </c>
    </row>
    <row r="67" spans="1:10">
      <c r="A67">
        <v>40935</v>
      </c>
      <c r="B67" t="s">
        <v>1636</v>
      </c>
      <c r="C67" t="s">
        <v>1637</v>
      </c>
      <c r="D67" t="s">
        <v>1655</v>
      </c>
      <c r="E67" t="s">
        <v>1625</v>
      </c>
      <c r="F67">
        <v>22</v>
      </c>
      <c r="G67">
        <v>3384</v>
      </c>
      <c r="H67">
        <v>3600</v>
      </c>
      <c r="I67">
        <v>74448</v>
      </c>
      <c r="J67">
        <v>79200</v>
      </c>
    </row>
    <row r="68" spans="1:10">
      <c r="A68">
        <v>40935</v>
      </c>
      <c r="B68" t="s">
        <v>1634</v>
      </c>
      <c r="C68" t="s">
        <v>1635</v>
      </c>
      <c r="D68" t="s">
        <v>1631</v>
      </c>
      <c r="E68" t="s">
        <v>1625</v>
      </c>
      <c r="F68">
        <v>2</v>
      </c>
      <c r="G68">
        <v>3978</v>
      </c>
      <c r="H68">
        <v>4230</v>
      </c>
      <c r="I68">
        <v>7956</v>
      </c>
      <c r="J68">
        <v>8460</v>
      </c>
    </row>
    <row r="69" spans="1:10">
      <c r="A69">
        <v>40935</v>
      </c>
      <c r="B69" t="s">
        <v>1634</v>
      </c>
      <c r="C69" t="s">
        <v>1635</v>
      </c>
      <c r="D69" t="s">
        <v>1627</v>
      </c>
      <c r="E69" t="s">
        <v>1628</v>
      </c>
      <c r="F69">
        <v>11</v>
      </c>
      <c r="G69">
        <v>3582</v>
      </c>
      <c r="H69">
        <v>3870</v>
      </c>
      <c r="I69">
        <v>39402</v>
      </c>
      <c r="J69">
        <v>42570</v>
      </c>
    </row>
    <row r="70" spans="1:10">
      <c r="A70">
        <v>40936</v>
      </c>
      <c r="B70" t="s">
        <v>1646</v>
      </c>
      <c r="C70" t="s">
        <v>1637</v>
      </c>
      <c r="D70" t="s">
        <v>1644</v>
      </c>
      <c r="E70" t="s">
        <v>1625</v>
      </c>
      <c r="F70">
        <v>11</v>
      </c>
      <c r="G70">
        <v>3546</v>
      </c>
      <c r="H70">
        <v>3780</v>
      </c>
      <c r="I70">
        <v>39006</v>
      </c>
      <c r="J70">
        <v>41580</v>
      </c>
    </row>
    <row r="71" spans="1:10">
      <c r="A71">
        <v>40936</v>
      </c>
      <c r="B71" t="s">
        <v>1626</v>
      </c>
      <c r="C71" t="s">
        <v>1027</v>
      </c>
      <c r="D71" t="s">
        <v>1654</v>
      </c>
      <c r="E71" t="s">
        <v>1628</v>
      </c>
      <c r="F71">
        <v>1</v>
      </c>
      <c r="G71">
        <v>7506</v>
      </c>
      <c r="H71">
        <v>8100</v>
      </c>
      <c r="I71">
        <v>7506</v>
      </c>
      <c r="J71">
        <v>8100</v>
      </c>
    </row>
    <row r="72" spans="1:10">
      <c r="A72">
        <v>40937</v>
      </c>
      <c r="B72" t="s">
        <v>1634</v>
      </c>
      <c r="C72" t="s">
        <v>1635</v>
      </c>
      <c r="D72" t="s">
        <v>1645</v>
      </c>
      <c r="E72" t="s">
        <v>1625</v>
      </c>
      <c r="F72">
        <v>14</v>
      </c>
      <c r="G72">
        <v>3978</v>
      </c>
      <c r="H72">
        <v>4230</v>
      </c>
      <c r="I72">
        <v>55692</v>
      </c>
      <c r="J72">
        <v>59220</v>
      </c>
    </row>
    <row r="73" spans="1:10">
      <c r="A73">
        <v>40937</v>
      </c>
      <c r="B73" t="s">
        <v>1623</v>
      </c>
      <c r="C73" t="s">
        <v>1027</v>
      </c>
      <c r="D73" t="s">
        <v>1624</v>
      </c>
      <c r="E73" t="s">
        <v>1625</v>
      </c>
      <c r="F73">
        <v>11</v>
      </c>
      <c r="G73">
        <v>2034</v>
      </c>
      <c r="H73">
        <v>2160</v>
      </c>
      <c r="I73">
        <v>22374</v>
      </c>
      <c r="J73">
        <v>23760</v>
      </c>
    </row>
    <row r="74" spans="1:10">
      <c r="A74">
        <v>40938</v>
      </c>
      <c r="B74" t="s">
        <v>1646</v>
      </c>
      <c r="C74" t="s">
        <v>1637</v>
      </c>
      <c r="D74" t="s">
        <v>1653</v>
      </c>
      <c r="E74" t="s">
        <v>1625</v>
      </c>
      <c r="F74">
        <v>8</v>
      </c>
      <c r="G74">
        <v>2952</v>
      </c>
      <c r="H74">
        <v>3150</v>
      </c>
      <c r="I74">
        <v>23616</v>
      </c>
      <c r="J74">
        <v>25200</v>
      </c>
    </row>
    <row r="75" spans="1:10">
      <c r="A75">
        <v>40938</v>
      </c>
      <c r="B75" t="s">
        <v>1646</v>
      </c>
      <c r="C75" t="s">
        <v>1637</v>
      </c>
      <c r="D75" t="s">
        <v>1650</v>
      </c>
      <c r="E75" t="s">
        <v>1625</v>
      </c>
      <c r="F75">
        <v>1</v>
      </c>
      <c r="G75">
        <v>3546</v>
      </c>
      <c r="H75">
        <v>3780</v>
      </c>
      <c r="I75">
        <v>3546</v>
      </c>
      <c r="J75">
        <v>3780</v>
      </c>
    </row>
    <row r="76" spans="1:10">
      <c r="A76">
        <v>40938</v>
      </c>
      <c r="B76" t="s">
        <v>1632</v>
      </c>
      <c r="C76" t="s">
        <v>1630</v>
      </c>
      <c r="D76" t="s">
        <v>1644</v>
      </c>
      <c r="E76" t="s">
        <v>1625</v>
      </c>
      <c r="F76">
        <v>24</v>
      </c>
      <c r="G76">
        <v>3546</v>
      </c>
      <c r="H76">
        <v>3780</v>
      </c>
      <c r="I76">
        <v>85104</v>
      </c>
      <c r="J76">
        <v>90720</v>
      </c>
    </row>
    <row r="77" spans="1:10">
      <c r="A77">
        <v>40939</v>
      </c>
      <c r="B77" t="s">
        <v>1643</v>
      </c>
      <c r="C77" t="s">
        <v>1642</v>
      </c>
      <c r="D77" t="s">
        <v>1645</v>
      </c>
      <c r="E77" t="s">
        <v>1625</v>
      </c>
      <c r="F77">
        <v>15</v>
      </c>
      <c r="G77">
        <v>3978</v>
      </c>
      <c r="H77">
        <v>4230</v>
      </c>
      <c r="I77">
        <v>59670</v>
      </c>
      <c r="J77">
        <v>63450</v>
      </c>
    </row>
    <row r="78" spans="1:10">
      <c r="A78">
        <v>40940</v>
      </c>
      <c r="B78" t="s">
        <v>1629</v>
      </c>
      <c r="C78" t="s">
        <v>1630</v>
      </c>
      <c r="D78" t="s">
        <v>1650</v>
      </c>
      <c r="E78" t="s">
        <v>1625</v>
      </c>
      <c r="F78">
        <v>20</v>
      </c>
      <c r="G78">
        <v>3546</v>
      </c>
      <c r="H78">
        <v>3780</v>
      </c>
      <c r="I78">
        <v>70920</v>
      </c>
      <c r="J78">
        <v>75600</v>
      </c>
    </row>
    <row r="79" spans="1:10">
      <c r="A79">
        <v>40940</v>
      </c>
      <c r="B79" t="s">
        <v>1639</v>
      </c>
      <c r="C79" t="s">
        <v>1635</v>
      </c>
      <c r="D79" t="s">
        <v>1647</v>
      </c>
      <c r="E79" t="s">
        <v>1625</v>
      </c>
      <c r="F79">
        <v>1</v>
      </c>
      <c r="G79">
        <v>5148</v>
      </c>
      <c r="H79">
        <v>5490</v>
      </c>
      <c r="I79">
        <v>5148</v>
      </c>
      <c r="J79">
        <v>5490</v>
      </c>
    </row>
    <row r="80" spans="1:10">
      <c r="A80">
        <v>40941</v>
      </c>
      <c r="B80" t="s">
        <v>1646</v>
      </c>
      <c r="C80" t="s">
        <v>1637</v>
      </c>
      <c r="D80" t="s">
        <v>1633</v>
      </c>
      <c r="E80" t="s">
        <v>1625</v>
      </c>
      <c r="F80">
        <v>5</v>
      </c>
      <c r="G80">
        <v>2196</v>
      </c>
      <c r="H80">
        <v>2340</v>
      </c>
      <c r="I80">
        <v>10980</v>
      </c>
      <c r="J80">
        <v>11700</v>
      </c>
    </row>
    <row r="81" spans="1:10">
      <c r="A81">
        <v>40942</v>
      </c>
      <c r="B81" t="s">
        <v>1632</v>
      </c>
      <c r="C81" t="s">
        <v>1630</v>
      </c>
      <c r="D81" t="s">
        <v>1652</v>
      </c>
      <c r="E81" t="s">
        <v>1628</v>
      </c>
      <c r="F81">
        <v>2</v>
      </c>
      <c r="G81">
        <v>3924</v>
      </c>
      <c r="H81">
        <v>4230</v>
      </c>
      <c r="I81">
        <v>7848</v>
      </c>
      <c r="J81">
        <v>8460</v>
      </c>
    </row>
    <row r="82" spans="1:10">
      <c r="A82">
        <v>40942</v>
      </c>
      <c r="B82" t="s">
        <v>1643</v>
      </c>
      <c r="C82" t="s">
        <v>1642</v>
      </c>
      <c r="D82" t="s">
        <v>1645</v>
      </c>
      <c r="E82" t="s">
        <v>1625</v>
      </c>
      <c r="F82">
        <v>15</v>
      </c>
      <c r="G82">
        <v>3978</v>
      </c>
      <c r="H82">
        <v>4230</v>
      </c>
      <c r="I82">
        <v>59670</v>
      </c>
      <c r="J82">
        <v>63450</v>
      </c>
    </row>
    <row r="83" spans="1:10">
      <c r="A83">
        <v>40942</v>
      </c>
      <c r="B83" t="s">
        <v>1623</v>
      </c>
      <c r="C83" t="s">
        <v>1027</v>
      </c>
      <c r="D83" t="s">
        <v>1648</v>
      </c>
      <c r="E83" t="s">
        <v>1625</v>
      </c>
      <c r="F83">
        <v>24</v>
      </c>
      <c r="G83">
        <v>2106</v>
      </c>
      <c r="H83">
        <v>2250</v>
      </c>
      <c r="I83">
        <v>50544</v>
      </c>
      <c r="J83">
        <v>54000</v>
      </c>
    </row>
    <row r="84" spans="1:10">
      <c r="A84">
        <v>40943</v>
      </c>
      <c r="B84" t="s">
        <v>1639</v>
      </c>
      <c r="C84" t="s">
        <v>1635</v>
      </c>
      <c r="D84" t="s">
        <v>1647</v>
      </c>
      <c r="E84" t="s">
        <v>1625</v>
      </c>
      <c r="F84">
        <v>23</v>
      </c>
      <c r="G84">
        <v>5148</v>
      </c>
      <c r="H84">
        <v>5490</v>
      </c>
      <c r="I84">
        <v>118404</v>
      </c>
      <c r="J84">
        <v>126270</v>
      </c>
    </row>
    <row r="85" spans="1:10">
      <c r="A85">
        <v>40944</v>
      </c>
      <c r="B85" t="s">
        <v>1639</v>
      </c>
      <c r="C85" t="s">
        <v>1635</v>
      </c>
      <c r="D85" t="s">
        <v>1644</v>
      </c>
      <c r="E85" t="s">
        <v>1625</v>
      </c>
      <c r="F85">
        <v>20</v>
      </c>
      <c r="G85">
        <v>3546</v>
      </c>
      <c r="H85">
        <v>3780</v>
      </c>
      <c r="I85">
        <v>70920</v>
      </c>
      <c r="J85">
        <v>75600</v>
      </c>
    </row>
    <row r="86" spans="1:10">
      <c r="A86">
        <v>40945</v>
      </c>
      <c r="B86" t="s">
        <v>1636</v>
      </c>
      <c r="C86" t="s">
        <v>1637</v>
      </c>
      <c r="D86" t="s">
        <v>1650</v>
      </c>
      <c r="E86" t="s">
        <v>1625</v>
      </c>
      <c r="F86">
        <v>23</v>
      </c>
      <c r="G86">
        <v>3546</v>
      </c>
      <c r="H86">
        <v>3780</v>
      </c>
      <c r="I86">
        <v>81558</v>
      </c>
      <c r="J86">
        <v>86940</v>
      </c>
    </row>
    <row r="87" spans="1:10">
      <c r="A87">
        <v>40945</v>
      </c>
      <c r="B87" t="s">
        <v>1643</v>
      </c>
      <c r="C87" t="s">
        <v>1642</v>
      </c>
      <c r="D87" t="s">
        <v>1647</v>
      </c>
      <c r="E87" t="s">
        <v>1625</v>
      </c>
      <c r="F87">
        <v>22</v>
      </c>
      <c r="G87">
        <v>5148</v>
      </c>
      <c r="H87">
        <v>5490</v>
      </c>
      <c r="I87">
        <v>113256</v>
      </c>
      <c r="J87">
        <v>120780</v>
      </c>
    </row>
    <row r="88" spans="1:10">
      <c r="A88">
        <v>40945</v>
      </c>
      <c r="B88" t="s">
        <v>1632</v>
      </c>
      <c r="C88" t="s">
        <v>1630</v>
      </c>
      <c r="D88" t="s">
        <v>1655</v>
      </c>
      <c r="E88" t="s">
        <v>1625</v>
      </c>
      <c r="F88">
        <v>10</v>
      </c>
      <c r="G88">
        <v>3384</v>
      </c>
      <c r="H88">
        <v>3600</v>
      </c>
      <c r="I88">
        <v>33840</v>
      </c>
      <c r="J88">
        <v>36000</v>
      </c>
    </row>
    <row r="89" spans="1:10">
      <c r="A89">
        <v>40946</v>
      </c>
      <c r="B89" t="s">
        <v>1632</v>
      </c>
      <c r="C89" t="s">
        <v>1630</v>
      </c>
      <c r="D89" t="s">
        <v>1638</v>
      </c>
      <c r="E89" t="s">
        <v>1625</v>
      </c>
      <c r="F89">
        <v>5</v>
      </c>
      <c r="G89">
        <v>3042</v>
      </c>
      <c r="H89">
        <v>3240</v>
      </c>
      <c r="I89">
        <v>15210</v>
      </c>
      <c r="J89">
        <v>16200</v>
      </c>
    </row>
    <row r="90" spans="1:10">
      <c r="A90">
        <v>40946</v>
      </c>
      <c r="B90" t="s">
        <v>1626</v>
      </c>
      <c r="C90" t="s">
        <v>1027</v>
      </c>
      <c r="D90" t="s">
        <v>1631</v>
      </c>
      <c r="E90" t="s">
        <v>1625</v>
      </c>
      <c r="F90">
        <v>12</v>
      </c>
      <c r="G90">
        <v>3978</v>
      </c>
      <c r="H90">
        <v>4230</v>
      </c>
      <c r="I90">
        <v>47736</v>
      </c>
      <c r="J90">
        <v>50760</v>
      </c>
    </row>
    <row r="91" spans="1:10">
      <c r="A91">
        <v>40946</v>
      </c>
      <c r="B91" t="s">
        <v>1623</v>
      </c>
      <c r="C91" t="s">
        <v>1027</v>
      </c>
      <c r="D91" t="s">
        <v>1645</v>
      </c>
      <c r="E91" t="s">
        <v>1625</v>
      </c>
      <c r="F91">
        <v>19</v>
      </c>
      <c r="G91">
        <v>3978</v>
      </c>
      <c r="H91">
        <v>4230</v>
      </c>
      <c r="I91">
        <v>75582</v>
      </c>
      <c r="J91">
        <v>80370</v>
      </c>
    </row>
    <row r="92" spans="1:10">
      <c r="A92">
        <v>40946</v>
      </c>
      <c r="B92" t="s">
        <v>1634</v>
      </c>
      <c r="C92" t="s">
        <v>1635</v>
      </c>
      <c r="D92" t="s">
        <v>1652</v>
      </c>
      <c r="E92" t="s">
        <v>1628</v>
      </c>
      <c r="F92">
        <v>18</v>
      </c>
      <c r="G92">
        <v>3924</v>
      </c>
      <c r="H92">
        <v>4230</v>
      </c>
      <c r="I92">
        <v>70632</v>
      </c>
      <c r="J92">
        <v>76140</v>
      </c>
    </row>
    <row r="93" spans="1:10">
      <c r="A93">
        <v>40946</v>
      </c>
      <c r="B93" t="s">
        <v>1636</v>
      </c>
      <c r="C93" t="s">
        <v>1637</v>
      </c>
      <c r="D93" t="s">
        <v>1653</v>
      </c>
      <c r="E93" t="s">
        <v>1625</v>
      </c>
      <c r="F93">
        <v>1</v>
      </c>
      <c r="G93">
        <v>2952</v>
      </c>
      <c r="H93">
        <v>3150</v>
      </c>
      <c r="I93">
        <v>2952</v>
      </c>
      <c r="J93">
        <v>3150</v>
      </c>
    </row>
    <row r="94" spans="1:10">
      <c r="A94">
        <v>40946</v>
      </c>
      <c r="B94" t="s">
        <v>1623</v>
      </c>
      <c r="C94" t="s">
        <v>1027</v>
      </c>
      <c r="D94" t="s">
        <v>1638</v>
      </c>
      <c r="E94" t="s">
        <v>1625</v>
      </c>
      <c r="F94">
        <v>15</v>
      </c>
      <c r="G94">
        <v>3042</v>
      </c>
      <c r="H94">
        <v>3240</v>
      </c>
      <c r="I94">
        <v>45630</v>
      </c>
      <c r="J94">
        <v>48600</v>
      </c>
    </row>
    <row r="95" spans="1:10">
      <c r="A95">
        <v>40946</v>
      </c>
      <c r="B95" t="s">
        <v>1643</v>
      </c>
      <c r="C95" t="s">
        <v>1642</v>
      </c>
      <c r="D95" t="s">
        <v>1631</v>
      </c>
      <c r="E95" t="s">
        <v>1625</v>
      </c>
      <c r="F95">
        <v>4</v>
      </c>
      <c r="G95">
        <v>3978</v>
      </c>
      <c r="H95">
        <v>4230</v>
      </c>
      <c r="I95">
        <v>15912</v>
      </c>
      <c r="J95">
        <v>16920</v>
      </c>
    </row>
    <row r="96" spans="1:10">
      <c r="A96">
        <v>40947</v>
      </c>
      <c r="B96" t="s">
        <v>1626</v>
      </c>
      <c r="C96" t="s">
        <v>1027</v>
      </c>
      <c r="D96" t="s">
        <v>1648</v>
      </c>
      <c r="E96" t="s">
        <v>1625</v>
      </c>
      <c r="F96">
        <v>16</v>
      </c>
      <c r="G96">
        <v>2106</v>
      </c>
      <c r="H96">
        <v>2250</v>
      </c>
      <c r="I96">
        <v>33696</v>
      </c>
      <c r="J96">
        <v>36000</v>
      </c>
    </row>
    <row r="97" spans="1:10">
      <c r="A97">
        <v>40947</v>
      </c>
      <c r="B97" t="s">
        <v>1626</v>
      </c>
      <c r="C97" t="s">
        <v>1027</v>
      </c>
      <c r="D97" t="s">
        <v>1624</v>
      </c>
      <c r="E97" t="s">
        <v>1625</v>
      </c>
      <c r="F97">
        <v>10</v>
      </c>
      <c r="G97">
        <v>2034</v>
      </c>
      <c r="H97">
        <v>2160</v>
      </c>
      <c r="I97">
        <v>20340</v>
      </c>
      <c r="J97">
        <v>21600</v>
      </c>
    </row>
    <row r="98" spans="1:10">
      <c r="A98">
        <v>40947</v>
      </c>
      <c r="B98" t="s">
        <v>1641</v>
      </c>
      <c r="C98" t="s">
        <v>1642</v>
      </c>
      <c r="D98" t="s">
        <v>1649</v>
      </c>
      <c r="E98" t="s">
        <v>1625</v>
      </c>
      <c r="F98">
        <v>21</v>
      </c>
      <c r="G98">
        <v>4482</v>
      </c>
      <c r="H98">
        <v>4770</v>
      </c>
      <c r="I98">
        <v>94122</v>
      </c>
      <c r="J98">
        <v>100170</v>
      </c>
    </row>
    <row r="99" spans="1:10">
      <c r="A99">
        <v>40948</v>
      </c>
      <c r="B99" t="s">
        <v>1641</v>
      </c>
      <c r="C99" t="s">
        <v>1642</v>
      </c>
      <c r="D99" t="s">
        <v>1651</v>
      </c>
      <c r="E99" t="s">
        <v>1625</v>
      </c>
      <c r="F99">
        <v>7</v>
      </c>
      <c r="G99">
        <v>3726</v>
      </c>
      <c r="H99">
        <v>3960</v>
      </c>
      <c r="I99">
        <v>26082</v>
      </c>
      <c r="J99">
        <v>27720</v>
      </c>
    </row>
    <row r="100" spans="1:10">
      <c r="A100">
        <v>40948</v>
      </c>
      <c r="B100" t="s">
        <v>1629</v>
      </c>
      <c r="C100" t="s">
        <v>1630</v>
      </c>
      <c r="D100" t="s">
        <v>1653</v>
      </c>
      <c r="E100" t="s">
        <v>1625</v>
      </c>
      <c r="F100">
        <v>22</v>
      </c>
      <c r="G100">
        <v>2952</v>
      </c>
      <c r="H100">
        <v>3150</v>
      </c>
      <c r="I100">
        <v>64944</v>
      </c>
      <c r="J100">
        <v>69300</v>
      </c>
    </row>
    <row r="101" spans="1:10">
      <c r="A101">
        <v>40948</v>
      </c>
      <c r="B101" t="s">
        <v>1643</v>
      </c>
      <c r="C101" t="s">
        <v>1642</v>
      </c>
      <c r="D101" t="s">
        <v>1655</v>
      </c>
      <c r="E101" t="s">
        <v>1625</v>
      </c>
      <c r="F101">
        <v>15</v>
      </c>
      <c r="G101">
        <v>3384</v>
      </c>
      <c r="H101">
        <v>3600</v>
      </c>
      <c r="I101">
        <v>50760</v>
      </c>
      <c r="J101">
        <v>54000</v>
      </c>
    </row>
    <row r="102" spans="1:10">
      <c r="A102">
        <v>40948</v>
      </c>
      <c r="B102" t="s">
        <v>1623</v>
      </c>
      <c r="C102" t="s">
        <v>1027</v>
      </c>
      <c r="D102" t="s">
        <v>1644</v>
      </c>
      <c r="E102" t="s">
        <v>1625</v>
      </c>
      <c r="F102">
        <v>7</v>
      </c>
      <c r="G102">
        <v>3546</v>
      </c>
      <c r="H102">
        <v>3780</v>
      </c>
      <c r="I102">
        <v>24822</v>
      </c>
      <c r="J102">
        <v>26460</v>
      </c>
    </row>
    <row r="103" spans="1:10">
      <c r="A103">
        <v>40949</v>
      </c>
      <c r="B103" t="s">
        <v>1634</v>
      </c>
      <c r="C103" t="s">
        <v>1635</v>
      </c>
      <c r="D103" t="s">
        <v>1647</v>
      </c>
      <c r="E103" t="s">
        <v>1625</v>
      </c>
      <c r="F103">
        <v>17</v>
      </c>
      <c r="G103">
        <v>5148</v>
      </c>
      <c r="H103">
        <v>5490</v>
      </c>
      <c r="I103">
        <v>87516</v>
      </c>
      <c r="J103">
        <v>93330</v>
      </c>
    </row>
    <row r="104" spans="1:10">
      <c r="A104">
        <v>40950</v>
      </c>
      <c r="B104" t="s">
        <v>1629</v>
      </c>
      <c r="C104" t="s">
        <v>1630</v>
      </c>
      <c r="D104" t="s">
        <v>1624</v>
      </c>
      <c r="E104" t="s">
        <v>1625</v>
      </c>
      <c r="F104">
        <v>20</v>
      </c>
      <c r="G104">
        <v>2034</v>
      </c>
      <c r="H104">
        <v>2160</v>
      </c>
      <c r="I104">
        <v>40680</v>
      </c>
      <c r="J104">
        <v>43200</v>
      </c>
    </row>
    <row r="105" spans="1:10">
      <c r="A105">
        <v>40950</v>
      </c>
      <c r="B105" t="s">
        <v>1636</v>
      </c>
      <c r="C105" t="s">
        <v>1637</v>
      </c>
      <c r="D105" t="s">
        <v>1633</v>
      </c>
      <c r="E105" t="s">
        <v>1625</v>
      </c>
      <c r="F105">
        <v>5</v>
      </c>
      <c r="G105">
        <v>2196</v>
      </c>
      <c r="H105">
        <v>2340</v>
      </c>
      <c r="I105">
        <v>10980</v>
      </c>
      <c r="J105">
        <v>11700</v>
      </c>
    </row>
    <row r="106" spans="1:10">
      <c r="A106">
        <v>40950</v>
      </c>
      <c r="B106" t="s">
        <v>1629</v>
      </c>
      <c r="C106" t="s">
        <v>1630</v>
      </c>
      <c r="D106" t="s">
        <v>1644</v>
      </c>
      <c r="E106" t="s">
        <v>1625</v>
      </c>
      <c r="F106">
        <v>14</v>
      </c>
      <c r="G106">
        <v>3546</v>
      </c>
      <c r="H106">
        <v>3780</v>
      </c>
      <c r="I106">
        <v>49644</v>
      </c>
      <c r="J106">
        <v>52920</v>
      </c>
    </row>
    <row r="107" spans="1:10">
      <c r="A107">
        <v>40950</v>
      </c>
      <c r="B107" t="s">
        <v>1634</v>
      </c>
      <c r="C107" t="s">
        <v>1635</v>
      </c>
      <c r="D107" t="s">
        <v>1650</v>
      </c>
      <c r="E107" t="s">
        <v>1625</v>
      </c>
      <c r="F107">
        <v>6</v>
      </c>
      <c r="G107">
        <v>3546</v>
      </c>
      <c r="H107">
        <v>3780</v>
      </c>
      <c r="I107">
        <v>21276</v>
      </c>
      <c r="J107">
        <v>22680</v>
      </c>
    </row>
    <row r="108" spans="1:10">
      <c r="A108">
        <v>40951</v>
      </c>
      <c r="B108" t="s">
        <v>1623</v>
      </c>
      <c r="C108" t="s">
        <v>1027</v>
      </c>
      <c r="D108" t="s">
        <v>1654</v>
      </c>
      <c r="E108" t="s">
        <v>1628</v>
      </c>
      <c r="F108">
        <v>22</v>
      </c>
      <c r="G108">
        <v>7506</v>
      </c>
      <c r="H108">
        <v>8100</v>
      </c>
      <c r="I108">
        <v>165132</v>
      </c>
      <c r="J108">
        <v>178200</v>
      </c>
    </row>
    <row r="109" spans="1:10">
      <c r="A109">
        <v>40951</v>
      </c>
      <c r="B109" t="s">
        <v>1646</v>
      </c>
      <c r="C109" t="s">
        <v>1637</v>
      </c>
      <c r="D109" t="s">
        <v>1652</v>
      </c>
      <c r="E109" t="s">
        <v>1628</v>
      </c>
      <c r="F109">
        <v>6</v>
      </c>
      <c r="G109">
        <v>3924</v>
      </c>
      <c r="H109">
        <v>4230</v>
      </c>
      <c r="I109">
        <v>23544</v>
      </c>
      <c r="J109">
        <v>25380</v>
      </c>
    </row>
    <row r="110" spans="1:10">
      <c r="A110">
        <v>40951</v>
      </c>
      <c r="B110" t="s">
        <v>1623</v>
      </c>
      <c r="C110" t="s">
        <v>1027</v>
      </c>
      <c r="D110" t="s">
        <v>1649</v>
      </c>
      <c r="E110" t="s">
        <v>1625</v>
      </c>
      <c r="F110">
        <v>6</v>
      </c>
      <c r="G110">
        <v>4482</v>
      </c>
      <c r="H110">
        <v>4770</v>
      </c>
      <c r="I110">
        <v>26892</v>
      </c>
      <c r="J110">
        <v>28620</v>
      </c>
    </row>
    <row r="111" spans="1:10">
      <c r="A111">
        <v>40952</v>
      </c>
      <c r="B111" t="s">
        <v>1634</v>
      </c>
      <c r="C111" t="s">
        <v>1635</v>
      </c>
      <c r="D111" t="s">
        <v>1644</v>
      </c>
      <c r="E111" t="s">
        <v>1625</v>
      </c>
      <c r="F111">
        <v>2</v>
      </c>
      <c r="G111">
        <v>3546</v>
      </c>
      <c r="H111">
        <v>3780</v>
      </c>
      <c r="I111">
        <v>7092</v>
      </c>
      <c r="J111">
        <v>7560</v>
      </c>
    </row>
    <row r="112" spans="1:10">
      <c r="A112">
        <v>40952</v>
      </c>
      <c r="B112" t="s">
        <v>1634</v>
      </c>
      <c r="C112" t="s">
        <v>1635</v>
      </c>
      <c r="D112" t="s">
        <v>1651</v>
      </c>
      <c r="E112" t="s">
        <v>1625</v>
      </c>
      <c r="F112">
        <v>24</v>
      </c>
      <c r="G112">
        <v>3726</v>
      </c>
      <c r="H112">
        <v>3960</v>
      </c>
      <c r="I112">
        <v>89424</v>
      </c>
      <c r="J112">
        <v>95040</v>
      </c>
    </row>
    <row r="113" spans="1:10">
      <c r="A113">
        <v>40952</v>
      </c>
      <c r="B113" t="s">
        <v>1632</v>
      </c>
      <c r="C113" t="s">
        <v>1630</v>
      </c>
      <c r="D113" t="s">
        <v>1648</v>
      </c>
      <c r="E113" t="s">
        <v>1625</v>
      </c>
      <c r="F113">
        <v>11</v>
      </c>
      <c r="G113">
        <v>2106</v>
      </c>
      <c r="H113">
        <v>2250</v>
      </c>
      <c r="I113">
        <v>23166</v>
      </c>
      <c r="J113">
        <v>24750</v>
      </c>
    </row>
    <row r="114" spans="1:10">
      <c r="A114">
        <v>40952</v>
      </c>
      <c r="B114" t="s">
        <v>1623</v>
      </c>
      <c r="C114" t="s">
        <v>1027</v>
      </c>
      <c r="D114" t="s">
        <v>1644</v>
      </c>
      <c r="E114" t="s">
        <v>1625</v>
      </c>
      <c r="F114">
        <v>10</v>
      </c>
      <c r="G114">
        <v>3546</v>
      </c>
      <c r="H114">
        <v>3780</v>
      </c>
      <c r="I114">
        <v>35460</v>
      </c>
      <c r="J114">
        <v>37800</v>
      </c>
    </row>
    <row r="115" spans="1:10">
      <c r="A115">
        <v>40954</v>
      </c>
      <c r="B115" t="s">
        <v>1623</v>
      </c>
      <c r="C115" t="s">
        <v>1027</v>
      </c>
      <c r="D115" t="s">
        <v>1655</v>
      </c>
      <c r="E115" t="s">
        <v>1625</v>
      </c>
      <c r="F115">
        <v>7</v>
      </c>
      <c r="G115">
        <v>3384</v>
      </c>
      <c r="H115">
        <v>3600</v>
      </c>
      <c r="I115">
        <v>23688</v>
      </c>
      <c r="J115">
        <v>25200</v>
      </c>
    </row>
    <row r="116" spans="1:10">
      <c r="A116">
        <v>40954</v>
      </c>
      <c r="B116" t="s">
        <v>1636</v>
      </c>
      <c r="C116" t="s">
        <v>1637</v>
      </c>
      <c r="D116" t="s">
        <v>1648</v>
      </c>
      <c r="E116" t="s">
        <v>1625</v>
      </c>
      <c r="F116">
        <v>22</v>
      </c>
      <c r="G116">
        <v>2106</v>
      </c>
      <c r="H116">
        <v>2250</v>
      </c>
      <c r="I116">
        <v>46332</v>
      </c>
      <c r="J116">
        <v>49500</v>
      </c>
    </row>
    <row r="117" spans="1:10">
      <c r="A117">
        <v>40954</v>
      </c>
      <c r="B117" t="s">
        <v>1629</v>
      </c>
      <c r="C117" t="s">
        <v>1630</v>
      </c>
      <c r="D117" t="s">
        <v>1652</v>
      </c>
      <c r="E117" t="s">
        <v>1628</v>
      </c>
      <c r="F117">
        <v>7</v>
      </c>
      <c r="G117">
        <v>3924</v>
      </c>
      <c r="H117">
        <v>4230</v>
      </c>
      <c r="I117">
        <v>27468</v>
      </c>
      <c r="J117">
        <v>29610</v>
      </c>
    </row>
    <row r="118" spans="1:10">
      <c r="A118">
        <v>40955</v>
      </c>
      <c r="B118" t="s">
        <v>1634</v>
      </c>
      <c r="C118" t="s">
        <v>1635</v>
      </c>
      <c r="D118" t="s">
        <v>1627</v>
      </c>
      <c r="E118" t="s">
        <v>1628</v>
      </c>
      <c r="F118">
        <v>18</v>
      </c>
      <c r="G118">
        <v>3582</v>
      </c>
      <c r="H118">
        <v>3870</v>
      </c>
      <c r="I118">
        <v>64476</v>
      </c>
      <c r="J118">
        <v>69660</v>
      </c>
    </row>
    <row r="119" spans="1:10">
      <c r="A119">
        <v>40955</v>
      </c>
      <c r="B119" t="s">
        <v>1632</v>
      </c>
      <c r="C119" t="s">
        <v>1630</v>
      </c>
      <c r="D119" t="s">
        <v>1627</v>
      </c>
      <c r="E119" t="s">
        <v>1628</v>
      </c>
      <c r="F119">
        <v>12</v>
      </c>
      <c r="G119">
        <v>3582</v>
      </c>
      <c r="H119">
        <v>3870</v>
      </c>
      <c r="I119">
        <v>42984</v>
      </c>
      <c r="J119">
        <v>46440</v>
      </c>
    </row>
    <row r="120" spans="1:10">
      <c r="A120">
        <v>40956</v>
      </c>
      <c r="B120" t="s">
        <v>1634</v>
      </c>
      <c r="C120" t="s">
        <v>1635</v>
      </c>
      <c r="D120" t="s">
        <v>1651</v>
      </c>
      <c r="E120" t="s">
        <v>1625</v>
      </c>
      <c r="F120">
        <v>19</v>
      </c>
      <c r="G120">
        <v>3726</v>
      </c>
      <c r="H120">
        <v>3960</v>
      </c>
      <c r="I120">
        <v>70794</v>
      </c>
      <c r="J120">
        <v>75240</v>
      </c>
    </row>
    <row r="121" spans="1:10">
      <c r="A121">
        <v>40956</v>
      </c>
      <c r="B121" t="s">
        <v>1643</v>
      </c>
      <c r="C121" t="s">
        <v>1642</v>
      </c>
      <c r="D121" t="s">
        <v>1627</v>
      </c>
      <c r="E121" t="s">
        <v>1628</v>
      </c>
      <c r="F121">
        <v>23</v>
      </c>
      <c r="G121">
        <v>3582</v>
      </c>
      <c r="H121">
        <v>3870</v>
      </c>
      <c r="I121">
        <v>82386</v>
      </c>
      <c r="J121">
        <v>89010</v>
      </c>
    </row>
    <row r="122" spans="1:10">
      <c r="A122">
        <v>40957</v>
      </c>
      <c r="B122" t="s">
        <v>1641</v>
      </c>
      <c r="C122" t="s">
        <v>1642</v>
      </c>
      <c r="D122" t="s">
        <v>1653</v>
      </c>
      <c r="E122" t="s">
        <v>1625</v>
      </c>
      <c r="F122">
        <v>3</v>
      </c>
      <c r="G122">
        <v>2952</v>
      </c>
      <c r="H122">
        <v>3150</v>
      </c>
      <c r="I122">
        <v>8856</v>
      </c>
      <c r="J122">
        <v>9450</v>
      </c>
    </row>
    <row r="123" spans="1:10">
      <c r="A123">
        <v>40957</v>
      </c>
      <c r="B123" t="s">
        <v>1636</v>
      </c>
      <c r="C123" t="s">
        <v>1637</v>
      </c>
      <c r="D123" t="s">
        <v>1631</v>
      </c>
      <c r="E123" t="s">
        <v>1625</v>
      </c>
      <c r="F123">
        <v>24</v>
      </c>
      <c r="G123">
        <v>3978</v>
      </c>
      <c r="H123">
        <v>4230</v>
      </c>
      <c r="I123">
        <v>95472</v>
      </c>
      <c r="J123">
        <v>101520</v>
      </c>
    </row>
    <row r="124" spans="1:10">
      <c r="A124">
        <v>40957</v>
      </c>
      <c r="B124" t="s">
        <v>1641</v>
      </c>
      <c r="C124" t="s">
        <v>1642</v>
      </c>
      <c r="D124" t="s">
        <v>1624</v>
      </c>
      <c r="E124" t="s">
        <v>1625</v>
      </c>
      <c r="F124">
        <v>25</v>
      </c>
      <c r="G124">
        <v>2034</v>
      </c>
      <c r="H124">
        <v>2160</v>
      </c>
      <c r="I124">
        <v>50850</v>
      </c>
      <c r="J124">
        <v>54000</v>
      </c>
    </row>
    <row r="125" spans="1:10">
      <c r="A125">
        <v>40958</v>
      </c>
      <c r="B125" t="s">
        <v>1646</v>
      </c>
      <c r="C125" t="s">
        <v>1637</v>
      </c>
      <c r="D125" t="s">
        <v>1652</v>
      </c>
      <c r="E125" t="s">
        <v>1628</v>
      </c>
      <c r="F125">
        <v>5</v>
      </c>
      <c r="G125">
        <v>3924</v>
      </c>
      <c r="H125">
        <v>4230</v>
      </c>
      <c r="I125">
        <v>19620</v>
      </c>
      <c r="J125">
        <v>21150</v>
      </c>
    </row>
    <row r="126" spans="1:10">
      <c r="A126">
        <v>40958</v>
      </c>
      <c r="B126" t="s">
        <v>1629</v>
      </c>
      <c r="C126" t="s">
        <v>1630</v>
      </c>
      <c r="D126" t="s">
        <v>1640</v>
      </c>
      <c r="E126" t="s">
        <v>1625</v>
      </c>
      <c r="F126">
        <v>2</v>
      </c>
      <c r="G126">
        <v>5832</v>
      </c>
      <c r="H126">
        <v>6210</v>
      </c>
      <c r="I126">
        <v>11664</v>
      </c>
      <c r="J126">
        <v>12420</v>
      </c>
    </row>
    <row r="127" spans="1:10">
      <c r="A127">
        <v>40959</v>
      </c>
      <c r="B127" t="s">
        <v>1636</v>
      </c>
      <c r="C127" t="s">
        <v>1637</v>
      </c>
      <c r="D127" t="s">
        <v>1650</v>
      </c>
      <c r="E127" t="s">
        <v>1625</v>
      </c>
      <c r="F127">
        <v>14</v>
      </c>
      <c r="G127">
        <v>3546</v>
      </c>
      <c r="H127">
        <v>3780</v>
      </c>
      <c r="I127">
        <v>49644</v>
      </c>
      <c r="J127">
        <v>52920</v>
      </c>
    </row>
    <row r="128" spans="1:10">
      <c r="A128">
        <v>40959</v>
      </c>
      <c r="B128" t="s">
        <v>1626</v>
      </c>
      <c r="C128" t="s">
        <v>1027</v>
      </c>
      <c r="D128" t="s">
        <v>1624</v>
      </c>
      <c r="E128" t="s">
        <v>1625</v>
      </c>
      <c r="F128">
        <v>6</v>
      </c>
      <c r="G128">
        <v>2034</v>
      </c>
      <c r="H128">
        <v>2160</v>
      </c>
      <c r="I128">
        <v>12204</v>
      </c>
      <c r="J128">
        <v>12960</v>
      </c>
    </row>
    <row r="129" spans="1:10">
      <c r="A129">
        <v>40960</v>
      </c>
      <c r="B129" t="s">
        <v>1634</v>
      </c>
      <c r="C129" t="s">
        <v>1635</v>
      </c>
      <c r="D129" t="s">
        <v>1624</v>
      </c>
      <c r="E129" t="s">
        <v>1625</v>
      </c>
      <c r="F129">
        <v>13</v>
      </c>
      <c r="G129">
        <v>2034</v>
      </c>
      <c r="H129">
        <v>2160</v>
      </c>
      <c r="I129">
        <v>26442</v>
      </c>
      <c r="J129">
        <v>28080</v>
      </c>
    </row>
    <row r="130" spans="1:10">
      <c r="A130">
        <v>40961</v>
      </c>
      <c r="B130" t="s">
        <v>1639</v>
      </c>
      <c r="C130" t="s">
        <v>1635</v>
      </c>
      <c r="D130" t="s">
        <v>1638</v>
      </c>
      <c r="E130" t="s">
        <v>1625</v>
      </c>
      <c r="F130">
        <v>4</v>
      </c>
      <c r="G130">
        <v>3042</v>
      </c>
      <c r="H130">
        <v>3240</v>
      </c>
      <c r="I130">
        <v>12168</v>
      </c>
      <c r="J130">
        <v>12960</v>
      </c>
    </row>
    <row r="131" spans="1:10">
      <c r="A131">
        <v>40961</v>
      </c>
      <c r="B131" t="s">
        <v>1646</v>
      </c>
      <c r="C131" t="s">
        <v>1637</v>
      </c>
      <c r="D131" t="s">
        <v>1638</v>
      </c>
      <c r="E131" t="s">
        <v>1625</v>
      </c>
      <c r="F131">
        <v>21</v>
      </c>
      <c r="G131">
        <v>3042</v>
      </c>
      <c r="H131">
        <v>3240</v>
      </c>
      <c r="I131">
        <v>63882</v>
      </c>
      <c r="J131">
        <v>68040</v>
      </c>
    </row>
    <row r="132" spans="1:10">
      <c r="A132">
        <v>40961</v>
      </c>
      <c r="B132" t="s">
        <v>1639</v>
      </c>
      <c r="C132" t="s">
        <v>1635</v>
      </c>
      <c r="D132" t="s">
        <v>1651</v>
      </c>
      <c r="E132" t="s">
        <v>1625</v>
      </c>
      <c r="F132">
        <v>16</v>
      </c>
      <c r="G132">
        <v>3726</v>
      </c>
      <c r="H132">
        <v>3960</v>
      </c>
      <c r="I132">
        <v>59616</v>
      </c>
      <c r="J132">
        <v>63360</v>
      </c>
    </row>
    <row r="133" spans="1:10">
      <c r="A133">
        <v>40961</v>
      </c>
      <c r="B133" t="s">
        <v>1629</v>
      </c>
      <c r="C133" t="s">
        <v>1630</v>
      </c>
      <c r="D133" t="s">
        <v>1633</v>
      </c>
      <c r="E133" t="s">
        <v>1625</v>
      </c>
      <c r="F133">
        <v>10</v>
      </c>
      <c r="G133">
        <v>2196</v>
      </c>
      <c r="H133">
        <v>2340</v>
      </c>
      <c r="I133">
        <v>21960</v>
      </c>
      <c r="J133">
        <v>23400</v>
      </c>
    </row>
    <row r="134" spans="1:10">
      <c r="A134">
        <v>40963</v>
      </c>
      <c r="B134" t="s">
        <v>1629</v>
      </c>
      <c r="C134" t="s">
        <v>1630</v>
      </c>
      <c r="D134" t="s">
        <v>1649</v>
      </c>
      <c r="E134" t="s">
        <v>1625</v>
      </c>
      <c r="F134">
        <v>3</v>
      </c>
      <c r="G134">
        <v>4482</v>
      </c>
      <c r="H134">
        <v>4770</v>
      </c>
      <c r="I134">
        <v>13446</v>
      </c>
      <c r="J134">
        <v>14310</v>
      </c>
    </row>
    <row r="135" spans="1:10">
      <c r="A135">
        <v>40963</v>
      </c>
      <c r="B135" t="s">
        <v>1643</v>
      </c>
      <c r="C135" t="s">
        <v>1642</v>
      </c>
      <c r="D135" t="s">
        <v>1647</v>
      </c>
      <c r="E135" t="s">
        <v>1625</v>
      </c>
      <c r="F135">
        <v>1</v>
      </c>
      <c r="G135">
        <v>5148</v>
      </c>
      <c r="H135">
        <v>5490</v>
      </c>
      <c r="I135">
        <v>5148</v>
      </c>
      <c r="J135">
        <v>5490</v>
      </c>
    </row>
    <row r="136" spans="1:10">
      <c r="A136">
        <v>40964</v>
      </c>
      <c r="B136" t="s">
        <v>1643</v>
      </c>
      <c r="C136" t="s">
        <v>1642</v>
      </c>
      <c r="D136" t="s">
        <v>1631</v>
      </c>
      <c r="E136" t="s">
        <v>1625</v>
      </c>
      <c r="F136">
        <v>13</v>
      </c>
      <c r="G136">
        <v>3978</v>
      </c>
      <c r="H136">
        <v>4230</v>
      </c>
      <c r="I136">
        <v>51714</v>
      </c>
      <c r="J136">
        <v>54990</v>
      </c>
    </row>
    <row r="137" spans="1:10">
      <c r="A137">
        <v>40964</v>
      </c>
      <c r="B137" t="s">
        <v>1634</v>
      </c>
      <c r="C137" t="s">
        <v>1635</v>
      </c>
      <c r="D137" t="s">
        <v>1648</v>
      </c>
      <c r="E137" t="s">
        <v>1625</v>
      </c>
      <c r="F137">
        <v>15</v>
      </c>
      <c r="G137">
        <v>2106</v>
      </c>
      <c r="H137">
        <v>2250</v>
      </c>
      <c r="I137">
        <v>31590</v>
      </c>
      <c r="J137">
        <v>33750</v>
      </c>
    </row>
    <row r="138" spans="1:10">
      <c r="A138">
        <v>40964</v>
      </c>
      <c r="B138" t="s">
        <v>1643</v>
      </c>
      <c r="C138" t="s">
        <v>1642</v>
      </c>
      <c r="D138" t="s">
        <v>1631</v>
      </c>
      <c r="E138" t="s">
        <v>1625</v>
      </c>
      <c r="F138">
        <v>5</v>
      </c>
      <c r="G138">
        <v>3978</v>
      </c>
      <c r="H138">
        <v>4230</v>
      </c>
      <c r="I138">
        <v>19890</v>
      </c>
      <c r="J138">
        <v>21150</v>
      </c>
    </row>
    <row r="139" spans="1:10">
      <c r="A139">
        <v>40965</v>
      </c>
      <c r="B139" t="s">
        <v>1641</v>
      </c>
      <c r="C139" t="s">
        <v>1642</v>
      </c>
      <c r="D139" t="s">
        <v>1624</v>
      </c>
      <c r="E139" t="s">
        <v>1625</v>
      </c>
      <c r="F139">
        <v>25</v>
      </c>
      <c r="G139">
        <v>2034</v>
      </c>
      <c r="H139">
        <v>2160</v>
      </c>
      <c r="I139">
        <v>50850</v>
      </c>
      <c r="J139">
        <v>54000</v>
      </c>
    </row>
    <row r="140" spans="1:10">
      <c r="A140">
        <v>40965</v>
      </c>
      <c r="B140" t="s">
        <v>1623</v>
      </c>
      <c r="C140" t="s">
        <v>1027</v>
      </c>
      <c r="D140" t="s">
        <v>1645</v>
      </c>
      <c r="E140" t="s">
        <v>1625</v>
      </c>
      <c r="F140">
        <v>8</v>
      </c>
      <c r="G140">
        <v>2034</v>
      </c>
      <c r="H140">
        <v>2160</v>
      </c>
      <c r="I140">
        <v>19890</v>
      </c>
      <c r="J140">
        <v>21150</v>
      </c>
    </row>
    <row r="141" spans="1:10">
      <c r="A141">
        <v>40965</v>
      </c>
      <c r="B141" t="s">
        <v>1623</v>
      </c>
      <c r="C141" t="s">
        <v>1027</v>
      </c>
      <c r="D141" t="s">
        <v>1650</v>
      </c>
      <c r="E141" t="s">
        <v>1625</v>
      </c>
      <c r="F141">
        <v>21</v>
      </c>
      <c r="G141">
        <v>3582</v>
      </c>
      <c r="H141">
        <v>3870</v>
      </c>
      <c r="I141">
        <v>21276</v>
      </c>
      <c r="J141">
        <v>22680</v>
      </c>
    </row>
    <row r="142" spans="1:10">
      <c r="A142">
        <v>40965</v>
      </c>
      <c r="B142" t="s">
        <v>1623</v>
      </c>
      <c r="C142" t="s">
        <v>1027</v>
      </c>
      <c r="D142" t="s">
        <v>1648</v>
      </c>
      <c r="E142" t="s">
        <v>1625</v>
      </c>
      <c r="F142">
        <v>16</v>
      </c>
      <c r="G142">
        <v>3978</v>
      </c>
      <c r="H142">
        <v>4230</v>
      </c>
      <c r="I142">
        <v>23166</v>
      </c>
      <c r="J142">
        <v>24750</v>
      </c>
    </row>
    <row r="143" spans="1:10">
      <c r="A143">
        <v>40966</v>
      </c>
      <c r="B143" t="s">
        <v>1636</v>
      </c>
      <c r="C143" t="s">
        <v>1637</v>
      </c>
      <c r="D143" t="s">
        <v>1650</v>
      </c>
      <c r="E143" t="s">
        <v>1625</v>
      </c>
      <c r="F143">
        <v>23</v>
      </c>
      <c r="G143">
        <v>2196</v>
      </c>
      <c r="H143">
        <v>2340</v>
      </c>
      <c r="I143">
        <v>31914</v>
      </c>
      <c r="J143">
        <v>34020</v>
      </c>
    </row>
    <row r="144" spans="1:10">
      <c r="A144">
        <v>40966</v>
      </c>
      <c r="B144" t="s">
        <v>1623</v>
      </c>
      <c r="C144" t="s">
        <v>1027</v>
      </c>
      <c r="D144" t="s">
        <v>1631</v>
      </c>
      <c r="E144" t="s">
        <v>1625</v>
      </c>
      <c r="F144">
        <v>22</v>
      </c>
      <c r="G144">
        <v>3978</v>
      </c>
      <c r="H144">
        <v>4230</v>
      </c>
      <c r="I144">
        <v>87516</v>
      </c>
      <c r="J144">
        <v>93060</v>
      </c>
    </row>
    <row r="145" spans="1:10">
      <c r="A145">
        <v>40967</v>
      </c>
      <c r="B145" t="s">
        <v>1639</v>
      </c>
      <c r="C145" t="s">
        <v>1635</v>
      </c>
      <c r="D145" t="s">
        <v>1631</v>
      </c>
      <c r="E145" t="s">
        <v>1625</v>
      </c>
      <c r="F145">
        <v>13</v>
      </c>
      <c r="G145">
        <v>3978</v>
      </c>
      <c r="H145">
        <v>4230</v>
      </c>
      <c r="I145">
        <v>43758</v>
      </c>
      <c r="J145">
        <v>46530</v>
      </c>
    </row>
    <row r="146" spans="1:10">
      <c r="A146">
        <v>40967</v>
      </c>
      <c r="B146" t="s">
        <v>1632</v>
      </c>
      <c r="C146" t="s">
        <v>1630</v>
      </c>
      <c r="D146" t="s">
        <v>1652</v>
      </c>
      <c r="E146" t="s">
        <v>1628</v>
      </c>
      <c r="F146">
        <v>27</v>
      </c>
      <c r="G146">
        <v>3042</v>
      </c>
      <c r="H146">
        <v>3240</v>
      </c>
      <c r="I146">
        <v>58860</v>
      </c>
      <c r="J146">
        <v>63450</v>
      </c>
    </row>
    <row r="147" spans="1:10">
      <c r="A147">
        <v>40968</v>
      </c>
      <c r="B147" t="s">
        <v>1623</v>
      </c>
      <c r="C147" t="s">
        <v>1027</v>
      </c>
      <c r="D147" t="s">
        <v>1648</v>
      </c>
      <c r="E147" t="s">
        <v>1625</v>
      </c>
      <c r="F147">
        <v>27</v>
      </c>
      <c r="G147">
        <v>3978</v>
      </c>
      <c r="H147">
        <v>4230</v>
      </c>
      <c r="I147">
        <v>52650</v>
      </c>
      <c r="J147">
        <v>56250</v>
      </c>
    </row>
    <row r="148" spans="1:10">
      <c r="A148">
        <v>40968</v>
      </c>
      <c r="B148" t="s">
        <v>1646</v>
      </c>
      <c r="C148" t="s">
        <v>1637</v>
      </c>
      <c r="D148" t="s">
        <v>1655</v>
      </c>
      <c r="E148" t="s">
        <v>1625</v>
      </c>
      <c r="F148">
        <v>27</v>
      </c>
      <c r="G148">
        <v>3978</v>
      </c>
      <c r="H148">
        <v>4230</v>
      </c>
      <c r="I148">
        <v>20304</v>
      </c>
      <c r="J148">
        <v>21600</v>
      </c>
    </row>
    <row r="149" spans="1:10">
      <c r="A149">
        <v>40969</v>
      </c>
      <c r="B149" t="s">
        <v>1626</v>
      </c>
      <c r="C149" t="s">
        <v>1027</v>
      </c>
      <c r="D149" t="s">
        <v>1647</v>
      </c>
      <c r="E149" t="s">
        <v>1625</v>
      </c>
      <c r="F149">
        <v>27</v>
      </c>
      <c r="G149">
        <v>5832</v>
      </c>
      <c r="H149">
        <v>6210</v>
      </c>
      <c r="I149">
        <v>61776</v>
      </c>
      <c r="J149">
        <v>65880</v>
      </c>
    </row>
    <row r="150" spans="1:10">
      <c r="A150">
        <v>40969</v>
      </c>
      <c r="B150" t="s">
        <v>1626</v>
      </c>
      <c r="C150" t="s">
        <v>1027</v>
      </c>
      <c r="D150" t="s">
        <v>1654</v>
      </c>
      <c r="E150" t="s">
        <v>1628</v>
      </c>
      <c r="F150">
        <v>27</v>
      </c>
      <c r="G150">
        <v>2196</v>
      </c>
      <c r="H150">
        <v>2340</v>
      </c>
      <c r="I150">
        <v>82566</v>
      </c>
      <c r="J150">
        <v>89100</v>
      </c>
    </row>
    <row r="151" spans="1:10">
      <c r="A151">
        <v>40970</v>
      </c>
      <c r="B151" t="s">
        <v>1632</v>
      </c>
      <c r="C151" t="s">
        <v>1630</v>
      </c>
      <c r="D151" t="s">
        <v>1638</v>
      </c>
      <c r="E151" t="s">
        <v>1625</v>
      </c>
      <c r="F151">
        <v>27</v>
      </c>
      <c r="G151">
        <v>3546</v>
      </c>
      <c r="H151">
        <v>3780</v>
      </c>
      <c r="I151">
        <v>24336</v>
      </c>
      <c r="J151">
        <v>25920</v>
      </c>
    </row>
    <row r="152" spans="1:10">
      <c r="A152">
        <v>40971</v>
      </c>
      <c r="B152" t="s">
        <v>1646</v>
      </c>
      <c r="C152" t="s">
        <v>1637</v>
      </c>
      <c r="D152" t="s">
        <v>1650</v>
      </c>
      <c r="E152" t="s">
        <v>1625</v>
      </c>
      <c r="F152">
        <v>12</v>
      </c>
      <c r="G152">
        <v>3582</v>
      </c>
      <c r="H152">
        <v>3870</v>
      </c>
      <c r="I152">
        <v>3546</v>
      </c>
      <c r="J152">
        <v>3780</v>
      </c>
    </row>
    <row r="153" spans="1:10">
      <c r="A153">
        <v>40971</v>
      </c>
      <c r="B153" t="s">
        <v>1629</v>
      </c>
      <c r="C153" t="s">
        <v>1630</v>
      </c>
      <c r="D153" t="s">
        <v>1652</v>
      </c>
      <c r="E153" t="s">
        <v>1628</v>
      </c>
      <c r="F153">
        <v>18</v>
      </c>
      <c r="G153">
        <v>3978</v>
      </c>
      <c r="H153">
        <v>4230</v>
      </c>
      <c r="I153">
        <v>19620</v>
      </c>
      <c r="J153">
        <v>21150</v>
      </c>
    </row>
    <row r="154" spans="1:10">
      <c r="A154">
        <v>40971</v>
      </c>
      <c r="B154" t="s">
        <v>1626</v>
      </c>
      <c r="C154" t="s">
        <v>1027</v>
      </c>
      <c r="D154" t="s">
        <v>1633</v>
      </c>
      <c r="E154" t="s">
        <v>1625</v>
      </c>
      <c r="F154">
        <v>8</v>
      </c>
      <c r="G154">
        <v>3978</v>
      </c>
      <c r="H154">
        <v>4230</v>
      </c>
      <c r="I154">
        <v>24156</v>
      </c>
      <c r="J154">
        <v>25740</v>
      </c>
    </row>
    <row r="155" spans="1:10">
      <c r="A155">
        <v>40971</v>
      </c>
      <c r="B155" t="s">
        <v>1632</v>
      </c>
      <c r="C155" t="s">
        <v>1630</v>
      </c>
      <c r="D155" t="s">
        <v>1638</v>
      </c>
      <c r="E155" t="s">
        <v>1625</v>
      </c>
      <c r="F155">
        <v>21</v>
      </c>
      <c r="G155">
        <v>2034</v>
      </c>
      <c r="H155">
        <v>2160</v>
      </c>
      <c r="I155">
        <v>30420</v>
      </c>
      <c r="J155">
        <v>32400</v>
      </c>
    </row>
    <row r="156" spans="1:10">
      <c r="A156">
        <v>40971</v>
      </c>
      <c r="B156" t="s">
        <v>1643</v>
      </c>
      <c r="C156" t="s">
        <v>1642</v>
      </c>
      <c r="D156" t="s">
        <v>1653</v>
      </c>
      <c r="E156" t="s">
        <v>1625</v>
      </c>
      <c r="F156">
        <v>25</v>
      </c>
      <c r="G156">
        <v>3042</v>
      </c>
      <c r="H156">
        <v>3240</v>
      </c>
      <c r="I156">
        <v>5904</v>
      </c>
      <c r="J156">
        <v>6300</v>
      </c>
    </row>
    <row r="157" spans="1:10">
      <c r="A157">
        <v>40972</v>
      </c>
      <c r="B157" t="s">
        <v>1632</v>
      </c>
      <c r="C157" t="s">
        <v>1630</v>
      </c>
      <c r="D157" t="s">
        <v>1640</v>
      </c>
      <c r="E157" t="s">
        <v>1625</v>
      </c>
      <c r="F157">
        <v>12</v>
      </c>
      <c r="G157">
        <v>5148</v>
      </c>
      <c r="H157">
        <v>5490</v>
      </c>
      <c r="I157">
        <v>64152</v>
      </c>
      <c r="J157">
        <v>68310</v>
      </c>
    </row>
    <row r="158" spans="1:10">
      <c r="A158">
        <v>40972</v>
      </c>
      <c r="B158" t="s">
        <v>1641</v>
      </c>
      <c r="C158" t="s">
        <v>1642</v>
      </c>
      <c r="D158" t="s">
        <v>1655</v>
      </c>
      <c r="E158" t="s">
        <v>1625</v>
      </c>
      <c r="F158">
        <v>9</v>
      </c>
      <c r="G158">
        <v>2106</v>
      </c>
      <c r="H158">
        <v>2250</v>
      </c>
      <c r="I158">
        <v>77832</v>
      </c>
      <c r="J158">
        <v>82800</v>
      </c>
    </row>
    <row r="159" spans="1:10">
      <c r="A159">
        <v>40972</v>
      </c>
      <c r="B159" t="s">
        <v>1623</v>
      </c>
      <c r="C159" t="s">
        <v>1027</v>
      </c>
      <c r="D159" t="s">
        <v>1624</v>
      </c>
      <c r="E159" t="s">
        <v>1625</v>
      </c>
      <c r="F159">
        <v>23</v>
      </c>
      <c r="G159">
        <v>4482</v>
      </c>
      <c r="H159">
        <v>4770</v>
      </c>
      <c r="I159">
        <v>28476</v>
      </c>
      <c r="J159">
        <v>30240</v>
      </c>
    </row>
    <row r="160" spans="1:10">
      <c r="A160">
        <v>40973</v>
      </c>
      <c r="B160" t="s">
        <v>1646</v>
      </c>
      <c r="C160" t="s">
        <v>1637</v>
      </c>
      <c r="D160" t="s">
        <v>1655</v>
      </c>
      <c r="E160" t="s">
        <v>1625</v>
      </c>
      <c r="F160">
        <v>23</v>
      </c>
      <c r="G160">
        <v>3546</v>
      </c>
      <c r="H160">
        <v>3780</v>
      </c>
      <c r="I160">
        <v>57528</v>
      </c>
      <c r="J160">
        <v>61200</v>
      </c>
    </row>
    <row r="161" spans="1:10">
      <c r="A161">
        <v>40973</v>
      </c>
      <c r="B161" t="s">
        <v>1632</v>
      </c>
      <c r="C161" t="s">
        <v>1630</v>
      </c>
      <c r="D161" t="s">
        <v>1649</v>
      </c>
      <c r="E161" t="s">
        <v>1625</v>
      </c>
      <c r="F161">
        <v>20</v>
      </c>
      <c r="G161">
        <v>4482</v>
      </c>
      <c r="H161">
        <v>4770</v>
      </c>
      <c r="I161">
        <v>31374</v>
      </c>
      <c r="J161">
        <v>33390</v>
      </c>
    </row>
    <row r="162" spans="1:10">
      <c r="A162">
        <v>40973</v>
      </c>
      <c r="B162" t="s">
        <v>1632</v>
      </c>
      <c r="C162" t="s">
        <v>1630</v>
      </c>
      <c r="D162" t="s">
        <v>1644</v>
      </c>
      <c r="E162" t="s">
        <v>1625</v>
      </c>
      <c r="F162">
        <v>25</v>
      </c>
      <c r="G162">
        <v>4482</v>
      </c>
      <c r="H162">
        <v>4770</v>
      </c>
      <c r="I162">
        <v>70920</v>
      </c>
      <c r="J162">
        <v>75600</v>
      </c>
    </row>
    <row r="163" spans="1:10">
      <c r="A163">
        <v>40973</v>
      </c>
      <c r="B163" t="s">
        <v>1623</v>
      </c>
      <c r="C163" t="s">
        <v>1027</v>
      </c>
      <c r="D163" t="s">
        <v>1650</v>
      </c>
      <c r="E163" t="s">
        <v>1625</v>
      </c>
      <c r="F163">
        <v>4</v>
      </c>
      <c r="G163">
        <v>2034</v>
      </c>
      <c r="H163">
        <v>2160</v>
      </c>
      <c r="I163">
        <v>53190</v>
      </c>
      <c r="J163">
        <v>56700</v>
      </c>
    </row>
    <row r="164" spans="1:10">
      <c r="A164">
        <v>40973</v>
      </c>
      <c r="B164" t="s">
        <v>1629</v>
      </c>
      <c r="C164" t="s">
        <v>1630</v>
      </c>
      <c r="D164" t="s">
        <v>1650</v>
      </c>
      <c r="E164" t="s">
        <v>1625</v>
      </c>
      <c r="F164">
        <v>24</v>
      </c>
      <c r="G164">
        <v>3978</v>
      </c>
      <c r="H164">
        <v>4230</v>
      </c>
      <c r="I164">
        <v>85104</v>
      </c>
      <c r="J164">
        <v>90720</v>
      </c>
    </row>
    <row r="165" spans="1:10">
      <c r="A165">
        <v>40974</v>
      </c>
      <c r="B165" t="s">
        <v>1632</v>
      </c>
      <c r="C165" t="s">
        <v>1630</v>
      </c>
      <c r="D165" t="s">
        <v>1644</v>
      </c>
      <c r="E165" t="s">
        <v>1625</v>
      </c>
      <c r="F165">
        <v>24</v>
      </c>
      <c r="G165">
        <v>5832</v>
      </c>
      <c r="H165">
        <v>6210</v>
      </c>
      <c r="I165">
        <v>74466</v>
      </c>
      <c r="J165">
        <v>79380</v>
      </c>
    </row>
    <row r="166" spans="1:10">
      <c r="A166">
        <v>40974</v>
      </c>
      <c r="B166" t="s">
        <v>1643</v>
      </c>
      <c r="C166" t="s">
        <v>1642</v>
      </c>
      <c r="D166" t="s">
        <v>1647</v>
      </c>
      <c r="E166" t="s">
        <v>1625</v>
      </c>
      <c r="F166">
        <v>16</v>
      </c>
      <c r="G166">
        <v>3978</v>
      </c>
      <c r="H166">
        <v>4230</v>
      </c>
      <c r="I166">
        <v>66924</v>
      </c>
      <c r="J166">
        <v>71370</v>
      </c>
    </row>
    <row r="167" spans="1:10">
      <c r="A167">
        <v>40975</v>
      </c>
      <c r="B167" t="s">
        <v>1634</v>
      </c>
      <c r="C167" t="s">
        <v>1635</v>
      </c>
      <c r="D167" t="s">
        <v>1645</v>
      </c>
      <c r="E167" t="s">
        <v>1625</v>
      </c>
      <c r="F167">
        <v>6</v>
      </c>
      <c r="G167">
        <v>3978</v>
      </c>
      <c r="H167">
        <v>4230</v>
      </c>
      <c r="I167">
        <v>67626</v>
      </c>
      <c r="J167">
        <v>71910</v>
      </c>
    </row>
    <row r="168" spans="1:10">
      <c r="A168">
        <v>40975</v>
      </c>
      <c r="B168" t="s">
        <v>1636</v>
      </c>
      <c r="C168" t="s">
        <v>1637</v>
      </c>
      <c r="D168" t="s">
        <v>1650</v>
      </c>
      <c r="E168" t="s">
        <v>1625</v>
      </c>
      <c r="F168">
        <v>4</v>
      </c>
      <c r="G168">
        <v>5148</v>
      </c>
      <c r="H168">
        <v>5490</v>
      </c>
      <c r="I168">
        <v>88650</v>
      </c>
      <c r="J168">
        <v>94500</v>
      </c>
    </row>
    <row r="169" spans="1:10">
      <c r="A169">
        <v>40975</v>
      </c>
      <c r="B169" t="s">
        <v>1629</v>
      </c>
      <c r="C169" t="s">
        <v>1630</v>
      </c>
      <c r="D169" t="s">
        <v>1624</v>
      </c>
      <c r="E169" t="s">
        <v>1625</v>
      </c>
      <c r="F169">
        <v>24</v>
      </c>
      <c r="G169">
        <v>5832</v>
      </c>
      <c r="H169">
        <v>6210</v>
      </c>
      <c r="I169">
        <v>50850</v>
      </c>
      <c r="J169">
        <v>54000</v>
      </c>
    </row>
    <row r="170" spans="1:10">
      <c r="A170">
        <v>40975</v>
      </c>
      <c r="B170" t="s">
        <v>1639</v>
      </c>
      <c r="C170" t="s">
        <v>1635</v>
      </c>
      <c r="D170" t="s">
        <v>1652</v>
      </c>
      <c r="E170" t="s">
        <v>1628</v>
      </c>
      <c r="F170">
        <v>21</v>
      </c>
      <c r="G170">
        <v>2034</v>
      </c>
      <c r="H170">
        <v>2160</v>
      </c>
      <c r="I170">
        <v>35316</v>
      </c>
      <c r="J170">
        <v>38070</v>
      </c>
    </row>
    <row r="171" spans="1:10">
      <c r="A171">
        <v>40975</v>
      </c>
      <c r="B171" t="s">
        <v>1626</v>
      </c>
      <c r="C171" t="s">
        <v>1027</v>
      </c>
      <c r="D171" t="s">
        <v>1653</v>
      </c>
      <c r="E171" t="s">
        <v>1625</v>
      </c>
      <c r="F171">
        <v>13</v>
      </c>
      <c r="G171">
        <v>5832</v>
      </c>
      <c r="H171">
        <v>6210</v>
      </c>
      <c r="I171">
        <v>56088</v>
      </c>
      <c r="J171">
        <v>59850</v>
      </c>
    </row>
    <row r="172" spans="1:10">
      <c r="A172">
        <v>40975</v>
      </c>
      <c r="B172" t="s">
        <v>1626</v>
      </c>
      <c r="C172" t="s">
        <v>1027</v>
      </c>
      <c r="D172" t="s">
        <v>1648</v>
      </c>
      <c r="E172" t="s">
        <v>1625</v>
      </c>
      <c r="F172">
        <v>2</v>
      </c>
      <c r="G172">
        <v>3546</v>
      </c>
      <c r="H172">
        <v>3780</v>
      </c>
      <c r="I172">
        <v>4212</v>
      </c>
      <c r="J172">
        <v>4500</v>
      </c>
    </row>
    <row r="173" spans="1:10">
      <c r="A173">
        <v>40976</v>
      </c>
      <c r="B173" t="s">
        <v>1632</v>
      </c>
      <c r="C173" t="s">
        <v>1630</v>
      </c>
      <c r="D173" t="s">
        <v>1654</v>
      </c>
      <c r="E173" t="s">
        <v>1628</v>
      </c>
      <c r="F173">
        <v>20</v>
      </c>
      <c r="G173">
        <v>3726</v>
      </c>
      <c r="H173">
        <v>3960</v>
      </c>
      <c r="I173">
        <v>187650</v>
      </c>
      <c r="J173">
        <v>202500</v>
      </c>
    </row>
    <row r="174" spans="1:10">
      <c r="A174">
        <v>40976</v>
      </c>
      <c r="B174" t="s">
        <v>1623</v>
      </c>
      <c r="C174" t="s">
        <v>1027</v>
      </c>
      <c r="D174" t="s">
        <v>1640</v>
      </c>
      <c r="E174" t="s">
        <v>1625</v>
      </c>
      <c r="F174">
        <v>21</v>
      </c>
      <c r="G174">
        <v>3978</v>
      </c>
      <c r="H174">
        <v>4230</v>
      </c>
      <c r="I174">
        <v>99144</v>
      </c>
      <c r="J174">
        <v>105570</v>
      </c>
    </row>
    <row r="175" spans="1:10">
      <c r="A175">
        <v>40976</v>
      </c>
      <c r="B175" t="s">
        <v>1646</v>
      </c>
      <c r="C175" t="s">
        <v>1637</v>
      </c>
      <c r="D175" t="s">
        <v>1654</v>
      </c>
      <c r="E175" t="s">
        <v>1628</v>
      </c>
      <c r="F175">
        <v>12</v>
      </c>
      <c r="G175">
        <v>3042</v>
      </c>
      <c r="H175">
        <v>3240</v>
      </c>
      <c r="I175">
        <v>45036</v>
      </c>
      <c r="J175">
        <v>48600</v>
      </c>
    </row>
    <row r="176" spans="1:10">
      <c r="A176">
        <v>40976</v>
      </c>
      <c r="B176" t="s">
        <v>1623</v>
      </c>
      <c r="C176" t="s">
        <v>1027</v>
      </c>
      <c r="D176" t="s">
        <v>1638</v>
      </c>
      <c r="E176" t="s">
        <v>1625</v>
      </c>
      <c r="F176">
        <v>23</v>
      </c>
      <c r="G176">
        <v>3546</v>
      </c>
      <c r="H176">
        <v>3780</v>
      </c>
      <c r="I176">
        <v>42588</v>
      </c>
      <c r="J176">
        <v>45360</v>
      </c>
    </row>
    <row r="177" spans="1:10">
      <c r="A177">
        <v>40977</v>
      </c>
      <c r="B177" t="s">
        <v>1626</v>
      </c>
      <c r="C177" t="s">
        <v>1027</v>
      </c>
      <c r="D177" t="s">
        <v>1649</v>
      </c>
      <c r="E177" t="s">
        <v>1625</v>
      </c>
      <c r="F177">
        <v>23</v>
      </c>
      <c r="G177">
        <v>4482</v>
      </c>
      <c r="H177">
        <v>4770</v>
      </c>
      <c r="I177">
        <v>44820</v>
      </c>
      <c r="J177">
        <v>47700</v>
      </c>
    </row>
    <row r="178" spans="1:10">
      <c r="A178">
        <v>40977</v>
      </c>
      <c r="B178" t="s">
        <v>1641</v>
      </c>
      <c r="C178" t="s">
        <v>1642</v>
      </c>
      <c r="D178" t="s">
        <v>1624</v>
      </c>
      <c r="E178" t="s">
        <v>1625</v>
      </c>
      <c r="F178">
        <v>24</v>
      </c>
      <c r="G178">
        <v>3924</v>
      </c>
      <c r="H178">
        <v>4230</v>
      </c>
      <c r="I178">
        <v>26442</v>
      </c>
      <c r="J178">
        <v>28080</v>
      </c>
    </row>
    <row r="179" spans="1:10">
      <c r="A179">
        <v>40977</v>
      </c>
      <c r="B179" t="s">
        <v>1634</v>
      </c>
      <c r="C179" t="s">
        <v>1635</v>
      </c>
      <c r="D179" t="s">
        <v>1633</v>
      </c>
      <c r="E179" t="s">
        <v>1625</v>
      </c>
      <c r="F179">
        <v>25</v>
      </c>
      <c r="G179">
        <v>2952</v>
      </c>
      <c r="H179">
        <v>3150</v>
      </c>
      <c r="I179">
        <v>39528</v>
      </c>
      <c r="J179">
        <v>42120</v>
      </c>
    </row>
    <row r="180" spans="1:10">
      <c r="A180">
        <v>40977</v>
      </c>
      <c r="B180" t="s">
        <v>1643</v>
      </c>
      <c r="C180" t="s">
        <v>1642</v>
      </c>
      <c r="D180" t="s">
        <v>1627</v>
      </c>
      <c r="E180" t="s">
        <v>1628</v>
      </c>
      <c r="F180">
        <v>17</v>
      </c>
      <c r="G180">
        <v>3726</v>
      </c>
      <c r="H180">
        <v>3960</v>
      </c>
      <c r="I180">
        <v>21492</v>
      </c>
      <c r="J180">
        <v>23220</v>
      </c>
    </row>
    <row r="181" spans="1:10">
      <c r="A181">
        <v>40978</v>
      </c>
      <c r="B181" t="s">
        <v>1629</v>
      </c>
      <c r="C181" t="s">
        <v>1630</v>
      </c>
      <c r="D181" t="s">
        <v>1633</v>
      </c>
      <c r="E181" t="s">
        <v>1625</v>
      </c>
      <c r="F181">
        <v>21</v>
      </c>
      <c r="G181">
        <v>3978</v>
      </c>
      <c r="H181">
        <v>4230</v>
      </c>
      <c r="I181">
        <v>48312</v>
      </c>
      <c r="J181">
        <v>51480</v>
      </c>
    </row>
    <row r="182" spans="1:10">
      <c r="A182">
        <v>40978</v>
      </c>
      <c r="B182" t="s">
        <v>1636</v>
      </c>
      <c r="C182" t="s">
        <v>1637</v>
      </c>
      <c r="D182" t="s">
        <v>1647</v>
      </c>
      <c r="E182" t="s">
        <v>1625</v>
      </c>
      <c r="F182">
        <v>9</v>
      </c>
      <c r="G182">
        <v>3726</v>
      </c>
      <c r="H182">
        <v>3960</v>
      </c>
      <c r="I182">
        <v>15444</v>
      </c>
      <c r="J182">
        <v>16470</v>
      </c>
    </row>
    <row r="183" spans="1:10">
      <c r="A183">
        <v>40978</v>
      </c>
      <c r="B183" t="s">
        <v>1646</v>
      </c>
      <c r="C183" t="s">
        <v>1637</v>
      </c>
      <c r="D183" t="s">
        <v>1654</v>
      </c>
      <c r="E183" t="s">
        <v>1628</v>
      </c>
      <c r="F183">
        <v>11</v>
      </c>
      <c r="G183">
        <v>4482</v>
      </c>
      <c r="H183">
        <v>4770</v>
      </c>
      <c r="I183">
        <v>82566</v>
      </c>
      <c r="J183">
        <v>89100</v>
      </c>
    </row>
    <row r="184" spans="1:10">
      <c r="A184">
        <v>40978</v>
      </c>
      <c r="B184" t="s">
        <v>1634</v>
      </c>
      <c r="C184" t="s">
        <v>1635</v>
      </c>
      <c r="D184" t="s">
        <v>1651</v>
      </c>
      <c r="E184" t="s">
        <v>1625</v>
      </c>
      <c r="F184">
        <v>4</v>
      </c>
      <c r="G184">
        <v>3582</v>
      </c>
      <c r="H184">
        <v>3870</v>
      </c>
      <c r="I184">
        <v>52164</v>
      </c>
      <c r="J184">
        <v>55440</v>
      </c>
    </row>
    <row r="185" spans="1:10">
      <c r="A185">
        <v>40978</v>
      </c>
      <c r="B185" t="s">
        <v>1626</v>
      </c>
      <c r="C185" t="s">
        <v>1027</v>
      </c>
      <c r="D185" t="s">
        <v>1638</v>
      </c>
      <c r="E185" t="s">
        <v>1625</v>
      </c>
      <c r="F185">
        <v>22</v>
      </c>
      <c r="G185">
        <v>4482</v>
      </c>
      <c r="H185">
        <v>4770</v>
      </c>
      <c r="I185">
        <v>57798</v>
      </c>
      <c r="J185">
        <v>61560</v>
      </c>
    </row>
    <row r="186" spans="1:10">
      <c r="A186">
        <v>40979</v>
      </c>
      <c r="B186" t="s">
        <v>1636</v>
      </c>
      <c r="C186" t="s">
        <v>1637</v>
      </c>
      <c r="D186" t="s">
        <v>1654</v>
      </c>
      <c r="E186" t="s">
        <v>1628</v>
      </c>
      <c r="F186">
        <v>15</v>
      </c>
      <c r="G186">
        <v>3924</v>
      </c>
      <c r="H186">
        <v>4230</v>
      </c>
      <c r="I186">
        <v>120096</v>
      </c>
      <c r="J186">
        <v>129600</v>
      </c>
    </row>
    <row r="187" spans="1:10">
      <c r="A187">
        <v>40979</v>
      </c>
      <c r="B187" t="s">
        <v>1629</v>
      </c>
      <c r="C187" t="s">
        <v>1630</v>
      </c>
      <c r="D187" t="s">
        <v>1654</v>
      </c>
      <c r="E187" t="s">
        <v>1628</v>
      </c>
      <c r="F187">
        <v>23</v>
      </c>
      <c r="G187">
        <v>7506</v>
      </c>
      <c r="H187">
        <v>8100</v>
      </c>
      <c r="I187">
        <v>7506</v>
      </c>
      <c r="J187">
        <v>8100</v>
      </c>
    </row>
    <row r="188" spans="1:10">
      <c r="A188">
        <v>40979</v>
      </c>
      <c r="B188" t="s">
        <v>1632</v>
      </c>
      <c r="C188" t="s">
        <v>1630</v>
      </c>
      <c r="D188" t="s">
        <v>1652</v>
      </c>
      <c r="E188" t="s">
        <v>1628</v>
      </c>
      <c r="F188">
        <v>9</v>
      </c>
      <c r="G188">
        <v>3546</v>
      </c>
      <c r="H188">
        <v>3780</v>
      </c>
      <c r="I188">
        <v>47088</v>
      </c>
      <c r="J188">
        <v>50760</v>
      </c>
    </row>
    <row r="189" spans="1:10">
      <c r="A189">
        <v>40979</v>
      </c>
      <c r="B189" t="s">
        <v>1634</v>
      </c>
      <c r="C189" t="s">
        <v>1635</v>
      </c>
      <c r="D189" t="s">
        <v>1651</v>
      </c>
      <c r="E189" t="s">
        <v>1625</v>
      </c>
      <c r="F189">
        <v>7</v>
      </c>
      <c r="G189">
        <v>3042</v>
      </c>
      <c r="H189">
        <v>3240</v>
      </c>
      <c r="I189">
        <v>89424</v>
      </c>
      <c r="J189">
        <v>95040</v>
      </c>
    </row>
    <row r="190" spans="1:10">
      <c r="A190">
        <v>40979</v>
      </c>
      <c r="B190" t="s">
        <v>1623</v>
      </c>
      <c r="C190" t="s">
        <v>1027</v>
      </c>
      <c r="D190" t="s">
        <v>1648</v>
      </c>
      <c r="E190" t="s">
        <v>1625</v>
      </c>
      <c r="F190">
        <v>25</v>
      </c>
      <c r="G190">
        <v>3042</v>
      </c>
      <c r="H190">
        <v>3240</v>
      </c>
      <c r="I190">
        <v>44226</v>
      </c>
      <c r="J190">
        <v>47250</v>
      </c>
    </row>
    <row r="191" spans="1:10">
      <c r="A191">
        <v>40979</v>
      </c>
      <c r="B191" t="s">
        <v>1636</v>
      </c>
      <c r="C191" t="s">
        <v>1637</v>
      </c>
      <c r="D191" t="s">
        <v>1624</v>
      </c>
      <c r="E191" t="s">
        <v>1625</v>
      </c>
      <c r="F191">
        <v>10</v>
      </c>
      <c r="G191">
        <v>3978</v>
      </c>
      <c r="H191">
        <v>4230</v>
      </c>
      <c r="I191">
        <v>10170</v>
      </c>
      <c r="J191">
        <v>10800</v>
      </c>
    </row>
    <row r="192" spans="1:10">
      <c r="A192">
        <v>40979</v>
      </c>
      <c r="B192" t="s">
        <v>1629</v>
      </c>
      <c r="C192" t="s">
        <v>1630</v>
      </c>
      <c r="D192" t="s">
        <v>1653</v>
      </c>
      <c r="E192" t="s">
        <v>1625</v>
      </c>
      <c r="F192">
        <v>8</v>
      </c>
      <c r="G192">
        <v>5148</v>
      </c>
      <c r="H192">
        <v>5490</v>
      </c>
      <c r="I192">
        <v>8856</v>
      </c>
      <c r="J192">
        <v>9450</v>
      </c>
    </row>
    <row r="193" spans="1:10">
      <c r="A193">
        <v>40980</v>
      </c>
      <c r="B193" t="s">
        <v>1639</v>
      </c>
      <c r="C193" t="s">
        <v>1635</v>
      </c>
      <c r="D193" t="s">
        <v>1651</v>
      </c>
      <c r="E193" t="s">
        <v>1625</v>
      </c>
      <c r="F193">
        <v>18</v>
      </c>
      <c r="G193">
        <v>3042</v>
      </c>
      <c r="H193">
        <v>3240</v>
      </c>
      <c r="I193">
        <v>74520</v>
      </c>
      <c r="J193">
        <v>79200</v>
      </c>
    </row>
    <row r="194" spans="1:10">
      <c r="A194">
        <v>40980</v>
      </c>
      <c r="B194" t="s">
        <v>1641</v>
      </c>
      <c r="C194" t="s">
        <v>1642</v>
      </c>
      <c r="D194" t="s">
        <v>1640</v>
      </c>
      <c r="E194" t="s">
        <v>1625</v>
      </c>
      <c r="F194">
        <v>8</v>
      </c>
      <c r="G194">
        <v>5148</v>
      </c>
      <c r="H194">
        <v>5490</v>
      </c>
      <c r="I194">
        <v>110808</v>
      </c>
      <c r="J194">
        <v>117990</v>
      </c>
    </row>
    <row r="195" spans="1:10">
      <c r="A195">
        <v>40980</v>
      </c>
      <c r="B195" t="s">
        <v>1639</v>
      </c>
      <c r="C195" t="s">
        <v>1635</v>
      </c>
      <c r="D195" t="s">
        <v>1640</v>
      </c>
      <c r="E195" t="s">
        <v>1625</v>
      </c>
      <c r="F195">
        <v>25</v>
      </c>
      <c r="G195">
        <v>7506</v>
      </c>
      <c r="H195">
        <v>8100</v>
      </c>
      <c r="I195">
        <v>134136</v>
      </c>
      <c r="J195">
        <v>142830</v>
      </c>
    </row>
    <row r="196" spans="1:10">
      <c r="A196">
        <v>40980</v>
      </c>
      <c r="B196" t="s">
        <v>1636</v>
      </c>
      <c r="C196" t="s">
        <v>1637</v>
      </c>
      <c r="D196" t="s">
        <v>1651</v>
      </c>
      <c r="E196" t="s">
        <v>1625</v>
      </c>
      <c r="F196">
        <v>7</v>
      </c>
      <c r="G196">
        <v>3042</v>
      </c>
      <c r="H196">
        <v>3240</v>
      </c>
      <c r="I196">
        <v>29808</v>
      </c>
      <c r="J196">
        <v>31680</v>
      </c>
    </row>
    <row r="197" spans="1:10">
      <c r="A197">
        <v>40981</v>
      </c>
      <c r="B197" t="s">
        <v>1641</v>
      </c>
      <c r="C197" t="s">
        <v>1642</v>
      </c>
      <c r="D197" t="s">
        <v>1653</v>
      </c>
      <c r="E197" t="s">
        <v>1625</v>
      </c>
      <c r="F197">
        <v>17</v>
      </c>
      <c r="G197">
        <v>3978</v>
      </c>
      <c r="H197">
        <v>4230</v>
      </c>
      <c r="I197">
        <v>67896</v>
      </c>
      <c r="J197">
        <v>72450</v>
      </c>
    </row>
    <row r="198" spans="1:10">
      <c r="A198">
        <v>40981</v>
      </c>
      <c r="B198" t="s">
        <v>1639</v>
      </c>
      <c r="C198" t="s">
        <v>1635</v>
      </c>
      <c r="D198" t="s">
        <v>1631</v>
      </c>
      <c r="E198" t="s">
        <v>1625</v>
      </c>
      <c r="F198">
        <v>3</v>
      </c>
      <c r="G198">
        <v>2952</v>
      </c>
      <c r="H198">
        <v>3150</v>
      </c>
      <c r="I198">
        <v>67626</v>
      </c>
      <c r="J198">
        <v>71910</v>
      </c>
    </row>
    <row r="199" spans="1:10">
      <c r="A199">
        <v>40981</v>
      </c>
      <c r="B199" t="s">
        <v>1636</v>
      </c>
      <c r="C199" t="s">
        <v>1637</v>
      </c>
      <c r="D199" t="s">
        <v>1627</v>
      </c>
      <c r="E199" t="s">
        <v>1628</v>
      </c>
      <c r="F199">
        <v>13</v>
      </c>
      <c r="G199">
        <v>2034</v>
      </c>
      <c r="H199">
        <v>2160</v>
      </c>
      <c r="I199">
        <v>68058</v>
      </c>
      <c r="J199">
        <v>73530</v>
      </c>
    </row>
    <row r="200" spans="1:10">
      <c r="A200">
        <v>40983</v>
      </c>
      <c r="B200" t="s">
        <v>1636</v>
      </c>
      <c r="C200" t="s">
        <v>1637</v>
      </c>
      <c r="D200" t="s">
        <v>1647</v>
      </c>
      <c r="E200" t="s">
        <v>1625</v>
      </c>
      <c r="F200">
        <v>17</v>
      </c>
      <c r="G200">
        <v>3582</v>
      </c>
      <c r="H200">
        <v>3870</v>
      </c>
      <c r="I200">
        <v>97812</v>
      </c>
      <c r="J200">
        <v>104310</v>
      </c>
    </row>
    <row r="201" spans="1:10">
      <c r="A201">
        <v>40983</v>
      </c>
      <c r="B201" t="s">
        <v>1623</v>
      </c>
      <c r="C201" t="s">
        <v>1027</v>
      </c>
      <c r="D201" t="s">
        <v>1640</v>
      </c>
      <c r="E201" t="s">
        <v>1625</v>
      </c>
      <c r="F201">
        <v>22</v>
      </c>
      <c r="G201">
        <v>3978</v>
      </c>
      <c r="H201">
        <v>4230</v>
      </c>
      <c r="I201">
        <v>139968</v>
      </c>
      <c r="J201">
        <v>149040</v>
      </c>
    </row>
    <row r="202" spans="1:10">
      <c r="A202">
        <v>40983</v>
      </c>
      <c r="B202" t="s">
        <v>1623</v>
      </c>
      <c r="C202" t="s">
        <v>1027</v>
      </c>
      <c r="D202" t="s">
        <v>1627</v>
      </c>
      <c r="E202" t="s">
        <v>1628</v>
      </c>
      <c r="F202">
        <v>23</v>
      </c>
      <c r="G202">
        <v>2196</v>
      </c>
      <c r="H202">
        <v>2340</v>
      </c>
      <c r="I202">
        <v>46566</v>
      </c>
      <c r="J202">
        <v>50310</v>
      </c>
    </row>
    <row r="203" spans="1:10">
      <c r="A203">
        <v>40983</v>
      </c>
      <c r="B203" t="s">
        <v>1643</v>
      </c>
      <c r="C203" t="s">
        <v>1642</v>
      </c>
      <c r="D203" t="s">
        <v>1640</v>
      </c>
      <c r="E203" t="s">
        <v>1625</v>
      </c>
      <c r="F203">
        <v>1</v>
      </c>
      <c r="G203">
        <v>2034</v>
      </c>
      <c r="H203">
        <v>2160</v>
      </c>
      <c r="I203">
        <v>134136</v>
      </c>
      <c r="J203">
        <v>142830</v>
      </c>
    </row>
    <row r="204" spans="1:10">
      <c r="A204">
        <v>40983</v>
      </c>
      <c r="B204" t="s">
        <v>1632</v>
      </c>
      <c r="C204" t="s">
        <v>1630</v>
      </c>
      <c r="D204" t="s">
        <v>1649</v>
      </c>
      <c r="E204" t="s">
        <v>1625</v>
      </c>
      <c r="F204">
        <v>25</v>
      </c>
      <c r="G204">
        <v>5148</v>
      </c>
      <c r="H204">
        <v>5490</v>
      </c>
      <c r="I204">
        <v>17928</v>
      </c>
      <c r="J204">
        <v>19080</v>
      </c>
    </row>
    <row r="205" spans="1:10">
      <c r="A205">
        <v>40983</v>
      </c>
      <c r="B205" t="s">
        <v>1626</v>
      </c>
      <c r="C205" t="s">
        <v>1027</v>
      </c>
      <c r="D205" t="s">
        <v>1627</v>
      </c>
      <c r="E205" t="s">
        <v>1628</v>
      </c>
      <c r="F205">
        <v>22</v>
      </c>
      <c r="G205">
        <v>3384</v>
      </c>
      <c r="H205">
        <v>3600</v>
      </c>
      <c r="I205">
        <v>17910</v>
      </c>
      <c r="J205">
        <v>19350</v>
      </c>
    </row>
    <row r="206" spans="1:10">
      <c r="A206">
        <v>40984</v>
      </c>
      <c r="B206" t="s">
        <v>1643</v>
      </c>
      <c r="C206" t="s">
        <v>1642</v>
      </c>
      <c r="D206" t="s">
        <v>1638</v>
      </c>
      <c r="E206" t="s">
        <v>1625</v>
      </c>
      <c r="F206">
        <v>2</v>
      </c>
      <c r="G206">
        <v>3978</v>
      </c>
      <c r="H206">
        <v>4230</v>
      </c>
      <c r="I206">
        <v>69966</v>
      </c>
      <c r="J206">
        <v>74520</v>
      </c>
    </row>
    <row r="207" spans="1:10">
      <c r="A207">
        <v>40984</v>
      </c>
      <c r="B207" t="s">
        <v>1641</v>
      </c>
      <c r="C207" t="s">
        <v>1642</v>
      </c>
      <c r="D207" t="s">
        <v>1633</v>
      </c>
      <c r="E207" t="s">
        <v>1625</v>
      </c>
      <c r="F207">
        <v>11</v>
      </c>
      <c r="G207">
        <v>3582</v>
      </c>
      <c r="H207">
        <v>3870</v>
      </c>
      <c r="I207">
        <v>4392</v>
      </c>
      <c r="J207">
        <v>4680</v>
      </c>
    </row>
    <row r="208" spans="1:10">
      <c r="A208">
        <v>40985</v>
      </c>
      <c r="B208" t="s">
        <v>1643</v>
      </c>
      <c r="C208" t="s">
        <v>1642</v>
      </c>
      <c r="D208" t="s">
        <v>1645</v>
      </c>
      <c r="E208" t="s">
        <v>1625</v>
      </c>
      <c r="F208">
        <v>11</v>
      </c>
      <c r="G208">
        <v>3546</v>
      </c>
      <c r="H208">
        <v>3780</v>
      </c>
      <c r="I208">
        <v>19890</v>
      </c>
      <c r="J208">
        <v>21150</v>
      </c>
    </row>
    <row r="209" spans="1:10">
      <c r="A209">
        <v>40985</v>
      </c>
      <c r="B209" t="s">
        <v>1634</v>
      </c>
      <c r="C209" t="s">
        <v>1635</v>
      </c>
      <c r="D209" t="s">
        <v>1647</v>
      </c>
      <c r="E209" t="s">
        <v>1625</v>
      </c>
      <c r="F209">
        <v>1</v>
      </c>
      <c r="G209">
        <v>7506</v>
      </c>
      <c r="H209">
        <v>8100</v>
      </c>
      <c r="I209">
        <v>128700</v>
      </c>
      <c r="J209">
        <v>137250</v>
      </c>
    </row>
    <row r="210" spans="1:10">
      <c r="A210">
        <v>40985</v>
      </c>
      <c r="B210" t="s">
        <v>1623</v>
      </c>
      <c r="C210" t="s">
        <v>1027</v>
      </c>
      <c r="D210" t="s">
        <v>1653</v>
      </c>
      <c r="E210" t="s">
        <v>1625</v>
      </c>
      <c r="F210">
        <v>14</v>
      </c>
      <c r="G210">
        <v>3978</v>
      </c>
      <c r="H210">
        <v>4230</v>
      </c>
      <c r="I210">
        <v>32472</v>
      </c>
      <c r="J210">
        <v>34650</v>
      </c>
    </row>
    <row r="211" spans="1:10">
      <c r="A211">
        <v>40986</v>
      </c>
      <c r="B211" t="s">
        <v>1632</v>
      </c>
      <c r="C211" t="s">
        <v>1630</v>
      </c>
      <c r="D211" t="s">
        <v>1648</v>
      </c>
      <c r="E211" t="s">
        <v>1625</v>
      </c>
      <c r="F211">
        <v>11</v>
      </c>
      <c r="G211">
        <v>2034</v>
      </c>
      <c r="H211">
        <v>2160</v>
      </c>
      <c r="I211">
        <v>31590</v>
      </c>
      <c r="J211">
        <v>33750</v>
      </c>
    </row>
    <row r="212" spans="1:10">
      <c r="A212">
        <v>40986</v>
      </c>
      <c r="B212" t="s">
        <v>1646</v>
      </c>
      <c r="C212" t="s">
        <v>1637</v>
      </c>
      <c r="D212" t="s">
        <v>1653</v>
      </c>
      <c r="E212" t="s">
        <v>1625</v>
      </c>
      <c r="F212">
        <v>8</v>
      </c>
      <c r="G212">
        <v>2952</v>
      </c>
      <c r="H212">
        <v>3150</v>
      </c>
      <c r="I212">
        <v>67896</v>
      </c>
      <c r="J212">
        <v>72450</v>
      </c>
    </row>
    <row r="213" spans="1:10">
      <c r="A213">
        <v>40987</v>
      </c>
      <c r="B213" t="s">
        <v>1634</v>
      </c>
      <c r="C213" t="s">
        <v>1635</v>
      </c>
      <c r="D213" t="s">
        <v>1650</v>
      </c>
      <c r="E213" t="s">
        <v>1625</v>
      </c>
      <c r="F213">
        <v>1</v>
      </c>
      <c r="G213">
        <v>3546</v>
      </c>
      <c r="H213">
        <v>3780</v>
      </c>
      <c r="I213">
        <v>39006</v>
      </c>
      <c r="J213">
        <v>41580</v>
      </c>
    </row>
    <row r="214" spans="1:10">
      <c r="A214">
        <v>40987</v>
      </c>
      <c r="B214" t="s">
        <v>1632</v>
      </c>
      <c r="C214" t="s">
        <v>1630</v>
      </c>
      <c r="D214" t="s">
        <v>1638</v>
      </c>
      <c r="E214" t="s">
        <v>1625</v>
      </c>
      <c r="F214">
        <v>24</v>
      </c>
      <c r="G214">
        <v>3546</v>
      </c>
      <c r="H214">
        <v>3780</v>
      </c>
      <c r="I214">
        <v>63882</v>
      </c>
      <c r="J214">
        <v>68040</v>
      </c>
    </row>
    <row r="215" spans="1:10">
      <c r="A215">
        <v>40987</v>
      </c>
      <c r="B215" t="s">
        <v>1632</v>
      </c>
      <c r="C215" t="s">
        <v>1630</v>
      </c>
      <c r="D215" t="s">
        <v>1651</v>
      </c>
      <c r="E215" t="s">
        <v>1625</v>
      </c>
      <c r="F215">
        <v>15</v>
      </c>
      <c r="G215">
        <v>3978</v>
      </c>
      <c r="H215">
        <v>4230</v>
      </c>
      <c r="I215">
        <v>59616</v>
      </c>
      <c r="J215">
        <v>63360</v>
      </c>
    </row>
    <row r="216" spans="1:10">
      <c r="A216">
        <v>40988</v>
      </c>
      <c r="B216" t="s">
        <v>1643</v>
      </c>
      <c r="C216" t="s">
        <v>1642</v>
      </c>
      <c r="D216" t="s">
        <v>1651</v>
      </c>
      <c r="E216" t="s">
        <v>1625</v>
      </c>
      <c r="F216">
        <v>20</v>
      </c>
      <c r="G216">
        <v>3546</v>
      </c>
      <c r="H216">
        <v>3780</v>
      </c>
      <c r="I216">
        <v>29808</v>
      </c>
      <c r="J216">
        <v>31680</v>
      </c>
    </row>
    <row r="217" spans="1:10">
      <c r="A217">
        <v>40988</v>
      </c>
      <c r="B217" t="s">
        <v>1629</v>
      </c>
      <c r="C217" t="s">
        <v>1630</v>
      </c>
      <c r="D217" t="s">
        <v>1638</v>
      </c>
      <c r="E217" t="s">
        <v>1625</v>
      </c>
      <c r="F217">
        <v>1</v>
      </c>
      <c r="G217">
        <v>5148</v>
      </c>
      <c r="H217">
        <v>5490</v>
      </c>
      <c r="I217">
        <v>48672</v>
      </c>
      <c r="J217">
        <v>51840</v>
      </c>
    </row>
    <row r="218" spans="1:10">
      <c r="A218">
        <v>40989</v>
      </c>
      <c r="B218" t="s">
        <v>1641</v>
      </c>
      <c r="C218" t="s">
        <v>1642</v>
      </c>
      <c r="D218" t="s">
        <v>1640</v>
      </c>
      <c r="E218" t="s">
        <v>1625</v>
      </c>
      <c r="F218">
        <v>5</v>
      </c>
      <c r="G218">
        <v>2196</v>
      </c>
      <c r="H218">
        <v>2340</v>
      </c>
      <c r="I218">
        <v>17496</v>
      </c>
      <c r="J218">
        <v>18630</v>
      </c>
    </row>
    <row r="219" spans="1:10">
      <c r="A219">
        <v>40989</v>
      </c>
      <c r="B219" t="s">
        <v>1636</v>
      </c>
      <c r="C219" t="s">
        <v>1637</v>
      </c>
      <c r="D219" t="s">
        <v>1645</v>
      </c>
      <c r="E219" t="s">
        <v>1625</v>
      </c>
      <c r="F219">
        <v>2</v>
      </c>
      <c r="G219">
        <v>3924</v>
      </c>
      <c r="H219">
        <v>4230</v>
      </c>
      <c r="I219">
        <v>71604</v>
      </c>
      <c r="J219">
        <v>76140</v>
      </c>
    </row>
    <row r="220" spans="1:10">
      <c r="A220">
        <v>40989</v>
      </c>
      <c r="B220" t="s">
        <v>1636</v>
      </c>
      <c r="C220" t="s">
        <v>1637</v>
      </c>
      <c r="D220" t="s">
        <v>1655</v>
      </c>
      <c r="E220" t="s">
        <v>1625</v>
      </c>
      <c r="F220">
        <v>15</v>
      </c>
      <c r="G220">
        <v>3978</v>
      </c>
      <c r="H220">
        <v>4230</v>
      </c>
      <c r="I220">
        <v>64296</v>
      </c>
      <c r="J220">
        <v>68400</v>
      </c>
    </row>
    <row r="221" spans="1:10">
      <c r="A221">
        <v>40989</v>
      </c>
      <c r="B221" t="s">
        <v>1629</v>
      </c>
      <c r="C221" t="s">
        <v>1630</v>
      </c>
      <c r="D221" t="s">
        <v>1651</v>
      </c>
      <c r="E221" t="s">
        <v>1625</v>
      </c>
      <c r="F221">
        <v>24</v>
      </c>
      <c r="G221">
        <v>2106</v>
      </c>
      <c r="H221">
        <v>2250</v>
      </c>
      <c r="I221">
        <v>48438</v>
      </c>
      <c r="J221">
        <v>51480</v>
      </c>
    </row>
    <row r="222" spans="1:10">
      <c r="A222">
        <v>40989</v>
      </c>
      <c r="B222" t="s">
        <v>1646</v>
      </c>
      <c r="C222" t="s">
        <v>1637</v>
      </c>
      <c r="D222" t="s">
        <v>1653</v>
      </c>
      <c r="E222" t="s">
        <v>1625</v>
      </c>
      <c r="F222">
        <v>23</v>
      </c>
      <c r="G222">
        <v>5148</v>
      </c>
      <c r="H222">
        <v>5490</v>
      </c>
      <c r="I222">
        <v>8856</v>
      </c>
      <c r="J222">
        <v>9450</v>
      </c>
    </row>
    <row r="223" spans="1:10">
      <c r="A223">
        <v>40990</v>
      </c>
      <c r="B223" t="s">
        <v>1634</v>
      </c>
      <c r="C223" t="s">
        <v>1635</v>
      </c>
      <c r="D223" t="s">
        <v>1647</v>
      </c>
      <c r="E223" t="s">
        <v>1625</v>
      </c>
      <c r="F223">
        <v>20</v>
      </c>
      <c r="G223">
        <v>3546</v>
      </c>
      <c r="H223">
        <v>3780</v>
      </c>
      <c r="I223">
        <v>72072</v>
      </c>
      <c r="J223">
        <v>76860</v>
      </c>
    </row>
    <row r="224" spans="1:10">
      <c r="A224">
        <v>40990</v>
      </c>
      <c r="B224" t="s">
        <v>1626</v>
      </c>
      <c r="C224" t="s">
        <v>1027</v>
      </c>
      <c r="D224" t="s">
        <v>1624</v>
      </c>
      <c r="E224" t="s">
        <v>1625</v>
      </c>
      <c r="F224">
        <v>23</v>
      </c>
      <c r="G224">
        <v>3546</v>
      </c>
      <c r="H224">
        <v>3780</v>
      </c>
      <c r="I224">
        <v>36612</v>
      </c>
      <c r="J224">
        <v>38880</v>
      </c>
    </row>
    <row r="225" spans="1:10">
      <c r="A225">
        <v>40991</v>
      </c>
      <c r="B225" t="s">
        <v>1646</v>
      </c>
      <c r="C225" t="s">
        <v>1637</v>
      </c>
      <c r="D225" t="s">
        <v>1645</v>
      </c>
      <c r="E225" t="s">
        <v>1625</v>
      </c>
      <c r="F225">
        <v>22</v>
      </c>
      <c r="G225">
        <v>5148</v>
      </c>
      <c r="H225">
        <v>5490</v>
      </c>
      <c r="I225">
        <v>87516</v>
      </c>
      <c r="J225">
        <v>93060</v>
      </c>
    </row>
    <row r="226" spans="1:10">
      <c r="A226">
        <v>40991</v>
      </c>
      <c r="B226" t="s">
        <v>1641</v>
      </c>
      <c r="C226" t="s">
        <v>1642</v>
      </c>
      <c r="D226" t="s">
        <v>1648</v>
      </c>
      <c r="E226" t="s">
        <v>1625</v>
      </c>
      <c r="F226">
        <v>10</v>
      </c>
      <c r="G226">
        <v>3384</v>
      </c>
      <c r="H226">
        <v>3600</v>
      </c>
      <c r="I226">
        <v>52650</v>
      </c>
      <c r="J226">
        <v>56250</v>
      </c>
    </row>
    <row r="227" spans="1:10">
      <c r="A227">
        <v>40991</v>
      </c>
      <c r="B227" t="s">
        <v>1632</v>
      </c>
      <c r="C227" t="s">
        <v>1630</v>
      </c>
      <c r="D227" t="s">
        <v>1654</v>
      </c>
      <c r="E227" t="s">
        <v>1628</v>
      </c>
      <c r="F227">
        <v>5</v>
      </c>
      <c r="G227">
        <v>3042</v>
      </c>
      <c r="H227">
        <v>3240</v>
      </c>
      <c r="I227">
        <v>7506</v>
      </c>
      <c r="J227">
        <v>8100</v>
      </c>
    </row>
    <row r="228" spans="1:10">
      <c r="A228">
        <v>40991</v>
      </c>
      <c r="B228" t="s">
        <v>1636</v>
      </c>
      <c r="C228" t="s">
        <v>1637</v>
      </c>
      <c r="D228" t="s">
        <v>1647</v>
      </c>
      <c r="E228" t="s">
        <v>1625</v>
      </c>
      <c r="F228">
        <v>12</v>
      </c>
      <c r="G228">
        <v>3978</v>
      </c>
      <c r="H228">
        <v>4230</v>
      </c>
      <c r="I228">
        <v>30888</v>
      </c>
      <c r="J228">
        <v>32940</v>
      </c>
    </row>
    <row r="229" spans="1:10">
      <c r="A229">
        <v>40991</v>
      </c>
      <c r="B229" t="s">
        <v>1641</v>
      </c>
      <c r="C229" t="s">
        <v>1642</v>
      </c>
      <c r="D229" t="s">
        <v>1640</v>
      </c>
      <c r="E229" t="s">
        <v>1625</v>
      </c>
      <c r="F229">
        <v>19</v>
      </c>
      <c r="G229">
        <v>3978</v>
      </c>
      <c r="H229">
        <v>4230</v>
      </c>
      <c r="I229">
        <v>46656</v>
      </c>
      <c r="J229">
        <v>49680</v>
      </c>
    </row>
    <row r="230" spans="1:10">
      <c r="A230">
        <v>40991</v>
      </c>
      <c r="B230" t="s">
        <v>1634</v>
      </c>
      <c r="C230" t="s">
        <v>1635</v>
      </c>
      <c r="D230" t="s">
        <v>1633</v>
      </c>
      <c r="E230" t="s">
        <v>1625</v>
      </c>
      <c r="F230">
        <v>18</v>
      </c>
      <c r="G230">
        <v>3924</v>
      </c>
      <c r="H230">
        <v>4230</v>
      </c>
      <c r="I230">
        <v>43920</v>
      </c>
      <c r="J230">
        <v>46800</v>
      </c>
    </row>
    <row r="231" spans="1:10">
      <c r="A231">
        <v>40991</v>
      </c>
      <c r="B231" t="s">
        <v>1646</v>
      </c>
      <c r="C231" t="s">
        <v>1637</v>
      </c>
      <c r="D231" t="s">
        <v>1645</v>
      </c>
      <c r="E231" t="s">
        <v>1625</v>
      </c>
      <c r="F231">
        <v>1</v>
      </c>
      <c r="G231">
        <v>2952</v>
      </c>
      <c r="H231">
        <v>3150</v>
      </c>
      <c r="I231">
        <v>3978</v>
      </c>
      <c r="J231">
        <v>4230</v>
      </c>
    </row>
    <row r="232" spans="1:10">
      <c r="A232">
        <v>40991</v>
      </c>
      <c r="B232" t="s">
        <v>1629</v>
      </c>
      <c r="C232" t="s">
        <v>1630</v>
      </c>
      <c r="D232" t="s">
        <v>1650</v>
      </c>
      <c r="E232" t="s">
        <v>1625</v>
      </c>
      <c r="F232">
        <v>15</v>
      </c>
      <c r="G232">
        <v>3042</v>
      </c>
      <c r="H232">
        <v>3240</v>
      </c>
      <c r="I232">
        <v>35460</v>
      </c>
      <c r="J232">
        <v>37800</v>
      </c>
    </row>
    <row r="233" spans="1:10">
      <c r="A233">
        <v>40992</v>
      </c>
      <c r="B233" t="s">
        <v>1643</v>
      </c>
      <c r="C233" t="s">
        <v>1642</v>
      </c>
      <c r="D233" t="s">
        <v>1653</v>
      </c>
      <c r="E233" t="s">
        <v>1625</v>
      </c>
      <c r="F233">
        <v>4</v>
      </c>
      <c r="G233">
        <v>3978</v>
      </c>
      <c r="H233">
        <v>4230</v>
      </c>
      <c r="I233">
        <v>8856</v>
      </c>
      <c r="J233">
        <v>9450</v>
      </c>
    </row>
    <row r="234" spans="1:10">
      <c r="A234">
        <v>40993</v>
      </c>
      <c r="B234" t="s">
        <v>1629</v>
      </c>
      <c r="C234" t="s">
        <v>1630</v>
      </c>
      <c r="D234" t="s">
        <v>1633</v>
      </c>
      <c r="E234" t="s">
        <v>1625</v>
      </c>
      <c r="F234">
        <v>16</v>
      </c>
      <c r="G234">
        <v>2106</v>
      </c>
      <c r="H234">
        <v>2250</v>
      </c>
      <c r="I234">
        <v>26352</v>
      </c>
      <c r="J234">
        <v>28080</v>
      </c>
    </row>
    <row r="235" spans="1:10">
      <c r="A235">
        <v>40994</v>
      </c>
      <c r="B235" t="s">
        <v>1626</v>
      </c>
      <c r="C235" t="s">
        <v>1027</v>
      </c>
      <c r="D235" t="s">
        <v>1655</v>
      </c>
      <c r="E235" t="s">
        <v>1625</v>
      </c>
      <c r="F235">
        <v>10</v>
      </c>
      <c r="G235">
        <v>2034</v>
      </c>
      <c r="H235">
        <v>2160</v>
      </c>
      <c r="I235">
        <v>50760</v>
      </c>
      <c r="J235">
        <v>54000</v>
      </c>
    </row>
    <row r="236" spans="1:10">
      <c r="A236">
        <v>40994</v>
      </c>
      <c r="B236" t="s">
        <v>1634</v>
      </c>
      <c r="C236" t="s">
        <v>1635</v>
      </c>
      <c r="D236" t="s">
        <v>1633</v>
      </c>
      <c r="E236" t="s">
        <v>1625</v>
      </c>
      <c r="F236">
        <v>21</v>
      </c>
      <c r="G236">
        <v>4482</v>
      </c>
      <c r="H236">
        <v>4770</v>
      </c>
      <c r="I236">
        <v>32940</v>
      </c>
      <c r="J236">
        <v>35100</v>
      </c>
    </row>
    <row r="237" spans="1:10">
      <c r="A237">
        <v>40995</v>
      </c>
      <c r="B237" t="s">
        <v>1626</v>
      </c>
      <c r="C237" t="s">
        <v>1027</v>
      </c>
      <c r="D237" t="s">
        <v>1652</v>
      </c>
      <c r="E237" t="s">
        <v>1628</v>
      </c>
      <c r="F237">
        <v>7</v>
      </c>
      <c r="G237">
        <v>3726</v>
      </c>
      <c r="H237">
        <v>3960</v>
      </c>
      <c r="I237">
        <v>66708</v>
      </c>
      <c r="J237">
        <v>71910</v>
      </c>
    </row>
    <row r="238" spans="1:10">
      <c r="A238">
        <v>40996</v>
      </c>
      <c r="B238" t="s">
        <v>1626</v>
      </c>
      <c r="C238" t="s">
        <v>1027</v>
      </c>
      <c r="D238" t="s">
        <v>1654</v>
      </c>
      <c r="E238" t="s">
        <v>1628</v>
      </c>
      <c r="F238">
        <v>22</v>
      </c>
      <c r="G238">
        <v>2952</v>
      </c>
      <c r="H238">
        <v>3150</v>
      </c>
      <c r="I238">
        <v>165132</v>
      </c>
      <c r="J238">
        <v>178200</v>
      </c>
    </row>
    <row r="239" spans="1:10">
      <c r="A239">
        <v>40996</v>
      </c>
      <c r="B239" t="s">
        <v>1623</v>
      </c>
      <c r="C239" t="s">
        <v>1027</v>
      </c>
      <c r="D239" t="s">
        <v>1652</v>
      </c>
      <c r="E239" t="s">
        <v>1628</v>
      </c>
      <c r="F239">
        <v>15</v>
      </c>
      <c r="G239">
        <v>3384</v>
      </c>
      <c r="H239">
        <v>3600</v>
      </c>
      <c r="I239">
        <v>7848</v>
      </c>
      <c r="J239">
        <v>8460</v>
      </c>
    </row>
    <row r="240" spans="1:10">
      <c r="A240">
        <v>40997</v>
      </c>
      <c r="B240" t="s">
        <v>1646</v>
      </c>
      <c r="C240" t="s">
        <v>1637</v>
      </c>
      <c r="D240" t="s">
        <v>1649</v>
      </c>
      <c r="E240" t="s">
        <v>1625</v>
      </c>
      <c r="F240">
        <v>7</v>
      </c>
      <c r="G240">
        <v>3546</v>
      </c>
      <c r="H240">
        <v>3780</v>
      </c>
      <c r="I240">
        <v>26892</v>
      </c>
      <c r="J240">
        <v>28620</v>
      </c>
    </row>
    <row r="241" spans="1:10">
      <c r="A241">
        <v>40997</v>
      </c>
      <c r="B241" t="s">
        <v>1641</v>
      </c>
      <c r="C241" t="s">
        <v>1642</v>
      </c>
      <c r="D241" t="s">
        <v>1645</v>
      </c>
      <c r="E241" t="s">
        <v>1625</v>
      </c>
      <c r="F241">
        <v>17</v>
      </c>
      <c r="G241">
        <v>5148</v>
      </c>
      <c r="H241">
        <v>5490</v>
      </c>
      <c r="I241">
        <v>3978</v>
      </c>
      <c r="J241">
        <v>4230</v>
      </c>
    </row>
    <row r="242" spans="1:10">
      <c r="A242">
        <v>40997</v>
      </c>
      <c r="B242" t="s">
        <v>1636</v>
      </c>
      <c r="C242" t="s">
        <v>1637</v>
      </c>
      <c r="D242" t="s">
        <v>1651</v>
      </c>
      <c r="E242" t="s">
        <v>1625</v>
      </c>
      <c r="F242">
        <v>20</v>
      </c>
      <c r="G242">
        <v>2034</v>
      </c>
      <c r="H242">
        <v>2160</v>
      </c>
      <c r="I242">
        <v>52164</v>
      </c>
      <c r="J242">
        <v>55440</v>
      </c>
    </row>
    <row r="243" spans="1:10">
      <c r="A243">
        <v>40997</v>
      </c>
      <c r="B243" t="s">
        <v>1629</v>
      </c>
      <c r="C243" t="s">
        <v>1630</v>
      </c>
      <c r="D243" t="s">
        <v>1655</v>
      </c>
      <c r="E243" t="s">
        <v>1625</v>
      </c>
      <c r="F243">
        <v>5</v>
      </c>
      <c r="G243">
        <v>2196</v>
      </c>
      <c r="H243">
        <v>2340</v>
      </c>
      <c r="I243">
        <v>47376</v>
      </c>
      <c r="J243">
        <v>50400</v>
      </c>
    </row>
    <row r="244" spans="1:10">
      <c r="A244">
        <v>40998</v>
      </c>
      <c r="B244" t="s">
        <v>1636</v>
      </c>
      <c r="C244" t="s">
        <v>1637</v>
      </c>
      <c r="D244" t="s">
        <v>1638</v>
      </c>
      <c r="E244" t="s">
        <v>1625</v>
      </c>
      <c r="F244">
        <v>14</v>
      </c>
      <c r="G244">
        <v>3546</v>
      </c>
      <c r="H244">
        <v>3780</v>
      </c>
      <c r="I244">
        <v>3042</v>
      </c>
      <c r="J244">
        <v>3240</v>
      </c>
    </row>
    <row r="245" spans="1:10">
      <c r="A245">
        <v>40998</v>
      </c>
      <c r="B245" t="s">
        <v>1623</v>
      </c>
      <c r="C245" t="s">
        <v>1027</v>
      </c>
      <c r="D245" t="s">
        <v>1648</v>
      </c>
      <c r="E245" t="s">
        <v>1625</v>
      </c>
      <c r="F245">
        <v>6</v>
      </c>
      <c r="G245">
        <v>3546</v>
      </c>
      <c r="H245">
        <v>3780</v>
      </c>
      <c r="I245">
        <v>8424</v>
      </c>
      <c r="J245">
        <v>9000</v>
      </c>
    </row>
    <row r="246" spans="1:10">
      <c r="A246">
        <v>40998</v>
      </c>
      <c r="B246" t="s">
        <v>1646</v>
      </c>
      <c r="C246" t="s">
        <v>1637</v>
      </c>
      <c r="D246" t="s">
        <v>1654</v>
      </c>
      <c r="E246" t="s">
        <v>1628</v>
      </c>
      <c r="F246">
        <v>22</v>
      </c>
      <c r="G246">
        <v>7506</v>
      </c>
      <c r="H246">
        <v>8100</v>
      </c>
      <c r="I246">
        <v>7506</v>
      </c>
      <c r="J246">
        <v>8100</v>
      </c>
    </row>
    <row r="247" spans="1:10">
      <c r="A247">
        <v>40998</v>
      </c>
      <c r="B247" t="s">
        <v>1643</v>
      </c>
      <c r="C247" t="s">
        <v>1642</v>
      </c>
      <c r="D247" t="s">
        <v>1640</v>
      </c>
      <c r="E247" t="s">
        <v>1625</v>
      </c>
      <c r="F247">
        <v>6</v>
      </c>
      <c r="G247">
        <v>3924</v>
      </c>
      <c r="H247">
        <v>4230</v>
      </c>
      <c r="I247">
        <v>87480</v>
      </c>
      <c r="J247">
        <v>93150</v>
      </c>
    </row>
    <row r="248" spans="1:10">
      <c r="A248">
        <v>40998</v>
      </c>
      <c r="B248" t="s">
        <v>1632</v>
      </c>
      <c r="C248" t="s">
        <v>1630</v>
      </c>
      <c r="D248" t="s">
        <v>1651</v>
      </c>
      <c r="E248" t="s">
        <v>1625</v>
      </c>
      <c r="F248">
        <v>6</v>
      </c>
      <c r="G248">
        <v>4482</v>
      </c>
      <c r="H248">
        <v>4770</v>
      </c>
      <c r="I248">
        <v>3726</v>
      </c>
      <c r="J248">
        <v>3960</v>
      </c>
    </row>
    <row r="249" spans="1:10">
      <c r="A249">
        <v>40999</v>
      </c>
      <c r="B249" t="s">
        <v>1641</v>
      </c>
      <c r="C249" t="s">
        <v>1642</v>
      </c>
      <c r="D249" t="s">
        <v>1651</v>
      </c>
      <c r="E249" t="s">
        <v>1625</v>
      </c>
      <c r="F249">
        <v>2</v>
      </c>
      <c r="G249">
        <v>3546</v>
      </c>
      <c r="H249">
        <v>3780</v>
      </c>
      <c r="I249">
        <v>29808</v>
      </c>
      <c r="J249">
        <v>31680</v>
      </c>
    </row>
    <row r="250" spans="1:10">
      <c r="A250">
        <v>40999</v>
      </c>
      <c r="B250" t="s">
        <v>1639</v>
      </c>
      <c r="C250" t="s">
        <v>1635</v>
      </c>
      <c r="D250" t="s">
        <v>1650</v>
      </c>
      <c r="E250" t="s">
        <v>1625</v>
      </c>
      <c r="F250">
        <v>24</v>
      </c>
      <c r="G250">
        <v>3726</v>
      </c>
      <c r="H250">
        <v>3960</v>
      </c>
      <c r="I250">
        <v>85104</v>
      </c>
      <c r="J250">
        <v>90720</v>
      </c>
    </row>
    <row r="251" spans="1:10">
      <c r="A251">
        <v>40999</v>
      </c>
      <c r="B251" t="s">
        <v>1636</v>
      </c>
      <c r="C251" t="s">
        <v>1637</v>
      </c>
      <c r="D251" t="s">
        <v>1655</v>
      </c>
      <c r="E251" t="s">
        <v>1625</v>
      </c>
      <c r="F251">
        <v>11</v>
      </c>
      <c r="G251">
        <v>2106</v>
      </c>
      <c r="H251">
        <v>2250</v>
      </c>
      <c r="I251">
        <v>74448</v>
      </c>
      <c r="J251">
        <v>79200</v>
      </c>
    </row>
    <row r="252" spans="1:10">
      <c r="A252">
        <v>40999</v>
      </c>
      <c r="B252" t="s">
        <v>1626</v>
      </c>
      <c r="C252" t="s">
        <v>1027</v>
      </c>
      <c r="D252" t="s">
        <v>1654</v>
      </c>
      <c r="E252" t="s">
        <v>1628</v>
      </c>
      <c r="F252">
        <v>10</v>
      </c>
      <c r="G252">
        <v>3546</v>
      </c>
      <c r="H252">
        <v>3780</v>
      </c>
      <c r="I252">
        <v>127602</v>
      </c>
      <c r="J252">
        <v>137700</v>
      </c>
    </row>
    <row r="253" spans="1:10">
      <c r="A253">
        <v>40999</v>
      </c>
      <c r="B253" t="s">
        <v>1639</v>
      </c>
      <c r="C253" t="s">
        <v>1635</v>
      </c>
      <c r="D253" t="s">
        <v>1624</v>
      </c>
      <c r="E253" t="s">
        <v>1625</v>
      </c>
      <c r="F253">
        <v>7</v>
      </c>
      <c r="G253">
        <v>3384</v>
      </c>
      <c r="H253">
        <v>3600</v>
      </c>
      <c r="I253">
        <v>4068</v>
      </c>
      <c r="J253">
        <v>4320</v>
      </c>
    </row>
    <row r="254" spans="1:10">
      <c r="A254">
        <v>41000</v>
      </c>
      <c r="B254" t="s">
        <v>1623</v>
      </c>
      <c r="C254" t="s">
        <v>1027</v>
      </c>
      <c r="D254" t="s">
        <v>1640</v>
      </c>
      <c r="E254" t="s">
        <v>1625</v>
      </c>
      <c r="F254">
        <v>22</v>
      </c>
      <c r="G254">
        <v>2106</v>
      </c>
      <c r="H254">
        <v>2250</v>
      </c>
      <c r="I254">
        <v>69984</v>
      </c>
      <c r="J254">
        <v>74520</v>
      </c>
    </row>
    <row r="255" spans="1:10">
      <c r="A255">
        <v>41000</v>
      </c>
      <c r="B255" t="s">
        <v>1623</v>
      </c>
      <c r="C255" t="s">
        <v>1027</v>
      </c>
      <c r="D255" t="s">
        <v>1644</v>
      </c>
      <c r="E255" t="s">
        <v>1625</v>
      </c>
      <c r="F255">
        <v>7</v>
      </c>
      <c r="G255">
        <v>3924</v>
      </c>
      <c r="H255">
        <v>4230</v>
      </c>
      <c r="I255">
        <v>70920</v>
      </c>
      <c r="J255">
        <v>75600</v>
      </c>
    </row>
    <row r="256" spans="1:10">
      <c r="A256">
        <v>41000</v>
      </c>
      <c r="B256" t="s">
        <v>1636</v>
      </c>
      <c r="C256" t="s">
        <v>1637</v>
      </c>
      <c r="D256" t="s">
        <v>1627</v>
      </c>
      <c r="E256" t="s">
        <v>1628</v>
      </c>
      <c r="F256">
        <v>18</v>
      </c>
      <c r="G256">
        <v>3582</v>
      </c>
      <c r="H256">
        <v>3870</v>
      </c>
      <c r="I256">
        <v>46566</v>
      </c>
      <c r="J256">
        <v>50310</v>
      </c>
    </row>
    <row r="257" spans="1:10">
      <c r="A257">
        <v>41001</v>
      </c>
      <c r="B257" t="s">
        <v>1643</v>
      </c>
      <c r="C257" t="s">
        <v>1642</v>
      </c>
      <c r="D257" t="s">
        <v>1645</v>
      </c>
      <c r="E257" t="s">
        <v>1625</v>
      </c>
      <c r="F257">
        <v>12</v>
      </c>
      <c r="G257">
        <v>3582</v>
      </c>
      <c r="H257">
        <v>3870</v>
      </c>
      <c r="I257">
        <v>11934</v>
      </c>
      <c r="J257">
        <v>12690</v>
      </c>
    </row>
    <row r="258" spans="1:10">
      <c r="A258">
        <v>41001</v>
      </c>
      <c r="B258" t="s">
        <v>1626</v>
      </c>
      <c r="C258" t="s">
        <v>1027</v>
      </c>
      <c r="D258" t="s">
        <v>1649</v>
      </c>
      <c r="E258" t="s">
        <v>1625</v>
      </c>
      <c r="F258">
        <v>19</v>
      </c>
      <c r="G258">
        <v>3726</v>
      </c>
      <c r="H258">
        <v>3960</v>
      </c>
      <c r="I258">
        <v>35856</v>
      </c>
      <c r="J258">
        <v>38160</v>
      </c>
    </row>
    <row r="259" spans="1:10">
      <c r="A259">
        <v>41001</v>
      </c>
      <c r="B259" t="s">
        <v>1641</v>
      </c>
      <c r="C259" t="s">
        <v>1642</v>
      </c>
      <c r="D259" t="s">
        <v>1652</v>
      </c>
      <c r="E259" t="s">
        <v>1628</v>
      </c>
      <c r="F259">
        <v>23</v>
      </c>
      <c r="G259">
        <v>3582</v>
      </c>
      <c r="H259">
        <v>3870</v>
      </c>
      <c r="I259">
        <v>62784</v>
      </c>
      <c r="J259">
        <v>67680</v>
      </c>
    </row>
    <row r="260" spans="1:10">
      <c r="A260">
        <v>41001</v>
      </c>
      <c r="B260" t="s">
        <v>1643</v>
      </c>
      <c r="C260" t="s">
        <v>1642</v>
      </c>
      <c r="D260" t="s">
        <v>1640</v>
      </c>
      <c r="E260" t="s">
        <v>1625</v>
      </c>
      <c r="F260">
        <v>3</v>
      </c>
      <c r="G260">
        <v>2952</v>
      </c>
      <c r="H260">
        <v>3150</v>
      </c>
      <c r="I260">
        <v>134136</v>
      </c>
      <c r="J260">
        <v>142830</v>
      </c>
    </row>
    <row r="261" spans="1:10">
      <c r="A261">
        <v>41002</v>
      </c>
      <c r="B261" t="s">
        <v>1629</v>
      </c>
      <c r="C261" t="s">
        <v>1630</v>
      </c>
      <c r="D261" t="s">
        <v>1652</v>
      </c>
      <c r="E261" t="s">
        <v>1628</v>
      </c>
      <c r="F261">
        <v>24</v>
      </c>
      <c r="G261">
        <v>3978</v>
      </c>
      <c r="H261">
        <v>4230</v>
      </c>
      <c r="I261">
        <v>15696</v>
      </c>
      <c r="J261">
        <v>16920</v>
      </c>
    </row>
    <row r="262" spans="1:10">
      <c r="A262">
        <v>41002</v>
      </c>
      <c r="B262" t="s">
        <v>1641</v>
      </c>
      <c r="C262" t="s">
        <v>1642</v>
      </c>
      <c r="D262" t="s">
        <v>1654</v>
      </c>
      <c r="E262" t="s">
        <v>1628</v>
      </c>
      <c r="F262">
        <v>25</v>
      </c>
      <c r="G262">
        <v>2034</v>
      </c>
      <c r="H262">
        <v>2160</v>
      </c>
      <c r="I262">
        <v>45036</v>
      </c>
      <c r="J262">
        <v>48600</v>
      </c>
    </row>
    <row r="263" spans="1:10">
      <c r="A263">
        <v>41003</v>
      </c>
      <c r="B263" t="s">
        <v>1646</v>
      </c>
      <c r="C263" t="s">
        <v>1637</v>
      </c>
      <c r="D263" t="s">
        <v>1648</v>
      </c>
      <c r="E263" t="s">
        <v>1625</v>
      </c>
      <c r="F263">
        <v>5</v>
      </c>
      <c r="G263">
        <v>3924</v>
      </c>
      <c r="H263">
        <v>4230</v>
      </c>
      <c r="I263">
        <v>10530</v>
      </c>
      <c r="J263">
        <v>11250</v>
      </c>
    </row>
    <row r="264" spans="1:10">
      <c r="A264">
        <v>41004</v>
      </c>
      <c r="B264" t="s">
        <v>1639</v>
      </c>
      <c r="C264" t="s">
        <v>1635</v>
      </c>
      <c r="D264" t="s">
        <v>1647</v>
      </c>
      <c r="E264" t="s">
        <v>1625</v>
      </c>
      <c r="F264">
        <v>2</v>
      </c>
      <c r="G264">
        <v>5832</v>
      </c>
      <c r="H264">
        <v>6210</v>
      </c>
      <c r="I264">
        <v>102960</v>
      </c>
      <c r="J264">
        <v>109800</v>
      </c>
    </row>
    <row r="265" spans="1:10">
      <c r="A265">
        <v>41004</v>
      </c>
      <c r="B265" t="s">
        <v>1629</v>
      </c>
      <c r="C265" t="s">
        <v>1630</v>
      </c>
      <c r="D265" t="s">
        <v>1650</v>
      </c>
      <c r="E265" t="s">
        <v>1625</v>
      </c>
      <c r="F265">
        <v>14</v>
      </c>
      <c r="G265">
        <v>3546</v>
      </c>
      <c r="H265">
        <v>3780</v>
      </c>
      <c r="I265">
        <v>24822</v>
      </c>
      <c r="J265">
        <v>26460</v>
      </c>
    </row>
    <row r="266" spans="1:10">
      <c r="A266">
        <v>41004</v>
      </c>
      <c r="B266" t="s">
        <v>1643</v>
      </c>
      <c r="C266" t="s">
        <v>1642</v>
      </c>
      <c r="D266" t="s">
        <v>1640</v>
      </c>
      <c r="E266" t="s">
        <v>1625</v>
      </c>
      <c r="F266">
        <v>6</v>
      </c>
      <c r="G266">
        <v>2034</v>
      </c>
      <c r="H266">
        <v>2160</v>
      </c>
      <c r="I266">
        <v>5832</v>
      </c>
      <c r="J266">
        <v>6210</v>
      </c>
    </row>
    <row r="267" spans="1:10">
      <c r="A267">
        <v>41005</v>
      </c>
      <c r="B267" t="s">
        <v>1643</v>
      </c>
      <c r="C267" t="s">
        <v>1642</v>
      </c>
      <c r="D267" t="s">
        <v>1633</v>
      </c>
      <c r="E267" t="s">
        <v>1625</v>
      </c>
      <c r="F267">
        <v>13</v>
      </c>
      <c r="G267">
        <v>2034</v>
      </c>
      <c r="H267">
        <v>2160</v>
      </c>
      <c r="I267">
        <v>13176</v>
      </c>
      <c r="J267">
        <v>14040</v>
      </c>
    </row>
    <row r="268" spans="1:10">
      <c r="A268">
        <v>41006</v>
      </c>
      <c r="B268" t="s">
        <v>1639</v>
      </c>
      <c r="C268" t="s">
        <v>1635</v>
      </c>
      <c r="D268" t="s">
        <v>1640</v>
      </c>
      <c r="E268" t="s">
        <v>1625</v>
      </c>
      <c r="F268">
        <v>4</v>
      </c>
      <c r="G268">
        <v>3042</v>
      </c>
      <c r="H268">
        <v>3240</v>
      </c>
      <c r="I268">
        <v>64152</v>
      </c>
      <c r="J268">
        <v>68310</v>
      </c>
    </row>
    <row r="269" spans="1:10">
      <c r="A269">
        <v>41006</v>
      </c>
      <c r="B269" t="s">
        <v>1646</v>
      </c>
      <c r="C269" t="s">
        <v>1637</v>
      </c>
      <c r="D269" t="s">
        <v>1654</v>
      </c>
      <c r="E269" t="s">
        <v>1628</v>
      </c>
      <c r="F269">
        <v>21</v>
      </c>
      <c r="G269">
        <v>3042</v>
      </c>
      <c r="H269">
        <v>3240</v>
      </c>
      <c r="I269">
        <v>120096</v>
      </c>
      <c r="J269">
        <v>129600</v>
      </c>
    </row>
    <row r="270" spans="1:10">
      <c r="A270">
        <v>41006</v>
      </c>
      <c r="B270" t="s">
        <v>1626</v>
      </c>
      <c r="C270" t="s">
        <v>1027</v>
      </c>
      <c r="D270" t="s">
        <v>1633</v>
      </c>
      <c r="E270" t="s">
        <v>1625</v>
      </c>
      <c r="F270">
        <v>16</v>
      </c>
      <c r="G270">
        <v>3726</v>
      </c>
      <c r="H270">
        <v>3960</v>
      </c>
      <c r="I270">
        <v>48312</v>
      </c>
      <c r="J270">
        <v>51480</v>
      </c>
    </row>
    <row r="271" spans="1:10">
      <c r="A271">
        <v>41006</v>
      </c>
      <c r="B271" t="s">
        <v>1626</v>
      </c>
      <c r="C271" t="s">
        <v>1027</v>
      </c>
      <c r="D271" t="s">
        <v>1633</v>
      </c>
      <c r="E271" t="s">
        <v>1625</v>
      </c>
      <c r="F271">
        <v>10</v>
      </c>
      <c r="G271">
        <v>2196</v>
      </c>
      <c r="H271">
        <v>2340</v>
      </c>
      <c r="I271">
        <v>4392</v>
      </c>
      <c r="J271">
        <v>4680</v>
      </c>
    </row>
    <row r="272" spans="1:10">
      <c r="A272">
        <v>41007</v>
      </c>
      <c r="B272" t="s">
        <v>1623</v>
      </c>
      <c r="C272" t="s">
        <v>1027</v>
      </c>
      <c r="D272" t="s">
        <v>1651</v>
      </c>
      <c r="E272" t="s">
        <v>1625</v>
      </c>
      <c r="F272">
        <v>3</v>
      </c>
      <c r="G272">
        <v>4482</v>
      </c>
      <c r="H272">
        <v>4770</v>
      </c>
      <c r="I272">
        <v>78246</v>
      </c>
      <c r="J272">
        <v>83160</v>
      </c>
    </row>
    <row r="273" spans="1:10">
      <c r="A273">
        <v>41007</v>
      </c>
      <c r="B273" t="s">
        <v>1623</v>
      </c>
      <c r="C273" t="s">
        <v>1027</v>
      </c>
      <c r="D273" t="s">
        <v>1644</v>
      </c>
      <c r="E273" t="s">
        <v>1625</v>
      </c>
      <c r="F273">
        <v>1</v>
      </c>
      <c r="G273">
        <v>5148</v>
      </c>
      <c r="H273">
        <v>5490</v>
      </c>
      <c r="I273">
        <v>21276</v>
      </c>
      <c r="J273">
        <v>22680</v>
      </c>
    </row>
    <row r="274" spans="1:10">
      <c r="A274">
        <v>41007</v>
      </c>
      <c r="B274" t="s">
        <v>1634</v>
      </c>
      <c r="C274" t="s">
        <v>1635</v>
      </c>
      <c r="D274" t="s">
        <v>1624</v>
      </c>
      <c r="E274" t="s">
        <v>1625</v>
      </c>
      <c r="F274">
        <v>13</v>
      </c>
      <c r="G274">
        <v>3978</v>
      </c>
      <c r="H274">
        <v>4230</v>
      </c>
      <c r="I274">
        <v>26442</v>
      </c>
      <c r="J274">
        <v>28080</v>
      </c>
    </row>
    <row r="275" spans="1:10">
      <c r="A275">
        <v>41007</v>
      </c>
      <c r="B275" t="s">
        <v>1634</v>
      </c>
      <c r="C275" t="s">
        <v>1635</v>
      </c>
      <c r="D275" t="s">
        <v>1647</v>
      </c>
      <c r="E275" t="s">
        <v>1625</v>
      </c>
      <c r="F275">
        <v>15</v>
      </c>
      <c r="G275">
        <v>2106</v>
      </c>
      <c r="H275">
        <v>2250</v>
      </c>
      <c r="I275">
        <v>77220</v>
      </c>
      <c r="J275">
        <v>82350</v>
      </c>
    </row>
    <row r="276" spans="1:10">
      <c r="A276">
        <v>41007</v>
      </c>
      <c r="B276" t="s">
        <v>1636</v>
      </c>
      <c r="C276" t="s">
        <v>1637</v>
      </c>
      <c r="D276" t="s">
        <v>1631</v>
      </c>
      <c r="E276" t="s">
        <v>1625</v>
      </c>
      <c r="F276">
        <v>5</v>
      </c>
      <c r="G276">
        <v>3978</v>
      </c>
      <c r="H276">
        <v>4230</v>
      </c>
      <c r="I276">
        <v>51714</v>
      </c>
      <c r="J276">
        <v>54990</v>
      </c>
    </row>
    <row r="277" spans="1:10">
      <c r="A277">
        <v>41007</v>
      </c>
      <c r="B277" t="s">
        <v>1623</v>
      </c>
      <c r="C277" t="s">
        <v>1027</v>
      </c>
      <c r="D277" t="s">
        <v>1645</v>
      </c>
      <c r="E277" t="s">
        <v>1625</v>
      </c>
      <c r="F277">
        <v>25</v>
      </c>
      <c r="G277">
        <v>2034</v>
      </c>
      <c r="H277">
        <v>2160</v>
      </c>
      <c r="I277">
        <v>75582</v>
      </c>
      <c r="J277">
        <v>80370</v>
      </c>
    </row>
    <row r="278" spans="1:10">
      <c r="A278">
        <v>41007</v>
      </c>
      <c r="B278" t="s">
        <v>1632</v>
      </c>
      <c r="C278" t="s">
        <v>1630</v>
      </c>
      <c r="D278" t="s">
        <v>1652</v>
      </c>
      <c r="E278" t="s">
        <v>1628</v>
      </c>
      <c r="F278">
        <v>8</v>
      </c>
      <c r="G278">
        <v>2034</v>
      </c>
      <c r="H278">
        <v>2160</v>
      </c>
      <c r="I278">
        <v>23544</v>
      </c>
      <c r="J278">
        <v>25380</v>
      </c>
    </row>
    <row r="279" spans="1:10">
      <c r="A279">
        <v>41008</v>
      </c>
      <c r="B279" t="s">
        <v>1623</v>
      </c>
      <c r="C279" t="s">
        <v>1027</v>
      </c>
      <c r="D279" t="s">
        <v>1649</v>
      </c>
      <c r="E279" t="s">
        <v>1625</v>
      </c>
      <c r="F279">
        <v>21</v>
      </c>
      <c r="G279">
        <v>3582</v>
      </c>
      <c r="H279">
        <v>3870</v>
      </c>
      <c r="I279">
        <v>71712</v>
      </c>
      <c r="J279">
        <v>76320</v>
      </c>
    </row>
    <row r="280" spans="1:10">
      <c r="A280">
        <v>41008</v>
      </c>
      <c r="B280" t="s">
        <v>1626</v>
      </c>
      <c r="C280" t="s">
        <v>1027</v>
      </c>
      <c r="D280" t="s">
        <v>1651</v>
      </c>
      <c r="E280" t="s">
        <v>1625</v>
      </c>
      <c r="F280">
        <v>16</v>
      </c>
      <c r="G280">
        <v>3978</v>
      </c>
      <c r="H280">
        <v>4230</v>
      </c>
      <c r="I280">
        <v>52164</v>
      </c>
      <c r="J280">
        <v>55440</v>
      </c>
    </row>
    <row r="281" spans="1:10">
      <c r="A281">
        <v>41008</v>
      </c>
      <c r="B281" t="s">
        <v>1626</v>
      </c>
      <c r="C281" t="s">
        <v>1027</v>
      </c>
      <c r="D281" t="s">
        <v>1627</v>
      </c>
      <c r="E281" t="s">
        <v>1628</v>
      </c>
      <c r="F281">
        <v>23</v>
      </c>
      <c r="G281">
        <v>2196</v>
      </c>
      <c r="H281">
        <v>2340</v>
      </c>
      <c r="I281">
        <v>71640</v>
      </c>
      <c r="J281">
        <v>77400</v>
      </c>
    </row>
    <row r="282" spans="1:10">
      <c r="A282">
        <v>41009</v>
      </c>
      <c r="B282" t="s">
        <v>1626</v>
      </c>
      <c r="C282" t="s">
        <v>1027</v>
      </c>
      <c r="D282" t="s">
        <v>1649</v>
      </c>
      <c r="E282" t="s">
        <v>1625</v>
      </c>
      <c r="F282">
        <v>22</v>
      </c>
      <c r="G282">
        <v>3978</v>
      </c>
      <c r="H282">
        <v>4230</v>
      </c>
      <c r="I282">
        <v>8964</v>
      </c>
      <c r="J282">
        <v>9540</v>
      </c>
    </row>
    <row r="283" spans="1:10">
      <c r="A283">
        <v>41009</v>
      </c>
      <c r="B283" t="s">
        <v>1623</v>
      </c>
      <c r="C283" t="s">
        <v>1027</v>
      </c>
      <c r="D283" t="s">
        <v>1653</v>
      </c>
      <c r="E283" t="s">
        <v>1625</v>
      </c>
      <c r="F283">
        <v>13</v>
      </c>
      <c r="G283">
        <v>3978</v>
      </c>
      <c r="H283">
        <v>4230</v>
      </c>
      <c r="I283">
        <v>5904</v>
      </c>
      <c r="J283">
        <v>6300</v>
      </c>
    </row>
    <row r="284" spans="1:10">
      <c r="A284">
        <v>41009</v>
      </c>
      <c r="B284" t="s">
        <v>1643</v>
      </c>
      <c r="C284" t="s">
        <v>1642</v>
      </c>
      <c r="D284" t="s">
        <v>1654</v>
      </c>
      <c r="E284" t="s">
        <v>1628</v>
      </c>
      <c r="F284">
        <v>27</v>
      </c>
      <c r="G284">
        <v>3042</v>
      </c>
      <c r="H284">
        <v>3240</v>
      </c>
      <c r="I284">
        <v>150120</v>
      </c>
      <c r="J284">
        <v>162000</v>
      </c>
    </row>
    <row r="285" spans="1:10">
      <c r="A285">
        <v>41009</v>
      </c>
      <c r="B285" t="s">
        <v>1632</v>
      </c>
      <c r="C285" t="s">
        <v>1630</v>
      </c>
      <c r="D285" t="s">
        <v>1652</v>
      </c>
      <c r="E285" t="s">
        <v>1628</v>
      </c>
      <c r="F285">
        <v>27</v>
      </c>
      <c r="G285">
        <v>3978</v>
      </c>
      <c r="H285">
        <v>4230</v>
      </c>
      <c r="I285">
        <v>51012</v>
      </c>
      <c r="J285">
        <v>54990</v>
      </c>
    </row>
    <row r="286" spans="1:10">
      <c r="A286">
        <v>41010</v>
      </c>
      <c r="B286" t="s">
        <v>1634</v>
      </c>
      <c r="C286" t="s">
        <v>1635</v>
      </c>
      <c r="D286" t="s">
        <v>1638</v>
      </c>
      <c r="E286" t="s">
        <v>1625</v>
      </c>
      <c r="F286">
        <v>27</v>
      </c>
      <c r="G286">
        <v>3978</v>
      </c>
      <c r="H286">
        <v>4230</v>
      </c>
      <c r="I286">
        <v>33462</v>
      </c>
      <c r="J286">
        <v>35640</v>
      </c>
    </row>
    <row r="287" spans="1:10">
      <c r="A287">
        <v>41010</v>
      </c>
      <c r="B287" t="s">
        <v>1636</v>
      </c>
      <c r="C287" t="s">
        <v>1637</v>
      </c>
      <c r="D287" t="s">
        <v>1651</v>
      </c>
      <c r="E287" t="s">
        <v>1625</v>
      </c>
      <c r="F287">
        <v>27</v>
      </c>
      <c r="G287">
        <v>5832</v>
      </c>
      <c r="H287">
        <v>6210</v>
      </c>
      <c r="I287">
        <v>33534</v>
      </c>
      <c r="J287">
        <v>35640</v>
      </c>
    </row>
    <row r="288" spans="1:10">
      <c r="A288">
        <v>41010</v>
      </c>
      <c r="B288" t="s">
        <v>1623</v>
      </c>
      <c r="C288" t="s">
        <v>1027</v>
      </c>
      <c r="D288" t="s">
        <v>1653</v>
      </c>
      <c r="E288" t="s">
        <v>1625</v>
      </c>
      <c r="F288">
        <v>27</v>
      </c>
      <c r="G288">
        <v>2196</v>
      </c>
      <c r="H288">
        <v>2340</v>
      </c>
      <c r="I288">
        <v>26568</v>
      </c>
      <c r="J288">
        <v>28350</v>
      </c>
    </row>
    <row r="289" spans="1:10">
      <c r="A289">
        <v>41011</v>
      </c>
      <c r="B289" t="s">
        <v>1629</v>
      </c>
      <c r="C289" t="s">
        <v>1630</v>
      </c>
      <c r="D289" t="s">
        <v>1627</v>
      </c>
      <c r="E289" t="s">
        <v>1628</v>
      </c>
      <c r="F289">
        <v>27</v>
      </c>
      <c r="G289">
        <v>3546</v>
      </c>
      <c r="H289">
        <v>3780</v>
      </c>
      <c r="I289">
        <v>21492</v>
      </c>
      <c r="J289">
        <v>23220</v>
      </c>
    </row>
    <row r="290" spans="1:10">
      <c r="A290">
        <v>41011</v>
      </c>
      <c r="B290" t="s">
        <v>1646</v>
      </c>
      <c r="C290" t="s">
        <v>1637</v>
      </c>
      <c r="D290" t="s">
        <v>1624</v>
      </c>
      <c r="E290" t="s">
        <v>1625</v>
      </c>
      <c r="F290">
        <v>12</v>
      </c>
      <c r="G290">
        <v>3582</v>
      </c>
      <c r="H290">
        <v>3870</v>
      </c>
      <c r="I290">
        <v>2034</v>
      </c>
      <c r="J290">
        <v>2160</v>
      </c>
    </row>
    <row r="291" spans="1:10">
      <c r="A291">
        <v>41012</v>
      </c>
      <c r="B291" t="s">
        <v>1643</v>
      </c>
      <c r="C291" t="s">
        <v>1642</v>
      </c>
      <c r="D291" t="s">
        <v>1655</v>
      </c>
      <c r="E291" t="s">
        <v>1625</v>
      </c>
      <c r="F291">
        <v>18</v>
      </c>
      <c r="G291">
        <v>3978</v>
      </c>
      <c r="H291">
        <v>4230</v>
      </c>
      <c r="I291">
        <v>43992</v>
      </c>
      <c r="J291">
        <v>46800</v>
      </c>
    </row>
    <row r="292" spans="1:10">
      <c r="A292">
        <v>41012</v>
      </c>
      <c r="B292" t="s">
        <v>1646</v>
      </c>
      <c r="C292" t="s">
        <v>1637</v>
      </c>
      <c r="D292" t="s">
        <v>1652</v>
      </c>
      <c r="E292" t="s">
        <v>1628</v>
      </c>
      <c r="F292">
        <v>8</v>
      </c>
      <c r="G292">
        <v>3978</v>
      </c>
      <c r="H292">
        <v>4230</v>
      </c>
      <c r="I292">
        <v>70632</v>
      </c>
      <c r="J292">
        <v>76140</v>
      </c>
    </row>
    <row r="293" spans="1:10">
      <c r="A293">
        <v>41012</v>
      </c>
      <c r="B293" t="s">
        <v>1632</v>
      </c>
      <c r="C293" t="s">
        <v>1630</v>
      </c>
      <c r="D293" t="s">
        <v>1640</v>
      </c>
      <c r="E293" t="s">
        <v>1625</v>
      </c>
      <c r="F293">
        <v>21</v>
      </c>
      <c r="G293">
        <v>2034</v>
      </c>
      <c r="H293">
        <v>2160</v>
      </c>
      <c r="I293">
        <v>128304</v>
      </c>
      <c r="J293">
        <v>136620</v>
      </c>
    </row>
    <row r="294" spans="1:10">
      <c r="A294">
        <v>41012</v>
      </c>
      <c r="B294" t="s">
        <v>1636</v>
      </c>
      <c r="C294" t="s">
        <v>1637</v>
      </c>
      <c r="D294" t="s">
        <v>1650</v>
      </c>
      <c r="E294" t="s">
        <v>1625</v>
      </c>
      <c r="F294">
        <v>25</v>
      </c>
      <c r="G294">
        <v>3042</v>
      </c>
      <c r="H294">
        <v>3240</v>
      </c>
      <c r="I294">
        <v>31914</v>
      </c>
      <c r="J294">
        <v>34020</v>
      </c>
    </row>
    <row r="295" spans="1:10">
      <c r="A295">
        <v>41013</v>
      </c>
      <c r="B295" t="s">
        <v>1634</v>
      </c>
      <c r="C295" t="s">
        <v>1635</v>
      </c>
      <c r="D295" t="s">
        <v>1653</v>
      </c>
      <c r="E295" t="s">
        <v>1625</v>
      </c>
      <c r="F295">
        <v>12</v>
      </c>
      <c r="G295">
        <v>5148</v>
      </c>
      <c r="H295">
        <v>5490</v>
      </c>
      <c r="I295">
        <v>14760</v>
      </c>
      <c r="J295">
        <v>15750</v>
      </c>
    </row>
    <row r="296" spans="1:10">
      <c r="A296">
        <v>41013</v>
      </c>
      <c r="B296" t="s">
        <v>1641</v>
      </c>
      <c r="C296" t="s">
        <v>1642</v>
      </c>
      <c r="D296" t="s">
        <v>1651</v>
      </c>
      <c r="E296" t="s">
        <v>1625</v>
      </c>
      <c r="F296">
        <v>9</v>
      </c>
      <c r="G296">
        <v>2106</v>
      </c>
      <c r="H296">
        <v>2250</v>
      </c>
      <c r="I296">
        <v>93150</v>
      </c>
      <c r="J296">
        <v>99000</v>
      </c>
    </row>
    <row r="297" spans="1:10">
      <c r="A297">
        <v>41013</v>
      </c>
      <c r="B297" t="s">
        <v>1629</v>
      </c>
      <c r="C297" t="s">
        <v>1630</v>
      </c>
      <c r="D297" t="s">
        <v>1627</v>
      </c>
      <c r="E297" t="s">
        <v>1628</v>
      </c>
      <c r="F297">
        <v>23</v>
      </c>
      <c r="G297">
        <v>4482</v>
      </c>
      <c r="H297">
        <v>4770</v>
      </c>
      <c r="I297">
        <v>82386</v>
      </c>
      <c r="J297">
        <v>89010</v>
      </c>
    </row>
    <row r="298" spans="1:10">
      <c r="A298">
        <v>41013</v>
      </c>
      <c r="B298" t="s">
        <v>1636</v>
      </c>
      <c r="C298" t="s">
        <v>1637</v>
      </c>
      <c r="D298" t="s">
        <v>1633</v>
      </c>
      <c r="E298" t="s">
        <v>1625</v>
      </c>
      <c r="F298">
        <v>23</v>
      </c>
      <c r="G298">
        <v>3546</v>
      </c>
      <c r="H298">
        <v>3780</v>
      </c>
      <c r="I298">
        <v>19764</v>
      </c>
      <c r="J298">
        <v>21060</v>
      </c>
    </row>
    <row r="299" spans="1:10">
      <c r="A299">
        <v>41014</v>
      </c>
      <c r="B299" t="s">
        <v>1639</v>
      </c>
      <c r="C299" t="s">
        <v>1635</v>
      </c>
      <c r="D299" t="s">
        <v>1624</v>
      </c>
      <c r="E299" t="s">
        <v>1625</v>
      </c>
      <c r="F299">
        <v>20</v>
      </c>
      <c r="G299">
        <v>4482</v>
      </c>
      <c r="H299">
        <v>4770</v>
      </c>
      <c r="I299">
        <v>36612</v>
      </c>
      <c r="J299">
        <v>38880</v>
      </c>
    </row>
    <row r="300" spans="1:10">
      <c r="A300">
        <v>41014</v>
      </c>
      <c r="B300" t="s">
        <v>1641</v>
      </c>
      <c r="C300" t="s">
        <v>1642</v>
      </c>
      <c r="D300" t="s">
        <v>1654</v>
      </c>
      <c r="E300" t="s">
        <v>1628</v>
      </c>
      <c r="F300">
        <v>25</v>
      </c>
      <c r="G300">
        <v>4482</v>
      </c>
      <c r="H300">
        <v>4770</v>
      </c>
      <c r="I300">
        <v>112590</v>
      </c>
      <c r="J300">
        <v>121500</v>
      </c>
    </row>
    <row r="301" spans="1:10">
      <c r="A301">
        <v>41014</v>
      </c>
      <c r="B301" t="s">
        <v>1646</v>
      </c>
      <c r="C301" t="s">
        <v>1637</v>
      </c>
      <c r="D301" t="s">
        <v>1644</v>
      </c>
      <c r="E301" t="s">
        <v>1625</v>
      </c>
      <c r="F301">
        <v>4</v>
      </c>
      <c r="G301">
        <v>2034</v>
      </c>
      <c r="H301">
        <v>2160</v>
      </c>
      <c r="I301">
        <v>28368</v>
      </c>
      <c r="J301">
        <v>30240</v>
      </c>
    </row>
    <row r="302" spans="1:10">
      <c r="A302">
        <v>41014</v>
      </c>
      <c r="B302" t="s">
        <v>1632</v>
      </c>
      <c r="C302" t="s">
        <v>1630</v>
      </c>
      <c r="D302" t="s">
        <v>1648</v>
      </c>
      <c r="E302" t="s">
        <v>1625</v>
      </c>
      <c r="F302">
        <v>24</v>
      </c>
      <c r="G302">
        <v>3978</v>
      </c>
      <c r="H302">
        <v>4230</v>
      </c>
      <c r="I302">
        <v>21060</v>
      </c>
      <c r="J302">
        <v>22500</v>
      </c>
    </row>
    <row r="303" spans="1:10">
      <c r="A303">
        <v>41014</v>
      </c>
      <c r="B303" t="s">
        <v>1634</v>
      </c>
      <c r="C303" t="s">
        <v>1635</v>
      </c>
      <c r="D303" t="s">
        <v>1655</v>
      </c>
      <c r="E303" t="s">
        <v>1625</v>
      </c>
      <c r="F303">
        <v>24</v>
      </c>
      <c r="G303">
        <v>5832</v>
      </c>
      <c r="H303">
        <v>6210</v>
      </c>
      <c r="I303">
        <v>16920</v>
      </c>
      <c r="J303">
        <v>18000</v>
      </c>
    </row>
    <row r="304" spans="1:10">
      <c r="A304">
        <v>41015</v>
      </c>
      <c r="B304" t="s">
        <v>1634</v>
      </c>
      <c r="C304" t="s">
        <v>1635</v>
      </c>
      <c r="D304" t="s">
        <v>1651</v>
      </c>
      <c r="E304" t="s">
        <v>1625</v>
      </c>
      <c r="F304">
        <v>16</v>
      </c>
      <c r="G304">
        <v>3978</v>
      </c>
      <c r="H304">
        <v>4230</v>
      </c>
      <c r="I304">
        <v>85698</v>
      </c>
      <c r="J304">
        <v>91080</v>
      </c>
    </row>
    <row r="305" spans="1:10">
      <c r="A305">
        <v>41015</v>
      </c>
      <c r="B305" t="s">
        <v>1626</v>
      </c>
      <c r="C305" t="s">
        <v>1027</v>
      </c>
      <c r="D305" t="s">
        <v>1654</v>
      </c>
      <c r="E305" t="s">
        <v>1628</v>
      </c>
      <c r="F305">
        <v>6</v>
      </c>
      <c r="G305">
        <v>3978</v>
      </c>
      <c r="H305">
        <v>4230</v>
      </c>
      <c r="I305">
        <v>52542</v>
      </c>
      <c r="J305">
        <v>56700</v>
      </c>
    </row>
    <row r="306" spans="1:10">
      <c r="A306">
        <v>41016</v>
      </c>
      <c r="B306" t="s">
        <v>1636</v>
      </c>
      <c r="C306" t="s">
        <v>1637</v>
      </c>
      <c r="D306" t="s">
        <v>1627</v>
      </c>
      <c r="E306" t="s">
        <v>1628</v>
      </c>
      <c r="F306">
        <v>4</v>
      </c>
      <c r="G306">
        <v>5148</v>
      </c>
      <c r="H306">
        <v>5490</v>
      </c>
      <c r="I306">
        <v>60894</v>
      </c>
      <c r="J306">
        <v>65790</v>
      </c>
    </row>
    <row r="307" spans="1:10">
      <c r="A307">
        <v>41016</v>
      </c>
      <c r="B307" t="s">
        <v>1626</v>
      </c>
      <c r="C307" t="s">
        <v>1027</v>
      </c>
      <c r="D307" t="s">
        <v>1652</v>
      </c>
      <c r="E307" t="s">
        <v>1628</v>
      </c>
      <c r="F307">
        <v>24</v>
      </c>
      <c r="G307">
        <v>5832</v>
      </c>
      <c r="H307">
        <v>6210</v>
      </c>
      <c r="I307">
        <v>15696</v>
      </c>
      <c r="J307">
        <v>16920</v>
      </c>
    </row>
    <row r="308" spans="1:10">
      <c r="A308">
        <v>41016</v>
      </c>
      <c r="B308" t="s">
        <v>1629</v>
      </c>
      <c r="C308" t="s">
        <v>1630</v>
      </c>
      <c r="D308" t="s">
        <v>1645</v>
      </c>
      <c r="E308" t="s">
        <v>1625</v>
      </c>
      <c r="F308">
        <v>21</v>
      </c>
      <c r="G308">
        <v>2034</v>
      </c>
      <c r="H308">
        <v>2160</v>
      </c>
      <c r="I308">
        <v>47736</v>
      </c>
      <c r="J308">
        <v>50760</v>
      </c>
    </row>
    <row r="309" spans="1:10">
      <c r="A309">
        <v>41016</v>
      </c>
      <c r="B309" t="s">
        <v>1632</v>
      </c>
      <c r="C309" t="s">
        <v>1630</v>
      </c>
      <c r="D309" t="s">
        <v>1652</v>
      </c>
      <c r="E309" t="s">
        <v>1628</v>
      </c>
      <c r="F309">
        <v>13</v>
      </c>
      <c r="G309">
        <v>5832</v>
      </c>
      <c r="H309">
        <v>6210</v>
      </c>
      <c r="I309">
        <v>7848</v>
      </c>
      <c r="J309">
        <v>8460</v>
      </c>
    </row>
    <row r="310" spans="1:10">
      <c r="A310">
        <v>41016</v>
      </c>
      <c r="B310" t="s">
        <v>1634</v>
      </c>
      <c r="C310" t="s">
        <v>1635</v>
      </c>
      <c r="D310" t="s">
        <v>1648</v>
      </c>
      <c r="E310" t="s">
        <v>1625</v>
      </c>
      <c r="F310">
        <v>2</v>
      </c>
      <c r="G310">
        <v>3546</v>
      </c>
      <c r="H310">
        <v>3780</v>
      </c>
      <c r="I310">
        <v>27378</v>
      </c>
      <c r="J310">
        <v>29250</v>
      </c>
    </row>
    <row r="311" spans="1:10">
      <c r="A311">
        <v>41017</v>
      </c>
      <c r="B311" t="s">
        <v>1639</v>
      </c>
      <c r="C311" t="s">
        <v>1635</v>
      </c>
      <c r="D311" t="s">
        <v>1651</v>
      </c>
      <c r="E311" t="s">
        <v>1625</v>
      </c>
      <c r="F311">
        <v>20</v>
      </c>
      <c r="G311">
        <v>3726</v>
      </c>
      <c r="H311">
        <v>3960</v>
      </c>
      <c r="I311">
        <v>3726</v>
      </c>
      <c r="J311">
        <v>3960</v>
      </c>
    </row>
    <row r="312" spans="1:10">
      <c r="A312">
        <v>41017</v>
      </c>
      <c r="B312" t="s">
        <v>1626</v>
      </c>
      <c r="C312" t="s">
        <v>1027</v>
      </c>
      <c r="D312" t="s">
        <v>1640</v>
      </c>
      <c r="E312" t="s">
        <v>1625</v>
      </c>
      <c r="F312">
        <v>21</v>
      </c>
      <c r="G312">
        <v>3978</v>
      </c>
      <c r="H312">
        <v>4230</v>
      </c>
      <c r="I312">
        <v>23328</v>
      </c>
      <c r="J312">
        <v>24840</v>
      </c>
    </row>
    <row r="313" spans="1:10">
      <c r="A313">
        <v>41017</v>
      </c>
      <c r="B313" t="s">
        <v>1643</v>
      </c>
      <c r="C313" t="s">
        <v>1642</v>
      </c>
      <c r="D313" t="s">
        <v>1640</v>
      </c>
      <c r="E313" t="s">
        <v>1625</v>
      </c>
      <c r="F313">
        <v>12</v>
      </c>
      <c r="G313">
        <v>3042</v>
      </c>
      <c r="H313">
        <v>3240</v>
      </c>
      <c r="I313">
        <v>46656</v>
      </c>
      <c r="J313">
        <v>49680</v>
      </c>
    </row>
    <row r="314" spans="1:10">
      <c r="A314">
        <v>41017</v>
      </c>
      <c r="B314" t="s">
        <v>1623</v>
      </c>
      <c r="C314" t="s">
        <v>1027</v>
      </c>
      <c r="D314" t="s">
        <v>1652</v>
      </c>
      <c r="E314" t="s">
        <v>1628</v>
      </c>
      <c r="F314">
        <v>23</v>
      </c>
      <c r="G314">
        <v>3546</v>
      </c>
      <c r="H314">
        <v>3780</v>
      </c>
      <c r="I314">
        <v>98100</v>
      </c>
      <c r="J314">
        <v>105750</v>
      </c>
    </row>
    <row r="315" spans="1:10">
      <c r="A315">
        <v>41017</v>
      </c>
      <c r="B315" t="s">
        <v>1639</v>
      </c>
      <c r="C315" t="s">
        <v>1635</v>
      </c>
      <c r="D315" t="s">
        <v>1647</v>
      </c>
      <c r="E315" t="s">
        <v>1625</v>
      </c>
      <c r="F315">
        <v>23</v>
      </c>
      <c r="G315">
        <v>4482</v>
      </c>
      <c r="H315">
        <v>4770</v>
      </c>
      <c r="I315">
        <v>10296</v>
      </c>
      <c r="J315">
        <v>10980</v>
      </c>
    </row>
    <row r="316" spans="1:10">
      <c r="A316">
        <v>41017</v>
      </c>
      <c r="B316" t="s">
        <v>1639</v>
      </c>
      <c r="C316" t="s">
        <v>1635</v>
      </c>
      <c r="D316" t="s">
        <v>1633</v>
      </c>
      <c r="E316" t="s">
        <v>1625</v>
      </c>
      <c r="F316">
        <v>24</v>
      </c>
      <c r="G316">
        <v>3924</v>
      </c>
      <c r="H316">
        <v>4230</v>
      </c>
      <c r="I316">
        <v>10980</v>
      </c>
      <c r="J316">
        <v>11700</v>
      </c>
    </row>
    <row r="317" spans="1:10">
      <c r="A317">
        <v>41017</v>
      </c>
      <c r="B317" t="s">
        <v>1643</v>
      </c>
      <c r="C317" t="s">
        <v>1642</v>
      </c>
      <c r="D317" t="s">
        <v>1627</v>
      </c>
      <c r="E317" t="s">
        <v>1628</v>
      </c>
      <c r="F317">
        <v>25</v>
      </c>
      <c r="G317">
        <v>2952</v>
      </c>
      <c r="H317">
        <v>3150</v>
      </c>
      <c r="I317">
        <v>60894</v>
      </c>
      <c r="J317">
        <v>65790</v>
      </c>
    </row>
    <row r="318" spans="1:10">
      <c r="A318">
        <v>41018</v>
      </c>
      <c r="B318" t="s">
        <v>1629</v>
      </c>
      <c r="C318" t="s">
        <v>1630</v>
      </c>
      <c r="D318" t="s">
        <v>1654</v>
      </c>
      <c r="E318" t="s">
        <v>1628</v>
      </c>
      <c r="F318">
        <v>17</v>
      </c>
      <c r="G318">
        <v>3726</v>
      </c>
      <c r="H318">
        <v>3960</v>
      </c>
      <c r="I318">
        <v>127602</v>
      </c>
      <c r="J318">
        <v>137700</v>
      </c>
    </row>
    <row r="319" spans="1:10">
      <c r="A319">
        <v>41018</v>
      </c>
      <c r="B319" t="s">
        <v>1641</v>
      </c>
      <c r="C319" t="s">
        <v>1642</v>
      </c>
      <c r="D319" t="s">
        <v>1653</v>
      </c>
      <c r="E319" t="s">
        <v>1625</v>
      </c>
      <c r="F319">
        <v>21</v>
      </c>
      <c r="G319">
        <v>3978</v>
      </c>
      <c r="H319">
        <v>4230</v>
      </c>
      <c r="I319">
        <v>8856</v>
      </c>
      <c r="J319">
        <v>9450</v>
      </c>
    </row>
    <row r="320" spans="1:10">
      <c r="A320">
        <v>41018</v>
      </c>
      <c r="B320" t="s">
        <v>1623</v>
      </c>
      <c r="C320" t="s">
        <v>1027</v>
      </c>
      <c r="D320" t="s">
        <v>1627</v>
      </c>
      <c r="E320" t="s">
        <v>1628</v>
      </c>
      <c r="F320">
        <v>9</v>
      </c>
      <c r="G320">
        <v>3726</v>
      </c>
      <c r="H320">
        <v>3960</v>
      </c>
      <c r="I320">
        <v>75222</v>
      </c>
      <c r="J320">
        <v>81270</v>
      </c>
    </row>
    <row r="321" spans="1:10">
      <c r="A321">
        <v>41018</v>
      </c>
      <c r="B321" t="s">
        <v>1632</v>
      </c>
      <c r="C321" t="s">
        <v>1630</v>
      </c>
      <c r="D321" t="s">
        <v>1624</v>
      </c>
      <c r="E321" t="s">
        <v>1625</v>
      </c>
      <c r="F321">
        <v>11</v>
      </c>
      <c r="G321">
        <v>4482</v>
      </c>
      <c r="H321">
        <v>4770</v>
      </c>
      <c r="I321">
        <v>28476</v>
      </c>
      <c r="J321">
        <v>30240</v>
      </c>
    </row>
    <row r="322" spans="1:10">
      <c r="A322">
        <v>41019</v>
      </c>
      <c r="B322" t="s">
        <v>1643</v>
      </c>
      <c r="C322" t="s">
        <v>1642</v>
      </c>
      <c r="D322" t="s">
        <v>1631</v>
      </c>
      <c r="E322" t="s">
        <v>1625</v>
      </c>
      <c r="F322">
        <v>4</v>
      </c>
      <c r="G322">
        <v>3582</v>
      </c>
      <c r="H322">
        <v>3870</v>
      </c>
      <c r="I322">
        <v>19890</v>
      </c>
      <c r="J322">
        <v>21150</v>
      </c>
    </row>
    <row r="323" spans="1:10">
      <c r="A323">
        <v>41019</v>
      </c>
      <c r="B323" t="s">
        <v>1623</v>
      </c>
      <c r="C323" t="s">
        <v>1027</v>
      </c>
      <c r="D323" t="s">
        <v>1652</v>
      </c>
      <c r="E323" t="s">
        <v>1628</v>
      </c>
      <c r="F323">
        <v>22</v>
      </c>
      <c r="G323">
        <v>4482</v>
      </c>
      <c r="H323">
        <v>4770</v>
      </c>
      <c r="I323">
        <v>62784</v>
      </c>
      <c r="J323">
        <v>67680</v>
      </c>
    </row>
    <row r="324" spans="1:10">
      <c r="A324">
        <v>41019</v>
      </c>
      <c r="B324" t="s">
        <v>1641</v>
      </c>
      <c r="C324" t="s">
        <v>1642</v>
      </c>
      <c r="D324" t="s">
        <v>1651</v>
      </c>
      <c r="E324" t="s">
        <v>1625</v>
      </c>
      <c r="F324">
        <v>15</v>
      </c>
      <c r="G324">
        <v>3924</v>
      </c>
      <c r="H324">
        <v>4230</v>
      </c>
      <c r="I324">
        <v>26082</v>
      </c>
      <c r="J324">
        <v>27720</v>
      </c>
    </row>
    <row r="325" spans="1:10">
      <c r="A325">
        <v>41019</v>
      </c>
      <c r="B325" t="s">
        <v>1641</v>
      </c>
      <c r="C325" t="s">
        <v>1642</v>
      </c>
      <c r="D325" t="s">
        <v>1624</v>
      </c>
      <c r="E325" t="s">
        <v>1625</v>
      </c>
      <c r="F325">
        <v>23</v>
      </c>
      <c r="G325">
        <v>7506</v>
      </c>
      <c r="H325">
        <v>8100</v>
      </c>
      <c r="I325">
        <v>12204</v>
      </c>
      <c r="J325">
        <v>12960</v>
      </c>
    </row>
    <row r="326" spans="1:10">
      <c r="A326">
        <v>41019</v>
      </c>
      <c r="B326" t="s">
        <v>1632</v>
      </c>
      <c r="C326" t="s">
        <v>1630</v>
      </c>
      <c r="D326" t="s">
        <v>1654</v>
      </c>
      <c r="E326" t="s">
        <v>1628</v>
      </c>
      <c r="F326">
        <v>9</v>
      </c>
      <c r="G326">
        <v>3546</v>
      </c>
      <c r="H326">
        <v>3780</v>
      </c>
      <c r="I326">
        <v>180144</v>
      </c>
      <c r="J326">
        <v>194400</v>
      </c>
    </row>
    <row r="327" spans="1:10">
      <c r="A327">
        <v>41019</v>
      </c>
      <c r="B327" t="s">
        <v>1636</v>
      </c>
      <c r="C327" t="s">
        <v>1637</v>
      </c>
      <c r="D327" t="s">
        <v>1652</v>
      </c>
      <c r="E327" t="s">
        <v>1628</v>
      </c>
      <c r="F327">
        <v>7</v>
      </c>
      <c r="G327">
        <v>3042</v>
      </c>
      <c r="H327">
        <v>3240</v>
      </c>
      <c r="I327">
        <v>15696</v>
      </c>
      <c r="J327">
        <v>16920</v>
      </c>
    </row>
    <row r="328" spans="1:10">
      <c r="A328">
        <v>41020</v>
      </c>
      <c r="B328" t="s">
        <v>1632</v>
      </c>
      <c r="C328" t="s">
        <v>1630</v>
      </c>
      <c r="D328" t="s">
        <v>1644</v>
      </c>
      <c r="E328" t="s">
        <v>1625</v>
      </c>
      <c r="F328">
        <v>25</v>
      </c>
      <c r="G328">
        <v>3042</v>
      </c>
      <c r="H328">
        <v>3240</v>
      </c>
      <c r="I328">
        <v>24822</v>
      </c>
      <c r="J328">
        <v>26460</v>
      </c>
    </row>
    <row r="329" spans="1:10">
      <c r="A329">
        <v>41020</v>
      </c>
      <c r="B329" t="s">
        <v>1636</v>
      </c>
      <c r="C329" t="s">
        <v>1637</v>
      </c>
      <c r="D329" t="s">
        <v>1650</v>
      </c>
      <c r="E329" t="s">
        <v>1625</v>
      </c>
      <c r="F329">
        <v>10</v>
      </c>
      <c r="G329">
        <v>3978</v>
      </c>
      <c r="H329">
        <v>4230</v>
      </c>
      <c r="I329">
        <v>39006</v>
      </c>
      <c r="J329">
        <v>41580</v>
      </c>
    </row>
    <row r="330" spans="1:10">
      <c r="A330">
        <v>41020</v>
      </c>
      <c r="B330" t="s">
        <v>1639</v>
      </c>
      <c r="C330" t="s">
        <v>1635</v>
      </c>
      <c r="D330" t="s">
        <v>1624</v>
      </c>
      <c r="E330" t="s">
        <v>1625</v>
      </c>
      <c r="F330">
        <v>8</v>
      </c>
      <c r="G330">
        <v>5148</v>
      </c>
      <c r="H330">
        <v>5490</v>
      </c>
      <c r="I330">
        <v>10170</v>
      </c>
      <c r="J330">
        <v>10800</v>
      </c>
    </row>
    <row r="331" spans="1:10">
      <c r="A331">
        <v>41020</v>
      </c>
      <c r="B331" t="s">
        <v>1632</v>
      </c>
      <c r="C331" t="s">
        <v>1630</v>
      </c>
      <c r="D331" t="s">
        <v>1652</v>
      </c>
      <c r="E331" t="s">
        <v>1628</v>
      </c>
      <c r="F331">
        <v>18</v>
      </c>
      <c r="G331">
        <v>3042</v>
      </c>
      <c r="H331">
        <v>3240</v>
      </c>
      <c r="I331">
        <v>62784</v>
      </c>
      <c r="J331">
        <v>67680</v>
      </c>
    </row>
    <row r="332" spans="1:10">
      <c r="A332">
        <v>41020</v>
      </c>
      <c r="B332" t="s">
        <v>1646</v>
      </c>
      <c r="C332" t="s">
        <v>1637</v>
      </c>
      <c r="D332" t="s">
        <v>1627</v>
      </c>
      <c r="E332" t="s">
        <v>1628</v>
      </c>
      <c r="F332">
        <v>8</v>
      </c>
      <c r="G332">
        <v>5148</v>
      </c>
      <c r="H332">
        <v>5490</v>
      </c>
      <c r="I332">
        <v>64476</v>
      </c>
      <c r="J332">
        <v>69660</v>
      </c>
    </row>
    <row r="333" spans="1:10">
      <c r="A333">
        <v>41020</v>
      </c>
      <c r="B333" t="s">
        <v>1643</v>
      </c>
      <c r="C333" t="s">
        <v>1642</v>
      </c>
      <c r="D333" t="s">
        <v>1627</v>
      </c>
      <c r="E333" t="s">
        <v>1628</v>
      </c>
      <c r="F333">
        <v>25</v>
      </c>
      <c r="G333">
        <v>7506</v>
      </c>
      <c r="H333">
        <v>8100</v>
      </c>
      <c r="I333">
        <v>28656</v>
      </c>
      <c r="J333">
        <v>30960</v>
      </c>
    </row>
    <row r="334" spans="1:10">
      <c r="A334">
        <v>41021</v>
      </c>
      <c r="B334" t="s">
        <v>1623</v>
      </c>
      <c r="C334" t="s">
        <v>1027</v>
      </c>
      <c r="D334" t="s">
        <v>1655</v>
      </c>
      <c r="E334" t="s">
        <v>1625</v>
      </c>
      <c r="F334">
        <v>7</v>
      </c>
      <c r="G334">
        <v>3042</v>
      </c>
      <c r="H334">
        <v>3240</v>
      </c>
      <c r="I334">
        <v>27072</v>
      </c>
      <c r="J334">
        <v>28800</v>
      </c>
    </row>
    <row r="335" spans="1:10">
      <c r="A335">
        <v>41021</v>
      </c>
      <c r="B335" t="s">
        <v>1629</v>
      </c>
      <c r="C335" t="s">
        <v>1630</v>
      </c>
      <c r="D335" t="s">
        <v>1631</v>
      </c>
      <c r="E335" t="s">
        <v>1625</v>
      </c>
      <c r="F335">
        <v>17</v>
      </c>
      <c r="G335">
        <v>3978</v>
      </c>
      <c r="H335">
        <v>4230</v>
      </c>
      <c r="I335">
        <v>35802</v>
      </c>
      <c r="J335">
        <v>38070</v>
      </c>
    </row>
    <row r="336" spans="1:10">
      <c r="A336">
        <v>41021</v>
      </c>
      <c r="B336" t="s">
        <v>1639</v>
      </c>
      <c r="C336" t="s">
        <v>1635</v>
      </c>
      <c r="D336" t="s">
        <v>1640</v>
      </c>
      <c r="E336" t="s">
        <v>1625</v>
      </c>
      <c r="F336">
        <v>3</v>
      </c>
      <c r="G336">
        <v>2952</v>
      </c>
      <c r="H336">
        <v>3150</v>
      </c>
      <c r="I336">
        <v>75816</v>
      </c>
      <c r="J336">
        <v>80730</v>
      </c>
    </row>
    <row r="337" spans="1:10">
      <c r="A337">
        <v>41021</v>
      </c>
      <c r="B337" t="s">
        <v>1636</v>
      </c>
      <c r="C337" t="s">
        <v>1637</v>
      </c>
      <c r="D337" t="s">
        <v>1644</v>
      </c>
      <c r="E337" t="s">
        <v>1625</v>
      </c>
      <c r="F337">
        <v>13</v>
      </c>
      <c r="G337">
        <v>2034</v>
      </c>
      <c r="H337">
        <v>2160</v>
      </c>
      <c r="I337">
        <v>63828</v>
      </c>
      <c r="J337">
        <v>68040</v>
      </c>
    </row>
    <row r="338" spans="1:10">
      <c r="A338">
        <v>41021</v>
      </c>
      <c r="B338" t="s">
        <v>1636</v>
      </c>
      <c r="C338" t="s">
        <v>1637</v>
      </c>
      <c r="D338" t="s">
        <v>1654</v>
      </c>
      <c r="E338" t="s">
        <v>1628</v>
      </c>
      <c r="F338">
        <v>17</v>
      </c>
      <c r="G338">
        <v>3582</v>
      </c>
      <c r="H338">
        <v>3870</v>
      </c>
      <c r="I338">
        <v>30024</v>
      </c>
      <c r="J338">
        <v>32400</v>
      </c>
    </row>
    <row r="339" spans="1:10">
      <c r="A339">
        <v>41021</v>
      </c>
      <c r="B339" t="s">
        <v>1643</v>
      </c>
      <c r="C339" t="s">
        <v>1642</v>
      </c>
      <c r="D339" t="s">
        <v>1651</v>
      </c>
      <c r="E339" t="s">
        <v>1625</v>
      </c>
      <c r="F339">
        <v>22</v>
      </c>
      <c r="G339">
        <v>3978</v>
      </c>
      <c r="H339">
        <v>4230</v>
      </c>
      <c r="I339">
        <v>26082</v>
      </c>
      <c r="J339">
        <v>27720</v>
      </c>
    </row>
    <row r="340" spans="1:10">
      <c r="A340">
        <v>41022</v>
      </c>
      <c r="B340" t="s">
        <v>1629</v>
      </c>
      <c r="C340" t="s">
        <v>1630</v>
      </c>
      <c r="D340" t="s">
        <v>1638</v>
      </c>
      <c r="E340" t="s">
        <v>1625</v>
      </c>
      <c r="F340">
        <v>23</v>
      </c>
      <c r="G340">
        <v>2196</v>
      </c>
      <c r="H340">
        <v>2340</v>
      </c>
      <c r="I340">
        <v>18252</v>
      </c>
      <c r="J340">
        <v>19440</v>
      </c>
    </row>
    <row r="341" spans="1:10">
      <c r="A341">
        <v>41023</v>
      </c>
      <c r="B341" t="s">
        <v>1643</v>
      </c>
      <c r="C341" t="s">
        <v>1642</v>
      </c>
      <c r="D341" t="s">
        <v>1655</v>
      </c>
      <c r="E341" t="s">
        <v>1625</v>
      </c>
      <c r="F341">
        <v>1</v>
      </c>
      <c r="G341">
        <v>2034</v>
      </c>
      <c r="H341">
        <v>2160</v>
      </c>
      <c r="I341">
        <v>50760</v>
      </c>
      <c r="J341">
        <v>54000</v>
      </c>
    </row>
    <row r="342" spans="1:10">
      <c r="A342">
        <v>41023</v>
      </c>
      <c r="B342" t="s">
        <v>1634</v>
      </c>
      <c r="C342" t="s">
        <v>1635</v>
      </c>
      <c r="D342" t="s">
        <v>1648</v>
      </c>
      <c r="E342" t="s">
        <v>1625</v>
      </c>
      <c r="F342">
        <v>25</v>
      </c>
      <c r="G342">
        <v>5148</v>
      </c>
      <c r="H342">
        <v>5490</v>
      </c>
      <c r="I342">
        <v>12636</v>
      </c>
      <c r="J342">
        <v>13500</v>
      </c>
    </row>
    <row r="343" spans="1:10">
      <c r="A343">
        <v>41023</v>
      </c>
      <c r="B343" t="s">
        <v>1632</v>
      </c>
      <c r="C343" t="s">
        <v>1630</v>
      </c>
      <c r="D343" t="s">
        <v>1644</v>
      </c>
      <c r="E343" t="s">
        <v>1625</v>
      </c>
      <c r="F343">
        <v>22</v>
      </c>
      <c r="G343">
        <v>3384</v>
      </c>
      <c r="H343">
        <v>3600</v>
      </c>
      <c r="I343">
        <v>70920</v>
      </c>
      <c r="J343">
        <v>75600</v>
      </c>
    </row>
    <row r="344" spans="1:10">
      <c r="A344">
        <v>41024</v>
      </c>
      <c r="B344" t="s">
        <v>1641</v>
      </c>
      <c r="C344" t="s">
        <v>1642</v>
      </c>
      <c r="D344" t="s">
        <v>1638</v>
      </c>
      <c r="E344" t="s">
        <v>1625</v>
      </c>
      <c r="F344">
        <v>2</v>
      </c>
      <c r="G344">
        <v>3978</v>
      </c>
      <c r="H344">
        <v>4230</v>
      </c>
      <c r="I344">
        <v>66924</v>
      </c>
      <c r="J344">
        <v>71280</v>
      </c>
    </row>
    <row r="345" spans="1:10">
      <c r="A345">
        <v>41024</v>
      </c>
      <c r="B345" t="s">
        <v>1629</v>
      </c>
      <c r="C345" t="s">
        <v>1630</v>
      </c>
      <c r="D345" t="s">
        <v>1647</v>
      </c>
      <c r="E345" t="s">
        <v>1625</v>
      </c>
      <c r="F345">
        <v>11</v>
      </c>
      <c r="G345">
        <v>3582</v>
      </c>
      <c r="H345">
        <v>3870</v>
      </c>
      <c r="I345">
        <v>30888</v>
      </c>
      <c r="J345">
        <v>32940</v>
      </c>
    </row>
    <row r="346" spans="1:10">
      <c r="A346">
        <v>41024</v>
      </c>
      <c r="B346" t="s">
        <v>1636</v>
      </c>
      <c r="C346" t="s">
        <v>1637</v>
      </c>
      <c r="D346" t="s">
        <v>1624</v>
      </c>
      <c r="E346" t="s">
        <v>1625</v>
      </c>
      <c r="F346">
        <v>11</v>
      </c>
      <c r="G346">
        <v>3546</v>
      </c>
      <c r="H346">
        <v>3780</v>
      </c>
      <c r="I346">
        <v>28476</v>
      </c>
      <c r="J346">
        <v>30240</v>
      </c>
    </row>
    <row r="347" spans="1:10">
      <c r="A347">
        <v>41024</v>
      </c>
      <c r="B347" t="s">
        <v>1641</v>
      </c>
      <c r="C347" t="s">
        <v>1642</v>
      </c>
      <c r="D347" t="s">
        <v>1631</v>
      </c>
      <c r="E347" t="s">
        <v>1625</v>
      </c>
      <c r="F347">
        <v>1</v>
      </c>
      <c r="G347">
        <v>7506</v>
      </c>
      <c r="H347">
        <v>8100</v>
      </c>
      <c r="I347">
        <v>59670</v>
      </c>
      <c r="J347">
        <v>63450</v>
      </c>
    </row>
    <row r="348" spans="1:10">
      <c r="A348">
        <v>41024</v>
      </c>
      <c r="B348" t="s">
        <v>1639</v>
      </c>
      <c r="C348" t="s">
        <v>1635</v>
      </c>
      <c r="D348" t="s">
        <v>1654</v>
      </c>
      <c r="E348" t="s">
        <v>1628</v>
      </c>
      <c r="F348">
        <v>14</v>
      </c>
      <c r="G348">
        <v>3978</v>
      </c>
      <c r="H348">
        <v>4230</v>
      </c>
      <c r="I348">
        <v>172638</v>
      </c>
      <c r="J348">
        <v>186300</v>
      </c>
    </row>
    <row r="349" spans="1:10">
      <c r="A349">
        <v>41025</v>
      </c>
      <c r="B349" t="s">
        <v>1626</v>
      </c>
      <c r="C349" t="s">
        <v>1027</v>
      </c>
      <c r="D349" t="s">
        <v>1649</v>
      </c>
      <c r="E349" t="s">
        <v>1625</v>
      </c>
      <c r="F349">
        <v>11</v>
      </c>
      <c r="G349">
        <v>2034</v>
      </c>
      <c r="H349">
        <v>2160</v>
      </c>
      <c r="I349">
        <v>31374</v>
      </c>
      <c r="J349">
        <v>33390</v>
      </c>
    </row>
    <row r="350" spans="1:10">
      <c r="A350">
        <v>41025</v>
      </c>
      <c r="B350" t="s">
        <v>1634</v>
      </c>
      <c r="C350" t="s">
        <v>1635</v>
      </c>
      <c r="D350" t="s">
        <v>1649</v>
      </c>
      <c r="E350" t="s">
        <v>1625</v>
      </c>
      <c r="F350">
        <v>8</v>
      </c>
      <c r="G350">
        <v>2952</v>
      </c>
      <c r="H350">
        <v>3150</v>
      </c>
      <c r="I350">
        <v>67230</v>
      </c>
      <c r="J350">
        <v>71550</v>
      </c>
    </row>
    <row r="351" spans="1:10">
      <c r="A351">
        <v>41026</v>
      </c>
      <c r="B351" t="s">
        <v>1636</v>
      </c>
      <c r="C351" t="s">
        <v>1637</v>
      </c>
      <c r="D351" t="s">
        <v>1649</v>
      </c>
      <c r="E351" t="s">
        <v>1625</v>
      </c>
      <c r="F351">
        <v>1</v>
      </c>
      <c r="G351">
        <v>3546</v>
      </c>
      <c r="H351">
        <v>3780</v>
      </c>
      <c r="I351">
        <v>80676</v>
      </c>
      <c r="J351">
        <v>85860</v>
      </c>
    </row>
    <row r="352" spans="1:10">
      <c r="A352">
        <v>41026</v>
      </c>
      <c r="B352" t="s">
        <v>1623</v>
      </c>
      <c r="C352" t="s">
        <v>1027</v>
      </c>
      <c r="D352" t="s">
        <v>1644</v>
      </c>
      <c r="E352" t="s">
        <v>1625</v>
      </c>
      <c r="F352">
        <v>24</v>
      </c>
      <c r="G352">
        <v>3546</v>
      </c>
      <c r="H352">
        <v>3780</v>
      </c>
      <c r="I352">
        <v>28368</v>
      </c>
      <c r="J352">
        <v>30240</v>
      </c>
    </row>
    <row r="353" spans="1:10">
      <c r="A353">
        <v>41026</v>
      </c>
      <c r="B353" t="s">
        <v>1626</v>
      </c>
      <c r="C353" t="s">
        <v>1027</v>
      </c>
      <c r="D353" t="s">
        <v>1655</v>
      </c>
      <c r="E353" t="s">
        <v>1625</v>
      </c>
      <c r="F353">
        <v>15</v>
      </c>
      <c r="G353">
        <v>3978</v>
      </c>
      <c r="H353">
        <v>4230</v>
      </c>
      <c r="I353">
        <v>23688</v>
      </c>
      <c r="J353">
        <v>25200</v>
      </c>
    </row>
    <row r="354" spans="1:10">
      <c r="A354">
        <v>41026</v>
      </c>
      <c r="B354" t="s">
        <v>1636</v>
      </c>
      <c r="C354" t="s">
        <v>1637</v>
      </c>
      <c r="D354" t="s">
        <v>1624</v>
      </c>
      <c r="E354" t="s">
        <v>1625</v>
      </c>
      <c r="F354">
        <v>20</v>
      </c>
      <c r="G354">
        <v>3546</v>
      </c>
      <c r="H354">
        <v>3780</v>
      </c>
      <c r="I354">
        <v>30510</v>
      </c>
      <c r="J354">
        <v>32400</v>
      </c>
    </row>
    <row r="355" spans="1:10">
      <c r="A355">
        <v>41026</v>
      </c>
      <c r="B355" t="s">
        <v>1643</v>
      </c>
      <c r="C355" t="s">
        <v>1642</v>
      </c>
      <c r="D355" t="s">
        <v>1650</v>
      </c>
      <c r="E355" t="s">
        <v>1625</v>
      </c>
      <c r="F355">
        <v>1</v>
      </c>
      <c r="G355">
        <v>5148</v>
      </c>
      <c r="H355">
        <v>5490</v>
      </c>
      <c r="I355">
        <v>53190</v>
      </c>
      <c r="J355">
        <v>56700</v>
      </c>
    </row>
    <row r="356" spans="1:10">
      <c r="A356">
        <v>41027</v>
      </c>
      <c r="B356" t="s">
        <v>1641</v>
      </c>
      <c r="C356" t="s">
        <v>1642</v>
      </c>
      <c r="D356" t="s">
        <v>1627</v>
      </c>
      <c r="E356" t="s">
        <v>1628</v>
      </c>
      <c r="F356">
        <v>5</v>
      </c>
      <c r="G356">
        <v>2196</v>
      </c>
      <c r="H356">
        <v>2340</v>
      </c>
      <c r="I356">
        <v>21492</v>
      </c>
      <c r="J356">
        <v>23220</v>
      </c>
    </row>
    <row r="357" spans="1:10">
      <c r="A357">
        <v>41027</v>
      </c>
      <c r="B357" t="s">
        <v>1632</v>
      </c>
      <c r="C357" t="s">
        <v>1630</v>
      </c>
      <c r="D357" t="s">
        <v>1624</v>
      </c>
      <c r="E357" t="s">
        <v>1625</v>
      </c>
      <c r="F357">
        <v>2</v>
      </c>
      <c r="G357">
        <v>3924</v>
      </c>
      <c r="H357">
        <v>4230</v>
      </c>
      <c r="I357">
        <v>36612</v>
      </c>
      <c r="J357">
        <v>38880</v>
      </c>
    </row>
    <row r="358" spans="1:10">
      <c r="A358">
        <v>41028</v>
      </c>
      <c r="B358" t="s">
        <v>1632</v>
      </c>
      <c r="C358" t="s">
        <v>1630</v>
      </c>
      <c r="D358" t="s">
        <v>1654</v>
      </c>
      <c r="E358" t="s">
        <v>1628</v>
      </c>
      <c r="F358">
        <v>15</v>
      </c>
      <c r="G358">
        <v>3978</v>
      </c>
      <c r="H358">
        <v>4230</v>
      </c>
      <c r="I358">
        <v>30024</v>
      </c>
      <c r="J358">
        <v>32400</v>
      </c>
    </row>
    <row r="359" spans="1:10">
      <c r="A359">
        <v>41029</v>
      </c>
      <c r="B359" t="s">
        <v>1639</v>
      </c>
      <c r="C359" t="s">
        <v>1635</v>
      </c>
      <c r="D359" t="s">
        <v>1633</v>
      </c>
      <c r="E359" t="s">
        <v>1625</v>
      </c>
      <c r="F359">
        <v>24</v>
      </c>
      <c r="G359">
        <v>2106</v>
      </c>
      <c r="H359">
        <v>2250</v>
      </c>
      <c r="I359">
        <v>30744</v>
      </c>
      <c r="J359">
        <v>32760</v>
      </c>
    </row>
    <row r="360" spans="1:10">
      <c r="A360">
        <v>41030</v>
      </c>
      <c r="B360" t="s">
        <v>1629</v>
      </c>
      <c r="C360" t="s">
        <v>1630</v>
      </c>
      <c r="D360" t="s">
        <v>1653</v>
      </c>
      <c r="E360" t="s">
        <v>1625</v>
      </c>
      <c r="F360">
        <v>23</v>
      </c>
      <c r="G360">
        <v>5148</v>
      </c>
      <c r="H360">
        <v>5490</v>
      </c>
      <c r="I360">
        <v>64944</v>
      </c>
      <c r="J360">
        <v>69300</v>
      </c>
    </row>
    <row r="361" spans="1:10">
      <c r="A361">
        <v>41031</v>
      </c>
      <c r="B361" t="s">
        <v>1636</v>
      </c>
      <c r="C361" t="s">
        <v>1637</v>
      </c>
      <c r="D361" t="s">
        <v>1655</v>
      </c>
      <c r="E361" t="s">
        <v>1625</v>
      </c>
      <c r="F361">
        <v>20</v>
      </c>
      <c r="G361">
        <v>3546</v>
      </c>
      <c r="H361">
        <v>3780</v>
      </c>
      <c r="I361">
        <v>6768</v>
      </c>
      <c r="J361">
        <v>7200</v>
      </c>
    </row>
    <row r="362" spans="1:10">
      <c r="A362">
        <v>41031</v>
      </c>
      <c r="B362" t="s">
        <v>1623</v>
      </c>
      <c r="C362" t="s">
        <v>1027</v>
      </c>
      <c r="D362" t="s">
        <v>1645</v>
      </c>
      <c r="E362" t="s">
        <v>1625</v>
      </c>
      <c r="F362">
        <v>23</v>
      </c>
      <c r="G362">
        <v>3546</v>
      </c>
      <c r="H362">
        <v>3780</v>
      </c>
      <c r="I362">
        <v>51714</v>
      </c>
      <c r="J362">
        <v>54990</v>
      </c>
    </row>
    <row r="363" spans="1:10">
      <c r="A363">
        <v>41031</v>
      </c>
      <c r="B363" t="s">
        <v>1636</v>
      </c>
      <c r="C363" t="s">
        <v>1637</v>
      </c>
      <c r="D363" t="s">
        <v>1650</v>
      </c>
      <c r="E363" t="s">
        <v>1625</v>
      </c>
      <c r="F363">
        <v>22</v>
      </c>
      <c r="G363">
        <v>5148</v>
      </c>
      <c r="H363">
        <v>5490</v>
      </c>
      <c r="I363">
        <v>49644</v>
      </c>
      <c r="J363">
        <v>52920</v>
      </c>
    </row>
    <row r="364" spans="1:10">
      <c r="A364">
        <v>41031</v>
      </c>
      <c r="B364" t="s">
        <v>1643</v>
      </c>
      <c r="C364" t="s">
        <v>1642</v>
      </c>
      <c r="D364" t="s">
        <v>1631</v>
      </c>
      <c r="E364" t="s">
        <v>1625</v>
      </c>
      <c r="F364">
        <v>10</v>
      </c>
      <c r="G364">
        <v>3384</v>
      </c>
      <c r="H364">
        <v>3600</v>
      </c>
      <c r="I364">
        <v>11934</v>
      </c>
      <c r="J364">
        <v>12690</v>
      </c>
    </row>
    <row r="365" spans="1:10">
      <c r="A365">
        <v>41032</v>
      </c>
      <c r="B365" t="s">
        <v>1639</v>
      </c>
      <c r="C365" t="s">
        <v>1635</v>
      </c>
      <c r="D365" t="s">
        <v>1655</v>
      </c>
      <c r="E365" t="s">
        <v>1625</v>
      </c>
      <c r="F365">
        <v>5</v>
      </c>
      <c r="G365">
        <v>3042</v>
      </c>
      <c r="H365">
        <v>3240</v>
      </c>
      <c r="I365">
        <v>23688</v>
      </c>
      <c r="J365">
        <v>25200</v>
      </c>
    </row>
    <row r="366" spans="1:10">
      <c r="A366">
        <v>41032</v>
      </c>
      <c r="B366" t="s">
        <v>1623</v>
      </c>
      <c r="C366" t="s">
        <v>1027</v>
      </c>
      <c r="D366" t="s">
        <v>1638</v>
      </c>
      <c r="E366" t="s">
        <v>1625</v>
      </c>
      <c r="F366">
        <v>12</v>
      </c>
      <c r="G366">
        <v>3978</v>
      </c>
      <c r="H366">
        <v>4230</v>
      </c>
      <c r="I366">
        <v>36504</v>
      </c>
      <c r="J366">
        <v>38880</v>
      </c>
    </row>
    <row r="367" spans="1:10">
      <c r="A367">
        <v>41032</v>
      </c>
      <c r="B367" t="s">
        <v>1639</v>
      </c>
      <c r="C367" t="s">
        <v>1635</v>
      </c>
      <c r="D367" t="s">
        <v>1627</v>
      </c>
      <c r="E367" t="s">
        <v>1628</v>
      </c>
      <c r="F367">
        <v>19</v>
      </c>
      <c r="G367">
        <v>3978</v>
      </c>
      <c r="H367">
        <v>4230</v>
      </c>
      <c r="I367">
        <v>17910</v>
      </c>
      <c r="J367">
        <v>19350</v>
      </c>
    </row>
    <row r="368" spans="1:10">
      <c r="A368">
        <v>41033</v>
      </c>
      <c r="B368" t="s">
        <v>1646</v>
      </c>
      <c r="C368" t="s">
        <v>1637</v>
      </c>
      <c r="D368" t="s">
        <v>1651</v>
      </c>
      <c r="E368" t="s">
        <v>1625</v>
      </c>
      <c r="F368">
        <v>18</v>
      </c>
      <c r="G368">
        <v>3924</v>
      </c>
      <c r="H368">
        <v>4230</v>
      </c>
      <c r="I368">
        <v>26082</v>
      </c>
      <c r="J368">
        <v>27720</v>
      </c>
    </row>
    <row r="369" spans="1:10">
      <c r="A369">
        <v>41033</v>
      </c>
      <c r="B369" t="s">
        <v>1623</v>
      </c>
      <c r="C369" t="s">
        <v>1027</v>
      </c>
      <c r="D369" t="s">
        <v>1633</v>
      </c>
      <c r="E369" t="s">
        <v>1625</v>
      </c>
      <c r="F369">
        <v>1</v>
      </c>
      <c r="G369">
        <v>2952</v>
      </c>
      <c r="H369">
        <v>3150</v>
      </c>
      <c r="I369">
        <v>24156</v>
      </c>
      <c r="J369">
        <v>25740</v>
      </c>
    </row>
    <row r="370" spans="1:10">
      <c r="A370">
        <v>41033</v>
      </c>
      <c r="B370" t="s">
        <v>1636</v>
      </c>
      <c r="C370" t="s">
        <v>1637</v>
      </c>
      <c r="D370" t="s">
        <v>1627</v>
      </c>
      <c r="E370" t="s">
        <v>1628</v>
      </c>
      <c r="F370">
        <v>15</v>
      </c>
      <c r="G370">
        <v>3042</v>
      </c>
      <c r="H370">
        <v>3240</v>
      </c>
      <c r="I370">
        <v>71640</v>
      </c>
      <c r="J370">
        <v>77400</v>
      </c>
    </row>
    <row r="371" spans="1:10">
      <c r="A371">
        <v>41033</v>
      </c>
      <c r="B371" t="s">
        <v>1646</v>
      </c>
      <c r="C371" t="s">
        <v>1637</v>
      </c>
      <c r="D371" t="s">
        <v>1627</v>
      </c>
      <c r="E371" t="s">
        <v>1628</v>
      </c>
      <c r="F371">
        <v>4</v>
      </c>
      <c r="G371">
        <v>3978</v>
      </c>
      <c r="H371">
        <v>4230</v>
      </c>
      <c r="I371">
        <v>85968</v>
      </c>
      <c r="J371">
        <v>92880</v>
      </c>
    </row>
    <row r="372" spans="1:10">
      <c r="A372">
        <v>41034</v>
      </c>
      <c r="B372" t="s">
        <v>1632</v>
      </c>
      <c r="C372" t="s">
        <v>1630</v>
      </c>
      <c r="D372" t="s">
        <v>1655</v>
      </c>
      <c r="E372" t="s">
        <v>1625</v>
      </c>
      <c r="F372">
        <v>16</v>
      </c>
      <c r="G372">
        <v>2106</v>
      </c>
      <c r="H372">
        <v>2250</v>
      </c>
      <c r="I372">
        <v>84600</v>
      </c>
      <c r="J372">
        <v>90000</v>
      </c>
    </row>
    <row r="373" spans="1:10">
      <c r="A373">
        <v>41034</v>
      </c>
      <c r="B373" t="s">
        <v>1623</v>
      </c>
      <c r="C373" t="s">
        <v>1027</v>
      </c>
      <c r="D373" t="s">
        <v>1650</v>
      </c>
      <c r="E373" t="s">
        <v>1625</v>
      </c>
      <c r="F373">
        <v>10</v>
      </c>
      <c r="G373">
        <v>2034</v>
      </c>
      <c r="H373">
        <v>2160</v>
      </c>
      <c r="I373">
        <v>74466</v>
      </c>
      <c r="J373">
        <v>79380</v>
      </c>
    </row>
    <row r="374" spans="1:10">
      <c r="A374">
        <v>41034</v>
      </c>
      <c r="B374" t="s">
        <v>1634</v>
      </c>
      <c r="C374" t="s">
        <v>1635</v>
      </c>
      <c r="D374" t="s">
        <v>1653</v>
      </c>
      <c r="E374" t="s">
        <v>1625</v>
      </c>
      <c r="F374">
        <v>21</v>
      </c>
      <c r="G374">
        <v>4482</v>
      </c>
      <c r="H374">
        <v>4770</v>
      </c>
      <c r="I374">
        <v>64944</v>
      </c>
      <c r="J374">
        <v>69300</v>
      </c>
    </row>
    <row r="375" spans="1:10">
      <c r="A375">
        <v>41034</v>
      </c>
      <c r="B375" t="s">
        <v>1634</v>
      </c>
      <c r="C375" t="s">
        <v>1635</v>
      </c>
      <c r="D375" t="s">
        <v>1640</v>
      </c>
      <c r="E375" t="s">
        <v>1625</v>
      </c>
      <c r="F375">
        <v>7</v>
      </c>
      <c r="G375">
        <v>3726</v>
      </c>
      <c r="H375">
        <v>3960</v>
      </c>
      <c r="I375">
        <v>110808</v>
      </c>
      <c r="J375">
        <v>117990</v>
      </c>
    </row>
    <row r="376" spans="1:10">
      <c r="A376">
        <v>41035</v>
      </c>
      <c r="B376" t="s">
        <v>1641</v>
      </c>
      <c r="C376" t="s">
        <v>1642</v>
      </c>
      <c r="D376" t="s">
        <v>1648</v>
      </c>
      <c r="E376" t="s">
        <v>1625</v>
      </c>
      <c r="F376">
        <v>22</v>
      </c>
      <c r="G376">
        <v>2952</v>
      </c>
      <c r="H376">
        <v>3150</v>
      </c>
      <c r="I376">
        <v>42120</v>
      </c>
      <c r="J376">
        <v>45000</v>
      </c>
    </row>
    <row r="377" spans="1:10">
      <c r="A377">
        <v>41035</v>
      </c>
      <c r="B377" t="s">
        <v>1626</v>
      </c>
      <c r="C377" t="s">
        <v>1027</v>
      </c>
      <c r="D377" t="s">
        <v>1640</v>
      </c>
      <c r="E377" t="s">
        <v>1625</v>
      </c>
      <c r="F377">
        <v>15</v>
      </c>
      <c r="G377">
        <v>3384</v>
      </c>
      <c r="H377">
        <v>3600</v>
      </c>
      <c r="I377">
        <v>58320</v>
      </c>
      <c r="J377">
        <v>62100</v>
      </c>
    </row>
    <row r="378" spans="1:10">
      <c r="A378">
        <v>41035</v>
      </c>
      <c r="B378" t="s">
        <v>1643</v>
      </c>
      <c r="C378" t="s">
        <v>1642</v>
      </c>
      <c r="D378" t="s">
        <v>1654</v>
      </c>
      <c r="E378" t="s">
        <v>1628</v>
      </c>
      <c r="F378">
        <v>7</v>
      </c>
      <c r="G378">
        <v>3546</v>
      </c>
      <c r="H378">
        <v>3780</v>
      </c>
      <c r="I378">
        <v>37530</v>
      </c>
      <c r="J378">
        <v>40500</v>
      </c>
    </row>
    <row r="379" spans="1:10">
      <c r="A379">
        <v>41035</v>
      </c>
      <c r="B379" t="s">
        <v>1646</v>
      </c>
      <c r="C379" t="s">
        <v>1637</v>
      </c>
      <c r="D379" t="s">
        <v>1650</v>
      </c>
      <c r="E379" t="s">
        <v>1625</v>
      </c>
      <c r="F379">
        <v>17</v>
      </c>
      <c r="G379">
        <v>5148</v>
      </c>
      <c r="H379">
        <v>5490</v>
      </c>
      <c r="I379">
        <v>88650</v>
      </c>
      <c r="J379">
        <v>94500</v>
      </c>
    </row>
    <row r="380" spans="1:10">
      <c r="A380">
        <v>41036</v>
      </c>
      <c r="B380" t="s">
        <v>1626</v>
      </c>
      <c r="C380" t="s">
        <v>1027</v>
      </c>
      <c r="D380" t="s">
        <v>1644</v>
      </c>
      <c r="E380" t="s">
        <v>1625</v>
      </c>
      <c r="F380">
        <v>20</v>
      </c>
      <c r="G380">
        <v>2034</v>
      </c>
      <c r="H380">
        <v>2160</v>
      </c>
      <c r="I380">
        <v>78012</v>
      </c>
      <c r="J380">
        <v>83160</v>
      </c>
    </row>
    <row r="381" spans="1:10">
      <c r="A381">
        <v>41036</v>
      </c>
      <c r="B381" t="s">
        <v>1626</v>
      </c>
      <c r="C381" t="s">
        <v>1027</v>
      </c>
      <c r="D381" t="s">
        <v>1640</v>
      </c>
      <c r="E381" t="s">
        <v>1625</v>
      </c>
      <c r="F381">
        <v>5</v>
      </c>
      <c r="G381">
        <v>2196</v>
      </c>
      <c r="H381">
        <v>2340</v>
      </c>
      <c r="I381">
        <v>40824</v>
      </c>
      <c r="J381">
        <v>43470</v>
      </c>
    </row>
    <row r="382" spans="1:10">
      <c r="A382">
        <v>41036</v>
      </c>
      <c r="B382" t="s">
        <v>1643</v>
      </c>
      <c r="C382" t="s">
        <v>1642</v>
      </c>
      <c r="D382" t="s">
        <v>1647</v>
      </c>
      <c r="E382" t="s">
        <v>1625</v>
      </c>
      <c r="F382">
        <v>14</v>
      </c>
      <c r="G382">
        <v>3546</v>
      </c>
      <c r="H382">
        <v>3780</v>
      </c>
      <c r="I382">
        <v>77220</v>
      </c>
      <c r="J382">
        <v>82350</v>
      </c>
    </row>
    <row r="383" spans="1:10">
      <c r="A383">
        <v>41036</v>
      </c>
      <c r="B383" t="s">
        <v>1634</v>
      </c>
      <c r="C383" t="s">
        <v>1635</v>
      </c>
      <c r="D383" t="s">
        <v>1654</v>
      </c>
      <c r="E383" t="s">
        <v>1628</v>
      </c>
      <c r="F383">
        <v>6</v>
      </c>
      <c r="G383">
        <v>3546</v>
      </c>
      <c r="H383">
        <v>3780</v>
      </c>
      <c r="I383">
        <v>82566</v>
      </c>
      <c r="J383">
        <v>89100</v>
      </c>
    </row>
    <row r="384" spans="1:10">
      <c r="A384">
        <v>41036</v>
      </c>
      <c r="B384" t="s">
        <v>1636</v>
      </c>
      <c r="C384" t="s">
        <v>1637</v>
      </c>
      <c r="D384" t="s">
        <v>1647</v>
      </c>
      <c r="E384" t="s">
        <v>1625</v>
      </c>
      <c r="F384">
        <v>22</v>
      </c>
      <c r="G384">
        <v>7506</v>
      </c>
      <c r="H384">
        <v>8100</v>
      </c>
      <c r="I384">
        <v>77220</v>
      </c>
      <c r="J384">
        <v>82350</v>
      </c>
    </row>
    <row r="385" spans="1:10">
      <c r="A385">
        <v>41036</v>
      </c>
      <c r="B385" t="s">
        <v>1623</v>
      </c>
      <c r="C385" t="s">
        <v>1027</v>
      </c>
      <c r="D385" t="s">
        <v>1653</v>
      </c>
      <c r="E385" t="s">
        <v>1625</v>
      </c>
      <c r="F385">
        <v>6</v>
      </c>
      <c r="G385">
        <v>3924</v>
      </c>
      <c r="H385">
        <v>4230</v>
      </c>
      <c r="I385">
        <v>53136</v>
      </c>
      <c r="J385">
        <v>56700</v>
      </c>
    </row>
    <row r="386" spans="1:10">
      <c r="A386">
        <v>41036</v>
      </c>
      <c r="B386" t="s">
        <v>1641</v>
      </c>
      <c r="C386" t="s">
        <v>1642</v>
      </c>
      <c r="D386" t="s">
        <v>1648</v>
      </c>
      <c r="E386" t="s">
        <v>1625</v>
      </c>
      <c r="F386">
        <v>6</v>
      </c>
      <c r="G386">
        <v>4482</v>
      </c>
      <c r="H386">
        <v>4770</v>
      </c>
      <c r="I386">
        <v>33696</v>
      </c>
      <c r="J386">
        <v>36000</v>
      </c>
    </row>
    <row r="387" spans="1:10">
      <c r="A387">
        <v>41037</v>
      </c>
      <c r="B387" t="s">
        <v>1641</v>
      </c>
      <c r="C387" t="s">
        <v>1642</v>
      </c>
      <c r="D387" t="s">
        <v>1651</v>
      </c>
      <c r="E387" t="s">
        <v>1625</v>
      </c>
      <c r="F387">
        <v>2</v>
      </c>
      <c r="G387">
        <v>3546</v>
      </c>
      <c r="H387">
        <v>3780</v>
      </c>
      <c r="I387">
        <v>59616</v>
      </c>
      <c r="J387">
        <v>63360</v>
      </c>
    </row>
    <row r="388" spans="1:10">
      <c r="A388">
        <v>41038</v>
      </c>
      <c r="B388" t="s">
        <v>1629</v>
      </c>
      <c r="C388" t="s">
        <v>1630</v>
      </c>
      <c r="D388" t="s">
        <v>1633</v>
      </c>
      <c r="E388" t="s">
        <v>1625</v>
      </c>
      <c r="F388">
        <v>24</v>
      </c>
      <c r="G388">
        <v>3726</v>
      </c>
      <c r="H388">
        <v>3960</v>
      </c>
      <c r="I388">
        <v>8784</v>
      </c>
      <c r="J388">
        <v>9360</v>
      </c>
    </row>
    <row r="389" spans="1:10">
      <c r="A389">
        <v>41039</v>
      </c>
      <c r="B389" t="s">
        <v>1623</v>
      </c>
      <c r="C389" t="s">
        <v>1027</v>
      </c>
      <c r="D389" t="s">
        <v>1649</v>
      </c>
      <c r="E389" t="s">
        <v>1625</v>
      </c>
      <c r="F389">
        <v>11</v>
      </c>
      <c r="G389">
        <v>2106</v>
      </c>
      <c r="H389">
        <v>2250</v>
      </c>
      <c r="I389">
        <v>26892</v>
      </c>
      <c r="J389">
        <v>28620</v>
      </c>
    </row>
    <row r="390" spans="1:10">
      <c r="A390">
        <v>41039</v>
      </c>
      <c r="B390" t="s">
        <v>1629</v>
      </c>
      <c r="C390" t="s">
        <v>1630</v>
      </c>
      <c r="D390" t="s">
        <v>1631</v>
      </c>
      <c r="E390" t="s">
        <v>1625</v>
      </c>
      <c r="F390">
        <v>10</v>
      </c>
      <c r="G390">
        <v>3546</v>
      </c>
      <c r="H390">
        <v>3780</v>
      </c>
      <c r="I390">
        <v>67626</v>
      </c>
      <c r="J390">
        <v>71910</v>
      </c>
    </row>
    <row r="391" spans="1:10">
      <c r="A391">
        <v>41039</v>
      </c>
      <c r="B391" t="s">
        <v>1623</v>
      </c>
      <c r="C391" t="s">
        <v>1027</v>
      </c>
      <c r="D391" t="s">
        <v>1654</v>
      </c>
      <c r="E391" t="s">
        <v>1628</v>
      </c>
      <c r="F391">
        <v>7</v>
      </c>
      <c r="G391">
        <v>3384</v>
      </c>
      <c r="H391">
        <v>3600</v>
      </c>
      <c r="I391">
        <v>67554</v>
      </c>
      <c r="J391">
        <v>72900</v>
      </c>
    </row>
    <row r="392" spans="1:10">
      <c r="A392">
        <v>41040</v>
      </c>
      <c r="B392" t="s">
        <v>1629</v>
      </c>
      <c r="C392" t="s">
        <v>1630</v>
      </c>
      <c r="D392" t="s">
        <v>1654</v>
      </c>
      <c r="E392" t="s">
        <v>1628</v>
      </c>
      <c r="F392">
        <v>22</v>
      </c>
      <c r="G392">
        <v>2106</v>
      </c>
      <c r="H392">
        <v>2250</v>
      </c>
      <c r="I392">
        <v>105084</v>
      </c>
      <c r="J392">
        <v>113400</v>
      </c>
    </row>
    <row r="393" spans="1:10">
      <c r="A393">
        <v>41041</v>
      </c>
      <c r="B393" t="s">
        <v>1641</v>
      </c>
      <c r="C393" t="s">
        <v>1642</v>
      </c>
      <c r="D393" t="s">
        <v>1655</v>
      </c>
      <c r="E393" t="s">
        <v>1625</v>
      </c>
      <c r="F393">
        <v>7</v>
      </c>
      <c r="G393">
        <v>3924</v>
      </c>
      <c r="H393">
        <v>4230</v>
      </c>
      <c r="I393">
        <v>57528</v>
      </c>
      <c r="J393">
        <v>61200</v>
      </c>
    </row>
    <row r="394" spans="1:10">
      <c r="A394">
        <v>41041</v>
      </c>
      <c r="B394" t="s">
        <v>1646</v>
      </c>
      <c r="C394" t="s">
        <v>1637</v>
      </c>
      <c r="D394" t="s">
        <v>1627</v>
      </c>
      <c r="E394" t="s">
        <v>1628</v>
      </c>
      <c r="F394">
        <v>18</v>
      </c>
      <c r="G394">
        <v>3582</v>
      </c>
      <c r="H394">
        <v>3870</v>
      </c>
      <c r="I394">
        <v>78804</v>
      </c>
      <c r="J394">
        <v>85140</v>
      </c>
    </row>
    <row r="395" spans="1:10">
      <c r="A395">
        <v>41041</v>
      </c>
      <c r="B395" t="s">
        <v>1623</v>
      </c>
      <c r="C395" t="s">
        <v>1027</v>
      </c>
      <c r="D395" t="s">
        <v>1633</v>
      </c>
      <c r="E395" t="s">
        <v>1625</v>
      </c>
      <c r="F395">
        <v>12</v>
      </c>
      <c r="G395">
        <v>3582</v>
      </c>
      <c r="H395">
        <v>3870</v>
      </c>
      <c r="I395">
        <v>48312</v>
      </c>
      <c r="J395">
        <v>51480</v>
      </c>
    </row>
    <row r="396" spans="1:10">
      <c r="A396">
        <v>41041</v>
      </c>
      <c r="B396" t="s">
        <v>1626</v>
      </c>
      <c r="C396" t="s">
        <v>1027</v>
      </c>
      <c r="D396" t="s">
        <v>1653</v>
      </c>
      <c r="E396" t="s">
        <v>1625</v>
      </c>
      <c r="F396">
        <v>19</v>
      </c>
      <c r="G396">
        <v>3726</v>
      </c>
      <c r="H396">
        <v>3960</v>
      </c>
      <c r="I396">
        <v>14760</v>
      </c>
      <c r="J396">
        <v>15750</v>
      </c>
    </row>
    <row r="397" spans="1:10">
      <c r="A397">
        <v>41042</v>
      </c>
      <c r="B397" t="s">
        <v>1643</v>
      </c>
      <c r="C397" t="s">
        <v>1642</v>
      </c>
      <c r="D397" t="s">
        <v>1633</v>
      </c>
      <c r="E397" t="s">
        <v>1625</v>
      </c>
      <c r="F397">
        <v>23</v>
      </c>
      <c r="G397">
        <v>3582</v>
      </c>
      <c r="H397">
        <v>3870</v>
      </c>
      <c r="I397">
        <v>43920</v>
      </c>
      <c r="J397">
        <v>46800</v>
      </c>
    </row>
    <row r="398" spans="1:10">
      <c r="A398">
        <v>41043</v>
      </c>
      <c r="B398" t="s">
        <v>1646</v>
      </c>
      <c r="C398" t="s">
        <v>1637</v>
      </c>
      <c r="D398" t="s">
        <v>1633</v>
      </c>
      <c r="E398" t="s">
        <v>1625</v>
      </c>
      <c r="F398">
        <v>3</v>
      </c>
      <c r="G398">
        <v>2952</v>
      </c>
      <c r="H398">
        <v>3150</v>
      </c>
      <c r="I398">
        <v>39528</v>
      </c>
      <c r="J398">
        <v>42120</v>
      </c>
    </row>
    <row r="399" spans="1:10">
      <c r="A399">
        <v>41043</v>
      </c>
      <c r="B399" t="s">
        <v>1641</v>
      </c>
      <c r="C399" t="s">
        <v>1642</v>
      </c>
      <c r="D399" t="s">
        <v>1633</v>
      </c>
      <c r="E399" t="s">
        <v>1625</v>
      </c>
      <c r="F399">
        <v>24</v>
      </c>
      <c r="G399">
        <v>3978</v>
      </c>
      <c r="H399">
        <v>4230</v>
      </c>
      <c r="I399">
        <v>24156</v>
      </c>
      <c r="J399">
        <v>25740</v>
      </c>
    </row>
    <row r="400" spans="1:10">
      <c r="A400">
        <v>41043</v>
      </c>
      <c r="B400" t="s">
        <v>1626</v>
      </c>
      <c r="C400" t="s">
        <v>1027</v>
      </c>
      <c r="D400" t="s">
        <v>1624</v>
      </c>
      <c r="E400" t="s">
        <v>1625</v>
      </c>
      <c r="F400">
        <v>25</v>
      </c>
      <c r="G400">
        <v>2034</v>
      </c>
      <c r="H400">
        <v>2160</v>
      </c>
      <c r="I400">
        <v>14238</v>
      </c>
      <c r="J400">
        <v>15120</v>
      </c>
    </row>
    <row r="401" spans="1:10">
      <c r="A401">
        <v>41044</v>
      </c>
      <c r="B401" t="s">
        <v>1632</v>
      </c>
      <c r="C401" t="s">
        <v>1630</v>
      </c>
      <c r="D401" t="s">
        <v>1654</v>
      </c>
      <c r="E401" t="s">
        <v>1628</v>
      </c>
      <c r="F401">
        <v>5</v>
      </c>
      <c r="G401">
        <v>3924</v>
      </c>
      <c r="H401">
        <v>4230</v>
      </c>
      <c r="I401">
        <v>30024</v>
      </c>
      <c r="J401">
        <v>32400</v>
      </c>
    </row>
    <row r="402" spans="1:10">
      <c r="A402">
        <v>41045</v>
      </c>
      <c r="B402" t="s">
        <v>1626</v>
      </c>
      <c r="C402" t="s">
        <v>1027</v>
      </c>
      <c r="D402" t="s">
        <v>1654</v>
      </c>
      <c r="E402" t="s">
        <v>1628</v>
      </c>
      <c r="F402">
        <v>2</v>
      </c>
      <c r="G402">
        <v>5832</v>
      </c>
      <c r="H402">
        <v>6210</v>
      </c>
      <c r="I402">
        <v>135108</v>
      </c>
      <c r="J402">
        <v>145800</v>
      </c>
    </row>
    <row r="403" spans="1:10">
      <c r="A403">
        <v>41045</v>
      </c>
      <c r="B403" t="s">
        <v>1643</v>
      </c>
      <c r="C403" t="s">
        <v>1642</v>
      </c>
      <c r="D403" t="s">
        <v>1655</v>
      </c>
      <c r="E403" t="s">
        <v>1625</v>
      </c>
      <c r="F403">
        <v>14</v>
      </c>
      <c r="G403">
        <v>3546</v>
      </c>
      <c r="H403">
        <v>3780</v>
      </c>
      <c r="I403">
        <v>30456</v>
      </c>
      <c r="J403">
        <v>32400</v>
      </c>
    </row>
    <row r="404" spans="1:10">
      <c r="A404">
        <v>41045</v>
      </c>
      <c r="B404" t="s">
        <v>1623</v>
      </c>
      <c r="C404" t="s">
        <v>1027</v>
      </c>
      <c r="D404" t="s">
        <v>1644</v>
      </c>
      <c r="E404" t="s">
        <v>1625</v>
      </c>
      <c r="F404">
        <v>6</v>
      </c>
      <c r="G404">
        <v>2034</v>
      </c>
      <c r="H404">
        <v>2160</v>
      </c>
      <c r="I404">
        <v>21276</v>
      </c>
      <c r="J404">
        <v>22680</v>
      </c>
    </row>
    <row r="405" spans="1:10">
      <c r="A405">
        <v>41046</v>
      </c>
      <c r="B405" t="s">
        <v>1641</v>
      </c>
      <c r="C405" t="s">
        <v>1642</v>
      </c>
      <c r="D405" t="s">
        <v>1627</v>
      </c>
      <c r="E405" t="s">
        <v>1628</v>
      </c>
      <c r="F405">
        <v>13</v>
      </c>
      <c r="G405">
        <v>2034</v>
      </c>
      <c r="H405">
        <v>2160</v>
      </c>
      <c r="I405">
        <v>53730</v>
      </c>
      <c r="J405">
        <v>58050</v>
      </c>
    </row>
    <row r="406" spans="1:10">
      <c r="A406">
        <v>41046</v>
      </c>
      <c r="B406" t="s">
        <v>1641</v>
      </c>
      <c r="C406" t="s">
        <v>1642</v>
      </c>
      <c r="D406" t="s">
        <v>1640</v>
      </c>
      <c r="E406" t="s">
        <v>1625</v>
      </c>
      <c r="F406">
        <v>4</v>
      </c>
      <c r="G406">
        <v>3042</v>
      </c>
      <c r="H406">
        <v>3240</v>
      </c>
      <c r="I406">
        <v>104976</v>
      </c>
      <c r="J406">
        <v>111780</v>
      </c>
    </row>
    <row r="407" spans="1:10">
      <c r="A407">
        <v>41047</v>
      </c>
      <c r="B407" t="s">
        <v>1646</v>
      </c>
      <c r="C407" t="s">
        <v>1637</v>
      </c>
      <c r="D407" t="s">
        <v>1650</v>
      </c>
      <c r="E407" t="s">
        <v>1625</v>
      </c>
      <c r="F407">
        <v>21</v>
      </c>
      <c r="G407">
        <v>3042</v>
      </c>
      <c r="H407">
        <v>3240</v>
      </c>
      <c r="I407">
        <v>49644</v>
      </c>
      <c r="J407">
        <v>52920</v>
      </c>
    </row>
    <row r="408" spans="1:10">
      <c r="A408">
        <v>41048</v>
      </c>
      <c r="B408" t="s">
        <v>1623</v>
      </c>
      <c r="C408" t="s">
        <v>1027</v>
      </c>
      <c r="D408" t="s">
        <v>1644</v>
      </c>
      <c r="E408" t="s">
        <v>1625</v>
      </c>
      <c r="F408">
        <v>16</v>
      </c>
      <c r="G408">
        <v>3726</v>
      </c>
      <c r="H408">
        <v>3960</v>
      </c>
      <c r="I408">
        <v>67374</v>
      </c>
      <c r="J408">
        <v>71820</v>
      </c>
    </row>
    <row r="409" spans="1:10">
      <c r="A409">
        <v>41048</v>
      </c>
      <c r="B409" t="s">
        <v>1626</v>
      </c>
      <c r="C409" t="s">
        <v>1027</v>
      </c>
      <c r="D409" t="s">
        <v>1647</v>
      </c>
      <c r="E409" t="s">
        <v>1625</v>
      </c>
      <c r="F409">
        <v>10</v>
      </c>
      <c r="G409">
        <v>2196</v>
      </c>
      <c r="H409">
        <v>2340</v>
      </c>
      <c r="I409">
        <v>10296</v>
      </c>
      <c r="J409">
        <v>10980</v>
      </c>
    </row>
    <row r="410" spans="1:10">
      <c r="A410">
        <v>41048</v>
      </c>
      <c r="B410" t="s">
        <v>1623</v>
      </c>
      <c r="C410" t="s">
        <v>1027</v>
      </c>
      <c r="D410" t="s">
        <v>1651</v>
      </c>
      <c r="E410" t="s">
        <v>1625</v>
      </c>
      <c r="F410">
        <v>3</v>
      </c>
      <c r="G410">
        <v>4482</v>
      </c>
      <c r="H410">
        <v>4770</v>
      </c>
      <c r="I410">
        <v>67068</v>
      </c>
      <c r="J410">
        <v>71280</v>
      </c>
    </row>
    <row r="411" spans="1:10">
      <c r="A411">
        <v>41049</v>
      </c>
      <c r="B411" t="s">
        <v>1639</v>
      </c>
      <c r="C411" t="s">
        <v>1635</v>
      </c>
      <c r="D411" t="s">
        <v>1652</v>
      </c>
      <c r="E411" t="s">
        <v>1628</v>
      </c>
      <c r="F411">
        <v>1</v>
      </c>
      <c r="G411">
        <v>5148</v>
      </c>
      <c r="H411">
        <v>5490</v>
      </c>
      <c r="I411">
        <v>66708</v>
      </c>
      <c r="J411">
        <v>71910</v>
      </c>
    </row>
    <row r="412" spans="1:10">
      <c r="A412">
        <v>41049</v>
      </c>
      <c r="B412" t="s">
        <v>1643</v>
      </c>
      <c r="C412" t="s">
        <v>1642</v>
      </c>
      <c r="D412" t="s">
        <v>1653</v>
      </c>
      <c r="E412" t="s">
        <v>1625</v>
      </c>
      <c r="F412">
        <v>13</v>
      </c>
      <c r="G412">
        <v>3978</v>
      </c>
      <c r="H412">
        <v>4230</v>
      </c>
      <c r="I412">
        <v>44280</v>
      </c>
      <c r="J412">
        <v>47250</v>
      </c>
    </row>
    <row r="413" spans="1:10">
      <c r="A413">
        <v>41049</v>
      </c>
      <c r="B413" t="s">
        <v>1634</v>
      </c>
      <c r="C413" t="s">
        <v>1635</v>
      </c>
      <c r="D413" t="s">
        <v>1627</v>
      </c>
      <c r="E413" t="s">
        <v>1628</v>
      </c>
      <c r="F413">
        <v>15</v>
      </c>
      <c r="G413">
        <v>2106</v>
      </c>
      <c r="H413">
        <v>2250</v>
      </c>
      <c r="I413">
        <v>46566</v>
      </c>
      <c r="J413">
        <v>50310</v>
      </c>
    </row>
    <row r="414" spans="1:10">
      <c r="A414">
        <v>41049</v>
      </c>
      <c r="B414" t="s">
        <v>1636</v>
      </c>
      <c r="C414" t="s">
        <v>1637</v>
      </c>
      <c r="D414" t="s">
        <v>1631</v>
      </c>
      <c r="E414" t="s">
        <v>1625</v>
      </c>
      <c r="F414">
        <v>5</v>
      </c>
      <c r="G414">
        <v>3978</v>
      </c>
      <c r="H414">
        <v>4230</v>
      </c>
      <c r="I414">
        <v>31824</v>
      </c>
      <c r="J414">
        <v>33840</v>
      </c>
    </row>
    <row r="415" spans="1:10">
      <c r="A415">
        <v>41050</v>
      </c>
      <c r="B415" t="s">
        <v>1646</v>
      </c>
      <c r="C415" t="s">
        <v>1637</v>
      </c>
      <c r="D415" t="s">
        <v>1640</v>
      </c>
      <c r="E415" t="s">
        <v>1625</v>
      </c>
      <c r="F415">
        <v>25</v>
      </c>
      <c r="G415">
        <v>2034</v>
      </c>
      <c r="H415">
        <v>2160</v>
      </c>
      <c r="I415">
        <v>69984</v>
      </c>
      <c r="J415">
        <v>74520</v>
      </c>
    </row>
    <row r="416" spans="1:10">
      <c r="A416">
        <v>41050</v>
      </c>
      <c r="B416" t="s">
        <v>1641</v>
      </c>
      <c r="C416" t="s">
        <v>1642</v>
      </c>
      <c r="D416" t="s">
        <v>1644</v>
      </c>
      <c r="E416" t="s">
        <v>1625</v>
      </c>
      <c r="F416">
        <v>8</v>
      </c>
      <c r="G416">
        <v>2034</v>
      </c>
      <c r="H416">
        <v>2160</v>
      </c>
      <c r="I416">
        <v>78012</v>
      </c>
      <c r="J416">
        <v>83160</v>
      </c>
    </row>
    <row r="417" spans="1:10">
      <c r="A417">
        <v>41050</v>
      </c>
      <c r="B417" t="s">
        <v>1643</v>
      </c>
      <c r="C417" t="s">
        <v>1642</v>
      </c>
      <c r="D417" t="s">
        <v>1631</v>
      </c>
      <c r="E417" t="s">
        <v>1625</v>
      </c>
      <c r="F417">
        <v>21</v>
      </c>
      <c r="G417">
        <v>3582</v>
      </c>
      <c r="H417">
        <v>3870</v>
      </c>
      <c r="I417">
        <v>95472</v>
      </c>
      <c r="J417">
        <v>101520</v>
      </c>
    </row>
    <row r="418" spans="1:10">
      <c r="A418">
        <v>41051</v>
      </c>
      <c r="B418" t="s">
        <v>1629</v>
      </c>
      <c r="C418" t="s">
        <v>1630</v>
      </c>
      <c r="D418" t="s">
        <v>1631</v>
      </c>
      <c r="E418" t="s">
        <v>1625</v>
      </c>
      <c r="F418">
        <v>16</v>
      </c>
      <c r="G418">
        <v>3978</v>
      </c>
      <c r="H418">
        <v>4230</v>
      </c>
      <c r="I418">
        <v>79560</v>
      </c>
      <c r="J418">
        <v>84600</v>
      </c>
    </row>
    <row r="419" spans="1:10">
      <c r="A419">
        <v>41051</v>
      </c>
      <c r="B419" t="s">
        <v>1636</v>
      </c>
      <c r="C419" t="s">
        <v>1637</v>
      </c>
      <c r="D419" t="s">
        <v>1653</v>
      </c>
      <c r="E419" t="s">
        <v>1625</v>
      </c>
      <c r="F419">
        <v>23</v>
      </c>
      <c r="G419">
        <v>2196</v>
      </c>
      <c r="H419">
        <v>2340</v>
      </c>
      <c r="I419">
        <v>35424</v>
      </c>
      <c r="J419">
        <v>37800</v>
      </c>
    </row>
    <row r="420" spans="1:10">
      <c r="A420">
        <v>41051</v>
      </c>
      <c r="B420" t="s">
        <v>1643</v>
      </c>
      <c r="C420" t="s">
        <v>1642</v>
      </c>
      <c r="D420" t="s">
        <v>1638</v>
      </c>
      <c r="E420" t="s">
        <v>1625</v>
      </c>
      <c r="F420">
        <v>22</v>
      </c>
      <c r="G420">
        <v>3978</v>
      </c>
      <c r="H420">
        <v>4230</v>
      </c>
      <c r="I420">
        <v>3042</v>
      </c>
      <c r="J420">
        <v>3240</v>
      </c>
    </row>
    <row r="421" spans="1:10">
      <c r="A421">
        <v>41052</v>
      </c>
      <c r="B421" t="s">
        <v>1632</v>
      </c>
      <c r="C421" t="s">
        <v>1630</v>
      </c>
      <c r="D421" t="s">
        <v>1624</v>
      </c>
      <c r="E421" t="s">
        <v>1625</v>
      </c>
      <c r="F421">
        <v>13</v>
      </c>
      <c r="G421">
        <v>3978</v>
      </c>
      <c r="H421">
        <v>4230</v>
      </c>
      <c r="I421">
        <v>44748</v>
      </c>
      <c r="J421">
        <v>47520</v>
      </c>
    </row>
    <row r="422" spans="1:10">
      <c r="A422">
        <v>41052</v>
      </c>
      <c r="B422" t="s">
        <v>1626</v>
      </c>
      <c r="C422" t="s">
        <v>1027</v>
      </c>
      <c r="D422" t="s">
        <v>1654</v>
      </c>
      <c r="E422" t="s">
        <v>1628</v>
      </c>
      <c r="F422">
        <v>27</v>
      </c>
      <c r="G422">
        <v>3042</v>
      </c>
      <c r="H422">
        <v>3240</v>
      </c>
      <c r="I422">
        <v>150120</v>
      </c>
      <c r="J422">
        <v>162000</v>
      </c>
    </row>
    <row r="423" spans="1:10">
      <c r="A423">
        <v>41052</v>
      </c>
      <c r="B423" t="s">
        <v>1639</v>
      </c>
      <c r="C423" t="s">
        <v>1635</v>
      </c>
      <c r="D423" t="s">
        <v>1627</v>
      </c>
      <c r="E423" t="s">
        <v>1628</v>
      </c>
      <c r="F423">
        <v>27</v>
      </c>
      <c r="G423">
        <v>3978</v>
      </c>
      <c r="H423">
        <v>4230</v>
      </c>
      <c r="I423">
        <v>32238</v>
      </c>
      <c r="J423">
        <v>34830</v>
      </c>
    </row>
    <row r="424" spans="1:10">
      <c r="A424">
        <v>41052</v>
      </c>
      <c r="B424" t="s">
        <v>1634</v>
      </c>
      <c r="C424" t="s">
        <v>1635</v>
      </c>
      <c r="D424" t="s">
        <v>1645</v>
      </c>
      <c r="E424" t="s">
        <v>1625</v>
      </c>
      <c r="F424">
        <v>27</v>
      </c>
      <c r="G424">
        <v>3978</v>
      </c>
      <c r="H424">
        <v>4230</v>
      </c>
      <c r="I424">
        <v>27846</v>
      </c>
      <c r="J424">
        <v>29610</v>
      </c>
    </row>
    <row r="425" spans="1:10">
      <c r="A425">
        <v>41053</v>
      </c>
      <c r="B425" t="s">
        <v>1643</v>
      </c>
      <c r="C425" t="s">
        <v>1642</v>
      </c>
      <c r="D425" t="s">
        <v>1651</v>
      </c>
      <c r="E425" t="s">
        <v>1625</v>
      </c>
      <c r="F425">
        <v>27</v>
      </c>
      <c r="G425">
        <v>5832</v>
      </c>
      <c r="H425">
        <v>6210</v>
      </c>
      <c r="I425">
        <v>67068</v>
      </c>
      <c r="J425">
        <v>71280</v>
      </c>
    </row>
    <row r="426" spans="1:10">
      <c r="A426">
        <v>41053</v>
      </c>
      <c r="B426" t="s">
        <v>1646</v>
      </c>
      <c r="C426" t="s">
        <v>1637</v>
      </c>
      <c r="D426" t="s">
        <v>1649</v>
      </c>
      <c r="E426" t="s">
        <v>1625</v>
      </c>
      <c r="F426">
        <v>27</v>
      </c>
      <c r="G426">
        <v>2196</v>
      </c>
      <c r="H426">
        <v>2340</v>
      </c>
      <c r="I426">
        <v>76194</v>
      </c>
      <c r="J426">
        <v>81090</v>
      </c>
    </row>
    <row r="427" spans="1:10">
      <c r="A427">
        <v>41053</v>
      </c>
      <c r="B427" t="s">
        <v>1623</v>
      </c>
      <c r="C427" t="s">
        <v>1027</v>
      </c>
      <c r="D427" t="s">
        <v>1633</v>
      </c>
      <c r="E427" t="s">
        <v>1625</v>
      </c>
      <c r="F427">
        <v>27</v>
      </c>
      <c r="G427">
        <v>3546</v>
      </c>
      <c r="H427">
        <v>3780</v>
      </c>
      <c r="I427">
        <v>21960</v>
      </c>
      <c r="J427">
        <v>23400</v>
      </c>
    </row>
    <row r="428" spans="1:10">
      <c r="A428">
        <v>41053</v>
      </c>
      <c r="B428" t="s">
        <v>1639</v>
      </c>
      <c r="C428" t="s">
        <v>1635</v>
      </c>
      <c r="D428" t="s">
        <v>1640</v>
      </c>
      <c r="E428" t="s">
        <v>1625</v>
      </c>
      <c r="F428">
        <v>12</v>
      </c>
      <c r="G428">
        <v>3582</v>
      </c>
      <c r="H428">
        <v>3870</v>
      </c>
      <c r="I428">
        <v>52488</v>
      </c>
      <c r="J428">
        <v>55890</v>
      </c>
    </row>
    <row r="429" spans="1:10">
      <c r="A429">
        <v>41054</v>
      </c>
      <c r="B429" t="s">
        <v>1634</v>
      </c>
      <c r="C429" t="s">
        <v>1635</v>
      </c>
      <c r="D429" t="s">
        <v>1645</v>
      </c>
      <c r="E429" t="s">
        <v>1625</v>
      </c>
      <c r="F429">
        <v>18</v>
      </c>
      <c r="G429">
        <v>3978</v>
      </c>
      <c r="H429">
        <v>4230</v>
      </c>
      <c r="I429">
        <v>47736</v>
      </c>
      <c r="J429">
        <v>50760</v>
      </c>
    </row>
    <row r="430" spans="1:10">
      <c r="A430">
        <v>41054</v>
      </c>
      <c r="B430" t="s">
        <v>1636</v>
      </c>
      <c r="C430" t="s">
        <v>1637</v>
      </c>
      <c r="D430" t="s">
        <v>1624</v>
      </c>
      <c r="E430" t="s">
        <v>1625</v>
      </c>
      <c r="F430">
        <v>8</v>
      </c>
      <c r="G430">
        <v>3978</v>
      </c>
      <c r="H430">
        <v>4230</v>
      </c>
      <c r="I430">
        <v>16272</v>
      </c>
      <c r="J430">
        <v>17280</v>
      </c>
    </row>
    <row r="431" spans="1:10">
      <c r="A431">
        <v>41054</v>
      </c>
      <c r="B431" t="s">
        <v>1641</v>
      </c>
      <c r="C431" t="s">
        <v>1642</v>
      </c>
      <c r="D431" t="s">
        <v>1648</v>
      </c>
      <c r="E431" t="s">
        <v>1625</v>
      </c>
      <c r="F431">
        <v>21</v>
      </c>
      <c r="G431">
        <v>2034</v>
      </c>
      <c r="H431">
        <v>2160</v>
      </c>
      <c r="I431">
        <v>4212</v>
      </c>
      <c r="J431">
        <v>4500</v>
      </c>
    </row>
    <row r="432" spans="1:10">
      <c r="A432">
        <v>41054</v>
      </c>
      <c r="B432" t="s">
        <v>1639</v>
      </c>
      <c r="C432" t="s">
        <v>1635</v>
      </c>
      <c r="D432" t="s">
        <v>1647</v>
      </c>
      <c r="E432" t="s">
        <v>1625</v>
      </c>
      <c r="F432">
        <v>25</v>
      </c>
      <c r="G432">
        <v>3042</v>
      </c>
      <c r="H432">
        <v>3240</v>
      </c>
      <c r="I432">
        <v>66924</v>
      </c>
      <c r="J432">
        <v>71370</v>
      </c>
    </row>
    <row r="433" spans="1:10">
      <c r="A433">
        <v>41054</v>
      </c>
      <c r="B433" t="s">
        <v>1632</v>
      </c>
      <c r="C433" t="s">
        <v>1630</v>
      </c>
      <c r="D433" t="s">
        <v>1649</v>
      </c>
      <c r="E433" t="s">
        <v>1625</v>
      </c>
      <c r="F433">
        <v>12</v>
      </c>
      <c r="G433">
        <v>5148</v>
      </c>
      <c r="H433">
        <v>5490</v>
      </c>
      <c r="I433">
        <v>112050</v>
      </c>
      <c r="J433">
        <v>119250</v>
      </c>
    </row>
    <row r="434" spans="1:10">
      <c r="A434">
        <v>41055</v>
      </c>
      <c r="B434" t="s">
        <v>1629</v>
      </c>
      <c r="C434" t="s">
        <v>1630</v>
      </c>
      <c r="D434" t="s">
        <v>1653</v>
      </c>
      <c r="E434" t="s">
        <v>1625</v>
      </c>
      <c r="F434">
        <v>9</v>
      </c>
      <c r="G434">
        <v>2106</v>
      </c>
      <c r="H434">
        <v>2250</v>
      </c>
      <c r="I434">
        <v>8856</v>
      </c>
      <c r="J434">
        <v>9450</v>
      </c>
    </row>
    <row r="435" spans="1:10">
      <c r="A435">
        <v>41056</v>
      </c>
      <c r="B435" t="s">
        <v>1634</v>
      </c>
      <c r="C435" t="s">
        <v>1635</v>
      </c>
      <c r="D435" t="s">
        <v>1651</v>
      </c>
      <c r="E435" t="s">
        <v>1625</v>
      </c>
      <c r="F435">
        <v>23</v>
      </c>
      <c r="G435">
        <v>4482</v>
      </c>
      <c r="H435">
        <v>4770</v>
      </c>
      <c r="I435">
        <v>59616</v>
      </c>
      <c r="J435">
        <v>63360</v>
      </c>
    </row>
    <row r="436" spans="1:10">
      <c r="A436">
        <v>41056</v>
      </c>
      <c r="B436" t="s">
        <v>1629</v>
      </c>
      <c r="C436" t="s">
        <v>1630</v>
      </c>
      <c r="D436" t="s">
        <v>1655</v>
      </c>
      <c r="E436" t="s">
        <v>1625</v>
      </c>
      <c r="F436">
        <v>23</v>
      </c>
      <c r="G436">
        <v>3546</v>
      </c>
      <c r="H436">
        <v>3780</v>
      </c>
      <c r="I436">
        <v>71064</v>
      </c>
      <c r="J436">
        <v>75600</v>
      </c>
    </row>
    <row r="437" spans="1:10">
      <c r="A437">
        <v>41056</v>
      </c>
      <c r="B437" t="s">
        <v>1634</v>
      </c>
      <c r="C437" t="s">
        <v>1635</v>
      </c>
      <c r="D437" t="s">
        <v>1655</v>
      </c>
      <c r="E437" t="s">
        <v>1625</v>
      </c>
      <c r="F437">
        <v>20</v>
      </c>
      <c r="G437">
        <v>4482</v>
      </c>
      <c r="H437">
        <v>4770</v>
      </c>
      <c r="I437">
        <v>40608</v>
      </c>
      <c r="J437">
        <v>43200</v>
      </c>
    </row>
    <row r="438" spans="1:10">
      <c r="A438">
        <v>41056</v>
      </c>
      <c r="B438" t="s">
        <v>1643</v>
      </c>
      <c r="C438" t="s">
        <v>1642</v>
      </c>
      <c r="D438" t="s">
        <v>1652</v>
      </c>
      <c r="E438" t="s">
        <v>1628</v>
      </c>
      <c r="F438">
        <v>25</v>
      </c>
      <c r="G438">
        <v>4482</v>
      </c>
      <c r="H438">
        <v>4770</v>
      </c>
      <c r="I438">
        <v>31392</v>
      </c>
      <c r="J438">
        <v>33840</v>
      </c>
    </row>
    <row r="439" spans="1:10">
      <c r="A439">
        <v>41057</v>
      </c>
      <c r="B439" t="s">
        <v>1632</v>
      </c>
      <c r="C439" t="s">
        <v>1630</v>
      </c>
      <c r="D439" t="s">
        <v>1640</v>
      </c>
      <c r="E439" t="s">
        <v>1625</v>
      </c>
      <c r="F439">
        <v>4</v>
      </c>
      <c r="G439">
        <v>2034</v>
      </c>
      <c r="H439">
        <v>2160</v>
      </c>
      <c r="I439">
        <v>99144</v>
      </c>
      <c r="J439">
        <v>105570</v>
      </c>
    </row>
    <row r="440" spans="1:10">
      <c r="A440">
        <v>41057</v>
      </c>
      <c r="B440" t="s">
        <v>1634</v>
      </c>
      <c r="C440" t="s">
        <v>1635</v>
      </c>
      <c r="D440" t="s">
        <v>1645</v>
      </c>
      <c r="E440" t="s">
        <v>1625</v>
      </c>
      <c r="F440">
        <v>24</v>
      </c>
      <c r="G440">
        <v>3978</v>
      </c>
      <c r="H440">
        <v>4230</v>
      </c>
      <c r="I440">
        <v>87516</v>
      </c>
      <c r="J440">
        <v>93060</v>
      </c>
    </row>
    <row r="441" spans="1:10">
      <c r="A441">
        <v>41057</v>
      </c>
      <c r="B441" t="s">
        <v>1626</v>
      </c>
      <c r="C441" t="s">
        <v>1027</v>
      </c>
      <c r="D441" t="s">
        <v>1647</v>
      </c>
      <c r="E441" t="s">
        <v>1625</v>
      </c>
      <c r="F441">
        <v>24</v>
      </c>
      <c r="G441">
        <v>5832</v>
      </c>
      <c r="H441">
        <v>6210</v>
      </c>
      <c r="I441">
        <v>20592</v>
      </c>
      <c r="J441">
        <v>21960</v>
      </c>
    </row>
    <row r="442" spans="1:10">
      <c r="A442">
        <v>41058</v>
      </c>
      <c r="B442" t="s">
        <v>1632</v>
      </c>
      <c r="C442" t="s">
        <v>1630</v>
      </c>
      <c r="D442" t="s">
        <v>1647</v>
      </c>
      <c r="E442" t="s">
        <v>1625</v>
      </c>
      <c r="F442">
        <v>16</v>
      </c>
      <c r="G442">
        <v>3978</v>
      </c>
      <c r="H442">
        <v>4230</v>
      </c>
      <c r="I442">
        <v>82368</v>
      </c>
      <c r="J442">
        <v>87840</v>
      </c>
    </row>
    <row r="443" spans="1:10">
      <c r="A443">
        <v>41059</v>
      </c>
      <c r="B443" t="s">
        <v>1636</v>
      </c>
      <c r="C443" t="s">
        <v>1637</v>
      </c>
      <c r="D443" t="s">
        <v>1652</v>
      </c>
      <c r="E443" t="s">
        <v>1628</v>
      </c>
      <c r="F443">
        <v>6</v>
      </c>
      <c r="G443">
        <v>3978</v>
      </c>
      <c r="H443">
        <v>4230</v>
      </c>
      <c r="I443">
        <v>94176</v>
      </c>
      <c r="J443">
        <v>101520</v>
      </c>
    </row>
    <row r="444" spans="1:10">
      <c r="A444">
        <v>41059</v>
      </c>
      <c r="B444" t="s">
        <v>1643</v>
      </c>
      <c r="C444" t="s">
        <v>1642</v>
      </c>
      <c r="D444" t="s">
        <v>1647</v>
      </c>
      <c r="E444" t="s">
        <v>1625</v>
      </c>
      <c r="F444">
        <v>4</v>
      </c>
      <c r="G444">
        <v>5148</v>
      </c>
      <c r="H444">
        <v>5490</v>
      </c>
      <c r="I444">
        <v>66924</v>
      </c>
      <c r="J444">
        <v>71370</v>
      </c>
    </row>
    <row r="445" spans="1:10">
      <c r="A445">
        <v>41059</v>
      </c>
      <c r="B445" t="s">
        <v>1623</v>
      </c>
      <c r="C445" t="s">
        <v>1027</v>
      </c>
      <c r="D445" t="s">
        <v>1631</v>
      </c>
      <c r="E445" t="s">
        <v>1625</v>
      </c>
      <c r="F445">
        <v>24</v>
      </c>
      <c r="G445">
        <v>5832</v>
      </c>
      <c r="H445">
        <v>6210</v>
      </c>
      <c r="I445">
        <v>31824</v>
      </c>
      <c r="J445">
        <v>33840</v>
      </c>
    </row>
    <row r="446" spans="1:10">
      <c r="A446">
        <v>41059</v>
      </c>
      <c r="B446" t="s">
        <v>1646</v>
      </c>
      <c r="C446" t="s">
        <v>1637</v>
      </c>
      <c r="D446" t="s">
        <v>1638</v>
      </c>
      <c r="E446" t="s">
        <v>1625</v>
      </c>
      <c r="F446">
        <v>21</v>
      </c>
      <c r="G446">
        <v>2034</v>
      </c>
      <c r="H446">
        <v>2160</v>
      </c>
      <c r="I446">
        <v>39546</v>
      </c>
      <c r="J446">
        <v>42120</v>
      </c>
    </row>
    <row r="447" spans="1:10">
      <c r="A447">
        <v>41059</v>
      </c>
      <c r="B447" t="s">
        <v>1634</v>
      </c>
      <c r="C447" t="s">
        <v>1635</v>
      </c>
      <c r="D447" t="s">
        <v>1652</v>
      </c>
      <c r="E447" t="s">
        <v>1628</v>
      </c>
      <c r="F447">
        <v>13</v>
      </c>
      <c r="G447">
        <v>5832</v>
      </c>
      <c r="H447">
        <v>6210</v>
      </c>
      <c r="I447">
        <v>82404</v>
      </c>
      <c r="J447">
        <v>88830</v>
      </c>
    </row>
    <row r="448" spans="1:10">
      <c r="A448">
        <v>41060</v>
      </c>
      <c r="B448" t="s">
        <v>1634</v>
      </c>
      <c r="C448" t="s">
        <v>1635</v>
      </c>
      <c r="D448" t="s">
        <v>1627</v>
      </c>
      <c r="E448" t="s">
        <v>1628</v>
      </c>
      <c r="F448">
        <v>2</v>
      </c>
      <c r="G448">
        <v>3546</v>
      </c>
      <c r="H448">
        <v>3780</v>
      </c>
      <c r="I448">
        <v>25074</v>
      </c>
      <c r="J448">
        <v>27090</v>
      </c>
    </row>
    <row r="449" spans="1:10">
      <c r="A449">
        <v>41060</v>
      </c>
      <c r="B449" t="s">
        <v>1623</v>
      </c>
      <c r="C449" t="s">
        <v>1027</v>
      </c>
      <c r="D449" t="s">
        <v>1645</v>
      </c>
      <c r="E449" t="s">
        <v>1625</v>
      </c>
      <c r="F449">
        <v>20</v>
      </c>
      <c r="G449">
        <v>3726</v>
      </c>
      <c r="H449">
        <v>3960</v>
      </c>
      <c r="I449">
        <v>23868</v>
      </c>
      <c r="J449">
        <v>25380</v>
      </c>
    </row>
    <row r="450" spans="1:10">
      <c r="A450">
        <v>41060</v>
      </c>
      <c r="B450" t="s">
        <v>1646</v>
      </c>
      <c r="C450" t="s">
        <v>1637</v>
      </c>
      <c r="D450" t="s">
        <v>1650</v>
      </c>
      <c r="E450" t="s">
        <v>1625</v>
      </c>
      <c r="F450">
        <v>21</v>
      </c>
      <c r="G450">
        <v>3978</v>
      </c>
      <c r="H450">
        <v>4230</v>
      </c>
      <c r="I450">
        <v>53190</v>
      </c>
      <c r="J450">
        <v>56700</v>
      </c>
    </row>
    <row r="451" spans="1:10">
      <c r="A451">
        <v>41061</v>
      </c>
      <c r="B451" t="s">
        <v>1629</v>
      </c>
      <c r="C451" t="s">
        <v>1630</v>
      </c>
      <c r="D451" t="s">
        <v>1631</v>
      </c>
      <c r="E451" t="s">
        <v>1625</v>
      </c>
      <c r="F451">
        <v>12</v>
      </c>
      <c r="G451">
        <v>3042</v>
      </c>
      <c r="H451">
        <v>3240</v>
      </c>
      <c r="I451">
        <v>15912</v>
      </c>
      <c r="J451">
        <v>16920</v>
      </c>
    </row>
    <row r="452" spans="1:10">
      <c r="A452">
        <v>41061</v>
      </c>
      <c r="B452" t="s">
        <v>1626</v>
      </c>
      <c r="C452" t="s">
        <v>1027</v>
      </c>
      <c r="D452" t="s">
        <v>1651</v>
      </c>
      <c r="E452" t="s">
        <v>1625</v>
      </c>
      <c r="F452">
        <v>23</v>
      </c>
      <c r="G452">
        <v>3546</v>
      </c>
      <c r="H452">
        <v>3780</v>
      </c>
      <c r="I452">
        <v>3726</v>
      </c>
      <c r="J452">
        <v>3960</v>
      </c>
    </row>
    <row r="453" spans="1:10">
      <c r="A453">
        <v>41061</v>
      </c>
      <c r="B453" t="s">
        <v>1629</v>
      </c>
      <c r="C453" t="s">
        <v>1630</v>
      </c>
      <c r="D453" t="s">
        <v>1655</v>
      </c>
      <c r="E453" t="s">
        <v>1625</v>
      </c>
      <c r="F453">
        <v>23</v>
      </c>
      <c r="G453">
        <v>4482</v>
      </c>
      <c r="H453">
        <v>4770</v>
      </c>
      <c r="I453">
        <v>20304</v>
      </c>
      <c r="J453">
        <v>21600</v>
      </c>
    </row>
    <row r="454" spans="1:10">
      <c r="A454">
        <v>41061</v>
      </c>
      <c r="B454" t="s">
        <v>1626</v>
      </c>
      <c r="C454" t="s">
        <v>1027</v>
      </c>
      <c r="D454" t="s">
        <v>1655</v>
      </c>
      <c r="E454" t="s">
        <v>1625</v>
      </c>
      <c r="F454">
        <v>24</v>
      </c>
      <c r="G454">
        <v>3924</v>
      </c>
      <c r="H454">
        <v>4230</v>
      </c>
      <c r="I454">
        <v>20304</v>
      </c>
      <c r="J454">
        <v>21600</v>
      </c>
    </row>
    <row r="455" spans="1:10">
      <c r="A455">
        <v>41062</v>
      </c>
      <c r="B455" t="s">
        <v>1643</v>
      </c>
      <c r="C455" t="s">
        <v>1642</v>
      </c>
      <c r="D455" t="s">
        <v>1638</v>
      </c>
      <c r="E455" t="s">
        <v>1625</v>
      </c>
      <c r="F455">
        <v>25</v>
      </c>
      <c r="G455">
        <v>2952</v>
      </c>
      <c r="H455">
        <v>3150</v>
      </c>
      <c r="I455">
        <v>42588</v>
      </c>
      <c r="J455">
        <v>45360</v>
      </c>
    </row>
    <row r="456" spans="1:10">
      <c r="A456">
        <v>41062</v>
      </c>
      <c r="B456" t="s">
        <v>1623</v>
      </c>
      <c r="C456" t="s">
        <v>1027</v>
      </c>
      <c r="D456" t="s">
        <v>1624</v>
      </c>
      <c r="E456" t="s">
        <v>1625</v>
      </c>
      <c r="F456">
        <v>17</v>
      </c>
      <c r="G456">
        <v>3726</v>
      </c>
      <c r="H456">
        <v>3960</v>
      </c>
      <c r="I456">
        <v>6102</v>
      </c>
      <c r="J456">
        <v>6480</v>
      </c>
    </row>
    <row r="457" spans="1:10">
      <c r="A457">
        <v>41063</v>
      </c>
      <c r="B457" t="s">
        <v>1632</v>
      </c>
      <c r="C457" t="s">
        <v>1630</v>
      </c>
      <c r="D457" t="s">
        <v>1648</v>
      </c>
      <c r="E457" t="s">
        <v>1625</v>
      </c>
      <c r="F457">
        <v>21</v>
      </c>
      <c r="G457">
        <v>3978</v>
      </c>
      <c r="H457">
        <v>4230</v>
      </c>
      <c r="I457">
        <v>2106</v>
      </c>
      <c r="J457">
        <v>2250</v>
      </c>
    </row>
    <row r="458" spans="1:10">
      <c r="A458">
        <v>41063</v>
      </c>
      <c r="B458" t="s">
        <v>1643</v>
      </c>
      <c r="C458" t="s">
        <v>1642</v>
      </c>
      <c r="D458" t="s">
        <v>1624</v>
      </c>
      <c r="E458" t="s">
        <v>1625</v>
      </c>
      <c r="F458">
        <v>9</v>
      </c>
      <c r="G458">
        <v>3726</v>
      </c>
      <c r="H458">
        <v>3960</v>
      </c>
      <c r="I458">
        <v>8136</v>
      </c>
      <c r="J458">
        <v>8640</v>
      </c>
    </row>
    <row r="459" spans="1:10">
      <c r="A459">
        <v>41063</v>
      </c>
      <c r="B459" t="s">
        <v>1634</v>
      </c>
      <c r="C459" t="s">
        <v>1635</v>
      </c>
      <c r="D459" t="s">
        <v>1650</v>
      </c>
      <c r="E459" t="s">
        <v>1625</v>
      </c>
      <c r="F459">
        <v>11</v>
      </c>
      <c r="G459">
        <v>4482</v>
      </c>
      <c r="H459">
        <v>4770</v>
      </c>
      <c r="I459">
        <v>63828</v>
      </c>
      <c r="J459">
        <v>68040</v>
      </c>
    </row>
    <row r="460" spans="1:10">
      <c r="A460">
        <v>41063</v>
      </c>
      <c r="B460" t="s">
        <v>1641</v>
      </c>
      <c r="C460" t="s">
        <v>1642</v>
      </c>
      <c r="D460" t="s">
        <v>1655</v>
      </c>
      <c r="E460" t="s">
        <v>1625</v>
      </c>
      <c r="F460">
        <v>4</v>
      </c>
      <c r="G460">
        <v>3582</v>
      </c>
      <c r="H460">
        <v>3870</v>
      </c>
      <c r="I460">
        <v>27072</v>
      </c>
      <c r="J460">
        <v>28800</v>
      </c>
    </row>
    <row r="461" spans="1:10">
      <c r="A461">
        <v>41064</v>
      </c>
      <c r="B461" t="s">
        <v>1641</v>
      </c>
      <c r="C461" t="s">
        <v>1642</v>
      </c>
      <c r="D461" t="s">
        <v>1627</v>
      </c>
      <c r="E461" t="s">
        <v>1628</v>
      </c>
      <c r="F461">
        <v>22</v>
      </c>
      <c r="G461">
        <v>4482</v>
      </c>
      <c r="H461">
        <v>4770</v>
      </c>
      <c r="I461">
        <v>82386</v>
      </c>
      <c r="J461">
        <v>89010</v>
      </c>
    </row>
    <row r="462" spans="1:10">
      <c r="A462">
        <v>41064</v>
      </c>
      <c r="B462" t="s">
        <v>1636</v>
      </c>
      <c r="C462" t="s">
        <v>1637</v>
      </c>
      <c r="D462" t="s">
        <v>1649</v>
      </c>
      <c r="E462" t="s">
        <v>1625</v>
      </c>
      <c r="F462">
        <v>15</v>
      </c>
      <c r="G462">
        <v>3924</v>
      </c>
      <c r="H462">
        <v>4230</v>
      </c>
      <c r="I462">
        <v>71712</v>
      </c>
      <c r="J462">
        <v>76320</v>
      </c>
    </row>
    <row r="463" spans="1:10">
      <c r="A463">
        <v>41064</v>
      </c>
      <c r="B463" t="s">
        <v>1641</v>
      </c>
      <c r="C463" t="s">
        <v>1642</v>
      </c>
      <c r="D463" t="s">
        <v>1650</v>
      </c>
      <c r="E463" t="s">
        <v>1625</v>
      </c>
      <c r="F463">
        <v>23</v>
      </c>
      <c r="G463">
        <v>7506</v>
      </c>
      <c r="H463">
        <v>8100</v>
      </c>
      <c r="I463">
        <v>60282</v>
      </c>
      <c r="J463">
        <v>64260</v>
      </c>
    </row>
    <row r="464" spans="1:10">
      <c r="A464">
        <v>41065</v>
      </c>
      <c r="B464" t="s">
        <v>1643</v>
      </c>
      <c r="C464" t="s">
        <v>1642</v>
      </c>
      <c r="D464" t="s">
        <v>1624</v>
      </c>
      <c r="E464" t="s">
        <v>1625</v>
      </c>
      <c r="F464">
        <v>9</v>
      </c>
      <c r="G464">
        <v>3546</v>
      </c>
      <c r="H464">
        <v>3780</v>
      </c>
      <c r="I464">
        <v>20340</v>
      </c>
      <c r="J464">
        <v>21600</v>
      </c>
    </row>
    <row r="465" spans="1:10">
      <c r="A465">
        <v>41065</v>
      </c>
      <c r="B465" t="s">
        <v>1636</v>
      </c>
      <c r="C465" t="s">
        <v>1637</v>
      </c>
      <c r="D465" t="s">
        <v>1649</v>
      </c>
      <c r="E465" t="s">
        <v>1625</v>
      </c>
      <c r="F465">
        <v>7</v>
      </c>
      <c r="G465">
        <v>3042</v>
      </c>
      <c r="H465">
        <v>3240</v>
      </c>
      <c r="I465">
        <v>103086</v>
      </c>
      <c r="J465">
        <v>109710</v>
      </c>
    </row>
    <row r="466" spans="1:10">
      <c r="A466">
        <v>41066</v>
      </c>
      <c r="B466" t="s">
        <v>1632</v>
      </c>
      <c r="C466" t="s">
        <v>1630</v>
      </c>
      <c r="D466" t="s">
        <v>1631</v>
      </c>
      <c r="E466" t="s">
        <v>1625</v>
      </c>
      <c r="F466">
        <v>25</v>
      </c>
      <c r="G466">
        <v>3042</v>
      </c>
      <c r="H466">
        <v>3240</v>
      </c>
      <c r="I466">
        <v>31824</v>
      </c>
      <c r="J466">
        <v>33840</v>
      </c>
    </row>
    <row r="467" spans="1:10">
      <c r="A467">
        <v>41067</v>
      </c>
      <c r="B467" t="s">
        <v>1643</v>
      </c>
      <c r="C467" t="s">
        <v>1642</v>
      </c>
      <c r="D467" t="s">
        <v>1638</v>
      </c>
      <c r="E467" t="s">
        <v>1625</v>
      </c>
      <c r="F467">
        <v>10</v>
      </c>
      <c r="G467">
        <v>3978</v>
      </c>
      <c r="H467">
        <v>4230</v>
      </c>
      <c r="I467">
        <v>48672</v>
      </c>
      <c r="J467">
        <v>51840</v>
      </c>
    </row>
    <row r="468" spans="1:10">
      <c r="A468">
        <v>41067</v>
      </c>
      <c r="B468" t="s">
        <v>1641</v>
      </c>
      <c r="C468" t="s">
        <v>1642</v>
      </c>
      <c r="D468" t="s">
        <v>1647</v>
      </c>
      <c r="E468" t="s">
        <v>1625</v>
      </c>
      <c r="F468">
        <v>8</v>
      </c>
      <c r="G468">
        <v>5148</v>
      </c>
      <c r="H468">
        <v>5490</v>
      </c>
      <c r="I468">
        <v>92664</v>
      </c>
      <c r="J468">
        <v>98820</v>
      </c>
    </row>
    <row r="469" spans="1:10">
      <c r="A469">
        <v>41067</v>
      </c>
      <c r="B469" t="s">
        <v>1634</v>
      </c>
      <c r="C469" t="s">
        <v>1635</v>
      </c>
      <c r="D469" t="s">
        <v>1648</v>
      </c>
      <c r="E469" t="s">
        <v>1625</v>
      </c>
      <c r="F469">
        <v>18</v>
      </c>
      <c r="G469">
        <v>3042</v>
      </c>
      <c r="H469">
        <v>3240</v>
      </c>
      <c r="I469">
        <v>23166</v>
      </c>
      <c r="J469">
        <v>24750</v>
      </c>
    </row>
    <row r="470" spans="1:10">
      <c r="A470">
        <v>41067</v>
      </c>
      <c r="B470" t="s">
        <v>1629</v>
      </c>
      <c r="C470" t="s">
        <v>1630</v>
      </c>
      <c r="D470" t="s">
        <v>1633</v>
      </c>
      <c r="E470" t="s">
        <v>1625</v>
      </c>
      <c r="F470">
        <v>8</v>
      </c>
      <c r="G470">
        <v>5148</v>
      </c>
      <c r="H470">
        <v>5490</v>
      </c>
      <c r="I470">
        <v>46116</v>
      </c>
      <c r="J470">
        <v>49140</v>
      </c>
    </row>
    <row r="471" spans="1:10">
      <c r="A471">
        <v>41068</v>
      </c>
      <c r="B471" t="s">
        <v>1629</v>
      </c>
      <c r="C471" t="s">
        <v>1630</v>
      </c>
      <c r="D471" t="s">
        <v>1650</v>
      </c>
      <c r="E471" t="s">
        <v>1625</v>
      </c>
      <c r="F471">
        <v>25</v>
      </c>
      <c r="G471">
        <v>7506</v>
      </c>
      <c r="H471">
        <v>8100</v>
      </c>
      <c r="I471">
        <v>24822</v>
      </c>
      <c r="J471">
        <v>26460</v>
      </c>
    </row>
    <row r="472" spans="1:10">
      <c r="A472">
        <v>41069</v>
      </c>
      <c r="B472" t="s">
        <v>1641</v>
      </c>
      <c r="C472" t="s">
        <v>1642</v>
      </c>
      <c r="D472" t="s">
        <v>1644</v>
      </c>
      <c r="E472" t="s">
        <v>1625</v>
      </c>
      <c r="F472">
        <v>7</v>
      </c>
      <c r="G472">
        <v>3042</v>
      </c>
      <c r="H472">
        <v>3240</v>
      </c>
      <c r="I472">
        <v>53190</v>
      </c>
      <c r="J472">
        <v>56700</v>
      </c>
    </row>
    <row r="473" spans="1:10">
      <c r="A473">
        <v>41069</v>
      </c>
      <c r="B473" t="s">
        <v>1623</v>
      </c>
      <c r="C473" t="s">
        <v>1027</v>
      </c>
      <c r="D473" t="s">
        <v>1655</v>
      </c>
      <c r="E473" t="s">
        <v>1625</v>
      </c>
      <c r="F473">
        <v>17</v>
      </c>
      <c r="G473">
        <v>3978</v>
      </c>
      <c r="H473">
        <v>4230</v>
      </c>
      <c r="I473">
        <v>23688</v>
      </c>
      <c r="J473">
        <v>25200</v>
      </c>
    </row>
    <row r="474" spans="1:10">
      <c r="A474">
        <v>41069</v>
      </c>
      <c r="B474" t="s">
        <v>1629</v>
      </c>
      <c r="C474" t="s">
        <v>1630</v>
      </c>
      <c r="D474" t="s">
        <v>1644</v>
      </c>
      <c r="E474" t="s">
        <v>1625</v>
      </c>
      <c r="F474">
        <v>3</v>
      </c>
      <c r="G474">
        <v>2952</v>
      </c>
      <c r="H474">
        <v>3150</v>
      </c>
      <c r="I474">
        <v>42552</v>
      </c>
      <c r="J474">
        <v>45360</v>
      </c>
    </row>
    <row r="475" spans="1:10">
      <c r="A475">
        <v>41069</v>
      </c>
      <c r="B475" t="s">
        <v>1643</v>
      </c>
      <c r="C475" t="s">
        <v>1642</v>
      </c>
      <c r="D475" t="s">
        <v>1627</v>
      </c>
      <c r="E475" t="s">
        <v>1628</v>
      </c>
      <c r="F475">
        <v>13</v>
      </c>
      <c r="G475">
        <v>2034</v>
      </c>
      <c r="H475">
        <v>2160</v>
      </c>
      <c r="I475">
        <v>28656</v>
      </c>
      <c r="J475">
        <v>30960</v>
      </c>
    </row>
    <row r="476" spans="1:10">
      <c r="A476">
        <v>41070</v>
      </c>
      <c r="B476" t="s">
        <v>1639</v>
      </c>
      <c r="C476" t="s">
        <v>1635</v>
      </c>
      <c r="D476" t="s">
        <v>1644</v>
      </c>
      <c r="E476" t="s">
        <v>1625</v>
      </c>
      <c r="F476">
        <v>17</v>
      </c>
      <c r="G476">
        <v>3582</v>
      </c>
      <c r="H476">
        <v>3870</v>
      </c>
      <c r="I476">
        <v>42552</v>
      </c>
      <c r="J476">
        <v>45360</v>
      </c>
    </row>
    <row r="477" spans="1:10">
      <c r="A477">
        <v>41071</v>
      </c>
      <c r="B477" t="s">
        <v>1623</v>
      </c>
      <c r="C477" t="s">
        <v>1027</v>
      </c>
      <c r="D477" t="s">
        <v>1651</v>
      </c>
      <c r="E477" t="s">
        <v>1625</v>
      </c>
      <c r="F477">
        <v>22</v>
      </c>
      <c r="G477">
        <v>3978</v>
      </c>
      <c r="H477">
        <v>4230</v>
      </c>
      <c r="I477">
        <v>52164</v>
      </c>
      <c r="J477">
        <v>55440</v>
      </c>
    </row>
    <row r="478" spans="1:10">
      <c r="A478">
        <v>41071</v>
      </c>
      <c r="B478" t="s">
        <v>1629</v>
      </c>
      <c r="C478" t="s">
        <v>1630</v>
      </c>
      <c r="D478" t="s">
        <v>1650</v>
      </c>
      <c r="E478" t="s">
        <v>1625</v>
      </c>
      <c r="F478">
        <v>23</v>
      </c>
      <c r="G478">
        <v>2196</v>
      </c>
      <c r="H478">
        <v>2340</v>
      </c>
      <c r="I478">
        <v>88650</v>
      </c>
      <c r="J478">
        <v>94500</v>
      </c>
    </row>
    <row r="479" spans="1:10">
      <c r="A479">
        <v>41071</v>
      </c>
      <c r="B479" t="s">
        <v>1641</v>
      </c>
      <c r="C479" t="s">
        <v>1642</v>
      </c>
      <c r="D479" t="s">
        <v>1645</v>
      </c>
      <c r="E479" t="s">
        <v>1625</v>
      </c>
      <c r="F479">
        <v>1</v>
      </c>
      <c r="G479">
        <v>2034</v>
      </c>
      <c r="H479">
        <v>2160</v>
      </c>
      <c r="I479">
        <v>51714</v>
      </c>
      <c r="J479">
        <v>54990</v>
      </c>
    </row>
    <row r="480" spans="1:10">
      <c r="A480">
        <v>41072</v>
      </c>
      <c r="B480" t="s">
        <v>1639</v>
      </c>
      <c r="C480" t="s">
        <v>1635</v>
      </c>
      <c r="D480" t="s">
        <v>1655</v>
      </c>
      <c r="E480" t="s">
        <v>1625</v>
      </c>
      <c r="F480">
        <v>25</v>
      </c>
      <c r="G480">
        <v>5148</v>
      </c>
      <c r="H480">
        <v>5490</v>
      </c>
      <c r="I480">
        <v>33840</v>
      </c>
      <c r="J480">
        <v>36000</v>
      </c>
    </row>
    <row r="481" spans="1:10">
      <c r="A481">
        <v>41073</v>
      </c>
      <c r="B481" t="s">
        <v>1629</v>
      </c>
      <c r="C481" t="s">
        <v>1630</v>
      </c>
      <c r="D481" t="s">
        <v>1645</v>
      </c>
      <c r="E481" t="s">
        <v>1625</v>
      </c>
      <c r="F481">
        <v>22</v>
      </c>
      <c r="G481">
        <v>3384</v>
      </c>
      <c r="H481">
        <v>3600</v>
      </c>
      <c r="I481">
        <v>31824</v>
      </c>
      <c r="J481">
        <v>33840</v>
      </c>
    </row>
    <row r="482" spans="1:10">
      <c r="A482">
        <v>41073</v>
      </c>
      <c r="B482" t="s">
        <v>1641</v>
      </c>
      <c r="C482" t="s">
        <v>1642</v>
      </c>
      <c r="D482" t="s">
        <v>1624</v>
      </c>
      <c r="E482" t="s">
        <v>1625</v>
      </c>
      <c r="F482">
        <v>2</v>
      </c>
      <c r="G482">
        <v>3978</v>
      </c>
      <c r="H482">
        <v>4230</v>
      </c>
      <c r="I482">
        <v>30510</v>
      </c>
      <c r="J482">
        <v>32400</v>
      </c>
    </row>
    <row r="483" spans="1:10">
      <c r="A483">
        <v>41074</v>
      </c>
      <c r="B483" t="s">
        <v>1643</v>
      </c>
      <c r="C483" t="s">
        <v>1642</v>
      </c>
      <c r="D483" t="s">
        <v>1652</v>
      </c>
      <c r="E483" t="s">
        <v>1628</v>
      </c>
      <c r="F483">
        <v>11</v>
      </c>
      <c r="G483">
        <v>3582</v>
      </c>
      <c r="H483">
        <v>3870</v>
      </c>
      <c r="I483">
        <v>19620</v>
      </c>
      <c r="J483">
        <v>21150</v>
      </c>
    </row>
    <row r="484" spans="1:10">
      <c r="A484">
        <v>41074</v>
      </c>
      <c r="B484" t="s">
        <v>1632</v>
      </c>
      <c r="C484" t="s">
        <v>1630</v>
      </c>
      <c r="D484" t="s">
        <v>1627</v>
      </c>
      <c r="E484" t="s">
        <v>1628</v>
      </c>
      <c r="F484">
        <v>11</v>
      </c>
      <c r="G484">
        <v>3546</v>
      </c>
      <c r="H484">
        <v>3780</v>
      </c>
      <c r="I484">
        <v>78804</v>
      </c>
      <c r="J484">
        <v>85140</v>
      </c>
    </row>
    <row r="485" spans="1:10">
      <c r="A485">
        <v>41074</v>
      </c>
      <c r="B485" t="s">
        <v>1632</v>
      </c>
      <c r="C485" t="s">
        <v>1630</v>
      </c>
      <c r="D485" t="s">
        <v>1649</v>
      </c>
      <c r="E485" t="s">
        <v>1625</v>
      </c>
      <c r="F485">
        <v>1</v>
      </c>
      <c r="G485">
        <v>7506</v>
      </c>
      <c r="H485">
        <v>8100</v>
      </c>
      <c r="I485">
        <v>26892</v>
      </c>
      <c r="J485">
        <v>28620</v>
      </c>
    </row>
    <row r="486" spans="1:10">
      <c r="A486">
        <v>41075</v>
      </c>
      <c r="B486" t="s">
        <v>1629</v>
      </c>
      <c r="C486" t="s">
        <v>1630</v>
      </c>
      <c r="D486" t="s">
        <v>1627</v>
      </c>
      <c r="E486" t="s">
        <v>1628</v>
      </c>
      <c r="F486">
        <v>14</v>
      </c>
      <c r="G486">
        <v>3978</v>
      </c>
      <c r="H486">
        <v>4230</v>
      </c>
      <c r="I486">
        <v>78804</v>
      </c>
      <c r="J486">
        <v>85140</v>
      </c>
    </row>
    <row r="487" spans="1:10">
      <c r="A487">
        <v>41076</v>
      </c>
      <c r="B487" t="s">
        <v>1641</v>
      </c>
      <c r="C487" t="s">
        <v>1642</v>
      </c>
      <c r="D487" t="s">
        <v>1652</v>
      </c>
      <c r="E487" t="s">
        <v>1628</v>
      </c>
      <c r="F487">
        <v>11</v>
      </c>
      <c r="G487">
        <v>2034</v>
      </c>
      <c r="H487">
        <v>2160</v>
      </c>
      <c r="I487">
        <v>35316</v>
      </c>
      <c r="J487">
        <v>38070</v>
      </c>
    </row>
    <row r="488" spans="1:10">
      <c r="A488">
        <v>41076</v>
      </c>
      <c r="B488" t="s">
        <v>1629</v>
      </c>
      <c r="C488" t="s">
        <v>1630</v>
      </c>
      <c r="D488" t="s">
        <v>1654</v>
      </c>
      <c r="E488" t="s">
        <v>1628</v>
      </c>
      <c r="F488">
        <v>8</v>
      </c>
      <c r="G488">
        <v>2952</v>
      </c>
      <c r="H488">
        <v>3150</v>
      </c>
      <c r="I488">
        <v>165132</v>
      </c>
      <c r="J488">
        <v>178200</v>
      </c>
    </row>
    <row r="489" spans="1:10">
      <c r="A489">
        <v>41076</v>
      </c>
      <c r="B489" t="s">
        <v>1629</v>
      </c>
      <c r="C489" t="s">
        <v>1630</v>
      </c>
      <c r="D489" t="s">
        <v>1651</v>
      </c>
      <c r="E489" t="s">
        <v>1625</v>
      </c>
      <c r="F489">
        <v>1</v>
      </c>
      <c r="G489">
        <v>3546</v>
      </c>
      <c r="H489">
        <v>3780</v>
      </c>
      <c r="I489">
        <v>63342</v>
      </c>
      <c r="J489">
        <v>67320</v>
      </c>
    </row>
    <row r="490" spans="1:10">
      <c r="A490">
        <v>41077</v>
      </c>
      <c r="B490" t="s">
        <v>1636</v>
      </c>
      <c r="C490" t="s">
        <v>1637</v>
      </c>
      <c r="D490" t="s">
        <v>1633</v>
      </c>
      <c r="E490" t="s">
        <v>1625</v>
      </c>
      <c r="F490">
        <v>24</v>
      </c>
      <c r="G490">
        <v>3546</v>
      </c>
      <c r="H490">
        <v>3780</v>
      </c>
      <c r="I490">
        <v>30744</v>
      </c>
      <c r="J490">
        <v>32760</v>
      </c>
    </row>
    <row r="491" spans="1:10">
      <c r="A491">
        <v>41077</v>
      </c>
      <c r="B491" t="s">
        <v>1636</v>
      </c>
      <c r="C491" t="s">
        <v>1637</v>
      </c>
      <c r="D491" t="s">
        <v>1648</v>
      </c>
      <c r="E491" t="s">
        <v>1625</v>
      </c>
      <c r="F491">
        <v>15</v>
      </c>
      <c r="G491">
        <v>3978</v>
      </c>
      <c r="H491">
        <v>4230</v>
      </c>
      <c r="I491">
        <v>27378</v>
      </c>
      <c r="J491">
        <v>29250</v>
      </c>
    </row>
    <row r="492" spans="1:10">
      <c r="A492">
        <v>41077</v>
      </c>
      <c r="B492" t="s">
        <v>1623</v>
      </c>
      <c r="C492" t="s">
        <v>1027</v>
      </c>
      <c r="D492" t="s">
        <v>1653</v>
      </c>
      <c r="E492" t="s">
        <v>1625</v>
      </c>
      <c r="F492">
        <v>20</v>
      </c>
      <c r="G492">
        <v>3546</v>
      </c>
      <c r="H492">
        <v>3780</v>
      </c>
      <c r="I492">
        <v>44280</v>
      </c>
      <c r="J492">
        <v>47250</v>
      </c>
    </row>
    <row r="493" spans="1:10">
      <c r="A493">
        <v>41077</v>
      </c>
      <c r="B493" t="s">
        <v>1639</v>
      </c>
      <c r="C493" t="s">
        <v>1635</v>
      </c>
      <c r="D493" t="s">
        <v>1627</v>
      </c>
      <c r="E493" t="s">
        <v>1628</v>
      </c>
      <c r="F493">
        <v>1</v>
      </c>
      <c r="G493">
        <v>5148</v>
      </c>
      <c r="H493">
        <v>5490</v>
      </c>
      <c r="I493">
        <v>60894</v>
      </c>
      <c r="J493">
        <v>65790</v>
      </c>
    </row>
    <row r="494" spans="1:10">
      <c r="A494">
        <v>41077</v>
      </c>
      <c r="B494" t="s">
        <v>1634</v>
      </c>
      <c r="C494" t="s">
        <v>1635</v>
      </c>
      <c r="D494" t="s">
        <v>1655</v>
      </c>
      <c r="E494" t="s">
        <v>1625</v>
      </c>
      <c r="F494">
        <v>5</v>
      </c>
      <c r="G494">
        <v>2196</v>
      </c>
      <c r="H494">
        <v>2340</v>
      </c>
      <c r="I494">
        <v>40608</v>
      </c>
      <c r="J494">
        <v>43200</v>
      </c>
    </row>
    <row r="495" spans="1:10">
      <c r="A495">
        <v>41077</v>
      </c>
      <c r="B495" t="s">
        <v>1623</v>
      </c>
      <c r="C495" t="s">
        <v>1027</v>
      </c>
      <c r="D495" t="s">
        <v>1653</v>
      </c>
      <c r="E495" t="s">
        <v>1625</v>
      </c>
      <c r="F495">
        <v>2</v>
      </c>
      <c r="G495">
        <v>3924</v>
      </c>
      <c r="H495">
        <v>4230</v>
      </c>
      <c r="I495">
        <v>5904</v>
      </c>
      <c r="J495">
        <v>6300</v>
      </c>
    </row>
    <row r="496" spans="1:10">
      <c r="A496">
        <v>41078</v>
      </c>
      <c r="B496" t="s">
        <v>1636</v>
      </c>
      <c r="C496" t="s">
        <v>1637</v>
      </c>
      <c r="D496" t="s">
        <v>1652</v>
      </c>
      <c r="E496" t="s">
        <v>1628</v>
      </c>
      <c r="F496">
        <v>15</v>
      </c>
      <c r="G496">
        <v>3978</v>
      </c>
      <c r="H496">
        <v>4230</v>
      </c>
      <c r="I496">
        <v>27468</v>
      </c>
      <c r="J496">
        <v>29610</v>
      </c>
    </row>
    <row r="497" spans="1:10">
      <c r="A497">
        <v>41078</v>
      </c>
      <c r="B497" t="s">
        <v>1629</v>
      </c>
      <c r="C497" t="s">
        <v>1630</v>
      </c>
      <c r="D497" t="s">
        <v>1653</v>
      </c>
      <c r="E497" t="s">
        <v>1625</v>
      </c>
      <c r="F497">
        <v>24</v>
      </c>
      <c r="G497">
        <v>2106</v>
      </c>
      <c r="H497">
        <v>2250</v>
      </c>
      <c r="I497">
        <v>35424</v>
      </c>
      <c r="J497">
        <v>37800</v>
      </c>
    </row>
    <row r="498" spans="1:10">
      <c r="A498">
        <v>41078</v>
      </c>
      <c r="B498" t="s">
        <v>1626</v>
      </c>
      <c r="C498" t="s">
        <v>1027</v>
      </c>
      <c r="D498" t="s">
        <v>1655</v>
      </c>
      <c r="E498" t="s">
        <v>1625</v>
      </c>
      <c r="F498">
        <v>23</v>
      </c>
      <c r="G498">
        <v>5148</v>
      </c>
      <c r="H498">
        <v>5490</v>
      </c>
      <c r="I498">
        <v>50760</v>
      </c>
      <c r="J498">
        <v>54000</v>
      </c>
    </row>
    <row r="499" spans="1:10">
      <c r="A499">
        <v>41078</v>
      </c>
      <c r="B499" t="s">
        <v>1634</v>
      </c>
      <c r="C499" t="s">
        <v>1635</v>
      </c>
      <c r="D499" t="s">
        <v>1631</v>
      </c>
      <c r="E499" t="s">
        <v>1625</v>
      </c>
      <c r="F499">
        <v>20</v>
      </c>
      <c r="G499">
        <v>3546</v>
      </c>
      <c r="H499">
        <v>3780</v>
      </c>
      <c r="I499">
        <v>83538</v>
      </c>
      <c r="J499">
        <v>88830</v>
      </c>
    </row>
    <row r="500" spans="1:10">
      <c r="A500">
        <v>41079</v>
      </c>
      <c r="B500" t="s">
        <v>1634</v>
      </c>
      <c r="C500" t="s">
        <v>1635</v>
      </c>
      <c r="D500" t="s">
        <v>1653</v>
      </c>
      <c r="E500" t="s">
        <v>1625</v>
      </c>
      <c r="F500">
        <v>23</v>
      </c>
      <c r="G500">
        <v>3546</v>
      </c>
      <c r="H500">
        <v>3780</v>
      </c>
      <c r="I500">
        <v>29520</v>
      </c>
      <c r="J500">
        <v>31500</v>
      </c>
    </row>
    <row r="501" spans="1:10">
      <c r="A501">
        <v>41081</v>
      </c>
      <c r="B501" t="s">
        <v>1636</v>
      </c>
      <c r="C501" t="s">
        <v>1637</v>
      </c>
      <c r="D501" t="s">
        <v>1651</v>
      </c>
      <c r="E501" t="s">
        <v>1625</v>
      </c>
      <c r="F501">
        <v>22</v>
      </c>
      <c r="G501">
        <v>5148</v>
      </c>
      <c r="H501">
        <v>5490</v>
      </c>
      <c r="I501">
        <v>33534</v>
      </c>
      <c r="J501">
        <v>35640</v>
      </c>
    </row>
    <row r="502" spans="1:10">
      <c r="A502">
        <v>41081</v>
      </c>
      <c r="B502" t="s">
        <v>1639</v>
      </c>
      <c r="C502" t="s">
        <v>1635</v>
      </c>
      <c r="D502" t="s">
        <v>1645</v>
      </c>
      <c r="E502" t="s">
        <v>1625</v>
      </c>
      <c r="F502">
        <v>10</v>
      </c>
      <c r="G502">
        <v>3384</v>
      </c>
      <c r="H502">
        <v>3600</v>
      </c>
      <c r="I502">
        <v>79560</v>
      </c>
      <c r="J502">
        <v>84600</v>
      </c>
    </row>
    <row r="503" spans="1:10">
      <c r="A503">
        <v>41081</v>
      </c>
      <c r="B503" t="s">
        <v>1623</v>
      </c>
      <c r="C503" t="s">
        <v>1027</v>
      </c>
      <c r="D503" t="s">
        <v>1627</v>
      </c>
      <c r="E503" t="s">
        <v>1628</v>
      </c>
      <c r="F503">
        <v>5</v>
      </c>
      <c r="G503">
        <v>3042</v>
      </c>
      <c r="H503">
        <v>3240</v>
      </c>
      <c r="I503">
        <v>85968</v>
      </c>
      <c r="J503">
        <v>92880</v>
      </c>
    </row>
    <row r="504" spans="1:10">
      <c r="A504">
        <v>41081</v>
      </c>
      <c r="B504" t="s">
        <v>1634</v>
      </c>
      <c r="C504" t="s">
        <v>1635</v>
      </c>
      <c r="D504" t="s">
        <v>1650</v>
      </c>
      <c r="E504" t="s">
        <v>1625</v>
      </c>
      <c r="F504">
        <v>12</v>
      </c>
      <c r="G504">
        <v>3978</v>
      </c>
      <c r="H504">
        <v>4230</v>
      </c>
      <c r="I504">
        <v>39006</v>
      </c>
      <c r="J504">
        <v>41580</v>
      </c>
    </row>
    <row r="505" spans="1:10">
      <c r="A505">
        <v>41082</v>
      </c>
      <c r="B505" t="s">
        <v>1634</v>
      </c>
      <c r="C505" t="s">
        <v>1635</v>
      </c>
      <c r="D505" t="s">
        <v>1638</v>
      </c>
      <c r="E505" t="s">
        <v>1625</v>
      </c>
      <c r="F505">
        <v>19</v>
      </c>
      <c r="G505">
        <v>3978</v>
      </c>
      <c r="H505">
        <v>4230</v>
      </c>
      <c r="I505">
        <v>42588</v>
      </c>
      <c r="J505">
        <v>45360</v>
      </c>
    </row>
    <row r="506" spans="1:10">
      <c r="A506">
        <v>41082</v>
      </c>
      <c r="B506" t="s">
        <v>1632</v>
      </c>
      <c r="C506" t="s">
        <v>1630</v>
      </c>
      <c r="D506" t="s">
        <v>1627</v>
      </c>
      <c r="E506" t="s">
        <v>1628</v>
      </c>
      <c r="F506">
        <v>18</v>
      </c>
      <c r="G506">
        <v>3924</v>
      </c>
      <c r="H506">
        <v>4230</v>
      </c>
      <c r="I506">
        <v>82386</v>
      </c>
      <c r="J506">
        <v>89010</v>
      </c>
    </row>
    <row r="507" spans="1:10">
      <c r="A507">
        <v>41082</v>
      </c>
      <c r="B507" t="s">
        <v>1623</v>
      </c>
      <c r="C507" t="s">
        <v>1027</v>
      </c>
      <c r="D507" t="s">
        <v>1624</v>
      </c>
      <c r="E507" t="s">
        <v>1625</v>
      </c>
      <c r="F507">
        <v>1</v>
      </c>
      <c r="G507">
        <v>2952</v>
      </c>
      <c r="H507">
        <v>3150</v>
      </c>
      <c r="I507">
        <v>2034</v>
      </c>
      <c r="J507">
        <v>2160</v>
      </c>
    </row>
    <row r="508" spans="1:10">
      <c r="A508">
        <v>41083</v>
      </c>
      <c r="B508" t="s">
        <v>1623</v>
      </c>
      <c r="C508" t="s">
        <v>1027</v>
      </c>
      <c r="D508" t="s">
        <v>1648</v>
      </c>
      <c r="E508" t="s">
        <v>1625</v>
      </c>
      <c r="F508">
        <v>15</v>
      </c>
      <c r="G508">
        <v>3042</v>
      </c>
      <c r="H508">
        <v>3240</v>
      </c>
      <c r="I508">
        <v>4212</v>
      </c>
      <c r="J508">
        <v>4500</v>
      </c>
    </row>
    <row r="509" spans="1:10">
      <c r="A509">
        <v>41083</v>
      </c>
      <c r="B509" t="s">
        <v>1636</v>
      </c>
      <c r="C509" t="s">
        <v>1637</v>
      </c>
      <c r="D509" t="s">
        <v>1624</v>
      </c>
      <c r="E509" t="s">
        <v>1625</v>
      </c>
      <c r="F509">
        <v>4</v>
      </c>
      <c r="G509">
        <v>3978</v>
      </c>
      <c r="H509">
        <v>4230</v>
      </c>
      <c r="I509">
        <v>10170</v>
      </c>
      <c r="J509">
        <v>10800</v>
      </c>
    </row>
    <row r="510" spans="1:10">
      <c r="A510">
        <v>41083</v>
      </c>
      <c r="B510" t="s">
        <v>1623</v>
      </c>
      <c r="C510" t="s">
        <v>1027</v>
      </c>
      <c r="D510" t="s">
        <v>1653</v>
      </c>
      <c r="E510" t="s">
        <v>1625</v>
      </c>
      <c r="F510">
        <v>16</v>
      </c>
      <c r="G510">
        <v>2106</v>
      </c>
      <c r="H510">
        <v>2250</v>
      </c>
      <c r="I510">
        <v>41328</v>
      </c>
      <c r="J510">
        <v>44100</v>
      </c>
    </row>
    <row r="511" spans="1:10">
      <c r="A511">
        <v>41084</v>
      </c>
      <c r="B511" t="s">
        <v>1641</v>
      </c>
      <c r="C511" t="s">
        <v>1642</v>
      </c>
      <c r="D511" t="s">
        <v>1640</v>
      </c>
      <c r="E511" t="s">
        <v>1625</v>
      </c>
      <c r="F511">
        <v>10</v>
      </c>
      <c r="G511">
        <v>2034</v>
      </c>
      <c r="H511">
        <v>2160</v>
      </c>
      <c r="I511">
        <v>46656</v>
      </c>
      <c r="J511">
        <v>49680</v>
      </c>
    </row>
    <row r="512" spans="1:10">
      <c r="A512">
        <v>41084</v>
      </c>
      <c r="B512" t="s">
        <v>1646</v>
      </c>
      <c r="C512" t="s">
        <v>1637</v>
      </c>
      <c r="D512" t="s">
        <v>1627</v>
      </c>
      <c r="E512" t="s">
        <v>1628</v>
      </c>
      <c r="F512">
        <v>21</v>
      </c>
      <c r="G512">
        <v>4482</v>
      </c>
      <c r="H512">
        <v>4770</v>
      </c>
      <c r="I512">
        <v>82386</v>
      </c>
      <c r="J512">
        <v>89010</v>
      </c>
    </row>
    <row r="513" spans="1:10">
      <c r="A513">
        <v>41084</v>
      </c>
      <c r="B513" t="s">
        <v>1641</v>
      </c>
      <c r="C513" t="s">
        <v>1642</v>
      </c>
      <c r="D513" t="s">
        <v>1627</v>
      </c>
      <c r="E513" t="s">
        <v>1628</v>
      </c>
      <c r="F513">
        <v>7</v>
      </c>
      <c r="G513">
        <v>3726</v>
      </c>
      <c r="H513">
        <v>3960</v>
      </c>
      <c r="I513">
        <v>46566</v>
      </c>
      <c r="J513">
        <v>50310</v>
      </c>
    </row>
    <row r="514" spans="1:10">
      <c r="A514">
        <v>41084</v>
      </c>
      <c r="B514" t="s">
        <v>1636</v>
      </c>
      <c r="C514" t="s">
        <v>1637</v>
      </c>
      <c r="D514" t="s">
        <v>1624</v>
      </c>
      <c r="E514" t="s">
        <v>1625</v>
      </c>
      <c r="F514">
        <v>22</v>
      </c>
      <c r="G514">
        <v>2952</v>
      </c>
      <c r="H514">
        <v>3150</v>
      </c>
      <c r="I514">
        <v>26442</v>
      </c>
      <c r="J514">
        <v>28080</v>
      </c>
    </row>
    <row r="515" spans="1:10">
      <c r="A515">
        <v>41084</v>
      </c>
      <c r="B515" t="s">
        <v>1639</v>
      </c>
      <c r="C515" t="s">
        <v>1635</v>
      </c>
      <c r="D515" t="s">
        <v>1650</v>
      </c>
      <c r="E515" t="s">
        <v>1625</v>
      </c>
      <c r="F515">
        <v>15</v>
      </c>
      <c r="G515">
        <v>3384</v>
      </c>
      <c r="H515">
        <v>3600</v>
      </c>
      <c r="I515">
        <v>24822</v>
      </c>
      <c r="J515">
        <v>26460</v>
      </c>
    </row>
    <row r="516" spans="1:10">
      <c r="A516">
        <v>41084</v>
      </c>
      <c r="B516" t="s">
        <v>1641</v>
      </c>
      <c r="C516" t="s">
        <v>1642</v>
      </c>
      <c r="D516" t="s">
        <v>1645</v>
      </c>
      <c r="E516" t="s">
        <v>1625</v>
      </c>
      <c r="F516">
        <v>7</v>
      </c>
      <c r="G516">
        <v>3546</v>
      </c>
      <c r="H516">
        <v>3780</v>
      </c>
      <c r="I516">
        <v>3978</v>
      </c>
      <c r="J516">
        <v>4230</v>
      </c>
    </row>
    <row r="517" spans="1:10">
      <c r="A517">
        <v>41085</v>
      </c>
      <c r="B517" t="s">
        <v>1623</v>
      </c>
      <c r="C517" t="s">
        <v>1027</v>
      </c>
      <c r="D517" t="s">
        <v>1638</v>
      </c>
      <c r="E517" t="s">
        <v>1625</v>
      </c>
      <c r="F517">
        <v>17</v>
      </c>
      <c r="G517">
        <v>5148</v>
      </c>
      <c r="H517">
        <v>5490</v>
      </c>
      <c r="I517">
        <v>63882</v>
      </c>
      <c r="J517">
        <v>68040</v>
      </c>
    </row>
    <row r="518" spans="1:10">
      <c r="A518">
        <v>41085</v>
      </c>
      <c r="B518" t="s">
        <v>1626</v>
      </c>
      <c r="C518" t="s">
        <v>1027</v>
      </c>
      <c r="D518" t="s">
        <v>1651</v>
      </c>
      <c r="E518" t="s">
        <v>1625</v>
      </c>
      <c r="F518">
        <v>20</v>
      </c>
      <c r="G518">
        <v>2034</v>
      </c>
      <c r="H518">
        <v>2160</v>
      </c>
      <c r="I518">
        <v>85698</v>
      </c>
      <c r="J518">
        <v>91080</v>
      </c>
    </row>
    <row r="519" spans="1:10">
      <c r="A519">
        <v>41086</v>
      </c>
      <c r="B519" t="s">
        <v>1629</v>
      </c>
      <c r="C519" t="s">
        <v>1630</v>
      </c>
      <c r="D519" t="s">
        <v>1653</v>
      </c>
      <c r="E519" t="s">
        <v>1625</v>
      </c>
      <c r="F519">
        <v>5</v>
      </c>
      <c r="G519">
        <v>2196</v>
      </c>
      <c r="H519">
        <v>2340</v>
      </c>
      <c r="I519">
        <v>64944</v>
      </c>
      <c r="J519">
        <v>69300</v>
      </c>
    </row>
    <row r="520" spans="1:10">
      <c r="A520">
        <v>41086</v>
      </c>
      <c r="B520" t="s">
        <v>1646</v>
      </c>
      <c r="C520" t="s">
        <v>1637</v>
      </c>
      <c r="D520" t="s">
        <v>1649</v>
      </c>
      <c r="E520" t="s">
        <v>1625</v>
      </c>
      <c r="F520">
        <v>14</v>
      </c>
      <c r="G520">
        <v>3546</v>
      </c>
      <c r="H520">
        <v>3780</v>
      </c>
      <c r="I520">
        <v>71712</v>
      </c>
      <c r="J520">
        <v>76320</v>
      </c>
    </row>
    <row r="521" spans="1:10">
      <c r="A521">
        <v>41086</v>
      </c>
      <c r="B521" t="s">
        <v>1646</v>
      </c>
      <c r="C521" t="s">
        <v>1637</v>
      </c>
      <c r="D521" t="s">
        <v>1648</v>
      </c>
      <c r="E521" t="s">
        <v>1625</v>
      </c>
      <c r="F521">
        <v>6</v>
      </c>
      <c r="G521">
        <v>3546</v>
      </c>
      <c r="H521">
        <v>3780</v>
      </c>
      <c r="I521">
        <v>44226</v>
      </c>
      <c r="J521">
        <v>47250</v>
      </c>
    </row>
    <row r="522" spans="1:10">
      <c r="A522">
        <v>41086</v>
      </c>
      <c r="B522" t="s">
        <v>1639</v>
      </c>
      <c r="C522" t="s">
        <v>1635</v>
      </c>
      <c r="D522" t="s">
        <v>1627</v>
      </c>
      <c r="E522" t="s">
        <v>1628</v>
      </c>
      <c r="F522">
        <v>22</v>
      </c>
      <c r="G522">
        <v>7506</v>
      </c>
      <c r="H522">
        <v>8100</v>
      </c>
      <c r="I522">
        <v>71640</v>
      </c>
      <c r="J522">
        <v>77400</v>
      </c>
    </row>
    <row r="523" spans="1:10">
      <c r="A523">
        <v>41087</v>
      </c>
      <c r="B523" t="s">
        <v>1623</v>
      </c>
      <c r="C523" t="s">
        <v>1027</v>
      </c>
      <c r="D523" t="s">
        <v>1651</v>
      </c>
      <c r="E523" t="s">
        <v>1625</v>
      </c>
      <c r="F523">
        <v>6</v>
      </c>
      <c r="G523">
        <v>3924</v>
      </c>
      <c r="H523">
        <v>4230</v>
      </c>
      <c r="I523">
        <v>33534</v>
      </c>
      <c r="J523">
        <v>35640</v>
      </c>
    </row>
    <row r="524" spans="1:10">
      <c r="A524">
        <v>41087</v>
      </c>
      <c r="B524" t="s">
        <v>1623</v>
      </c>
      <c r="C524" t="s">
        <v>1027</v>
      </c>
      <c r="D524" t="s">
        <v>1624</v>
      </c>
      <c r="E524" t="s">
        <v>1625</v>
      </c>
      <c r="F524">
        <v>6</v>
      </c>
      <c r="G524">
        <v>4482</v>
      </c>
      <c r="H524">
        <v>4770</v>
      </c>
      <c r="I524">
        <v>38646</v>
      </c>
      <c r="J524">
        <v>41040</v>
      </c>
    </row>
    <row r="525" spans="1:10">
      <c r="A525">
        <v>41088</v>
      </c>
      <c r="B525" t="s">
        <v>1629</v>
      </c>
      <c r="C525" t="s">
        <v>1630</v>
      </c>
      <c r="D525" t="s">
        <v>1654</v>
      </c>
      <c r="E525" t="s">
        <v>1628</v>
      </c>
      <c r="F525">
        <v>2</v>
      </c>
      <c r="G525">
        <v>3546</v>
      </c>
      <c r="H525">
        <v>3780</v>
      </c>
      <c r="I525">
        <v>90072</v>
      </c>
      <c r="J525">
        <v>97200</v>
      </c>
    </row>
    <row r="526" spans="1:10">
      <c r="A526">
        <v>41088</v>
      </c>
      <c r="B526" t="s">
        <v>1643</v>
      </c>
      <c r="C526" t="s">
        <v>1642</v>
      </c>
      <c r="D526" t="s">
        <v>1653</v>
      </c>
      <c r="E526" t="s">
        <v>1625</v>
      </c>
      <c r="F526">
        <v>24</v>
      </c>
      <c r="G526">
        <v>3726</v>
      </c>
      <c r="H526">
        <v>3960</v>
      </c>
      <c r="I526">
        <v>67896</v>
      </c>
      <c r="J526">
        <v>72450</v>
      </c>
    </row>
    <row r="527" spans="1:10">
      <c r="A527">
        <v>41088</v>
      </c>
      <c r="B527" t="s">
        <v>1641</v>
      </c>
      <c r="C527" t="s">
        <v>1642</v>
      </c>
      <c r="D527" t="s">
        <v>1653</v>
      </c>
      <c r="E527" t="s">
        <v>1625</v>
      </c>
      <c r="F527">
        <v>11</v>
      </c>
      <c r="G527">
        <v>2106</v>
      </c>
      <c r="H527">
        <v>2250</v>
      </c>
      <c r="I527">
        <v>29520</v>
      </c>
      <c r="J527">
        <v>31500</v>
      </c>
    </row>
    <row r="528" spans="1:10">
      <c r="A528">
        <v>41089</v>
      </c>
      <c r="B528" t="s">
        <v>1636</v>
      </c>
      <c r="C528" t="s">
        <v>1637</v>
      </c>
      <c r="D528" t="s">
        <v>1649</v>
      </c>
      <c r="E528" t="s">
        <v>1625</v>
      </c>
      <c r="F528">
        <v>10</v>
      </c>
      <c r="G528">
        <v>3546</v>
      </c>
      <c r="H528">
        <v>3780</v>
      </c>
      <c r="I528">
        <v>40338</v>
      </c>
      <c r="J528">
        <v>42930</v>
      </c>
    </row>
    <row r="529" spans="1:10">
      <c r="A529">
        <v>41089</v>
      </c>
      <c r="B529" t="s">
        <v>1643</v>
      </c>
      <c r="C529" t="s">
        <v>1642</v>
      </c>
      <c r="D529" t="s">
        <v>1650</v>
      </c>
      <c r="E529" t="s">
        <v>1625</v>
      </c>
      <c r="F529">
        <v>7</v>
      </c>
      <c r="G529">
        <v>3384</v>
      </c>
      <c r="H529">
        <v>3600</v>
      </c>
      <c r="I529">
        <v>81558</v>
      </c>
      <c r="J529">
        <v>86940</v>
      </c>
    </row>
    <row r="530" spans="1:10">
      <c r="A530">
        <v>41089</v>
      </c>
      <c r="B530" t="s">
        <v>1623</v>
      </c>
      <c r="C530" t="s">
        <v>1027</v>
      </c>
      <c r="D530" t="s">
        <v>1633</v>
      </c>
      <c r="E530" t="s">
        <v>1625</v>
      </c>
      <c r="F530">
        <v>22</v>
      </c>
      <c r="G530">
        <v>2106</v>
      </c>
      <c r="H530">
        <v>2250</v>
      </c>
      <c r="I530">
        <v>30744</v>
      </c>
      <c r="J530">
        <v>32760</v>
      </c>
    </row>
    <row r="531" spans="1:10">
      <c r="A531">
        <v>41091</v>
      </c>
      <c r="B531" t="s">
        <v>1626</v>
      </c>
      <c r="C531" t="s">
        <v>1027</v>
      </c>
      <c r="D531" t="s">
        <v>1647</v>
      </c>
      <c r="E531" t="s">
        <v>1625</v>
      </c>
      <c r="F531">
        <v>7</v>
      </c>
      <c r="G531">
        <v>3924</v>
      </c>
      <c r="H531">
        <v>4230</v>
      </c>
      <c r="I531">
        <v>118404</v>
      </c>
      <c r="J531">
        <v>126270</v>
      </c>
    </row>
    <row r="532" spans="1:10">
      <c r="A532">
        <v>41092</v>
      </c>
      <c r="B532" t="s">
        <v>1634</v>
      </c>
      <c r="C532" t="s">
        <v>1635</v>
      </c>
      <c r="D532" t="s">
        <v>1631</v>
      </c>
      <c r="E532" t="s">
        <v>1625</v>
      </c>
      <c r="F532">
        <v>18</v>
      </c>
      <c r="G532">
        <v>3582</v>
      </c>
      <c r="H532">
        <v>3870</v>
      </c>
      <c r="I532">
        <v>27846</v>
      </c>
      <c r="J532">
        <v>29610</v>
      </c>
    </row>
    <row r="533" spans="1:10">
      <c r="A533">
        <v>41092</v>
      </c>
      <c r="B533" t="s">
        <v>1646</v>
      </c>
      <c r="C533" t="s">
        <v>1637</v>
      </c>
      <c r="D533" t="s">
        <v>1645</v>
      </c>
      <c r="E533" t="s">
        <v>1625</v>
      </c>
      <c r="F533">
        <v>12</v>
      </c>
      <c r="G533">
        <v>3582</v>
      </c>
      <c r="H533">
        <v>3870</v>
      </c>
      <c r="I533">
        <v>71604</v>
      </c>
      <c r="J533">
        <v>76140</v>
      </c>
    </row>
    <row r="534" spans="1:10">
      <c r="A534">
        <v>41092</v>
      </c>
      <c r="B534" t="s">
        <v>1629</v>
      </c>
      <c r="C534" t="s">
        <v>1630</v>
      </c>
      <c r="D534" t="s">
        <v>1653</v>
      </c>
      <c r="E534" t="s">
        <v>1625</v>
      </c>
      <c r="F534">
        <v>19</v>
      </c>
      <c r="G534">
        <v>3726</v>
      </c>
      <c r="H534">
        <v>3960</v>
      </c>
      <c r="I534">
        <v>11808</v>
      </c>
      <c r="J534">
        <v>12600</v>
      </c>
    </row>
    <row r="535" spans="1:10">
      <c r="A535">
        <v>41092</v>
      </c>
      <c r="B535" t="s">
        <v>1641</v>
      </c>
      <c r="C535" t="s">
        <v>1642</v>
      </c>
      <c r="D535" t="s">
        <v>1647</v>
      </c>
      <c r="E535" t="s">
        <v>1625</v>
      </c>
      <c r="F535">
        <v>23</v>
      </c>
      <c r="G535">
        <v>3582</v>
      </c>
      <c r="H535">
        <v>3870</v>
      </c>
      <c r="I535">
        <v>113256</v>
      </c>
      <c r="J535">
        <v>120780</v>
      </c>
    </row>
    <row r="536" spans="1:10">
      <c r="A536">
        <v>41093</v>
      </c>
      <c r="B536" t="s">
        <v>1641</v>
      </c>
      <c r="C536" t="s">
        <v>1642</v>
      </c>
      <c r="D536" t="s">
        <v>1644</v>
      </c>
      <c r="E536" t="s">
        <v>1625</v>
      </c>
      <c r="F536">
        <v>3</v>
      </c>
      <c r="G536">
        <v>2952</v>
      </c>
      <c r="H536">
        <v>3150</v>
      </c>
      <c r="I536">
        <v>63828</v>
      </c>
      <c r="J536">
        <v>68040</v>
      </c>
    </row>
    <row r="537" spans="1:10">
      <c r="A537">
        <v>41094</v>
      </c>
      <c r="B537" t="s">
        <v>1626</v>
      </c>
      <c r="C537" t="s">
        <v>1027</v>
      </c>
      <c r="D537" t="s">
        <v>1652</v>
      </c>
      <c r="E537" t="s">
        <v>1628</v>
      </c>
      <c r="F537">
        <v>24</v>
      </c>
      <c r="G537">
        <v>3978</v>
      </c>
      <c r="H537">
        <v>4230</v>
      </c>
      <c r="I537">
        <v>74556</v>
      </c>
      <c r="J537">
        <v>80370</v>
      </c>
    </row>
    <row r="538" spans="1:10">
      <c r="A538">
        <v>41095</v>
      </c>
      <c r="B538" t="s">
        <v>1634</v>
      </c>
      <c r="C538" t="s">
        <v>1635</v>
      </c>
      <c r="D538" t="s">
        <v>1655</v>
      </c>
      <c r="E538" t="s">
        <v>1625</v>
      </c>
      <c r="F538">
        <v>25</v>
      </c>
      <c r="G538">
        <v>2034</v>
      </c>
      <c r="H538">
        <v>2160</v>
      </c>
      <c r="I538">
        <v>77832</v>
      </c>
      <c r="J538">
        <v>82800</v>
      </c>
    </row>
    <row r="539" spans="1:10">
      <c r="A539">
        <v>41096</v>
      </c>
      <c r="B539" t="s">
        <v>1623</v>
      </c>
      <c r="C539" t="s">
        <v>1027</v>
      </c>
      <c r="D539" t="s">
        <v>1652</v>
      </c>
      <c r="E539" t="s">
        <v>1628</v>
      </c>
      <c r="F539">
        <v>5</v>
      </c>
      <c r="G539">
        <v>3924</v>
      </c>
      <c r="H539">
        <v>4230</v>
      </c>
      <c r="I539">
        <v>19620</v>
      </c>
      <c r="J539">
        <v>21150</v>
      </c>
    </row>
    <row r="540" spans="1:10">
      <c r="A540">
        <v>41096</v>
      </c>
      <c r="B540" t="s">
        <v>1626</v>
      </c>
      <c r="C540" t="s">
        <v>1027</v>
      </c>
      <c r="D540" t="s">
        <v>1652</v>
      </c>
      <c r="E540" t="s">
        <v>1628</v>
      </c>
      <c r="F540">
        <v>2</v>
      </c>
      <c r="G540">
        <v>5832</v>
      </c>
      <c r="H540">
        <v>6210</v>
      </c>
      <c r="I540">
        <v>90252</v>
      </c>
      <c r="J540">
        <v>97290</v>
      </c>
    </row>
    <row r="541" spans="1:10">
      <c r="A541">
        <v>41096</v>
      </c>
      <c r="B541" t="s">
        <v>1643</v>
      </c>
      <c r="C541" t="s">
        <v>1642</v>
      </c>
      <c r="D541" t="s">
        <v>1655</v>
      </c>
      <c r="E541" t="s">
        <v>1625</v>
      </c>
      <c r="F541">
        <v>14</v>
      </c>
      <c r="G541">
        <v>3546</v>
      </c>
      <c r="H541">
        <v>3780</v>
      </c>
      <c r="I541">
        <v>23688</v>
      </c>
      <c r="J541">
        <v>25200</v>
      </c>
    </row>
    <row r="542" spans="1:10">
      <c r="A542">
        <v>41097</v>
      </c>
      <c r="B542" t="s">
        <v>1632</v>
      </c>
      <c r="C542" t="s">
        <v>1630</v>
      </c>
      <c r="D542" t="s">
        <v>1638</v>
      </c>
      <c r="E542" t="s">
        <v>1625</v>
      </c>
      <c r="F542">
        <v>6</v>
      </c>
      <c r="G542">
        <v>2034</v>
      </c>
      <c r="H542">
        <v>2160</v>
      </c>
      <c r="I542">
        <v>42588</v>
      </c>
      <c r="J542">
        <v>45360</v>
      </c>
    </row>
    <row r="543" spans="1:10">
      <c r="A543">
        <v>41098</v>
      </c>
      <c r="B543" t="s">
        <v>1636</v>
      </c>
      <c r="C543" t="s">
        <v>1637</v>
      </c>
      <c r="D543" t="s">
        <v>1631</v>
      </c>
      <c r="E543" t="s">
        <v>1625</v>
      </c>
      <c r="F543">
        <v>13</v>
      </c>
      <c r="G543">
        <v>2034</v>
      </c>
      <c r="H543">
        <v>2160</v>
      </c>
      <c r="I543">
        <v>47736</v>
      </c>
      <c r="J543">
        <v>50760</v>
      </c>
    </row>
    <row r="544" spans="1:10">
      <c r="A544">
        <v>41098</v>
      </c>
      <c r="B544" t="s">
        <v>1629</v>
      </c>
      <c r="C544" t="s">
        <v>1630</v>
      </c>
      <c r="D544" t="s">
        <v>1638</v>
      </c>
      <c r="E544" t="s">
        <v>1625</v>
      </c>
      <c r="F544">
        <v>4</v>
      </c>
      <c r="G544">
        <v>3042</v>
      </c>
      <c r="H544">
        <v>3240</v>
      </c>
      <c r="I544">
        <v>57798</v>
      </c>
      <c r="J544">
        <v>61560</v>
      </c>
    </row>
    <row r="545" spans="1:10">
      <c r="A545">
        <v>41098</v>
      </c>
      <c r="B545" t="s">
        <v>1634</v>
      </c>
      <c r="C545" t="s">
        <v>1635</v>
      </c>
      <c r="D545" t="s">
        <v>1640</v>
      </c>
      <c r="E545" t="s">
        <v>1625</v>
      </c>
      <c r="F545">
        <v>21</v>
      </c>
      <c r="G545">
        <v>3042</v>
      </c>
      <c r="H545">
        <v>3240</v>
      </c>
      <c r="I545">
        <v>58320</v>
      </c>
      <c r="J545">
        <v>62100</v>
      </c>
    </row>
    <row r="546" spans="1:10">
      <c r="A546">
        <v>41098</v>
      </c>
      <c r="B546" t="s">
        <v>1646</v>
      </c>
      <c r="C546" t="s">
        <v>1637</v>
      </c>
      <c r="D546" t="s">
        <v>1627</v>
      </c>
      <c r="E546" t="s">
        <v>1628</v>
      </c>
      <c r="F546">
        <v>16</v>
      </c>
      <c r="G546">
        <v>3726</v>
      </c>
      <c r="H546">
        <v>3960</v>
      </c>
      <c r="I546">
        <v>78804</v>
      </c>
      <c r="J546">
        <v>85140</v>
      </c>
    </row>
    <row r="547" spans="1:10">
      <c r="A547">
        <v>41098</v>
      </c>
      <c r="B547" t="s">
        <v>1623</v>
      </c>
      <c r="C547" t="s">
        <v>1027</v>
      </c>
      <c r="D547" t="s">
        <v>1648</v>
      </c>
      <c r="E547" t="s">
        <v>1625</v>
      </c>
      <c r="F547">
        <v>10</v>
      </c>
      <c r="G547">
        <v>2196</v>
      </c>
      <c r="H547">
        <v>2340</v>
      </c>
      <c r="I547">
        <v>10530</v>
      </c>
      <c r="J547">
        <v>11250</v>
      </c>
    </row>
    <row r="548" spans="1:10">
      <c r="A548">
        <v>41099</v>
      </c>
      <c r="B548" t="s">
        <v>1629</v>
      </c>
      <c r="C548" t="s">
        <v>1630</v>
      </c>
      <c r="D548" t="s">
        <v>1652</v>
      </c>
      <c r="E548" t="s">
        <v>1628</v>
      </c>
      <c r="F548">
        <v>3</v>
      </c>
      <c r="G548">
        <v>4482</v>
      </c>
      <c r="H548">
        <v>4770</v>
      </c>
      <c r="I548">
        <v>43164</v>
      </c>
      <c r="J548">
        <v>46530</v>
      </c>
    </row>
    <row r="549" spans="1:10">
      <c r="A549">
        <v>41099</v>
      </c>
      <c r="B549" t="s">
        <v>1636</v>
      </c>
      <c r="C549" t="s">
        <v>1637</v>
      </c>
      <c r="D549" t="s">
        <v>1651</v>
      </c>
      <c r="E549" t="s">
        <v>1625</v>
      </c>
      <c r="F549">
        <v>1</v>
      </c>
      <c r="G549">
        <v>5148</v>
      </c>
      <c r="H549">
        <v>5490</v>
      </c>
      <c r="I549">
        <v>40986</v>
      </c>
      <c r="J549">
        <v>43560</v>
      </c>
    </row>
    <row r="550" spans="1:10">
      <c r="A550">
        <v>41099</v>
      </c>
      <c r="B550" t="s">
        <v>1643</v>
      </c>
      <c r="C550" t="s">
        <v>1642</v>
      </c>
      <c r="D550" t="s">
        <v>1627</v>
      </c>
      <c r="E550" t="s">
        <v>1628</v>
      </c>
      <c r="F550">
        <v>13</v>
      </c>
      <c r="G550">
        <v>3978</v>
      </c>
      <c r="H550">
        <v>4230</v>
      </c>
      <c r="I550">
        <v>28656</v>
      </c>
      <c r="J550">
        <v>30960</v>
      </c>
    </row>
    <row r="551" spans="1:10">
      <c r="A551">
        <v>41099</v>
      </c>
      <c r="B551" t="s">
        <v>1623</v>
      </c>
      <c r="C551" t="s">
        <v>1027</v>
      </c>
      <c r="D551" t="s">
        <v>1627</v>
      </c>
      <c r="E551" t="s">
        <v>1628</v>
      </c>
      <c r="F551">
        <v>15</v>
      </c>
      <c r="G551">
        <v>2106</v>
      </c>
      <c r="H551">
        <v>2250</v>
      </c>
      <c r="I551">
        <v>10746</v>
      </c>
      <c r="J551">
        <v>11610</v>
      </c>
    </row>
    <row r="552" spans="1:10">
      <c r="A552">
        <v>41099</v>
      </c>
      <c r="B552" t="s">
        <v>1639</v>
      </c>
      <c r="C552" t="s">
        <v>1635</v>
      </c>
      <c r="D552" t="s">
        <v>1647</v>
      </c>
      <c r="E552" t="s">
        <v>1625</v>
      </c>
      <c r="F552">
        <v>5</v>
      </c>
      <c r="G552">
        <v>3978</v>
      </c>
      <c r="H552">
        <v>4230</v>
      </c>
      <c r="I552">
        <v>5148</v>
      </c>
      <c r="J552">
        <v>5490</v>
      </c>
    </row>
    <row r="553" spans="1:10">
      <c r="A553">
        <v>41099</v>
      </c>
      <c r="B553" t="s">
        <v>1636</v>
      </c>
      <c r="C553" t="s">
        <v>1637</v>
      </c>
      <c r="D553" t="s">
        <v>1654</v>
      </c>
      <c r="E553" t="s">
        <v>1628</v>
      </c>
      <c r="F553">
        <v>25</v>
      </c>
      <c r="G553">
        <v>2034</v>
      </c>
      <c r="H553">
        <v>2160</v>
      </c>
      <c r="I553">
        <v>135108</v>
      </c>
      <c r="J553">
        <v>145800</v>
      </c>
    </row>
    <row r="554" spans="1:10">
      <c r="A554">
        <v>41099</v>
      </c>
      <c r="B554" t="s">
        <v>1641</v>
      </c>
      <c r="C554" t="s">
        <v>1642</v>
      </c>
      <c r="D554" t="s">
        <v>1653</v>
      </c>
      <c r="E554" t="s">
        <v>1625</v>
      </c>
      <c r="F554">
        <v>8</v>
      </c>
      <c r="G554">
        <v>2034</v>
      </c>
      <c r="H554">
        <v>2160</v>
      </c>
      <c r="I554">
        <v>67896</v>
      </c>
      <c r="J554">
        <v>72450</v>
      </c>
    </row>
    <row r="555" spans="1:10">
      <c r="A555">
        <v>41099</v>
      </c>
      <c r="B555" t="s">
        <v>1629</v>
      </c>
      <c r="C555" t="s">
        <v>1630</v>
      </c>
      <c r="D555" t="s">
        <v>1650</v>
      </c>
      <c r="E555" t="s">
        <v>1625</v>
      </c>
      <c r="F555">
        <v>21</v>
      </c>
      <c r="G555">
        <v>3582</v>
      </c>
      <c r="H555">
        <v>3870</v>
      </c>
      <c r="I555">
        <v>17730</v>
      </c>
      <c r="J555">
        <v>18900</v>
      </c>
    </row>
    <row r="556" spans="1:10">
      <c r="A556">
        <v>41100</v>
      </c>
      <c r="B556" t="s">
        <v>1632</v>
      </c>
      <c r="C556" t="s">
        <v>1630</v>
      </c>
      <c r="D556" t="s">
        <v>1649</v>
      </c>
      <c r="E556" t="s">
        <v>1625</v>
      </c>
      <c r="F556">
        <v>16</v>
      </c>
      <c r="G556">
        <v>3978</v>
      </c>
      <c r="H556">
        <v>4230</v>
      </c>
      <c r="I556">
        <v>112050</v>
      </c>
      <c r="J556">
        <v>119250</v>
      </c>
    </row>
    <row r="557" spans="1:10">
      <c r="A557">
        <v>41100</v>
      </c>
      <c r="B557" t="s">
        <v>1623</v>
      </c>
      <c r="C557" t="s">
        <v>1027</v>
      </c>
      <c r="D557" t="s">
        <v>1652</v>
      </c>
      <c r="E557" t="s">
        <v>1628</v>
      </c>
      <c r="F557">
        <v>23</v>
      </c>
      <c r="G557">
        <v>2196</v>
      </c>
      <c r="H557">
        <v>2340</v>
      </c>
      <c r="I557">
        <v>7848</v>
      </c>
      <c r="J557">
        <v>8460</v>
      </c>
    </row>
    <row r="558" spans="1:10">
      <c r="A558">
        <v>41100</v>
      </c>
      <c r="B558" t="s">
        <v>1634</v>
      </c>
      <c r="C558" t="s">
        <v>1635</v>
      </c>
      <c r="D558" t="s">
        <v>1631</v>
      </c>
      <c r="E558" t="s">
        <v>1625</v>
      </c>
      <c r="F558">
        <v>22</v>
      </c>
      <c r="G558">
        <v>3978</v>
      </c>
      <c r="H558">
        <v>4230</v>
      </c>
      <c r="I558">
        <v>75582</v>
      </c>
      <c r="J558">
        <v>80370</v>
      </c>
    </row>
    <row r="559" spans="1:10">
      <c r="A559">
        <v>41100</v>
      </c>
      <c r="B559" t="s">
        <v>1636</v>
      </c>
      <c r="C559" t="s">
        <v>1637</v>
      </c>
      <c r="D559" t="s">
        <v>1640</v>
      </c>
      <c r="E559" t="s">
        <v>1625</v>
      </c>
      <c r="F559">
        <v>13</v>
      </c>
      <c r="G559">
        <v>3978</v>
      </c>
      <c r="H559">
        <v>4230</v>
      </c>
      <c r="I559">
        <v>52488</v>
      </c>
      <c r="J559">
        <v>55890</v>
      </c>
    </row>
    <row r="560" spans="1:10">
      <c r="A560">
        <v>41101</v>
      </c>
      <c r="B560" t="s">
        <v>1639</v>
      </c>
      <c r="C560" t="s">
        <v>1635</v>
      </c>
      <c r="D560" t="s">
        <v>1650</v>
      </c>
      <c r="E560" t="s">
        <v>1625</v>
      </c>
      <c r="F560">
        <v>27</v>
      </c>
      <c r="G560">
        <v>3042</v>
      </c>
      <c r="H560">
        <v>3240</v>
      </c>
      <c r="I560">
        <v>39006</v>
      </c>
      <c r="J560">
        <v>41580</v>
      </c>
    </row>
    <row r="561" spans="1:10">
      <c r="A561">
        <v>41101</v>
      </c>
      <c r="B561" t="s">
        <v>1646</v>
      </c>
      <c r="C561" t="s">
        <v>1637</v>
      </c>
      <c r="D561" t="s">
        <v>1653</v>
      </c>
      <c r="E561" t="s">
        <v>1625</v>
      </c>
      <c r="F561">
        <v>27</v>
      </c>
      <c r="G561">
        <v>3978</v>
      </c>
      <c r="H561">
        <v>4230</v>
      </c>
      <c r="I561">
        <v>50184</v>
      </c>
      <c r="J561">
        <v>53550</v>
      </c>
    </row>
    <row r="562" spans="1:10">
      <c r="A562">
        <v>41101</v>
      </c>
      <c r="B562" t="s">
        <v>1634</v>
      </c>
      <c r="C562" t="s">
        <v>1635</v>
      </c>
      <c r="D562" t="s">
        <v>1638</v>
      </c>
      <c r="E562" t="s">
        <v>1625</v>
      </c>
      <c r="F562">
        <v>27</v>
      </c>
      <c r="G562">
        <v>3978</v>
      </c>
      <c r="H562">
        <v>4230</v>
      </c>
      <c r="I562">
        <v>69966</v>
      </c>
      <c r="J562">
        <v>74520</v>
      </c>
    </row>
    <row r="563" spans="1:10">
      <c r="A563">
        <v>41101</v>
      </c>
      <c r="B563" t="s">
        <v>1629</v>
      </c>
      <c r="C563" t="s">
        <v>1630</v>
      </c>
      <c r="D563" t="s">
        <v>1654</v>
      </c>
      <c r="E563" t="s">
        <v>1628</v>
      </c>
      <c r="F563">
        <v>27</v>
      </c>
      <c r="G563">
        <v>5832</v>
      </c>
      <c r="H563">
        <v>6210</v>
      </c>
      <c r="I563">
        <v>135108</v>
      </c>
      <c r="J563">
        <v>145800</v>
      </c>
    </row>
    <row r="564" spans="1:10">
      <c r="A564">
        <v>41101</v>
      </c>
      <c r="B564" t="s">
        <v>1639</v>
      </c>
      <c r="C564" t="s">
        <v>1635</v>
      </c>
      <c r="D564" t="s">
        <v>1652</v>
      </c>
      <c r="E564" t="s">
        <v>1628</v>
      </c>
      <c r="F564">
        <v>27</v>
      </c>
      <c r="G564">
        <v>2196</v>
      </c>
      <c r="H564">
        <v>2340</v>
      </c>
      <c r="I564">
        <v>19620</v>
      </c>
      <c r="J564">
        <v>21150</v>
      </c>
    </row>
    <row r="565" spans="1:10">
      <c r="A565">
        <v>41101</v>
      </c>
      <c r="B565" t="s">
        <v>1623</v>
      </c>
      <c r="C565" t="s">
        <v>1027</v>
      </c>
      <c r="D565" t="s">
        <v>1638</v>
      </c>
      <c r="E565" t="s">
        <v>1625</v>
      </c>
      <c r="F565">
        <v>27</v>
      </c>
      <c r="G565">
        <v>3546</v>
      </c>
      <c r="H565">
        <v>3780</v>
      </c>
      <c r="I565">
        <v>3042</v>
      </c>
      <c r="J565">
        <v>3240</v>
      </c>
    </row>
    <row r="566" spans="1:10">
      <c r="A566">
        <v>41101</v>
      </c>
      <c r="B566" t="s">
        <v>1629</v>
      </c>
      <c r="C566" t="s">
        <v>1630</v>
      </c>
      <c r="D566" t="s">
        <v>1631</v>
      </c>
      <c r="E566" t="s">
        <v>1625</v>
      </c>
      <c r="F566">
        <v>12</v>
      </c>
      <c r="G566">
        <v>3582</v>
      </c>
      <c r="H566">
        <v>3870</v>
      </c>
      <c r="I566">
        <v>71604</v>
      </c>
      <c r="J566">
        <v>76140</v>
      </c>
    </row>
    <row r="567" spans="1:10">
      <c r="A567">
        <v>41101</v>
      </c>
      <c r="B567" t="s">
        <v>1632</v>
      </c>
      <c r="C567" t="s">
        <v>1630</v>
      </c>
      <c r="D567" t="s">
        <v>1653</v>
      </c>
      <c r="E567" t="s">
        <v>1625</v>
      </c>
      <c r="F567">
        <v>18</v>
      </c>
      <c r="G567">
        <v>3978</v>
      </c>
      <c r="H567">
        <v>4230</v>
      </c>
      <c r="I567">
        <v>5904</v>
      </c>
      <c r="J567">
        <v>6300</v>
      </c>
    </row>
    <row r="568" spans="1:10">
      <c r="A568">
        <v>41102</v>
      </c>
      <c r="B568" t="s">
        <v>1641</v>
      </c>
      <c r="C568" t="s">
        <v>1642</v>
      </c>
      <c r="D568" t="s">
        <v>1633</v>
      </c>
      <c r="E568" t="s">
        <v>1625</v>
      </c>
      <c r="F568">
        <v>8</v>
      </c>
      <c r="G568">
        <v>3978</v>
      </c>
      <c r="H568">
        <v>4230</v>
      </c>
      <c r="I568">
        <v>35136</v>
      </c>
      <c r="J568">
        <v>37440</v>
      </c>
    </row>
    <row r="569" spans="1:10">
      <c r="A569">
        <v>41103</v>
      </c>
      <c r="B569" t="s">
        <v>1646</v>
      </c>
      <c r="C569" t="s">
        <v>1637</v>
      </c>
      <c r="D569" t="s">
        <v>1651</v>
      </c>
      <c r="E569" t="s">
        <v>1625</v>
      </c>
      <c r="F569">
        <v>21</v>
      </c>
      <c r="G569">
        <v>2034</v>
      </c>
      <c r="H569">
        <v>2160</v>
      </c>
      <c r="I569">
        <v>74520</v>
      </c>
      <c r="J569">
        <v>79200</v>
      </c>
    </row>
    <row r="570" spans="1:10">
      <c r="A570">
        <v>41103</v>
      </c>
      <c r="B570" t="s">
        <v>1643</v>
      </c>
      <c r="C570" t="s">
        <v>1642</v>
      </c>
      <c r="D570" t="s">
        <v>1631</v>
      </c>
      <c r="E570" t="s">
        <v>1625</v>
      </c>
      <c r="F570">
        <v>25</v>
      </c>
      <c r="G570">
        <v>3042</v>
      </c>
      <c r="H570">
        <v>3240</v>
      </c>
      <c r="I570">
        <v>51714</v>
      </c>
      <c r="J570">
        <v>54990</v>
      </c>
    </row>
    <row r="571" spans="1:10">
      <c r="A571">
        <v>41104</v>
      </c>
      <c r="B571" t="s">
        <v>1636</v>
      </c>
      <c r="C571" t="s">
        <v>1637</v>
      </c>
      <c r="D571" t="s">
        <v>1649</v>
      </c>
      <c r="E571" t="s">
        <v>1625</v>
      </c>
      <c r="F571">
        <v>12</v>
      </c>
      <c r="G571">
        <v>5148</v>
      </c>
      <c r="H571">
        <v>5490</v>
      </c>
      <c r="I571">
        <v>94122</v>
      </c>
      <c r="J571">
        <v>100170</v>
      </c>
    </row>
    <row r="572" spans="1:10">
      <c r="A572">
        <v>41105</v>
      </c>
      <c r="B572" t="s">
        <v>1634</v>
      </c>
      <c r="C572" t="s">
        <v>1635</v>
      </c>
      <c r="D572" t="s">
        <v>1644</v>
      </c>
      <c r="E572" t="s">
        <v>1625</v>
      </c>
      <c r="F572">
        <v>9</v>
      </c>
      <c r="G572">
        <v>2106</v>
      </c>
      <c r="H572">
        <v>2250</v>
      </c>
      <c r="I572">
        <v>60282</v>
      </c>
      <c r="J572">
        <v>64260</v>
      </c>
    </row>
    <row r="573" spans="1:10">
      <c r="A573">
        <v>41105</v>
      </c>
      <c r="B573" t="s">
        <v>1632</v>
      </c>
      <c r="C573" t="s">
        <v>1630</v>
      </c>
      <c r="D573" t="s">
        <v>1638</v>
      </c>
      <c r="E573" t="s">
        <v>1625</v>
      </c>
      <c r="F573">
        <v>23</v>
      </c>
      <c r="G573">
        <v>4482</v>
      </c>
      <c r="H573">
        <v>4770</v>
      </c>
      <c r="I573">
        <v>66924</v>
      </c>
      <c r="J573">
        <v>71280</v>
      </c>
    </row>
    <row r="574" spans="1:10">
      <c r="A574">
        <v>41105</v>
      </c>
      <c r="B574" t="s">
        <v>1639</v>
      </c>
      <c r="C574" t="s">
        <v>1635</v>
      </c>
      <c r="D574" t="s">
        <v>1644</v>
      </c>
      <c r="E574" t="s">
        <v>1625</v>
      </c>
      <c r="F574">
        <v>23</v>
      </c>
      <c r="G574">
        <v>3546</v>
      </c>
      <c r="H574">
        <v>3780</v>
      </c>
      <c r="I574">
        <v>88650</v>
      </c>
      <c r="J574">
        <v>94500</v>
      </c>
    </row>
    <row r="575" spans="1:10">
      <c r="A575">
        <v>41105</v>
      </c>
      <c r="B575" t="s">
        <v>1632</v>
      </c>
      <c r="C575" t="s">
        <v>1630</v>
      </c>
      <c r="D575" t="s">
        <v>1648</v>
      </c>
      <c r="E575" t="s">
        <v>1625</v>
      </c>
      <c r="F575">
        <v>20</v>
      </c>
      <c r="G575">
        <v>4482</v>
      </c>
      <c r="H575">
        <v>4770</v>
      </c>
      <c r="I575">
        <v>4212</v>
      </c>
      <c r="J575">
        <v>4500</v>
      </c>
    </row>
    <row r="576" spans="1:10">
      <c r="A576">
        <v>41105</v>
      </c>
      <c r="B576" t="s">
        <v>1639</v>
      </c>
      <c r="C576" t="s">
        <v>1635</v>
      </c>
      <c r="D576" t="s">
        <v>1633</v>
      </c>
      <c r="E576" t="s">
        <v>1625</v>
      </c>
      <c r="F576">
        <v>25</v>
      </c>
      <c r="G576">
        <v>4482</v>
      </c>
      <c r="H576">
        <v>4770</v>
      </c>
      <c r="I576">
        <v>21960</v>
      </c>
      <c r="J576">
        <v>23400</v>
      </c>
    </row>
    <row r="577" spans="1:10">
      <c r="A577">
        <v>41105</v>
      </c>
      <c r="B577" t="s">
        <v>1629</v>
      </c>
      <c r="C577" t="s">
        <v>1630</v>
      </c>
      <c r="D577" t="s">
        <v>1650</v>
      </c>
      <c r="E577" t="s">
        <v>1625</v>
      </c>
      <c r="F577">
        <v>4</v>
      </c>
      <c r="G577">
        <v>2034</v>
      </c>
      <c r="H577">
        <v>2160</v>
      </c>
      <c r="I577">
        <v>46098</v>
      </c>
      <c r="J577">
        <v>49140</v>
      </c>
    </row>
    <row r="578" spans="1:10">
      <c r="A578">
        <v>41105</v>
      </c>
      <c r="B578" t="s">
        <v>1632</v>
      </c>
      <c r="C578" t="s">
        <v>1630</v>
      </c>
      <c r="D578" t="s">
        <v>1651</v>
      </c>
      <c r="E578" t="s">
        <v>1625</v>
      </c>
      <c r="F578">
        <v>24</v>
      </c>
      <c r="G578">
        <v>3978</v>
      </c>
      <c r="H578">
        <v>4230</v>
      </c>
      <c r="I578">
        <v>14904</v>
      </c>
      <c r="J578">
        <v>15840</v>
      </c>
    </row>
    <row r="579" spans="1:10">
      <c r="A579">
        <v>41106</v>
      </c>
      <c r="B579" t="s">
        <v>1629</v>
      </c>
      <c r="C579" t="s">
        <v>1630</v>
      </c>
      <c r="D579" t="s">
        <v>1633</v>
      </c>
      <c r="E579" t="s">
        <v>1625</v>
      </c>
      <c r="F579">
        <v>24</v>
      </c>
      <c r="G579">
        <v>5832</v>
      </c>
      <c r="H579">
        <v>6210</v>
      </c>
      <c r="I579">
        <v>6588</v>
      </c>
      <c r="J579">
        <v>7020</v>
      </c>
    </row>
    <row r="580" spans="1:10">
      <c r="A580">
        <v>41106</v>
      </c>
      <c r="B580" t="s">
        <v>1639</v>
      </c>
      <c r="C580" t="s">
        <v>1635</v>
      </c>
      <c r="D580" t="s">
        <v>1655</v>
      </c>
      <c r="E580" t="s">
        <v>1625</v>
      </c>
      <c r="F580">
        <v>16</v>
      </c>
      <c r="G580">
        <v>3978</v>
      </c>
      <c r="H580">
        <v>4230</v>
      </c>
      <c r="I580">
        <v>37224</v>
      </c>
      <c r="J580">
        <v>39600</v>
      </c>
    </row>
    <row r="581" spans="1:10">
      <c r="A581">
        <v>41106</v>
      </c>
      <c r="B581" t="s">
        <v>1629</v>
      </c>
      <c r="C581" t="s">
        <v>1630</v>
      </c>
      <c r="D581" t="s">
        <v>1627</v>
      </c>
      <c r="E581" t="s">
        <v>1628</v>
      </c>
      <c r="F581">
        <v>6</v>
      </c>
      <c r="G581">
        <v>3978</v>
      </c>
      <c r="H581">
        <v>4230</v>
      </c>
      <c r="I581">
        <v>53730</v>
      </c>
      <c r="J581">
        <v>58050</v>
      </c>
    </row>
    <row r="582" spans="1:10">
      <c r="A582">
        <v>41106</v>
      </c>
      <c r="B582" t="s">
        <v>1643</v>
      </c>
      <c r="C582" t="s">
        <v>1642</v>
      </c>
      <c r="D582" t="s">
        <v>1649</v>
      </c>
      <c r="E582" t="s">
        <v>1625</v>
      </c>
      <c r="F582">
        <v>4</v>
      </c>
      <c r="G582">
        <v>5148</v>
      </c>
      <c r="H582">
        <v>5490</v>
      </c>
      <c r="I582">
        <v>17928</v>
      </c>
      <c r="J582">
        <v>19080</v>
      </c>
    </row>
    <row r="583" spans="1:10">
      <c r="A583">
        <v>41107</v>
      </c>
      <c r="B583" t="s">
        <v>1626</v>
      </c>
      <c r="C583" t="s">
        <v>1027</v>
      </c>
      <c r="D583" t="s">
        <v>1644</v>
      </c>
      <c r="E583" t="s">
        <v>1625</v>
      </c>
      <c r="F583">
        <v>24</v>
      </c>
      <c r="G583">
        <v>5832</v>
      </c>
      <c r="H583">
        <v>6210</v>
      </c>
      <c r="I583">
        <v>42552</v>
      </c>
      <c r="J583">
        <v>45360</v>
      </c>
    </row>
    <row r="584" spans="1:10">
      <c r="A584">
        <v>41107</v>
      </c>
      <c r="B584" t="s">
        <v>1626</v>
      </c>
      <c r="C584" t="s">
        <v>1027</v>
      </c>
      <c r="D584" t="s">
        <v>1624</v>
      </c>
      <c r="E584" t="s">
        <v>1625</v>
      </c>
      <c r="F584">
        <v>21</v>
      </c>
      <c r="G584">
        <v>2034</v>
      </c>
      <c r="H584">
        <v>2160</v>
      </c>
      <c r="I584">
        <v>36612</v>
      </c>
      <c r="J584">
        <v>38880</v>
      </c>
    </row>
    <row r="585" spans="1:10">
      <c r="A585">
        <v>41107</v>
      </c>
      <c r="B585" t="s">
        <v>1646</v>
      </c>
      <c r="C585" t="s">
        <v>1637</v>
      </c>
      <c r="D585" t="s">
        <v>1627</v>
      </c>
      <c r="E585" t="s">
        <v>1628</v>
      </c>
      <c r="F585">
        <v>13</v>
      </c>
      <c r="G585">
        <v>5832</v>
      </c>
      <c r="H585">
        <v>6210</v>
      </c>
      <c r="I585">
        <v>39402</v>
      </c>
      <c r="J585">
        <v>42570</v>
      </c>
    </row>
    <row r="586" spans="1:10">
      <c r="A586">
        <v>41107</v>
      </c>
      <c r="B586" t="s">
        <v>1646</v>
      </c>
      <c r="C586" t="s">
        <v>1637</v>
      </c>
      <c r="D586" t="s">
        <v>1651</v>
      </c>
      <c r="E586" t="s">
        <v>1625</v>
      </c>
      <c r="F586">
        <v>2</v>
      </c>
      <c r="G586">
        <v>3546</v>
      </c>
      <c r="H586">
        <v>3780</v>
      </c>
      <c r="I586">
        <v>3726</v>
      </c>
      <c r="J586">
        <v>3960</v>
      </c>
    </row>
    <row r="587" spans="1:10">
      <c r="A587">
        <v>41108</v>
      </c>
      <c r="B587" t="s">
        <v>1629</v>
      </c>
      <c r="C587" t="s">
        <v>1630</v>
      </c>
      <c r="D587" t="s">
        <v>1648</v>
      </c>
      <c r="E587" t="s">
        <v>1625</v>
      </c>
      <c r="F587">
        <v>20</v>
      </c>
      <c r="G587">
        <v>3726</v>
      </c>
      <c r="H587">
        <v>3960</v>
      </c>
      <c r="I587">
        <v>27378</v>
      </c>
      <c r="J587">
        <v>29250</v>
      </c>
    </row>
    <row r="588" spans="1:10">
      <c r="A588">
        <v>41108</v>
      </c>
      <c r="B588" t="s">
        <v>1623</v>
      </c>
      <c r="C588" t="s">
        <v>1027</v>
      </c>
      <c r="D588" t="s">
        <v>1640</v>
      </c>
      <c r="E588" t="s">
        <v>1625</v>
      </c>
      <c r="F588">
        <v>21</v>
      </c>
      <c r="G588">
        <v>3978</v>
      </c>
      <c r="H588">
        <v>4230</v>
      </c>
      <c r="I588">
        <v>99144</v>
      </c>
      <c r="J588">
        <v>105570</v>
      </c>
    </row>
    <row r="589" spans="1:10">
      <c r="A589">
        <v>41108</v>
      </c>
      <c r="B589" t="s">
        <v>1632</v>
      </c>
      <c r="C589" t="s">
        <v>1630</v>
      </c>
      <c r="D589" t="s">
        <v>1653</v>
      </c>
      <c r="E589" t="s">
        <v>1625</v>
      </c>
      <c r="F589">
        <v>12</v>
      </c>
      <c r="G589">
        <v>3042</v>
      </c>
      <c r="H589">
        <v>3240</v>
      </c>
      <c r="I589">
        <v>29520</v>
      </c>
      <c r="J589">
        <v>31500</v>
      </c>
    </row>
    <row r="590" spans="1:10">
      <c r="A590">
        <v>41109</v>
      </c>
      <c r="B590" t="s">
        <v>1632</v>
      </c>
      <c r="C590" t="s">
        <v>1630</v>
      </c>
      <c r="D590" t="s">
        <v>1640</v>
      </c>
      <c r="E590" t="s">
        <v>1625</v>
      </c>
      <c r="F590">
        <v>23</v>
      </c>
      <c r="G590">
        <v>3546</v>
      </c>
      <c r="H590">
        <v>3780</v>
      </c>
      <c r="I590">
        <v>99144</v>
      </c>
      <c r="J590">
        <v>105570</v>
      </c>
    </row>
    <row r="591" spans="1:10">
      <c r="A591">
        <v>41109</v>
      </c>
      <c r="B591" t="s">
        <v>1636</v>
      </c>
      <c r="C591" t="s">
        <v>1637</v>
      </c>
      <c r="D591" t="s">
        <v>1631</v>
      </c>
      <c r="E591" t="s">
        <v>1625</v>
      </c>
      <c r="F591">
        <v>23</v>
      </c>
      <c r="G591">
        <v>4482</v>
      </c>
      <c r="H591">
        <v>4770</v>
      </c>
      <c r="I591">
        <v>11934</v>
      </c>
      <c r="J591">
        <v>12690</v>
      </c>
    </row>
    <row r="592" spans="1:10">
      <c r="A592">
        <v>41109</v>
      </c>
      <c r="B592" t="s">
        <v>1632</v>
      </c>
      <c r="C592" t="s">
        <v>1630</v>
      </c>
      <c r="D592" t="s">
        <v>1649</v>
      </c>
      <c r="E592" t="s">
        <v>1625</v>
      </c>
      <c r="F592">
        <v>24</v>
      </c>
      <c r="G592">
        <v>3924</v>
      </c>
      <c r="H592">
        <v>4230</v>
      </c>
      <c r="I592">
        <v>8964</v>
      </c>
      <c r="J592">
        <v>9540</v>
      </c>
    </row>
    <row r="593" spans="1:10">
      <c r="A593">
        <v>41110</v>
      </c>
      <c r="B593" t="s">
        <v>1646</v>
      </c>
      <c r="C593" t="s">
        <v>1637</v>
      </c>
      <c r="D593" t="s">
        <v>1647</v>
      </c>
      <c r="E593" t="s">
        <v>1625</v>
      </c>
      <c r="F593">
        <v>25</v>
      </c>
      <c r="G593">
        <v>2952</v>
      </c>
      <c r="H593">
        <v>3150</v>
      </c>
      <c r="I593">
        <v>128700</v>
      </c>
      <c r="J593">
        <v>137250</v>
      </c>
    </row>
    <row r="594" spans="1:10">
      <c r="A594">
        <v>41110</v>
      </c>
      <c r="B594" t="s">
        <v>1629</v>
      </c>
      <c r="C594" t="s">
        <v>1630</v>
      </c>
      <c r="D594" t="s">
        <v>1640</v>
      </c>
      <c r="E594" t="s">
        <v>1625</v>
      </c>
      <c r="F594">
        <v>17</v>
      </c>
      <c r="G594">
        <v>3726</v>
      </c>
      <c r="H594">
        <v>3960</v>
      </c>
      <c r="I594">
        <v>116640</v>
      </c>
      <c r="J594">
        <v>124200</v>
      </c>
    </row>
    <row r="595" spans="1:10">
      <c r="A595">
        <v>41110</v>
      </c>
      <c r="B595" t="s">
        <v>1632</v>
      </c>
      <c r="C595" t="s">
        <v>1630</v>
      </c>
      <c r="D595" t="s">
        <v>1644</v>
      </c>
      <c r="E595" t="s">
        <v>1625</v>
      </c>
      <c r="F595">
        <v>21</v>
      </c>
      <c r="G595">
        <v>3978</v>
      </c>
      <c r="H595">
        <v>4230</v>
      </c>
      <c r="I595">
        <v>17730</v>
      </c>
      <c r="J595">
        <v>18900</v>
      </c>
    </row>
    <row r="596" spans="1:10">
      <c r="A596">
        <v>41110</v>
      </c>
      <c r="B596" t="s">
        <v>1643</v>
      </c>
      <c r="C596" t="s">
        <v>1642</v>
      </c>
      <c r="D596" t="s">
        <v>1652</v>
      </c>
      <c r="E596" t="s">
        <v>1628</v>
      </c>
      <c r="F596">
        <v>9</v>
      </c>
      <c r="G596">
        <v>3726</v>
      </c>
      <c r="H596">
        <v>3960</v>
      </c>
      <c r="I596">
        <v>27468</v>
      </c>
      <c r="J596">
        <v>29610</v>
      </c>
    </row>
    <row r="597" spans="1:10">
      <c r="A597">
        <v>41110</v>
      </c>
      <c r="B597" t="s">
        <v>1646</v>
      </c>
      <c r="C597" t="s">
        <v>1637</v>
      </c>
      <c r="D597" t="s">
        <v>1638</v>
      </c>
      <c r="E597" t="s">
        <v>1625</v>
      </c>
      <c r="F597">
        <v>11</v>
      </c>
      <c r="G597">
        <v>4482</v>
      </c>
      <c r="H597">
        <v>4770</v>
      </c>
      <c r="I597">
        <v>54756</v>
      </c>
      <c r="J597">
        <v>58320</v>
      </c>
    </row>
    <row r="598" spans="1:10">
      <c r="A598">
        <v>41111</v>
      </c>
      <c r="B598" t="s">
        <v>1639</v>
      </c>
      <c r="C598" t="s">
        <v>1635</v>
      </c>
      <c r="D598" t="s">
        <v>1650</v>
      </c>
      <c r="E598" t="s">
        <v>1625</v>
      </c>
      <c r="F598">
        <v>4</v>
      </c>
      <c r="G598">
        <v>3582</v>
      </c>
      <c r="H598">
        <v>3870</v>
      </c>
      <c r="I598">
        <v>42552</v>
      </c>
      <c r="J598">
        <v>45360</v>
      </c>
    </row>
    <row r="599" spans="1:10">
      <c r="A599">
        <v>41111</v>
      </c>
      <c r="B599" t="s">
        <v>1632</v>
      </c>
      <c r="C599" t="s">
        <v>1630</v>
      </c>
      <c r="D599" t="s">
        <v>1652</v>
      </c>
      <c r="E599" t="s">
        <v>1628</v>
      </c>
      <c r="F599">
        <v>22</v>
      </c>
      <c r="G599">
        <v>4482</v>
      </c>
      <c r="H599">
        <v>4770</v>
      </c>
      <c r="I599">
        <v>23544</v>
      </c>
      <c r="J599">
        <v>25380</v>
      </c>
    </row>
    <row r="600" spans="1:10">
      <c r="A600">
        <v>41111</v>
      </c>
      <c r="B600" t="s">
        <v>1641</v>
      </c>
      <c r="C600" t="s">
        <v>1642</v>
      </c>
      <c r="D600" t="s">
        <v>1645</v>
      </c>
      <c r="E600" t="s">
        <v>1625</v>
      </c>
      <c r="F600">
        <v>15</v>
      </c>
      <c r="G600">
        <v>3924</v>
      </c>
      <c r="H600">
        <v>4230</v>
      </c>
      <c r="I600">
        <v>75582</v>
      </c>
      <c r="J600">
        <v>80370</v>
      </c>
    </row>
    <row r="601" spans="1:10">
      <c r="A601">
        <v>41111</v>
      </c>
      <c r="B601" t="s">
        <v>1639</v>
      </c>
      <c r="C601" t="s">
        <v>1635</v>
      </c>
      <c r="D601" t="s">
        <v>1651</v>
      </c>
      <c r="E601" t="s">
        <v>1625</v>
      </c>
      <c r="F601">
        <v>23</v>
      </c>
      <c r="G601">
        <v>7506</v>
      </c>
      <c r="H601">
        <v>8100</v>
      </c>
      <c r="I601">
        <v>44712</v>
      </c>
      <c r="J601">
        <v>47520</v>
      </c>
    </row>
    <row r="602" spans="1:10">
      <c r="A602">
        <v>41112</v>
      </c>
      <c r="B602" t="s">
        <v>1632</v>
      </c>
      <c r="C602" t="s">
        <v>1630</v>
      </c>
      <c r="D602" t="s">
        <v>1631</v>
      </c>
      <c r="E602" t="s">
        <v>1625</v>
      </c>
      <c r="F602">
        <v>9</v>
      </c>
      <c r="G602">
        <v>3546</v>
      </c>
      <c r="H602">
        <v>3780</v>
      </c>
      <c r="I602">
        <v>7956</v>
      </c>
      <c r="J602">
        <v>8460</v>
      </c>
    </row>
    <row r="603" spans="1:10">
      <c r="A603">
        <v>41112</v>
      </c>
      <c r="B603" t="s">
        <v>1639</v>
      </c>
      <c r="C603" t="s">
        <v>1635</v>
      </c>
      <c r="D603" t="s">
        <v>1650</v>
      </c>
      <c r="E603" t="s">
        <v>1625</v>
      </c>
      <c r="F603">
        <v>7</v>
      </c>
      <c r="G603">
        <v>3042</v>
      </c>
      <c r="H603">
        <v>3240</v>
      </c>
      <c r="I603">
        <v>88650</v>
      </c>
      <c r="J603">
        <v>94500</v>
      </c>
    </row>
    <row r="604" spans="1:10">
      <c r="A604">
        <v>41112</v>
      </c>
      <c r="B604" t="s">
        <v>1623</v>
      </c>
      <c r="C604" t="s">
        <v>1027</v>
      </c>
      <c r="D604" t="s">
        <v>1654</v>
      </c>
      <c r="E604" t="s">
        <v>1628</v>
      </c>
      <c r="F604">
        <v>25</v>
      </c>
      <c r="G604">
        <v>3042</v>
      </c>
      <c r="H604">
        <v>3240</v>
      </c>
      <c r="I604">
        <v>127602</v>
      </c>
      <c r="J604">
        <v>137700</v>
      </c>
    </row>
    <row r="605" spans="1:10">
      <c r="A605">
        <v>41113</v>
      </c>
      <c r="B605" t="s">
        <v>1629</v>
      </c>
      <c r="C605" t="s">
        <v>1630</v>
      </c>
      <c r="D605" t="s">
        <v>1645</v>
      </c>
      <c r="E605" t="s">
        <v>1625</v>
      </c>
      <c r="F605">
        <v>10</v>
      </c>
      <c r="G605">
        <v>3978</v>
      </c>
      <c r="H605">
        <v>4230</v>
      </c>
      <c r="I605">
        <v>63648</v>
      </c>
      <c r="J605">
        <v>67680</v>
      </c>
    </row>
    <row r="606" spans="1:10">
      <c r="A606">
        <v>41113</v>
      </c>
      <c r="B606" t="s">
        <v>1634</v>
      </c>
      <c r="C606" t="s">
        <v>1635</v>
      </c>
      <c r="D606" t="s">
        <v>1649</v>
      </c>
      <c r="E606" t="s">
        <v>1625</v>
      </c>
      <c r="F606">
        <v>8</v>
      </c>
      <c r="G606">
        <v>5148</v>
      </c>
      <c r="H606">
        <v>5490</v>
      </c>
      <c r="I606">
        <v>4482</v>
      </c>
      <c r="J606">
        <v>4770</v>
      </c>
    </row>
    <row r="607" spans="1:10">
      <c r="A607">
        <v>41113</v>
      </c>
      <c r="B607" t="s">
        <v>1632</v>
      </c>
      <c r="C607" t="s">
        <v>1630</v>
      </c>
      <c r="D607" t="s">
        <v>1649</v>
      </c>
      <c r="E607" t="s">
        <v>1625</v>
      </c>
      <c r="F607">
        <v>18</v>
      </c>
      <c r="G607">
        <v>3042</v>
      </c>
      <c r="H607">
        <v>3240</v>
      </c>
      <c r="I607">
        <v>13446</v>
      </c>
      <c r="J607">
        <v>14310</v>
      </c>
    </row>
    <row r="608" spans="1:10">
      <c r="A608">
        <v>41113</v>
      </c>
      <c r="B608" t="s">
        <v>1639</v>
      </c>
      <c r="C608" t="s">
        <v>1635</v>
      </c>
      <c r="D608" t="s">
        <v>1647</v>
      </c>
      <c r="E608" t="s">
        <v>1625</v>
      </c>
      <c r="F608">
        <v>8</v>
      </c>
      <c r="G608">
        <v>5148</v>
      </c>
      <c r="H608">
        <v>5490</v>
      </c>
      <c r="I608">
        <v>20592</v>
      </c>
      <c r="J608">
        <v>21960</v>
      </c>
    </row>
    <row r="609" spans="1:10">
      <c r="A609">
        <v>41114</v>
      </c>
      <c r="B609" t="s">
        <v>1632</v>
      </c>
      <c r="C609" t="s">
        <v>1630</v>
      </c>
      <c r="D609" t="s">
        <v>1649</v>
      </c>
      <c r="E609" t="s">
        <v>1625</v>
      </c>
      <c r="F609">
        <v>25</v>
      </c>
      <c r="G609">
        <v>7506</v>
      </c>
      <c r="H609">
        <v>8100</v>
      </c>
      <c r="I609">
        <v>4482</v>
      </c>
      <c r="J609">
        <v>4770</v>
      </c>
    </row>
    <row r="610" spans="1:10">
      <c r="A610">
        <v>41114</v>
      </c>
      <c r="B610" t="s">
        <v>1643</v>
      </c>
      <c r="C610" t="s">
        <v>1642</v>
      </c>
      <c r="D610" t="s">
        <v>1653</v>
      </c>
      <c r="E610" t="s">
        <v>1625</v>
      </c>
      <c r="F610">
        <v>7</v>
      </c>
      <c r="G610">
        <v>3042</v>
      </c>
      <c r="H610">
        <v>3240</v>
      </c>
      <c r="I610">
        <v>17712</v>
      </c>
      <c r="J610">
        <v>18900</v>
      </c>
    </row>
    <row r="611" spans="1:10">
      <c r="A611">
        <v>41115</v>
      </c>
      <c r="B611" t="s">
        <v>1639</v>
      </c>
      <c r="C611" t="s">
        <v>1635</v>
      </c>
      <c r="D611" t="s">
        <v>1655</v>
      </c>
      <c r="E611" t="s">
        <v>1625</v>
      </c>
      <c r="F611">
        <v>17</v>
      </c>
      <c r="G611">
        <v>3978</v>
      </c>
      <c r="H611">
        <v>4230</v>
      </c>
      <c r="I611">
        <v>10152</v>
      </c>
      <c r="J611">
        <v>10800</v>
      </c>
    </row>
    <row r="612" spans="1:10">
      <c r="A612">
        <v>41115</v>
      </c>
      <c r="B612" t="s">
        <v>1639</v>
      </c>
      <c r="C612" t="s">
        <v>1635</v>
      </c>
      <c r="D612" t="s">
        <v>1638</v>
      </c>
      <c r="E612" t="s">
        <v>1625</v>
      </c>
      <c r="F612">
        <v>3</v>
      </c>
      <c r="G612">
        <v>2952</v>
      </c>
      <c r="H612">
        <v>3150</v>
      </c>
      <c r="I612">
        <v>27378</v>
      </c>
      <c r="J612">
        <v>29160</v>
      </c>
    </row>
    <row r="613" spans="1:10">
      <c r="A613">
        <v>41115</v>
      </c>
      <c r="B613" t="s">
        <v>1626</v>
      </c>
      <c r="C613" t="s">
        <v>1027</v>
      </c>
      <c r="D613" t="s">
        <v>1649</v>
      </c>
      <c r="E613" t="s">
        <v>1625</v>
      </c>
      <c r="F613">
        <v>13</v>
      </c>
      <c r="G613">
        <v>2034</v>
      </c>
      <c r="H613">
        <v>2160</v>
      </c>
      <c r="I613">
        <v>58266</v>
      </c>
      <c r="J613">
        <v>62010</v>
      </c>
    </row>
    <row r="614" spans="1:10">
      <c r="A614">
        <v>41115</v>
      </c>
      <c r="B614" t="s">
        <v>1641</v>
      </c>
      <c r="C614" t="s">
        <v>1642</v>
      </c>
      <c r="D614" t="s">
        <v>1633</v>
      </c>
      <c r="E614" t="s">
        <v>1625</v>
      </c>
      <c r="F614">
        <v>17</v>
      </c>
      <c r="G614">
        <v>3582</v>
      </c>
      <c r="H614">
        <v>3870</v>
      </c>
      <c r="I614">
        <v>15372</v>
      </c>
      <c r="J614">
        <v>16380</v>
      </c>
    </row>
    <row r="615" spans="1:10">
      <c r="A615">
        <v>41115</v>
      </c>
      <c r="B615" t="s">
        <v>1641</v>
      </c>
      <c r="C615" t="s">
        <v>1642</v>
      </c>
      <c r="D615" t="s">
        <v>1649</v>
      </c>
      <c r="E615" t="s">
        <v>1625</v>
      </c>
      <c r="F615">
        <v>22</v>
      </c>
      <c r="G615">
        <v>3978</v>
      </c>
      <c r="H615">
        <v>4230</v>
      </c>
      <c r="I615">
        <v>22410</v>
      </c>
      <c r="J615">
        <v>23850</v>
      </c>
    </row>
    <row r="616" spans="1:10">
      <c r="A616">
        <v>41116</v>
      </c>
      <c r="B616" t="s">
        <v>1632</v>
      </c>
      <c r="C616" t="s">
        <v>1630</v>
      </c>
      <c r="D616" t="s">
        <v>1649</v>
      </c>
      <c r="E616" t="s">
        <v>1625</v>
      </c>
      <c r="F616">
        <v>23</v>
      </c>
      <c r="G616">
        <v>2196</v>
      </c>
      <c r="H616">
        <v>2340</v>
      </c>
      <c r="I616">
        <v>80676</v>
      </c>
      <c r="J616">
        <v>85860</v>
      </c>
    </row>
    <row r="617" spans="1:10">
      <c r="A617">
        <v>41116</v>
      </c>
      <c r="B617" t="s">
        <v>1639</v>
      </c>
      <c r="C617" t="s">
        <v>1635</v>
      </c>
      <c r="D617" t="s">
        <v>1624</v>
      </c>
      <c r="E617" t="s">
        <v>1625</v>
      </c>
      <c r="F617">
        <v>1</v>
      </c>
      <c r="G617">
        <v>2034</v>
      </c>
      <c r="H617">
        <v>2160</v>
      </c>
      <c r="I617">
        <v>14238</v>
      </c>
      <c r="J617">
        <v>15120</v>
      </c>
    </row>
    <row r="618" spans="1:10">
      <c r="A618">
        <v>41116</v>
      </c>
      <c r="B618" t="s">
        <v>1634</v>
      </c>
      <c r="C618" t="s">
        <v>1635</v>
      </c>
      <c r="D618" t="s">
        <v>1650</v>
      </c>
      <c r="E618" t="s">
        <v>1625</v>
      </c>
      <c r="F618">
        <v>25</v>
      </c>
      <c r="G618">
        <v>5148</v>
      </c>
      <c r="H618">
        <v>5490</v>
      </c>
      <c r="I618">
        <v>7092</v>
      </c>
      <c r="J618">
        <v>7560</v>
      </c>
    </row>
    <row r="619" spans="1:10">
      <c r="A619">
        <v>41117</v>
      </c>
      <c r="B619" t="s">
        <v>1641</v>
      </c>
      <c r="C619" t="s">
        <v>1642</v>
      </c>
      <c r="D619" t="s">
        <v>1627</v>
      </c>
      <c r="E619" t="s">
        <v>1628</v>
      </c>
      <c r="F619">
        <v>22</v>
      </c>
      <c r="G619">
        <v>3384</v>
      </c>
      <c r="H619">
        <v>3600</v>
      </c>
      <c r="I619">
        <v>68058</v>
      </c>
      <c r="J619">
        <v>73530</v>
      </c>
    </row>
    <row r="620" spans="1:10">
      <c r="A620">
        <v>41117</v>
      </c>
      <c r="B620" t="s">
        <v>1646</v>
      </c>
      <c r="C620" t="s">
        <v>1637</v>
      </c>
      <c r="D620" t="s">
        <v>1651</v>
      </c>
      <c r="E620" t="s">
        <v>1625</v>
      </c>
      <c r="F620">
        <v>2</v>
      </c>
      <c r="G620">
        <v>3978</v>
      </c>
      <c r="H620">
        <v>4230</v>
      </c>
      <c r="I620">
        <v>40986</v>
      </c>
      <c r="J620">
        <v>43560</v>
      </c>
    </row>
    <row r="621" spans="1:10">
      <c r="A621">
        <v>41117</v>
      </c>
      <c r="B621" t="s">
        <v>1641</v>
      </c>
      <c r="C621" t="s">
        <v>1642</v>
      </c>
      <c r="D621" t="s">
        <v>1627</v>
      </c>
      <c r="E621" t="s">
        <v>1628</v>
      </c>
      <c r="F621">
        <v>11</v>
      </c>
      <c r="G621">
        <v>3582</v>
      </c>
      <c r="H621">
        <v>3870</v>
      </c>
      <c r="I621">
        <v>46566</v>
      </c>
      <c r="J621">
        <v>50310</v>
      </c>
    </row>
    <row r="622" spans="1:10">
      <c r="A622">
        <v>41118</v>
      </c>
      <c r="B622" t="s">
        <v>1641</v>
      </c>
      <c r="C622" t="s">
        <v>1642</v>
      </c>
      <c r="D622" t="s">
        <v>1647</v>
      </c>
      <c r="E622" t="s">
        <v>1625</v>
      </c>
      <c r="F622">
        <v>11</v>
      </c>
      <c r="G622">
        <v>3546</v>
      </c>
      <c r="H622">
        <v>3780</v>
      </c>
      <c r="I622">
        <v>20592</v>
      </c>
      <c r="J622">
        <v>21960</v>
      </c>
    </row>
    <row r="623" spans="1:10">
      <c r="A623">
        <v>41118</v>
      </c>
      <c r="B623" t="s">
        <v>1643</v>
      </c>
      <c r="C623" t="s">
        <v>1642</v>
      </c>
      <c r="D623" t="s">
        <v>1638</v>
      </c>
      <c r="E623" t="s">
        <v>1625</v>
      </c>
      <c r="F623">
        <v>1</v>
      </c>
      <c r="G623">
        <v>7506</v>
      </c>
      <c r="H623">
        <v>8100</v>
      </c>
      <c r="I623">
        <v>9126</v>
      </c>
      <c r="J623">
        <v>9720</v>
      </c>
    </row>
    <row r="624" spans="1:10">
      <c r="A624">
        <v>41118</v>
      </c>
      <c r="B624" t="s">
        <v>1632</v>
      </c>
      <c r="C624" t="s">
        <v>1630</v>
      </c>
      <c r="D624" t="s">
        <v>1631</v>
      </c>
      <c r="E624" t="s">
        <v>1625</v>
      </c>
      <c r="F624">
        <v>14</v>
      </c>
      <c r="G624">
        <v>3978</v>
      </c>
      <c r="H624">
        <v>4230</v>
      </c>
      <c r="I624">
        <v>31824</v>
      </c>
      <c r="J624">
        <v>33840</v>
      </c>
    </row>
    <row r="625" spans="1:10">
      <c r="A625">
        <v>41118</v>
      </c>
      <c r="B625" t="s">
        <v>1634</v>
      </c>
      <c r="C625" t="s">
        <v>1635</v>
      </c>
      <c r="D625" t="s">
        <v>1650</v>
      </c>
      <c r="E625" t="s">
        <v>1625</v>
      </c>
      <c r="F625">
        <v>11</v>
      </c>
      <c r="G625">
        <v>2034</v>
      </c>
      <c r="H625">
        <v>2160</v>
      </c>
      <c r="I625">
        <v>7092</v>
      </c>
      <c r="J625">
        <v>7560</v>
      </c>
    </row>
    <row r="626" spans="1:10">
      <c r="A626">
        <v>41118</v>
      </c>
      <c r="B626" t="s">
        <v>1632</v>
      </c>
      <c r="C626" t="s">
        <v>1630</v>
      </c>
      <c r="D626" t="s">
        <v>1631</v>
      </c>
      <c r="E626" t="s">
        <v>1625</v>
      </c>
      <c r="F626">
        <v>8</v>
      </c>
      <c r="G626">
        <v>2952</v>
      </c>
      <c r="H626">
        <v>3150</v>
      </c>
      <c r="I626">
        <v>95472</v>
      </c>
      <c r="J626">
        <v>101520</v>
      </c>
    </row>
    <row r="627" spans="1:10">
      <c r="A627">
        <v>41118</v>
      </c>
      <c r="B627" t="s">
        <v>1639</v>
      </c>
      <c r="C627" t="s">
        <v>1635</v>
      </c>
      <c r="D627" t="s">
        <v>1648</v>
      </c>
      <c r="E627" t="s">
        <v>1625</v>
      </c>
      <c r="F627">
        <v>1</v>
      </c>
      <c r="G627">
        <v>3546</v>
      </c>
      <c r="H627">
        <v>3780</v>
      </c>
      <c r="I627">
        <v>25272</v>
      </c>
      <c r="J627">
        <v>27000</v>
      </c>
    </row>
    <row r="628" spans="1:10">
      <c r="A628">
        <v>41119</v>
      </c>
      <c r="B628" t="s">
        <v>1646</v>
      </c>
      <c r="C628" t="s">
        <v>1637</v>
      </c>
      <c r="D628" t="s">
        <v>1645</v>
      </c>
      <c r="E628" t="s">
        <v>1625</v>
      </c>
      <c r="F628">
        <v>24</v>
      </c>
      <c r="G628">
        <v>3546</v>
      </c>
      <c r="H628">
        <v>3780</v>
      </c>
      <c r="I628">
        <v>83538</v>
      </c>
      <c r="J628">
        <v>88830</v>
      </c>
    </row>
    <row r="629" spans="1:10">
      <c r="A629">
        <v>41120</v>
      </c>
      <c r="B629" t="s">
        <v>1623</v>
      </c>
      <c r="C629" t="s">
        <v>1027</v>
      </c>
      <c r="D629" t="s">
        <v>1653</v>
      </c>
      <c r="E629" t="s">
        <v>1625</v>
      </c>
      <c r="F629">
        <v>15</v>
      </c>
      <c r="G629">
        <v>3978</v>
      </c>
      <c r="H629">
        <v>4230</v>
      </c>
      <c r="I629">
        <v>32472</v>
      </c>
      <c r="J629">
        <v>34650</v>
      </c>
    </row>
    <row r="630" spans="1:10">
      <c r="A630">
        <v>41120</v>
      </c>
      <c r="B630" t="s">
        <v>1641</v>
      </c>
      <c r="C630" t="s">
        <v>1642</v>
      </c>
      <c r="D630" t="s">
        <v>1645</v>
      </c>
      <c r="E630" t="s">
        <v>1625</v>
      </c>
      <c r="F630">
        <v>20</v>
      </c>
      <c r="G630">
        <v>3546</v>
      </c>
      <c r="H630">
        <v>3780</v>
      </c>
      <c r="I630">
        <v>91494</v>
      </c>
      <c r="J630">
        <v>97290</v>
      </c>
    </row>
    <row r="631" spans="1:10">
      <c r="A631">
        <v>41120</v>
      </c>
      <c r="B631" t="s">
        <v>1623</v>
      </c>
      <c r="C631" t="s">
        <v>1027</v>
      </c>
      <c r="D631" t="s">
        <v>1640</v>
      </c>
      <c r="E631" t="s">
        <v>1625</v>
      </c>
      <c r="F631">
        <v>1</v>
      </c>
      <c r="G631">
        <v>5148</v>
      </c>
      <c r="H631">
        <v>5490</v>
      </c>
      <c r="I631">
        <v>11664</v>
      </c>
      <c r="J631">
        <v>12420</v>
      </c>
    </row>
    <row r="632" spans="1:10">
      <c r="A632">
        <v>41120</v>
      </c>
      <c r="B632" t="s">
        <v>1646</v>
      </c>
      <c r="C632" t="s">
        <v>1637</v>
      </c>
      <c r="D632" t="s">
        <v>1655</v>
      </c>
      <c r="E632" t="s">
        <v>1625</v>
      </c>
      <c r="F632">
        <v>5</v>
      </c>
      <c r="G632">
        <v>2196</v>
      </c>
      <c r="H632">
        <v>2340</v>
      </c>
      <c r="I632">
        <v>43992</v>
      </c>
      <c r="J632">
        <v>46800</v>
      </c>
    </row>
    <row r="633" spans="1:10">
      <c r="A633">
        <v>41121</v>
      </c>
      <c r="B633" t="s">
        <v>1629</v>
      </c>
      <c r="C633" t="s">
        <v>1630</v>
      </c>
      <c r="D633" t="s">
        <v>1652</v>
      </c>
      <c r="E633" t="s">
        <v>1628</v>
      </c>
      <c r="F633">
        <v>2</v>
      </c>
      <c r="G633">
        <v>3924</v>
      </c>
      <c r="H633">
        <v>4230</v>
      </c>
      <c r="I633">
        <v>47088</v>
      </c>
      <c r="J633">
        <v>50760</v>
      </c>
    </row>
    <row r="634" spans="1:10">
      <c r="A634">
        <v>41121</v>
      </c>
      <c r="B634" t="s">
        <v>1643</v>
      </c>
      <c r="C634" t="s">
        <v>1642</v>
      </c>
      <c r="D634" t="s">
        <v>1647</v>
      </c>
      <c r="E634" t="s">
        <v>1625</v>
      </c>
      <c r="F634">
        <v>15</v>
      </c>
      <c r="G634">
        <v>3978</v>
      </c>
      <c r="H634">
        <v>4230</v>
      </c>
      <c r="I634">
        <v>82368</v>
      </c>
      <c r="J634">
        <v>87840</v>
      </c>
    </row>
    <row r="635" spans="1:10">
      <c r="A635">
        <v>41121</v>
      </c>
      <c r="B635" t="s">
        <v>1639</v>
      </c>
      <c r="C635" t="s">
        <v>1635</v>
      </c>
      <c r="D635" t="s">
        <v>1633</v>
      </c>
      <c r="E635" t="s">
        <v>1625</v>
      </c>
      <c r="F635">
        <v>24</v>
      </c>
      <c r="G635">
        <v>2106</v>
      </c>
      <c r="H635">
        <v>2250</v>
      </c>
      <c r="I635">
        <v>10980</v>
      </c>
      <c r="J635">
        <v>11700</v>
      </c>
    </row>
    <row r="636" spans="1:10">
      <c r="A636">
        <v>41121</v>
      </c>
      <c r="B636" t="s">
        <v>1643</v>
      </c>
      <c r="C636" t="s">
        <v>1642</v>
      </c>
      <c r="D636" t="s">
        <v>1652</v>
      </c>
      <c r="E636" t="s">
        <v>1628</v>
      </c>
      <c r="F636">
        <v>23</v>
      </c>
      <c r="G636">
        <v>5148</v>
      </c>
      <c r="H636">
        <v>5490</v>
      </c>
      <c r="I636">
        <v>43164</v>
      </c>
      <c r="J636">
        <v>46530</v>
      </c>
    </row>
    <row r="637" spans="1:10">
      <c r="A637">
        <v>41122</v>
      </c>
      <c r="B637" t="s">
        <v>1639</v>
      </c>
      <c r="C637" t="s">
        <v>1635</v>
      </c>
      <c r="D637" t="s">
        <v>1631</v>
      </c>
      <c r="E637" t="s">
        <v>1625</v>
      </c>
      <c r="F637">
        <v>20</v>
      </c>
      <c r="G637">
        <v>3546</v>
      </c>
      <c r="H637">
        <v>3780</v>
      </c>
      <c r="I637">
        <v>39780</v>
      </c>
      <c r="J637">
        <v>42300</v>
      </c>
    </row>
    <row r="638" spans="1:10">
      <c r="A638">
        <v>41122</v>
      </c>
      <c r="B638" t="s">
        <v>1641</v>
      </c>
      <c r="C638" t="s">
        <v>1642</v>
      </c>
      <c r="D638" t="s">
        <v>1650</v>
      </c>
      <c r="E638" t="s">
        <v>1625</v>
      </c>
      <c r="F638">
        <v>23</v>
      </c>
      <c r="G638">
        <v>3546</v>
      </c>
      <c r="H638">
        <v>3780</v>
      </c>
      <c r="I638">
        <v>49644</v>
      </c>
      <c r="J638">
        <v>52920</v>
      </c>
    </row>
    <row r="639" spans="1:10">
      <c r="A639">
        <v>41123</v>
      </c>
      <c r="B639" t="s">
        <v>1629</v>
      </c>
      <c r="C639" t="s">
        <v>1630</v>
      </c>
      <c r="D639" t="s">
        <v>1633</v>
      </c>
      <c r="E639" t="s">
        <v>1625</v>
      </c>
      <c r="F639">
        <v>22</v>
      </c>
      <c r="G639">
        <v>5148</v>
      </c>
      <c r="H639">
        <v>5490</v>
      </c>
      <c r="I639">
        <v>19764</v>
      </c>
      <c r="J639">
        <v>21060</v>
      </c>
    </row>
    <row r="640" spans="1:10">
      <c r="A640">
        <v>41123</v>
      </c>
      <c r="B640" t="s">
        <v>1634</v>
      </c>
      <c r="C640" t="s">
        <v>1635</v>
      </c>
      <c r="D640" t="s">
        <v>1649</v>
      </c>
      <c r="E640" t="s">
        <v>1625</v>
      </c>
      <c r="F640">
        <v>10</v>
      </c>
      <c r="G640">
        <v>3384</v>
      </c>
      <c r="H640">
        <v>3600</v>
      </c>
      <c r="I640">
        <v>26892</v>
      </c>
      <c r="J640">
        <v>28620</v>
      </c>
    </row>
    <row r="641" spans="1:10">
      <c r="A641">
        <v>41123</v>
      </c>
      <c r="B641" t="s">
        <v>1629</v>
      </c>
      <c r="C641" t="s">
        <v>1630</v>
      </c>
      <c r="D641" t="s">
        <v>1624</v>
      </c>
      <c r="E641" t="s">
        <v>1625</v>
      </c>
      <c r="F641">
        <v>5</v>
      </c>
      <c r="G641">
        <v>3042</v>
      </c>
      <c r="H641">
        <v>3240</v>
      </c>
      <c r="I641">
        <v>20340</v>
      </c>
      <c r="J641">
        <v>21600</v>
      </c>
    </row>
    <row r="642" spans="1:10">
      <c r="A642">
        <v>41124</v>
      </c>
      <c r="B642" t="s">
        <v>1636</v>
      </c>
      <c r="C642" t="s">
        <v>1637</v>
      </c>
      <c r="D642" t="s">
        <v>1648</v>
      </c>
      <c r="E642" t="s">
        <v>1625</v>
      </c>
      <c r="F642">
        <v>12</v>
      </c>
      <c r="G642">
        <v>3978</v>
      </c>
      <c r="H642">
        <v>4230</v>
      </c>
      <c r="I642">
        <v>27378</v>
      </c>
      <c r="J642">
        <v>29250</v>
      </c>
    </row>
    <row r="643" spans="1:10">
      <c r="A643">
        <v>41124</v>
      </c>
      <c r="B643" t="s">
        <v>1632</v>
      </c>
      <c r="C643" t="s">
        <v>1630</v>
      </c>
      <c r="D643" t="s">
        <v>1631</v>
      </c>
      <c r="E643" t="s">
        <v>1625</v>
      </c>
      <c r="F643">
        <v>19</v>
      </c>
      <c r="G643">
        <v>3978</v>
      </c>
      <c r="H643">
        <v>4230</v>
      </c>
      <c r="I643">
        <v>63648</v>
      </c>
      <c r="J643">
        <v>67680</v>
      </c>
    </row>
    <row r="644" spans="1:10">
      <c r="A644">
        <v>41125</v>
      </c>
      <c r="B644" t="s">
        <v>1623</v>
      </c>
      <c r="C644" t="s">
        <v>1027</v>
      </c>
      <c r="D644" t="s">
        <v>1648</v>
      </c>
      <c r="E644" t="s">
        <v>1625</v>
      </c>
      <c r="F644">
        <v>18</v>
      </c>
      <c r="G644">
        <v>3924</v>
      </c>
      <c r="H644">
        <v>4230</v>
      </c>
      <c r="I644">
        <v>16848</v>
      </c>
      <c r="J644">
        <v>18000</v>
      </c>
    </row>
    <row r="645" spans="1:10">
      <c r="A645">
        <v>41125</v>
      </c>
      <c r="B645" t="s">
        <v>1634</v>
      </c>
      <c r="C645" t="s">
        <v>1635</v>
      </c>
      <c r="D645" t="s">
        <v>1652</v>
      </c>
      <c r="E645" t="s">
        <v>1628</v>
      </c>
      <c r="F645">
        <v>1</v>
      </c>
      <c r="G645">
        <v>2952</v>
      </c>
      <c r="H645">
        <v>3150</v>
      </c>
      <c r="I645">
        <v>19620</v>
      </c>
      <c r="J645">
        <v>21150</v>
      </c>
    </row>
    <row r="646" spans="1:10">
      <c r="A646">
        <v>41125</v>
      </c>
      <c r="B646" t="s">
        <v>1643</v>
      </c>
      <c r="C646" t="s">
        <v>1642</v>
      </c>
      <c r="D646" t="s">
        <v>1638</v>
      </c>
      <c r="E646" t="s">
        <v>1625</v>
      </c>
      <c r="F646">
        <v>15</v>
      </c>
      <c r="G646">
        <v>3042</v>
      </c>
      <c r="H646">
        <v>3240</v>
      </c>
      <c r="I646">
        <v>18252</v>
      </c>
      <c r="J646">
        <v>19440</v>
      </c>
    </row>
    <row r="647" spans="1:10">
      <c r="A647">
        <v>41125</v>
      </c>
      <c r="B647" t="s">
        <v>1629</v>
      </c>
      <c r="C647" t="s">
        <v>1630</v>
      </c>
      <c r="D647" t="s">
        <v>1651</v>
      </c>
      <c r="E647" t="s">
        <v>1625</v>
      </c>
      <c r="F647">
        <v>4</v>
      </c>
      <c r="G647">
        <v>3978</v>
      </c>
      <c r="H647">
        <v>4230</v>
      </c>
      <c r="I647">
        <v>11178</v>
      </c>
      <c r="J647">
        <v>11880</v>
      </c>
    </row>
    <row r="648" spans="1:10">
      <c r="A648">
        <v>41126</v>
      </c>
      <c r="B648" t="s">
        <v>1623</v>
      </c>
      <c r="C648" t="s">
        <v>1027</v>
      </c>
      <c r="D648" t="s">
        <v>1655</v>
      </c>
      <c r="E648" t="s">
        <v>1625</v>
      </c>
      <c r="F648">
        <v>16</v>
      </c>
      <c r="G648">
        <v>2106</v>
      </c>
      <c r="H648">
        <v>2250</v>
      </c>
      <c r="I648">
        <v>23688</v>
      </c>
      <c r="J648">
        <v>25200</v>
      </c>
    </row>
    <row r="649" spans="1:10">
      <c r="A649">
        <v>41126</v>
      </c>
      <c r="B649" t="s">
        <v>1632</v>
      </c>
      <c r="C649" t="s">
        <v>1630</v>
      </c>
      <c r="D649" t="s">
        <v>1650</v>
      </c>
      <c r="E649" t="s">
        <v>1625</v>
      </c>
      <c r="F649">
        <v>10</v>
      </c>
      <c r="G649">
        <v>2034</v>
      </c>
      <c r="H649">
        <v>2160</v>
      </c>
      <c r="I649">
        <v>78012</v>
      </c>
      <c r="J649">
        <v>83160</v>
      </c>
    </row>
    <row r="650" spans="1:10">
      <c r="A650">
        <v>41126</v>
      </c>
      <c r="B650" t="s">
        <v>1641</v>
      </c>
      <c r="C650" t="s">
        <v>1642</v>
      </c>
      <c r="D650" t="s">
        <v>1655</v>
      </c>
      <c r="E650" t="s">
        <v>1625</v>
      </c>
      <c r="F650">
        <v>21</v>
      </c>
      <c r="G650">
        <v>4482</v>
      </c>
      <c r="H650">
        <v>4770</v>
      </c>
      <c r="I650">
        <v>50760</v>
      </c>
      <c r="J650">
        <v>54000</v>
      </c>
    </row>
    <row r="651" spans="1:10">
      <c r="A651">
        <v>41127</v>
      </c>
      <c r="B651" t="s">
        <v>1632</v>
      </c>
      <c r="C651" t="s">
        <v>1630</v>
      </c>
      <c r="D651" t="s">
        <v>1652</v>
      </c>
      <c r="E651" t="s">
        <v>1628</v>
      </c>
      <c r="F651">
        <v>7</v>
      </c>
      <c r="G651">
        <v>3726</v>
      </c>
      <c r="H651">
        <v>3960</v>
      </c>
      <c r="I651">
        <v>86328</v>
      </c>
      <c r="J651">
        <v>93060</v>
      </c>
    </row>
    <row r="652" spans="1:10">
      <c r="A652">
        <v>41127</v>
      </c>
      <c r="B652" t="s">
        <v>1641</v>
      </c>
      <c r="C652" t="s">
        <v>1642</v>
      </c>
      <c r="D652" t="s">
        <v>1624</v>
      </c>
      <c r="E652" t="s">
        <v>1625</v>
      </c>
      <c r="F652">
        <v>22</v>
      </c>
      <c r="G652">
        <v>2952</v>
      </c>
      <c r="H652">
        <v>3150</v>
      </c>
      <c r="I652">
        <v>16272</v>
      </c>
      <c r="J652">
        <v>17280</v>
      </c>
    </row>
    <row r="653" spans="1:10">
      <c r="A653">
        <v>41127</v>
      </c>
      <c r="B653" t="s">
        <v>1629</v>
      </c>
      <c r="C653" t="s">
        <v>1630</v>
      </c>
      <c r="D653" t="s">
        <v>1627</v>
      </c>
      <c r="E653" t="s">
        <v>1628</v>
      </c>
      <c r="F653">
        <v>15</v>
      </c>
      <c r="G653">
        <v>3384</v>
      </c>
      <c r="H653">
        <v>3600</v>
      </c>
      <c r="I653">
        <v>7164</v>
      </c>
      <c r="J653">
        <v>7740</v>
      </c>
    </row>
    <row r="654" spans="1:10">
      <c r="A654">
        <v>41127</v>
      </c>
      <c r="B654" t="s">
        <v>1641</v>
      </c>
      <c r="C654" t="s">
        <v>1642</v>
      </c>
      <c r="D654" t="s">
        <v>1650</v>
      </c>
      <c r="E654" t="s">
        <v>1625</v>
      </c>
      <c r="F654">
        <v>7</v>
      </c>
      <c r="G654">
        <v>3546</v>
      </c>
      <c r="H654">
        <v>3780</v>
      </c>
      <c r="I654">
        <v>7092</v>
      </c>
      <c r="J654">
        <v>7560</v>
      </c>
    </row>
    <row r="655" spans="1:10">
      <c r="A655">
        <v>41127</v>
      </c>
      <c r="B655" t="s">
        <v>1646</v>
      </c>
      <c r="C655" t="s">
        <v>1637</v>
      </c>
      <c r="D655" t="s">
        <v>1652</v>
      </c>
      <c r="E655" t="s">
        <v>1628</v>
      </c>
      <c r="F655">
        <v>17</v>
      </c>
      <c r="G655">
        <v>5148</v>
      </c>
      <c r="H655">
        <v>5490</v>
      </c>
      <c r="I655">
        <v>43164</v>
      </c>
      <c r="J655">
        <v>46530</v>
      </c>
    </row>
    <row r="656" spans="1:10">
      <c r="A656">
        <v>41128</v>
      </c>
      <c r="B656" t="s">
        <v>1636</v>
      </c>
      <c r="C656" t="s">
        <v>1637</v>
      </c>
      <c r="D656" t="s">
        <v>1651</v>
      </c>
      <c r="E656" t="s">
        <v>1625</v>
      </c>
      <c r="F656">
        <v>20</v>
      </c>
      <c r="G656">
        <v>2034</v>
      </c>
      <c r="H656">
        <v>2160</v>
      </c>
      <c r="I656">
        <v>89424</v>
      </c>
      <c r="J656">
        <v>95040</v>
      </c>
    </row>
    <row r="657" spans="1:10">
      <c r="A657">
        <v>41129</v>
      </c>
      <c r="B657" t="s">
        <v>1632</v>
      </c>
      <c r="C657" t="s">
        <v>1630</v>
      </c>
      <c r="D657" t="s">
        <v>1631</v>
      </c>
      <c r="E657" t="s">
        <v>1625</v>
      </c>
      <c r="F657">
        <v>5</v>
      </c>
      <c r="G657">
        <v>2196</v>
      </c>
      <c r="H657">
        <v>2340</v>
      </c>
      <c r="I657">
        <v>59670</v>
      </c>
      <c r="J657">
        <v>63450</v>
      </c>
    </row>
    <row r="658" spans="1:10">
      <c r="A658">
        <v>41130</v>
      </c>
      <c r="B658" t="s">
        <v>1646</v>
      </c>
      <c r="C658" t="s">
        <v>1637</v>
      </c>
      <c r="D658" t="s">
        <v>1638</v>
      </c>
      <c r="E658" t="s">
        <v>1625</v>
      </c>
      <c r="F658">
        <v>14</v>
      </c>
      <c r="G658">
        <v>3546</v>
      </c>
      <c r="H658">
        <v>3780</v>
      </c>
      <c r="I658">
        <v>18252</v>
      </c>
      <c r="J658">
        <v>19440</v>
      </c>
    </row>
    <row r="659" spans="1:10">
      <c r="A659">
        <v>41130</v>
      </c>
      <c r="B659" t="s">
        <v>1623</v>
      </c>
      <c r="C659" t="s">
        <v>1027</v>
      </c>
      <c r="D659" t="s">
        <v>1645</v>
      </c>
      <c r="E659" t="s">
        <v>1625</v>
      </c>
      <c r="F659">
        <v>6</v>
      </c>
      <c r="G659">
        <v>3546</v>
      </c>
      <c r="H659">
        <v>3780</v>
      </c>
      <c r="I659">
        <v>31824</v>
      </c>
      <c r="J659">
        <v>33840</v>
      </c>
    </row>
    <row r="660" spans="1:10">
      <c r="A660">
        <v>41130</v>
      </c>
      <c r="B660" t="s">
        <v>1626</v>
      </c>
      <c r="C660" t="s">
        <v>1027</v>
      </c>
      <c r="D660" t="s">
        <v>1640</v>
      </c>
      <c r="E660" t="s">
        <v>1625</v>
      </c>
      <c r="F660">
        <v>22</v>
      </c>
      <c r="G660">
        <v>7506</v>
      </c>
      <c r="H660">
        <v>8100</v>
      </c>
      <c r="I660">
        <v>17496</v>
      </c>
      <c r="J660">
        <v>18630</v>
      </c>
    </row>
    <row r="661" spans="1:10">
      <c r="A661">
        <v>41130</v>
      </c>
      <c r="B661" t="s">
        <v>1626</v>
      </c>
      <c r="C661" t="s">
        <v>1027</v>
      </c>
      <c r="D661" t="s">
        <v>1647</v>
      </c>
      <c r="E661" t="s">
        <v>1625</v>
      </c>
      <c r="F661">
        <v>6</v>
      </c>
      <c r="G661">
        <v>3924</v>
      </c>
      <c r="H661">
        <v>4230</v>
      </c>
      <c r="I661">
        <v>46332</v>
      </c>
      <c r="J661">
        <v>49410</v>
      </c>
    </row>
    <row r="662" spans="1:10">
      <c r="A662">
        <v>41131</v>
      </c>
      <c r="B662" t="s">
        <v>1636</v>
      </c>
      <c r="C662" t="s">
        <v>1637</v>
      </c>
      <c r="D662" t="s">
        <v>1624</v>
      </c>
      <c r="E662" t="s">
        <v>1625</v>
      </c>
      <c r="F662">
        <v>6</v>
      </c>
      <c r="G662">
        <v>4482</v>
      </c>
      <c r="H662">
        <v>4770</v>
      </c>
      <c r="I662">
        <v>16272</v>
      </c>
      <c r="J662">
        <v>17280</v>
      </c>
    </row>
    <row r="663" spans="1:10">
      <c r="A663">
        <v>41131</v>
      </c>
      <c r="B663" t="s">
        <v>1636</v>
      </c>
      <c r="C663" t="s">
        <v>1637</v>
      </c>
      <c r="D663" t="s">
        <v>1647</v>
      </c>
      <c r="E663" t="s">
        <v>1625</v>
      </c>
      <c r="F663">
        <v>2</v>
      </c>
      <c r="G663">
        <v>3546</v>
      </c>
      <c r="H663">
        <v>3780</v>
      </c>
      <c r="I663">
        <v>61776</v>
      </c>
      <c r="J663">
        <v>65880</v>
      </c>
    </row>
    <row r="664" spans="1:10">
      <c r="A664">
        <v>41131</v>
      </c>
      <c r="B664" t="s">
        <v>1626</v>
      </c>
      <c r="C664" t="s">
        <v>1027</v>
      </c>
      <c r="D664" t="s">
        <v>1633</v>
      </c>
      <c r="E664" t="s">
        <v>1625</v>
      </c>
      <c r="F664">
        <v>24</v>
      </c>
      <c r="G664">
        <v>3726</v>
      </c>
      <c r="H664">
        <v>3960</v>
      </c>
      <c r="I664">
        <v>19764</v>
      </c>
      <c r="J664">
        <v>21060</v>
      </c>
    </row>
    <row r="665" spans="1:10">
      <c r="A665">
        <v>41131</v>
      </c>
      <c r="B665" t="s">
        <v>1643</v>
      </c>
      <c r="C665" t="s">
        <v>1642</v>
      </c>
      <c r="D665" t="s">
        <v>1640</v>
      </c>
      <c r="E665" t="s">
        <v>1625</v>
      </c>
      <c r="F665">
        <v>11</v>
      </c>
      <c r="G665">
        <v>2106</v>
      </c>
      <c r="H665">
        <v>2250</v>
      </c>
      <c r="I665">
        <v>46656</v>
      </c>
      <c r="J665">
        <v>49680</v>
      </c>
    </row>
    <row r="666" spans="1:10">
      <c r="A666">
        <v>41132</v>
      </c>
      <c r="B666" t="s">
        <v>1636</v>
      </c>
      <c r="C666" t="s">
        <v>1637</v>
      </c>
      <c r="D666" t="s">
        <v>1624</v>
      </c>
      <c r="E666" t="s">
        <v>1625</v>
      </c>
      <c r="F666">
        <v>10</v>
      </c>
      <c r="G666">
        <v>3546</v>
      </c>
      <c r="H666">
        <v>3780</v>
      </c>
      <c r="I666">
        <v>36612</v>
      </c>
      <c r="J666">
        <v>38880</v>
      </c>
    </row>
    <row r="667" spans="1:10">
      <c r="A667">
        <v>41132</v>
      </c>
      <c r="B667" t="s">
        <v>1646</v>
      </c>
      <c r="C667" t="s">
        <v>1637</v>
      </c>
      <c r="D667" t="s">
        <v>1651</v>
      </c>
      <c r="E667" t="s">
        <v>1625</v>
      </c>
      <c r="F667">
        <v>7</v>
      </c>
      <c r="G667">
        <v>3384</v>
      </c>
      <c r="H667">
        <v>3600</v>
      </c>
      <c r="I667">
        <v>33534</v>
      </c>
      <c r="J667">
        <v>35640</v>
      </c>
    </row>
    <row r="668" spans="1:10">
      <c r="A668">
        <v>41132</v>
      </c>
      <c r="B668" t="s">
        <v>1632</v>
      </c>
      <c r="C668" t="s">
        <v>1630</v>
      </c>
      <c r="D668" t="s">
        <v>1631</v>
      </c>
      <c r="E668" t="s">
        <v>1625</v>
      </c>
      <c r="F668">
        <v>22</v>
      </c>
      <c r="G668">
        <v>2106</v>
      </c>
      <c r="H668">
        <v>2250</v>
      </c>
      <c r="I668">
        <v>59670</v>
      </c>
      <c r="J668">
        <v>63450</v>
      </c>
    </row>
    <row r="669" spans="1:10">
      <c r="A669">
        <v>41133</v>
      </c>
      <c r="B669" t="s">
        <v>1641</v>
      </c>
      <c r="C669" t="s">
        <v>1642</v>
      </c>
      <c r="D669" t="s">
        <v>1649</v>
      </c>
      <c r="E669" t="s">
        <v>1625</v>
      </c>
      <c r="F669">
        <v>7</v>
      </c>
      <c r="G669">
        <v>3924</v>
      </c>
      <c r="H669">
        <v>4230</v>
      </c>
      <c r="I669">
        <v>44820</v>
      </c>
      <c r="J669">
        <v>47700</v>
      </c>
    </row>
    <row r="670" spans="1:10">
      <c r="A670">
        <v>41133</v>
      </c>
      <c r="B670" t="s">
        <v>1636</v>
      </c>
      <c r="C670" t="s">
        <v>1637</v>
      </c>
      <c r="D670" t="s">
        <v>1624</v>
      </c>
      <c r="E670" t="s">
        <v>1625</v>
      </c>
      <c r="F670">
        <v>18</v>
      </c>
      <c r="G670">
        <v>3582</v>
      </c>
      <c r="H670">
        <v>3870</v>
      </c>
      <c r="I670">
        <v>8136</v>
      </c>
      <c r="J670">
        <v>8640</v>
      </c>
    </row>
    <row r="671" spans="1:10">
      <c r="A671">
        <v>41133</v>
      </c>
      <c r="B671" t="s">
        <v>1639</v>
      </c>
      <c r="C671" t="s">
        <v>1635</v>
      </c>
      <c r="D671" t="s">
        <v>1631</v>
      </c>
      <c r="E671" t="s">
        <v>1625</v>
      </c>
      <c r="F671">
        <v>12</v>
      </c>
      <c r="G671">
        <v>3582</v>
      </c>
      <c r="H671">
        <v>3870</v>
      </c>
      <c r="I671">
        <v>15912</v>
      </c>
      <c r="J671">
        <v>16920</v>
      </c>
    </row>
    <row r="672" spans="1:10">
      <c r="A672">
        <v>41133</v>
      </c>
      <c r="B672" t="s">
        <v>1634</v>
      </c>
      <c r="C672" t="s">
        <v>1635</v>
      </c>
      <c r="D672" t="s">
        <v>1652</v>
      </c>
      <c r="E672" t="s">
        <v>1628</v>
      </c>
      <c r="F672">
        <v>19</v>
      </c>
      <c r="G672">
        <v>3726</v>
      </c>
      <c r="H672">
        <v>3960</v>
      </c>
      <c r="I672">
        <v>7848</v>
      </c>
      <c r="J672">
        <v>8460</v>
      </c>
    </row>
    <row r="673" spans="1:10">
      <c r="A673">
        <v>41133</v>
      </c>
      <c r="B673" t="s">
        <v>1646</v>
      </c>
      <c r="C673" t="s">
        <v>1637</v>
      </c>
      <c r="D673" t="s">
        <v>1647</v>
      </c>
      <c r="E673" t="s">
        <v>1625</v>
      </c>
      <c r="F673">
        <v>23</v>
      </c>
      <c r="G673">
        <v>3582</v>
      </c>
      <c r="H673">
        <v>3870</v>
      </c>
      <c r="I673">
        <v>41184</v>
      </c>
      <c r="J673">
        <v>43920</v>
      </c>
    </row>
    <row r="674" spans="1:10">
      <c r="A674">
        <v>41134</v>
      </c>
      <c r="B674" t="s">
        <v>1632</v>
      </c>
      <c r="C674" t="s">
        <v>1630</v>
      </c>
      <c r="D674" t="s">
        <v>1654</v>
      </c>
      <c r="E674" t="s">
        <v>1628</v>
      </c>
      <c r="F674">
        <v>3</v>
      </c>
      <c r="G674">
        <v>2952</v>
      </c>
      <c r="H674">
        <v>3150</v>
      </c>
      <c r="I674">
        <v>150120</v>
      </c>
      <c r="J674">
        <v>162000</v>
      </c>
    </row>
    <row r="675" spans="1:10">
      <c r="A675">
        <v>41134</v>
      </c>
      <c r="B675" t="s">
        <v>1623</v>
      </c>
      <c r="C675" t="s">
        <v>1027</v>
      </c>
      <c r="D675" t="s">
        <v>1654</v>
      </c>
      <c r="E675" t="s">
        <v>1628</v>
      </c>
      <c r="F675">
        <v>24</v>
      </c>
      <c r="G675">
        <v>3978</v>
      </c>
      <c r="H675">
        <v>4230</v>
      </c>
      <c r="I675">
        <v>52542</v>
      </c>
      <c r="J675">
        <v>56700</v>
      </c>
    </row>
    <row r="676" spans="1:10">
      <c r="A676">
        <v>41134</v>
      </c>
      <c r="B676" t="s">
        <v>1641</v>
      </c>
      <c r="C676" t="s">
        <v>1642</v>
      </c>
      <c r="D676" t="s">
        <v>1654</v>
      </c>
      <c r="E676" t="s">
        <v>1628</v>
      </c>
      <c r="F676">
        <v>25</v>
      </c>
      <c r="G676">
        <v>2034</v>
      </c>
      <c r="H676">
        <v>2160</v>
      </c>
      <c r="I676">
        <v>37530</v>
      </c>
      <c r="J676">
        <v>40500</v>
      </c>
    </row>
    <row r="677" spans="1:10">
      <c r="A677">
        <v>41134</v>
      </c>
      <c r="B677" t="s">
        <v>1629</v>
      </c>
      <c r="C677" t="s">
        <v>1630</v>
      </c>
      <c r="D677" t="s">
        <v>1654</v>
      </c>
      <c r="E677" t="s">
        <v>1628</v>
      </c>
      <c r="F677">
        <v>5</v>
      </c>
      <c r="G677">
        <v>3924</v>
      </c>
      <c r="H677">
        <v>4230</v>
      </c>
      <c r="I677">
        <v>105084</v>
      </c>
      <c r="J677">
        <v>113400</v>
      </c>
    </row>
    <row r="678" spans="1:10">
      <c r="A678">
        <v>41134</v>
      </c>
      <c r="B678" t="s">
        <v>1623</v>
      </c>
      <c r="C678" t="s">
        <v>1027</v>
      </c>
      <c r="D678" t="s">
        <v>1655</v>
      </c>
      <c r="E678" t="s">
        <v>1625</v>
      </c>
      <c r="F678">
        <v>2</v>
      </c>
      <c r="G678">
        <v>5832</v>
      </c>
      <c r="H678">
        <v>6210</v>
      </c>
      <c r="I678">
        <v>33840</v>
      </c>
      <c r="J678">
        <v>36000</v>
      </c>
    </row>
    <row r="679" spans="1:10">
      <c r="A679">
        <v>41135</v>
      </c>
      <c r="B679" t="s">
        <v>1641</v>
      </c>
      <c r="C679" t="s">
        <v>1642</v>
      </c>
      <c r="D679" t="s">
        <v>1627</v>
      </c>
      <c r="E679" t="s">
        <v>1628</v>
      </c>
      <c r="F679">
        <v>14</v>
      </c>
      <c r="G679">
        <v>3546</v>
      </c>
      <c r="H679">
        <v>3780</v>
      </c>
      <c r="I679">
        <v>14328</v>
      </c>
      <c r="J679">
        <v>15480</v>
      </c>
    </row>
    <row r="680" spans="1:10">
      <c r="A680">
        <v>41135</v>
      </c>
      <c r="B680" t="s">
        <v>1641</v>
      </c>
      <c r="C680" t="s">
        <v>1642</v>
      </c>
      <c r="D680" t="s">
        <v>1651</v>
      </c>
      <c r="E680" t="s">
        <v>1625</v>
      </c>
      <c r="F680">
        <v>6</v>
      </c>
      <c r="G680">
        <v>2034</v>
      </c>
      <c r="H680">
        <v>2160</v>
      </c>
      <c r="I680">
        <v>37260</v>
      </c>
      <c r="J680">
        <v>39600</v>
      </c>
    </row>
    <row r="681" spans="1:10">
      <c r="A681">
        <v>41136</v>
      </c>
      <c r="B681" t="s">
        <v>1639</v>
      </c>
      <c r="C681" t="s">
        <v>1635</v>
      </c>
      <c r="D681" t="s">
        <v>1631</v>
      </c>
      <c r="E681" t="s">
        <v>1625</v>
      </c>
      <c r="F681">
        <v>13</v>
      </c>
      <c r="G681">
        <v>2034</v>
      </c>
      <c r="H681">
        <v>2160</v>
      </c>
      <c r="I681">
        <v>67626</v>
      </c>
      <c r="J681">
        <v>71910</v>
      </c>
    </row>
    <row r="682" spans="1:10">
      <c r="A682">
        <v>41136</v>
      </c>
      <c r="B682" t="s">
        <v>1646</v>
      </c>
      <c r="C682" t="s">
        <v>1637</v>
      </c>
      <c r="D682" t="s">
        <v>1652</v>
      </c>
      <c r="E682" t="s">
        <v>1628</v>
      </c>
      <c r="F682">
        <v>4</v>
      </c>
      <c r="G682">
        <v>3042</v>
      </c>
      <c r="H682">
        <v>3240</v>
      </c>
      <c r="I682">
        <v>62784</v>
      </c>
      <c r="J682">
        <v>67680</v>
      </c>
    </row>
    <row r="683" spans="1:10">
      <c r="A683">
        <v>41136</v>
      </c>
      <c r="B683" t="s">
        <v>1643</v>
      </c>
      <c r="C683" t="s">
        <v>1642</v>
      </c>
      <c r="D683" t="s">
        <v>1644</v>
      </c>
      <c r="E683" t="s">
        <v>1625</v>
      </c>
      <c r="F683">
        <v>21</v>
      </c>
      <c r="G683">
        <v>3042</v>
      </c>
      <c r="H683">
        <v>3240</v>
      </c>
      <c r="I683">
        <v>10638</v>
      </c>
      <c r="J683">
        <v>11340</v>
      </c>
    </row>
    <row r="684" spans="1:10">
      <c r="A684">
        <v>41137</v>
      </c>
      <c r="B684" t="s">
        <v>1632</v>
      </c>
      <c r="C684" t="s">
        <v>1630</v>
      </c>
      <c r="D684" t="s">
        <v>1645</v>
      </c>
      <c r="E684" t="s">
        <v>1625</v>
      </c>
      <c r="F684">
        <v>16</v>
      </c>
      <c r="G684">
        <v>3726</v>
      </c>
      <c r="H684">
        <v>3960</v>
      </c>
      <c r="I684">
        <v>47736</v>
      </c>
      <c r="J684">
        <v>50760</v>
      </c>
    </row>
    <row r="685" spans="1:10">
      <c r="A685">
        <v>41137</v>
      </c>
      <c r="B685" t="s">
        <v>1641</v>
      </c>
      <c r="C685" t="s">
        <v>1642</v>
      </c>
      <c r="D685" t="s">
        <v>1650</v>
      </c>
      <c r="E685" t="s">
        <v>1625</v>
      </c>
      <c r="F685">
        <v>10</v>
      </c>
      <c r="G685">
        <v>2196</v>
      </c>
      <c r="H685">
        <v>2340</v>
      </c>
      <c r="I685">
        <v>14184</v>
      </c>
      <c r="J685">
        <v>15120</v>
      </c>
    </row>
    <row r="686" spans="1:10">
      <c r="A686">
        <v>41137</v>
      </c>
      <c r="B686" t="s">
        <v>1646</v>
      </c>
      <c r="C686" t="s">
        <v>1637</v>
      </c>
      <c r="D686" t="s">
        <v>1649</v>
      </c>
      <c r="E686" t="s">
        <v>1625</v>
      </c>
      <c r="F686">
        <v>3</v>
      </c>
      <c r="G686">
        <v>4482</v>
      </c>
      <c r="H686">
        <v>4770</v>
      </c>
      <c r="I686">
        <v>103086</v>
      </c>
      <c r="J686">
        <v>109710</v>
      </c>
    </row>
    <row r="687" spans="1:10">
      <c r="A687">
        <v>41137</v>
      </c>
      <c r="B687" t="s">
        <v>1634</v>
      </c>
      <c r="C687" t="s">
        <v>1635</v>
      </c>
      <c r="D687" t="s">
        <v>1624</v>
      </c>
      <c r="E687" t="s">
        <v>1625</v>
      </c>
      <c r="F687">
        <v>1</v>
      </c>
      <c r="G687">
        <v>5148</v>
      </c>
      <c r="H687">
        <v>5490</v>
      </c>
      <c r="I687">
        <v>22374</v>
      </c>
      <c r="J687">
        <v>23760</v>
      </c>
    </row>
    <row r="688" spans="1:10">
      <c r="A688">
        <v>41137</v>
      </c>
      <c r="B688" t="s">
        <v>1623</v>
      </c>
      <c r="C688" t="s">
        <v>1027</v>
      </c>
      <c r="D688" t="s">
        <v>1633</v>
      </c>
      <c r="E688" t="s">
        <v>1625</v>
      </c>
      <c r="F688">
        <v>13</v>
      </c>
      <c r="G688">
        <v>3978</v>
      </c>
      <c r="H688">
        <v>4230</v>
      </c>
      <c r="I688">
        <v>15372</v>
      </c>
      <c r="J688">
        <v>16380</v>
      </c>
    </row>
    <row r="689" spans="1:10">
      <c r="A689">
        <v>41138</v>
      </c>
      <c r="B689" t="s">
        <v>1646</v>
      </c>
      <c r="C689" t="s">
        <v>1637</v>
      </c>
      <c r="D689" t="s">
        <v>1644</v>
      </c>
      <c r="E689" t="s">
        <v>1625</v>
      </c>
      <c r="F689">
        <v>15</v>
      </c>
      <c r="G689">
        <v>2106</v>
      </c>
      <c r="H689">
        <v>2250</v>
      </c>
      <c r="I689">
        <v>10638</v>
      </c>
      <c r="J689">
        <v>11340</v>
      </c>
    </row>
    <row r="690" spans="1:10">
      <c r="A690">
        <v>41138</v>
      </c>
      <c r="B690" t="s">
        <v>1639</v>
      </c>
      <c r="C690" t="s">
        <v>1635</v>
      </c>
      <c r="D690" t="s">
        <v>1653</v>
      </c>
      <c r="E690" t="s">
        <v>1625</v>
      </c>
      <c r="F690">
        <v>5</v>
      </c>
      <c r="G690">
        <v>3978</v>
      </c>
      <c r="H690">
        <v>4230</v>
      </c>
      <c r="I690">
        <v>44280</v>
      </c>
      <c r="J690">
        <v>47250</v>
      </c>
    </row>
    <row r="691" spans="1:10">
      <c r="A691">
        <v>41138</v>
      </c>
      <c r="B691" t="s">
        <v>1639</v>
      </c>
      <c r="C691" t="s">
        <v>1635</v>
      </c>
      <c r="D691" t="s">
        <v>1651</v>
      </c>
      <c r="E691" t="s">
        <v>1625</v>
      </c>
      <c r="F691">
        <v>25</v>
      </c>
      <c r="G691">
        <v>2034</v>
      </c>
      <c r="H691">
        <v>2160</v>
      </c>
      <c r="I691">
        <v>93150</v>
      </c>
      <c r="J691">
        <v>99000</v>
      </c>
    </row>
    <row r="692" spans="1:10">
      <c r="A692">
        <v>41138</v>
      </c>
      <c r="B692" t="s">
        <v>1634</v>
      </c>
      <c r="C692" t="s">
        <v>1635</v>
      </c>
      <c r="D692" t="s">
        <v>1631</v>
      </c>
      <c r="E692" t="s">
        <v>1625</v>
      </c>
      <c r="F692">
        <v>8</v>
      </c>
      <c r="G692">
        <v>2034</v>
      </c>
      <c r="H692">
        <v>2160</v>
      </c>
      <c r="I692">
        <v>75582</v>
      </c>
      <c r="J692">
        <v>80370</v>
      </c>
    </row>
    <row r="693" spans="1:10">
      <c r="A693">
        <v>41138</v>
      </c>
      <c r="B693" t="s">
        <v>1634</v>
      </c>
      <c r="C693" t="s">
        <v>1635</v>
      </c>
      <c r="D693" t="s">
        <v>1650</v>
      </c>
      <c r="E693" t="s">
        <v>1625</v>
      </c>
      <c r="F693">
        <v>21</v>
      </c>
      <c r="G693">
        <v>3582</v>
      </c>
      <c r="H693">
        <v>3870</v>
      </c>
      <c r="I693">
        <v>39006</v>
      </c>
      <c r="J693">
        <v>41580</v>
      </c>
    </row>
    <row r="694" spans="1:10">
      <c r="A694">
        <v>41139</v>
      </c>
      <c r="B694" t="s">
        <v>1643</v>
      </c>
      <c r="C694" t="s">
        <v>1642</v>
      </c>
      <c r="D694" t="s">
        <v>1653</v>
      </c>
      <c r="E694" t="s">
        <v>1625</v>
      </c>
      <c r="F694">
        <v>16</v>
      </c>
      <c r="G694">
        <v>3978</v>
      </c>
      <c r="H694">
        <v>4230</v>
      </c>
      <c r="I694">
        <v>61992</v>
      </c>
      <c r="J694">
        <v>66150</v>
      </c>
    </row>
    <row r="695" spans="1:10">
      <c r="A695">
        <v>41139</v>
      </c>
      <c r="B695" t="s">
        <v>1623</v>
      </c>
      <c r="C695" t="s">
        <v>1027</v>
      </c>
      <c r="D695" t="s">
        <v>1651</v>
      </c>
      <c r="E695" t="s">
        <v>1625</v>
      </c>
      <c r="F695">
        <v>23</v>
      </c>
      <c r="G695">
        <v>2196</v>
      </c>
      <c r="H695">
        <v>2340</v>
      </c>
      <c r="I695">
        <v>93150</v>
      </c>
      <c r="J695">
        <v>99000</v>
      </c>
    </row>
    <row r="696" spans="1:10">
      <c r="A696">
        <v>41139</v>
      </c>
      <c r="B696" t="s">
        <v>1634</v>
      </c>
      <c r="C696" t="s">
        <v>1635</v>
      </c>
      <c r="D696" t="s">
        <v>1631</v>
      </c>
      <c r="E696" t="s">
        <v>1625</v>
      </c>
      <c r="F696">
        <v>22</v>
      </c>
      <c r="G696">
        <v>3978</v>
      </c>
      <c r="H696">
        <v>4230</v>
      </c>
      <c r="I696">
        <v>87516</v>
      </c>
      <c r="J696">
        <v>93060</v>
      </c>
    </row>
    <row r="697" spans="1:10">
      <c r="A697">
        <v>41139</v>
      </c>
      <c r="B697" t="s">
        <v>1646</v>
      </c>
      <c r="C697" t="s">
        <v>1637</v>
      </c>
      <c r="D697" t="s">
        <v>1640</v>
      </c>
      <c r="E697" t="s">
        <v>1625</v>
      </c>
      <c r="F697">
        <v>13</v>
      </c>
      <c r="G697">
        <v>3978</v>
      </c>
      <c r="H697">
        <v>4230</v>
      </c>
      <c r="I697">
        <v>139968</v>
      </c>
      <c r="J697">
        <v>149040</v>
      </c>
    </row>
    <row r="698" spans="1:10">
      <c r="A698">
        <v>41140</v>
      </c>
      <c r="B698" t="s">
        <v>1636</v>
      </c>
      <c r="C698" t="s">
        <v>1637</v>
      </c>
      <c r="D698" t="s">
        <v>1631</v>
      </c>
      <c r="E698" t="s">
        <v>1625</v>
      </c>
      <c r="F698">
        <v>27</v>
      </c>
      <c r="G698">
        <v>3042</v>
      </c>
      <c r="H698">
        <v>3240</v>
      </c>
      <c r="I698">
        <v>59670</v>
      </c>
      <c r="J698">
        <v>63450</v>
      </c>
    </row>
    <row r="699" spans="1:10">
      <c r="A699">
        <v>41141</v>
      </c>
      <c r="B699" t="s">
        <v>1643</v>
      </c>
      <c r="C699" t="s">
        <v>1642</v>
      </c>
      <c r="D699" t="s">
        <v>1624</v>
      </c>
      <c r="E699" t="s">
        <v>1625</v>
      </c>
      <c r="F699">
        <v>27</v>
      </c>
      <c r="G699">
        <v>3978</v>
      </c>
      <c r="H699">
        <v>4230</v>
      </c>
      <c r="I699">
        <v>46782</v>
      </c>
      <c r="J699">
        <v>49680</v>
      </c>
    </row>
    <row r="700" spans="1:10">
      <c r="A700">
        <v>41141</v>
      </c>
      <c r="B700" t="s">
        <v>1623</v>
      </c>
      <c r="C700" t="s">
        <v>1027</v>
      </c>
      <c r="D700" t="s">
        <v>1650</v>
      </c>
      <c r="E700" t="s">
        <v>1625</v>
      </c>
      <c r="F700">
        <v>27</v>
      </c>
      <c r="G700">
        <v>3978</v>
      </c>
      <c r="H700">
        <v>4230</v>
      </c>
      <c r="I700">
        <v>17730</v>
      </c>
      <c r="J700">
        <v>18900</v>
      </c>
    </row>
    <row r="701" spans="1:10">
      <c r="A701">
        <v>41142</v>
      </c>
      <c r="B701" t="s">
        <v>1634</v>
      </c>
      <c r="C701" t="s">
        <v>1635</v>
      </c>
      <c r="D701" t="s">
        <v>1655</v>
      </c>
      <c r="E701" t="s">
        <v>1625</v>
      </c>
      <c r="F701">
        <v>27</v>
      </c>
      <c r="G701">
        <v>5832</v>
      </c>
      <c r="H701">
        <v>6210</v>
      </c>
      <c r="I701">
        <v>60912</v>
      </c>
      <c r="J701">
        <v>64800</v>
      </c>
    </row>
    <row r="702" spans="1:10">
      <c r="A702">
        <v>41142</v>
      </c>
      <c r="B702" t="s">
        <v>1641</v>
      </c>
      <c r="C702" t="s">
        <v>1642</v>
      </c>
      <c r="D702" t="s">
        <v>1640</v>
      </c>
      <c r="E702" t="s">
        <v>1625</v>
      </c>
      <c r="F702">
        <v>27</v>
      </c>
      <c r="G702">
        <v>2196</v>
      </c>
      <c r="H702">
        <v>2340</v>
      </c>
      <c r="I702">
        <v>139968</v>
      </c>
      <c r="J702">
        <v>149040</v>
      </c>
    </row>
    <row r="703" spans="1:10">
      <c r="A703">
        <v>41142</v>
      </c>
      <c r="B703" t="s">
        <v>1639</v>
      </c>
      <c r="C703" t="s">
        <v>1635</v>
      </c>
      <c r="D703" t="s">
        <v>1647</v>
      </c>
      <c r="E703" t="s">
        <v>1625</v>
      </c>
      <c r="F703">
        <v>27</v>
      </c>
      <c r="G703">
        <v>3546</v>
      </c>
      <c r="H703">
        <v>3780</v>
      </c>
      <c r="I703">
        <v>56628</v>
      </c>
      <c r="J703">
        <v>60390</v>
      </c>
    </row>
    <row r="704" spans="1:10">
      <c r="A704">
        <v>41143</v>
      </c>
      <c r="B704" t="s">
        <v>1629</v>
      </c>
      <c r="C704" t="s">
        <v>1630</v>
      </c>
      <c r="D704" t="s">
        <v>1640</v>
      </c>
      <c r="E704" t="s">
        <v>1625</v>
      </c>
      <c r="F704">
        <v>12</v>
      </c>
      <c r="G704">
        <v>3582</v>
      </c>
      <c r="H704">
        <v>3870</v>
      </c>
      <c r="I704">
        <v>139968</v>
      </c>
      <c r="J704">
        <v>149040</v>
      </c>
    </row>
    <row r="705" spans="1:10">
      <c r="A705">
        <v>41143</v>
      </c>
      <c r="B705" t="s">
        <v>1632</v>
      </c>
      <c r="C705" t="s">
        <v>1630</v>
      </c>
      <c r="D705" t="s">
        <v>1638</v>
      </c>
      <c r="E705" t="s">
        <v>1625</v>
      </c>
      <c r="F705">
        <v>18</v>
      </c>
      <c r="G705">
        <v>3978</v>
      </c>
      <c r="H705">
        <v>4230</v>
      </c>
      <c r="I705">
        <v>9126</v>
      </c>
      <c r="J705">
        <v>9720</v>
      </c>
    </row>
    <row r="706" spans="1:10">
      <c r="A706">
        <v>41144</v>
      </c>
      <c r="B706" t="s">
        <v>1643</v>
      </c>
      <c r="C706" t="s">
        <v>1642</v>
      </c>
      <c r="D706" t="s">
        <v>1624</v>
      </c>
      <c r="E706" t="s">
        <v>1625</v>
      </c>
      <c r="F706">
        <v>8</v>
      </c>
      <c r="G706">
        <v>3978</v>
      </c>
      <c r="H706">
        <v>4230</v>
      </c>
      <c r="I706">
        <v>18306</v>
      </c>
      <c r="J706">
        <v>19440</v>
      </c>
    </row>
    <row r="707" spans="1:10">
      <c r="A707">
        <v>41144</v>
      </c>
      <c r="B707" t="s">
        <v>1646</v>
      </c>
      <c r="C707" t="s">
        <v>1637</v>
      </c>
      <c r="D707" t="s">
        <v>1652</v>
      </c>
      <c r="E707" t="s">
        <v>1628</v>
      </c>
      <c r="F707">
        <v>21</v>
      </c>
      <c r="G707">
        <v>2034</v>
      </c>
      <c r="H707">
        <v>2160</v>
      </c>
      <c r="I707">
        <v>27468</v>
      </c>
      <c r="J707">
        <v>29610</v>
      </c>
    </row>
    <row r="708" spans="1:10">
      <c r="A708">
        <v>41144</v>
      </c>
      <c r="B708" t="s">
        <v>1641</v>
      </c>
      <c r="C708" t="s">
        <v>1642</v>
      </c>
      <c r="D708" t="s">
        <v>1649</v>
      </c>
      <c r="E708" t="s">
        <v>1625</v>
      </c>
      <c r="F708">
        <v>25</v>
      </c>
      <c r="G708">
        <v>3042</v>
      </c>
      <c r="H708">
        <v>3240</v>
      </c>
      <c r="I708">
        <v>89640</v>
      </c>
      <c r="J708">
        <v>95400</v>
      </c>
    </row>
    <row r="709" spans="1:10">
      <c r="A709">
        <v>41144</v>
      </c>
      <c r="B709" t="s">
        <v>1632</v>
      </c>
      <c r="C709" t="s">
        <v>1630</v>
      </c>
      <c r="D709" t="s">
        <v>1631</v>
      </c>
      <c r="E709" t="s">
        <v>1625</v>
      </c>
      <c r="F709">
        <v>12</v>
      </c>
      <c r="G709">
        <v>5148</v>
      </c>
      <c r="H709">
        <v>5490</v>
      </c>
      <c r="I709">
        <v>7956</v>
      </c>
      <c r="J709">
        <v>8460</v>
      </c>
    </row>
    <row r="710" spans="1:10">
      <c r="A710">
        <v>41144</v>
      </c>
      <c r="B710" t="s">
        <v>1634</v>
      </c>
      <c r="C710" t="s">
        <v>1635</v>
      </c>
      <c r="D710" t="s">
        <v>1640</v>
      </c>
      <c r="E710" t="s">
        <v>1625</v>
      </c>
      <c r="F710">
        <v>9</v>
      </c>
      <c r="G710">
        <v>2106</v>
      </c>
      <c r="H710">
        <v>2250</v>
      </c>
      <c r="I710">
        <v>134136</v>
      </c>
      <c r="J710">
        <v>142830</v>
      </c>
    </row>
    <row r="711" spans="1:10">
      <c r="A711">
        <v>41145</v>
      </c>
      <c r="B711" t="s">
        <v>1634</v>
      </c>
      <c r="C711" t="s">
        <v>1635</v>
      </c>
      <c r="D711" t="s">
        <v>1648</v>
      </c>
      <c r="E711" t="s">
        <v>1625</v>
      </c>
      <c r="F711">
        <v>23</v>
      </c>
      <c r="G711">
        <v>4482</v>
      </c>
      <c r="H711">
        <v>4770</v>
      </c>
      <c r="I711">
        <v>18954</v>
      </c>
      <c r="J711">
        <v>20250</v>
      </c>
    </row>
    <row r="712" spans="1:10">
      <c r="A712">
        <v>41146</v>
      </c>
      <c r="B712" t="s">
        <v>1626</v>
      </c>
      <c r="C712" t="s">
        <v>1027</v>
      </c>
      <c r="D712" t="s">
        <v>1644</v>
      </c>
      <c r="E712" t="s">
        <v>1625</v>
      </c>
      <c r="F712">
        <v>23</v>
      </c>
      <c r="G712">
        <v>3546</v>
      </c>
      <c r="H712">
        <v>3780</v>
      </c>
      <c r="I712">
        <v>81558</v>
      </c>
      <c r="J712">
        <v>86940</v>
      </c>
    </row>
    <row r="713" spans="1:10">
      <c r="A713">
        <v>41147</v>
      </c>
      <c r="B713" t="s">
        <v>1634</v>
      </c>
      <c r="C713" t="s">
        <v>1635</v>
      </c>
      <c r="D713" t="s">
        <v>1648</v>
      </c>
      <c r="E713" t="s">
        <v>1625</v>
      </c>
      <c r="F713">
        <v>20</v>
      </c>
      <c r="G713">
        <v>4482</v>
      </c>
      <c r="H713">
        <v>4770</v>
      </c>
      <c r="I713">
        <v>14742</v>
      </c>
      <c r="J713">
        <v>15750</v>
      </c>
    </row>
    <row r="714" spans="1:10">
      <c r="A714">
        <v>41147</v>
      </c>
      <c r="B714" t="s">
        <v>1623</v>
      </c>
      <c r="C714" t="s">
        <v>1027</v>
      </c>
      <c r="D714" t="s">
        <v>1649</v>
      </c>
      <c r="E714" t="s">
        <v>1625</v>
      </c>
      <c r="F714">
        <v>25</v>
      </c>
      <c r="G714">
        <v>4482</v>
      </c>
      <c r="H714">
        <v>4770</v>
      </c>
      <c r="I714">
        <v>67230</v>
      </c>
      <c r="J714">
        <v>71550</v>
      </c>
    </row>
    <row r="715" spans="1:10">
      <c r="A715">
        <v>41147</v>
      </c>
      <c r="B715" t="s">
        <v>1643</v>
      </c>
      <c r="C715" t="s">
        <v>1642</v>
      </c>
      <c r="D715" t="s">
        <v>1654</v>
      </c>
      <c r="E715" t="s">
        <v>1628</v>
      </c>
      <c r="F715">
        <v>4</v>
      </c>
      <c r="G715">
        <v>2034</v>
      </c>
      <c r="H715">
        <v>2160</v>
      </c>
      <c r="I715">
        <v>60048</v>
      </c>
      <c r="J715">
        <v>64800</v>
      </c>
    </row>
    <row r="716" spans="1:10">
      <c r="A716">
        <v>41149</v>
      </c>
      <c r="B716" t="s">
        <v>1632</v>
      </c>
      <c r="C716" t="s">
        <v>1630</v>
      </c>
      <c r="D716" t="s">
        <v>1647</v>
      </c>
      <c r="E716" t="s">
        <v>1625</v>
      </c>
      <c r="F716">
        <v>24</v>
      </c>
      <c r="G716">
        <v>3978</v>
      </c>
      <c r="H716">
        <v>4230</v>
      </c>
      <c r="I716">
        <v>77220</v>
      </c>
      <c r="J716">
        <v>82350</v>
      </c>
    </row>
    <row r="717" spans="1:10">
      <c r="A717">
        <v>41149</v>
      </c>
      <c r="B717" t="s">
        <v>1636</v>
      </c>
      <c r="C717" t="s">
        <v>1637</v>
      </c>
      <c r="D717" t="s">
        <v>1624</v>
      </c>
      <c r="E717" t="s">
        <v>1625</v>
      </c>
      <c r="F717">
        <v>24</v>
      </c>
      <c r="G717">
        <v>5832</v>
      </c>
      <c r="H717">
        <v>6210</v>
      </c>
      <c r="I717">
        <v>12204</v>
      </c>
      <c r="J717">
        <v>12960</v>
      </c>
    </row>
    <row r="718" spans="1:10">
      <c r="A718">
        <v>41150</v>
      </c>
      <c r="B718" t="s">
        <v>1639</v>
      </c>
      <c r="C718" t="s">
        <v>1635</v>
      </c>
      <c r="D718" t="s">
        <v>1654</v>
      </c>
      <c r="E718" t="s">
        <v>1628</v>
      </c>
      <c r="F718">
        <v>16</v>
      </c>
      <c r="G718">
        <v>3978</v>
      </c>
      <c r="H718">
        <v>4230</v>
      </c>
      <c r="I718">
        <v>45036</v>
      </c>
      <c r="J718">
        <v>48600</v>
      </c>
    </row>
    <row r="719" spans="1:10">
      <c r="A719">
        <v>41150</v>
      </c>
      <c r="B719" t="s">
        <v>1636</v>
      </c>
      <c r="C719" t="s">
        <v>1637</v>
      </c>
      <c r="D719" t="s">
        <v>1655</v>
      </c>
      <c r="E719" t="s">
        <v>1625</v>
      </c>
      <c r="F719">
        <v>6</v>
      </c>
      <c r="G719">
        <v>3978</v>
      </c>
      <c r="H719">
        <v>4230</v>
      </c>
      <c r="I719">
        <v>33840</v>
      </c>
      <c r="J719">
        <v>36000</v>
      </c>
    </row>
    <row r="720" spans="1:10">
      <c r="A720">
        <v>41151</v>
      </c>
      <c r="B720" t="s">
        <v>1629</v>
      </c>
      <c r="C720" t="s">
        <v>1630</v>
      </c>
      <c r="D720" t="s">
        <v>1651</v>
      </c>
      <c r="E720" t="s">
        <v>1625</v>
      </c>
      <c r="F720">
        <v>4</v>
      </c>
      <c r="G720">
        <v>5148</v>
      </c>
      <c r="H720">
        <v>5490</v>
      </c>
      <c r="I720">
        <v>70794</v>
      </c>
      <c r="J720">
        <v>75240</v>
      </c>
    </row>
    <row r="721" spans="1:10">
      <c r="A721">
        <v>41151</v>
      </c>
      <c r="B721" t="s">
        <v>1626</v>
      </c>
      <c r="C721" t="s">
        <v>1027</v>
      </c>
      <c r="D721" t="s">
        <v>1655</v>
      </c>
      <c r="E721" t="s">
        <v>1625</v>
      </c>
      <c r="F721">
        <v>24</v>
      </c>
      <c r="G721">
        <v>5832</v>
      </c>
      <c r="H721">
        <v>6210</v>
      </c>
      <c r="I721">
        <v>16920</v>
      </c>
      <c r="J721">
        <v>18000</v>
      </c>
    </row>
    <row r="722" spans="1:10">
      <c r="A722">
        <v>41151</v>
      </c>
      <c r="B722" t="s">
        <v>1646</v>
      </c>
      <c r="C722" t="s">
        <v>1637</v>
      </c>
      <c r="D722" t="s">
        <v>1654</v>
      </c>
      <c r="E722" t="s">
        <v>1628</v>
      </c>
      <c r="F722">
        <v>21</v>
      </c>
      <c r="G722">
        <v>2034</v>
      </c>
      <c r="H722">
        <v>2160</v>
      </c>
      <c r="I722">
        <v>165132</v>
      </c>
      <c r="J722">
        <v>178200</v>
      </c>
    </row>
    <row r="723" spans="1:10">
      <c r="A723">
        <v>41151</v>
      </c>
      <c r="B723" t="s">
        <v>1626</v>
      </c>
      <c r="C723" t="s">
        <v>1027</v>
      </c>
      <c r="D723" t="s">
        <v>1653</v>
      </c>
      <c r="E723" t="s">
        <v>1625</v>
      </c>
      <c r="F723">
        <v>13</v>
      </c>
      <c r="G723">
        <v>5832</v>
      </c>
      <c r="H723">
        <v>6210</v>
      </c>
      <c r="I723">
        <v>26568</v>
      </c>
      <c r="J723">
        <v>28350</v>
      </c>
    </row>
    <row r="724" spans="1:10">
      <c r="A724">
        <v>41151</v>
      </c>
      <c r="B724" t="s">
        <v>1643</v>
      </c>
      <c r="C724" t="s">
        <v>1642</v>
      </c>
      <c r="D724" t="s">
        <v>1638</v>
      </c>
      <c r="E724" t="s">
        <v>1625</v>
      </c>
      <c r="F724">
        <v>2</v>
      </c>
      <c r="G724">
        <v>3546</v>
      </c>
      <c r="H724">
        <v>3780</v>
      </c>
      <c r="I724">
        <v>69966</v>
      </c>
      <c r="J724">
        <v>74520</v>
      </c>
    </row>
    <row r="725" spans="1:10">
      <c r="A725">
        <v>41152</v>
      </c>
      <c r="B725" t="s">
        <v>1646</v>
      </c>
      <c r="C725" t="s">
        <v>1637</v>
      </c>
      <c r="D725" t="s">
        <v>1649</v>
      </c>
      <c r="E725" t="s">
        <v>1625</v>
      </c>
      <c r="F725">
        <v>20</v>
      </c>
      <c r="G725">
        <v>3726</v>
      </c>
      <c r="H725">
        <v>3960</v>
      </c>
      <c r="I725">
        <v>71712</v>
      </c>
      <c r="J725">
        <v>76320</v>
      </c>
    </row>
    <row r="726" spans="1:10">
      <c r="A726">
        <v>41152</v>
      </c>
      <c r="B726" t="s">
        <v>1634</v>
      </c>
      <c r="C726" t="s">
        <v>1635</v>
      </c>
      <c r="D726" t="s">
        <v>1654</v>
      </c>
      <c r="E726" t="s">
        <v>1628</v>
      </c>
      <c r="F726">
        <v>21</v>
      </c>
      <c r="G726">
        <v>3978</v>
      </c>
      <c r="H726">
        <v>4230</v>
      </c>
      <c r="I726">
        <v>187650</v>
      </c>
      <c r="J726">
        <v>202500</v>
      </c>
    </row>
    <row r="727" spans="1:10">
      <c r="A727">
        <v>41152</v>
      </c>
      <c r="B727" t="s">
        <v>1643</v>
      </c>
      <c r="C727" t="s">
        <v>1642</v>
      </c>
      <c r="D727" t="s">
        <v>1651</v>
      </c>
      <c r="E727" t="s">
        <v>1625</v>
      </c>
      <c r="F727">
        <v>12</v>
      </c>
      <c r="G727">
        <v>3042</v>
      </c>
      <c r="H727">
        <v>3240</v>
      </c>
      <c r="I727">
        <v>44712</v>
      </c>
      <c r="J727">
        <v>47520</v>
      </c>
    </row>
    <row r="728" spans="1:10">
      <c r="A728">
        <v>41152</v>
      </c>
      <c r="B728" t="s">
        <v>1641</v>
      </c>
      <c r="C728" t="s">
        <v>1642</v>
      </c>
      <c r="D728" t="s">
        <v>1652</v>
      </c>
      <c r="E728" t="s">
        <v>1628</v>
      </c>
      <c r="F728">
        <v>23</v>
      </c>
      <c r="G728">
        <v>3546</v>
      </c>
      <c r="H728">
        <v>3780</v>
      </c>
      <c r="I728">
        <v>98100</v>
      </c>
      <c r="J728">
        <v>105750</v>
      </c>
    </row>
    <row r="729" spans="1:10">
      <c r="A729">
        <v>41153</v>
      </c>
      <c r="B729" t="s">
        <v>1636</v>
      </c>
      <c r="C729" t="s">
        <v>1637</v>
      </c>
      <c r="D729" t="s">
        <v>1651</v>
      </c>
      <c r="E729" t="s">
        <v>1625</v>
      </c>
      <c r="F729">
        <v>23</v>
      </c>
      <c r="G729">
        <v>4482</v>
      </c>
      <c r="H729">
        <v>4770</v>
      </c>
      <c r="I729">
        <v>7452</v>
      </c>
      <c r="J729">
        <v>7920</v>
      </c>
    </row>
    <row r="730" spans="1:10">
      <c r="A730">
        <v>41153</v>
      </c>
      <c r="B730" t="s">
        <v>1641</v>
      </c>
      <c r="C730" t="s">
        <v>1642</v>
      </c>
      <c r="D730" t="s">
        <v>1633</v>
      </c>
      <c r="E730" t="s">
        <v>1625</v>
      </c>
      <c r="F730">
        <v>24</v>
      </c>
      <c r="G730">
        <v>3924</v>
      </c>
      <c r="H730">
        <v>4230</v>
      </c>
      <c r="I730">
        <v>13176</v>
      </c>
      <c r="J730">
        <v>14040</v>
      </c>
    </row>
    <row r="731" spans="1:10">
      <c r="A731">
        <v>41153</v>
      </c>
      <c r="B731" t="s">
        <v>1643</v>
      </c>
      <c r="C731" t="s">
        <v>1642</v>
      </c>
      <c r="D731" t="s">
        <v>1652</v>
      </c>
      <c r="E731" t="s">
        <v>1628</v>
      </c>
      <c r="F731">
        <v>25</v>
      </c>
      <c r="G731">
        <v>2952</v>
      </c>
      <c r="H731">
        <v>3150</v>
      </c>
      <c r="I731">
        <v>62784</v>
      </c>
      <c r="J731">
        <v>67680</v>
      </c>
    </row>
    <row r="732" spans="1:10">
      <c r="A732">
        <v>41153</v>
      </c>
      <c r="B732" t="s">
        <v>1632</v>
      </c>
      <c r="C732" t="s">
        <v>1630</v>
      </c>
      <c r="D732" t="s">
        <v>1654</v>
      </c>
      <c r="E732" t="s">
        <v>1628</v>
      </c>
      <c r="F732">
        <v>17</v>
      </c>
      <c r="G732">
        <v>3726</v>
      </c>
      <c r="H732">
        <v>3960</v>
      </c>
      <c r="I732">
        <v>22518</v>
      </c>
      <c r="J732">
        <v>24300</v>
      </c>
    </row>
    <row r="733" spans="1:10">
      <c r="A733">
        <v>41154</v>
      </c>
      <c r="B733" t="s">
        <v>1629</v>
      </c>
      <c r="C733" t="s">
        <v>1630</v>
      </c>
      <c r="D733" t="s">
        <v>1647</v>
      </c>
      <c r="E733" t="s">
        <v>1625</v>
      </c>
      <c r="F733">
        <v>21</v>
      </c>
      <c r="G733">
        <v>3978</v>
      </c>
      <c r="H733">
        <v>4230</v>
      </c>
      <c r="I733">
        <v>30888</v>
      </c>
      <c r="J733">
        <v>32940</v>
      </c>
    </row>
    <row r="734" spans="1:10">
      <c r="A734">
        <v>41154</v>
      </c>
      <c r="B734" t="s">
        <v>1632</v>
      </c>
      <c r="C734" t="s">
        <v>1630</v>
      </c>
      <c r="D734" t="s">
        <v>1650</v>
      </c>
      <c r="E734" t="s">
        <v>1625</v>
      </c>
      <c r="F734">
        <v>9</v>
      </c>
      <c r="G734">
        <v>3726</v>
      </c>
      <c r="H734">
        <v>3960</v>
      </c>
      <c r="I734">
        <v>67374</v>
      </c>
      <c r="J734">
        <v>71820</v>
      </c>
    </row>
    <row r="735" spans="1:10">
      <c r="A735">
        <v>41154</v>
      </c>
      <c r="B735" t="s">
        <v>1643</v>
      </c>
      <c r="C735" t="s">
        <v>1642</v>
      </c>
      <c r="D735" t="s">
        <v>1638</v>
      </c>
      <c r="E735" t="s">
        <v>1625</v>
      </c>
      <c r="F735">
        <v>11</v>
      </c>
      <c r="G735">
        <v>4482</v>
      </c>
      <c r="H735">
        <v>4770</v>
      </c>
      <c r="I735">
        <v>48672</v>
      </c>
      <c r="J735">
        <v>51840</v>
      </c>
    </row>
    <row r="736" spans="1:10">
      <c r="A736">
        <v>41154</v>
      </c>
      <c r="B736" t="s">
        <v>1632</v>
      </c>
      <c r="C736" t="s">
        <v>1630</v>
      </c>
      <c r="D736" t="s">
        <v>1633</v>
      </c>
      <c r="E736" t="s">
        <v>1625</v>
      </c>
      <c r="F736">
        <v>4</v>
      </c>
      <c r="G736">
        <v>3582</v>
      </c>
      <c r="H736">
        <v>3870</v>
      </c>
      <c r="I736">
        <v>54900</v>
      </c>
      <c r="J736">
        <v>58500</v>
      </c>
    </row>
    <row r="737" spans="1:10">
      <c r="A737">
        <v>41154</v>
      </c>
      <c r="B737" t="s">
        <v>1641</v>
      </c>
      <c r="C737" t="s">
        <v>1642</v>
      </c>
      <c r="D737" t="s">
        <v>1653</v>
      </c>
      <c r="E737" t="s">
        <v>1625</v>
      </c>
      <c r="F737">
        <v>22</v>
      </c>
      <c r="G737">
        <v>4482</v>
      </c>
      <c r="H737">
        <v>4770</v>
      </c>
      <c r="I737">
        <v>53136</v>
      </c>
      <c r="J737">
        <v>56700</v>
      </c>
    </row>
    <row r="738" spans="1:10">
      <c r="A738">
        <v>41155</v>
      </c>
      <c r="B738" t="s">
        <v>1641</v>
      </c>
      <c r="C738" t="s">
        <v>1642</v>
      </c>
      <c r="D738" t="s">
        <v>1649</v>
      </c>
      <c r="E738" t="s">
        <v>1625</v>
      </c>
      <c r="F738">
        <v>15</v>
      </c>
      <c r="G738">
        <v>3924</v>
      </c>
      <c r="H738">
        <v>4230</v>
      </c>
      <c r="I738">
        <v>85158</v>
      </c>
      <c r="J738">
        <v>90630</v>
      </c>
    </row>
    <row r="739" spans="1:10">
      <c r="A739">
        <v>41155</v>
      </c>
      <c r="B739" t="s">
        <v>1632</v>
      </c>
      <c r="C739" t="s">
        <v>1630</v>
      </c>
      <c r="D739" t="s">
        <v>1652</v>
      </c>
      <c r="E739" t="s">
        <v>1628</v>
      </c>
      <c r="F739">
        <v>23</v>
      </c>
      <c r="G739">
        <v>7506</v>
      </c>
      <c r="H739">
        <v>8100</v>
      </c>
      <c r="I739">
        <v>27468</v>
      </c>
      <c r="J739">
        <v>29610</v>
      </c>
    </row>
    <row r="740" spans="1:10">
      <c r="A740">
        <v>41155</v>
      </c>
      <c r="B740" t="s">
        <v>1646</v>
      </c>
      <c r="C740" t="s">
        <v>1637</v>
      </c>
      <c r="D740" t="s">
        <v>1645</v>
      </c>
      <c r="E740" t="s">
        <v>1625</v>
      </c>
      <c r="F740">
        <v>9</v>
      </c>
      <c r="G740">
        <v>3546</v>
      </c>
      <c r="H740">
        <v>3780</v>
      </c>
      <c r="I740">
        <v>35802</v>
      </c>
      <c r="J740">
        <v>38070</v>
      </c>
    </row>
    <row r="741" spans="1:10">
      <c r="A741">
        <v>41155</v>
      </c>
      <c r="B741" t="s">
        <v>1634</v>
      </c>
      <c r="C741" t="s">
        <v>1635</v>
      </c>
      <c r="D741" t="s">
        <v>1633</v>
      </c>
      <c r="E741" t="s">
        <v>1625</v>
      </c>
      <c r="F741">
        <v>7</v>
      </c>
      <c r="G741">
        <v>3042</v>
      </c>
      <c r="H741">
        <v>3240</v>
      </c>
      <c r="I741">
        <v>4392</v>
      </c>
      <c r="J741">
        <v>4680</v>
      </c>
    </row>
    <row r="742" spans="1:10">
      <c r="A742">
        <v>41156</v>
      </c>
      <c r="B742" t="s">
        <v>1646</v>
      </c>
      <c r="C742" t="s">
        <v>1637</v>
      </c>
      <c r="D742" t="s">
        <v>1652</v>
      </c>
      <c r="E742" t="s">
        <v>1628</v>
      </c>
      <c r="F742">
        <v>25</v>
      </c>
      <c r="G742">
        <v>3042</v>
      </c>
      <c r="H742">
        <v>3240</v>
      </c>
      <c r="I742">
        <v>70632</v>
      </c>
      <c r="J742">
        <v>76140</v>
      </c>
    </row>
    <row r="743" spans="1:10">
      <c r="A743">
        <v>41156</v>
      </c>
      <c r="B743" t="s">
        <v>1623</v>
      </c>
      <c r="C743" t="s">
        <v>1027</v>
      </c>
      <c r="D743" t="s">
        <v>1652</v>
      </c>
      <c r="E743" t="s">
        <v>1628</v>
      </c>
      <c r="F743">
        <v>10</v>
      </c>
      <c r="G743">
        <v>3978</v>
      </c>
      <c r="H743">
        <v>4230</v>
      </c>
      <c r="I743">
        <v>31392</v>
      </c>
      <c r="J743">
        <v>33840</v>
      </c>
    </row>
    <row r="744" spans="1:10">
      <c r="A744">
        <v>41156</v>
      </c>
      <c r="B744" t="s">
        <v>1641</v>
      </c>
      <c r="C744" t="s">
        <v>1642</v>
      </c>
      <c r="D744" t="s">
        <v>1652</v>
      </c>
      <c r="E744" t="s">
        <v>1628</v>
      </c>
      <c r="F744">
        <v>8</v>
      </c>
      <c r="G744">
        <v>5148</v>
      </c>
      <c r="H744">
        <v>5490</v>
      </c>
      <c r="I744">
        <v>94176</v>
      </c>
      <c r="J744">
        <v>101520</v>
      </c>
    </row>
    <row r="745" spans="1:10">
      <c r="A745">
        <v>41157</v>
      </c>
      <c r="B745" t="s">
        <v>1634</v>
      </c>
      <c r="C745" t="s">
        <v>1635</v>
      </c>
      <c r="D745" t="s">
        <v>1654</v>
      </c>
      <c r="E745" t="s">
        <v>1628</v>
      </c>
      <c r="F745">
        <v>18</v>
      </c>
      <c r="G745">
        <v>3042</v>
      </c>
      <c r="H745">
        <v>3240</v>
      </c>
      <c r="I745">
        <v>142614</v>
      </c>
      <c r="J745">
        <v>153900</v>
      </c>
    </row>
    <row r="746" spans="1:10">
      <c r="A746">
        <v>41157</v>
      </c>
      <c r="B746" t="s">
        <v>1629</v>
      </c>
      <c r="C746" t="s">
        <v>1630</v>
      </c>
      <c r="D746" t="s">
        <v>1647</v>
      </c>
      <c r="E746" t="s">
        <v>1625</v>
      </c>
      <c r="F746">
        <v>8</v>
      </c>
      <c r="G746">
        <v>5148</v>
      </c>
      <c r="H746">
        <v>5490</v>
      </c>
      <c r="I746">
        <v>123552</v>
      </c>
      <c r="J746">
        <v>131760</v>
      </c>
    </row>
    <row r="747" spans="1:10">
      <c r="A747">
        <v>41158</v>
      </c>
      <c r="B747" t="s">
        <v>1639</v>
      </c>
      <c r="C747" t="s">
        <v>1635</v>
      </c>
      <c r="D747" t="s">
        <v>1652</v>
      </c>
      <c r="E747" t="s">
        <v>1628</v>
      </c>
      <c r="F747">
        <v>25</v>
      </c>
      <c r="G747">
        <v>7506</v>
      </c>
      <c r="H747">
        <v>8100</v>
      </c>
      <c r="I747">
        <v>15696</v>
      </c>
      <c r="J747">
        <v>16920</v>
      </c>
    </row>
    <row r="748" spans="1:10">
      <c r="A748">
        <v>41158</v>
      </c>
      <c r="B748" t="s">
        <v>1632</v>
      </c>
      <c r="C748" t="s">
        <v>1630</v>
      </c>
      <c r="D748" t="s">
        <v>1655</v>
      </c>
      <c r="E748" t="s">
        <v>1625</v>
      </c>
      <c r="F748">
        <v>7</v>
      </c>
      <c r="G748">
        <v>3042</v>
      </c>
      <c r="H748">
        <v>3240</v>
      </c>
      <c r="I748">
        <v>30456</v>
      </c>
      <c r="J748">
        <v>32400</v>
      </c>
    </row>
    <row r="749" spans="1:10">
      <c r="A749">
        <v>41158</v>
      </c>
      <c r="B749" t="s">
        <v>1646</v>
      </c>
      <c r="C749" t="s">
        <v>1637</v>
      </c>
      <c r="D749" t="s">
        <v>1631</v>
      </c>
      <c r="E749" t="s">
        <v>1625</v>
      </c>
      <c r="F749">
        <v>17</v>
      </c>
      <c r="G749">
        <v>3978</v>
      </c>
      <c r="H749">
        <v>4230</v>
      </c>
      <c r="I749">
        <v>3978</v>
      </c>
      <c r="J749">
        <v>4230</v>
      </c>
    </row>
    <row r="750" spans="1:10">
      <c r="A750">
        <v>41158</v>
      </c>
      <c r="B750" t="s">
        <v>1634</v>
      </c>
      <c r="C750" t="s">
        <v>1635</v>
      </c>
      <c r="D750" t="s">
        <v>1652</v>
      </c>
      <c r="E750" t="s">
        <v>1628</v>
      </c>
      <c r="F750">
        <v>3</v>
      </c>
      <c r="G750">
        <v>2952</v>
      </c>
      <c r="H750">
        <v>3150</v>
      </c>
      <c r="I750">
        <v>51012</v>
      </c>
      <c r="J750">
        <v>54990</v>
      </c>
    </row>
    <row r="751" spans="1:10">
      <c r="A751">
        <v>41159</v>
      </c>
      <c r="B751" t="s">
        <v>1634</v>
      </c>
      <c r="C751" t="s">
        <v>1635</v>
      </c>
      <c r="D751" t="s">
        <v>1638</v>
      </c>
      <c r="E751" t="s">
        <v>1625</v>
      </c>
      <c r="F751">
        <v>13</v>
      </c>
      <c r="G751">
        <v>2034</v>
      </c>
      <c r="H751">
        <v>2160</v>
      </c>
      <c r="I751">
        <v>6084</v>
      </c>
      <c r="J751">
        <v>6480</v>
      </c>
    </row>
    <row r="752" spans="1:10">
      <c r="A752">
        <v>41159</v>
      </c>
      <c r="B752" t="s">
        <v>1632</v>
      </c>
      <c r="C752" t="s">
        <v>1630</v>
      </c>
      <c r="D752" t="s">
        <v>1624</v>
      </c>
      <c r="E752" t="s">
        <v>1625</v>
      </c>
      <c r="F752">
        <v>17</v>
      </c>
      <c r="G752">
        <v>3582</v>
      </c>
      <c r="H752">
        <v>3870</v>
      </c>
      <c r="I752">
        <v>24408</v>
      </c>
      <c r="J752">
        <v>25920</v>
      </c>
    </row>
    <row r="753" spans="1:10">
      <c r="A753">
        <v>41159</v>
      </c>
      <c r="B753" t="s">
        <v>1636</v>
      </c>
      <c r="C753" t="s">
        <v>1637</v>
      </c>
      <c r="D753" t="s">
        <v>1644</v>
      </c>
      <c r="E753" t="s">
        <v>1625</v>
      </c>
      <c r="F753">
        <v>22</v>
      </c>
      <c r="G753">
        <v>3978</v>
      </c>
      <c r="H753">
        <v>4230</v>
      </c>
      <c r="I753">
        <v>35460</v>
      </c>
      <c r="J753">
        <v>37800</v>
      </c>
    </row>
    <row r="754" spans="1:10">
      <c r="A754">
        <v>41159</v>
      </c>
      <c r="B754" t="s">
        <v>1634</v>
      </c>
      <c r="C754" t="s">
        <v>1635</v>
      </c>
      <c r="D754" t="s">
        <v>1638</v>
      </c>
      <c r="E754" t="s">
        <v>1625</v>
      </c>
      <c r="F754">
        <v>23</v>
      </c>
      <c r="G754">
        <v>2196</v>
      </c>
      <c r="H754">
        <v>2340</v>
      </c>
      <c r="I754">
        <v>76050</v>
      </c>
      <c r="J754">
        <v>81000</v>
      </c>
    </row>
    <row r="755" spans="1:10">
      <c r="A755">
        <v>41160</v>
      </c>
      <c r="B755" t="s">
        <v>1641</v>
      </c>
      <c r="C755" t="s">
        <v>1642</v>
      </c>
      <c r="D755" t="s">
        <v>1649</v>
      </c>
      <c r="E755" t="s">
        <v>1625</v>
      </c>
      <c r="F755">
        <v>1</v>
      </c>
      <c r="G755">
        <v>2034</v>
      </c>
      <c r="H755">
        <v>2160</v>
      </c>
      <c r="I755">
        <v>40338</v>
      </c>
      <c r="J755">
        <v>42930</v>
      </c>
    </row>
    <row r="756" spans="1:10">
      <c r="A756">
        <v>41161</v>
      </c>
      <c r="B756" t="s">
        <v>1623</v>
      </c>
      <c r="C756" t="s">
        <v>1027</v>
      </c>
      <c r="D756" t="s">
        <v>1644</v>
      </c>
      <c r="E756" t="s">
        <v>1625</v>
      </c>
      <c r="F756">
        <v>25</v>
      </c>
      <c r="G756">
        <v>5148</v>
      </c>
      <c r="H756">
        <v>5490</v>
      </c>
      <c r="I756">
        <v>28368</v>
      </c>
      <c r="J756">
        <v>30240</v>
      </c>
    </row>
    <row r="757" spans="1:10">
      <c r="A757">
        <v>41162</v>
      </c>
      <c r="B757" t="s">
        <v>1641</v>
      </c>
      <c r="C757" t="s">
        <v>1642</v>
      </c>
      <c r="D757" t="s">
        <v>1638</v>
      </c>
      <c r="E757" t="s">
        <v>1625</v>
      </c>
      <c r="F757">
        <v>22</v>
      </c>
      <c r="G757">
        <v>3384</v>
      </c>
      <c r="H757">
        <v>3600</v>
      </c>
      <c r="I757">
        <v>73008</v>
      </c>
      <c r="J757">
        <v>77760</v>
      </c>
    </row>
    <row r="758" spans="1:10">
      <c r="A758">
        <v>41162</v>
      </c>
      <c r="B758" t="s">
        <v>1629</v>
      </c>
      <c r="C758" t="s">
        <v>1630</v>
      </c>
      <c r="D758" t="s">
        <v>1651</v>
      </c>
      <c r="E758" t="s">
        <v>1625</v>
      </c>
      <c r="F758">
        <v>2</v>
      </c>
      <c r="G758">
        <v>3978</v>
      </c>
      <c r="H758">
        <v>4230</v>
      </c>
      <c r="I758">
        <v>37260</v>
      </c>
      <c r="J758">
        <v>39600</v>
      </c>
    </row>
    <row r="759" spans="1:10">
      <c r="A759">
        <v>41162</v>
      </c>
      <c r="B759" t="s">
        <v>1639</v>
      </c>
      <c r="C759" t="s">
        <v>1635</v>
      </c>
      <c r="D759" t="s">
        <v>1652</v>
      </c>
      <c r="E759" t="s">
        <v>1628</v>
      </c>
      <c r="F759">
        <v>11</v>
      </c>
      <c r="G759">
        <v>3582</v>
      </c>
      <c r="H759">
        <v>3870</v>
      </c>
      <c r="I759">
        <v>19620</v>
      </c>
      <c r="J759">
        <v>21150</v>
      </c>
    </row>
    <row r="760" spans="1:10">
      <c r="A760">
        <v>41162</v>
      </c>
      <c r="B760" t="s">
        <v>1629</v>
      </c>
      <c r="C760" t="s">
        <v>1630</v>
      </c>
      <c r="D760" t="s">
        <v>1647</v>
      </c>
      <c r="E760" t="s">
        <v>1625</v>
      </c>
      <c r="F760">
        <v>11</v>
      </c>
      <c r="G760">
        <v>3546</v>
      </c>
      <c r="H760">
        <v>3780</v>
      </c>
      <c r="I760">
        <v>10296</v>
      </c>
      <c r="J760">
        <v>10980</v>
      </c>
    </row>
    <row r="761" spans="1:10">
      <c r="A761">
        <v>41163</v>
      </c>
      <c r="B761" t="s">
        <v>1632</v>
      </c>
      <c r="C761" t="s">
        <v>1630</v>
      </c>
      <c r="D761" t="s">
        <v>1649</v>
      </c>
      <c r="E761" t="s">
        <v>1625</v>
      </c>
      <c r="F761">
        <v>1</v>
      </c>
      <c r="G761">
        <v>7506</v>
      </c>
      <c r="H761">
        <v>8100</v>
      </c>
      <c r="I761">
        <v>44820</v>
      </c>
      <c r="J761">
        <v>47700</v>
      </c>
    </row>
    <row r="762" spans="1:10">
      <c r="A762">
        <v>41163</v>
      </c>
      <c r="B762" t="s">
        <v>1626</v>
      </c>
      <c r="C762" t="s">
        <v>1027</v>
      </c>
      <c r="D762" t="s">
        <v>1652</v>
      </c>
      <c r="E762" t="s">
        <v>1628</v>
      </c>
      <c r="F762">
        <v>14</v>
      </c>
      <c r="G762">
        <v>3978</v>
      </c>
      <c r="H762">
        <v>4230</v>
      </c>
      <c r="I762">
        <v>74556</v>
      </c>
      <c r="J762">
        <v>80370</v>
      </c>
    </row>
    <row r="763" spans="1:10">
      <c r="A763">
        <v>41163</v>
      </c>
      <c r="B763" t="s">
        <v>1634</v>
      </c>
      <c r="C763" t="s">
        <v>1635</v>
      </c>
      <c r="D763" t="s">
        <v>1649</v>
      </c>
      <c r="E763" t="s">
        <v>1625</v>
      </c>
      <c r="F763">
        <v>11</v>
      </c>
      <c r="G763">
        <v>2034</v>
      </c>
      <c r="H763">
        <v>2160</v>
      </c>
      <c r="I763">
        <v>85158</v>
      </c>
      <c r="J763">
        <v>90630</v>
      </c>
    </row>
    <row r="764" spans="1:10">
      <c r="A764">
        <v>41164</v>
      </c>
      <c r="B764" t="s">
        <v>1632</v>
      </c>
      <c r="C764" t="s">
        <v>1630</v>
      </c>
      <c r="D764" t="s">
        <v>1653</v>
      </c>
      <c r="E764" t="s">
        <v>1625</v>
      </c>
      <c r="F764">
        <v>8</v>
      </c>
      <c r="G764">
        <v>2952</v>
      </c>
      <c r="H764">
        <v>3150</v>
      </c>
      <c r="I764">
        <v>53136</v>
      </c>
      <c r="J764">
        <v>56700</v>
      </c>
    </row>
    <row r="765" spans="1:10">
      <c r="A765">
        <v>41165</v>
      </c>
      <c r="B765" t="s">
        <v>1641</v>
      </c>
      <c r="C765" t="s">
        <v>1642</v>
      </c>
      <c r="D765" t="s">
        <v>1631</v>
      </c>
      <c r="E765" t="s">
        <v>1625</v>
      </c>
      <c r="F765">
        <v>1</v>
      </c>
      <c r="G765">
        <v>3546</v>
      </c>
      <c r="H765">
        <v>3780</v>
      </c>
      <c r="I765">
        <v>3978</v>
      </c>
      <c r="J765">
        <v>4230</v>
      </c>
    </row>
    <row r="766" spans="1:10">
      <c r="A766">
        <v>41165</v>
      </c>
      <c r="B766" t="s">
        <v>1629</v>
      </c>
      <c r="C766" t="s">
        <v>1630</v>
      </c>
      <c r="D766" t="s">
        <v>1624</v>
      </c>
      <c r="E766" t="s">
        <v>1625</v>
      </c>
      <c r="F766">
        <v>24</v>
      </c>
      <c r="G766">
        <v>3546</v>
      </c>
      <c r="H766">
        <v>3780</v>
      </c>
      <c r="I766">
        <v>20340</v>
      </c>
      <c r="J766">
        <v>21600</v>
      </c>
    </row>
    <row r="767" spans="1:10">
      <c r="A767">
        <v>41167</v>
      </c>
      <c r="B767" t="s">
        <v>1623</v>
      </c>
      <c r="C767" t="s">
        <v>1027</v>
      </c>
      <c r="D767" t="s">
        <v>1654</v>
      </c>
      <c r="E767" t="s">
        <v>1628</v>
      </c>
      <c r="F767">
        <v>15</v>
      </c>
      <c r="G767">
        <v>3978</v>
      </c>
      <c r="H767">
        <v>4230</v>
      </c>
      <c r="I767">
        <v>142614</v>
      </c>
      <c r="J767">
        <v>153900</v>
      </c>
    </row>
    <row r="768" spans="1:10">
      <c r="A768">
        <v>41167</v>
      </c>
      <c r="B768" t="s">
        <v>1646</v>
      </c>
      <c r="C768" t="s">
        <v>1637</v>
      </c>
      <c r="D768" t="s">
        <v>1647</v>
      </c>
      <c r="E768" t="s">
        <v>1625</v>
      </c>
      <c r="F768">
        <v>20</v>
      </c>
      <c r="G768">
        <v>3546</v>
      </c>
      <c r="H768">
        <v>3780</v>
      </c>
      <c r="I768">
        <v>61776</v>
      </c>
      <c r="J768">
        <v>65880</v>
      </c>
    </row>
    <row r="769" spans="1:10">
      <c r="A769">
        <v>41169</v>
      </c>
      <c r="B769" t="s">
        <v>1623</v>
      </c>
      <c r="C769" t="s">
        <v>1027</v>
      </c>
      <c r="D769" t="s">
        <v>1653</v>
      </c>
      <c r="E769" t="s">
        <v>1625</v>
      </c>
      <c r="F769">
        <v>1</v>
      </c>
      <c r="G769">
        <v>5148</v>
      </c>
      <c r="H769">
        <v>5490</v>
      </c>
      <c r="I769">
        <v>35424</v>
      </c>
      <c r="J769">
        <v>37800</v>
      </c>
    </row>
    <row r="770" spans="1:10">
      <c r="A770">
        <v>41169</v>
      </c>
      <c r="B770" t="s">
        <v>1639</v>
      </c>
      <c r="C770" t="s">
        <v>1635</v>
      </c>
      <c r="D770" t="s">
        <v>1645</v>
      </c>
      <c r="E770" t="s">
        <v>1625</v>
      </c>
      <c r="F770">
        <v>5</v>
      </c>
      <c r="G770">
        <v>2196</v>
      </c>
      <c r="H770">
        <v>2340</v>
      </c>
      <c r="I770">
        <v>87516</v>
      </c>
      <c r="J770">
        <v>93060</v>
      </c>
    </row>
    <row r="771" spans="1:10">
      <c r="A771">
        <v>41170</v>
      </c>
      <c r="B771" t="s">
        <v>1632</v>
      </c>
      <c r="C771" t="s">
        <v>1630</v>
      </c>
      <c r="D771" t="s">
        <v>1633</v>
      </c>
      <c r="E771" t="s">
        <v>1625</v>
      </c>
      <c r="F771">
        <v>2</v>
      </c>
      <c r="G771">
        <v>3924</v>
      </c>
      <c r="H771">
        <v>4230</v>
      </c>
      <c r="I771">
        <v>15372</v>
      </c>
      <c r="J771">
        <v>16380</v>
      </c>
    </row>
    <row r="772" spans="1:10">
      <c r="A772">
        <v>41170</v>
      </c>
      <c r="B772" t="s">
        <v>1643</v>
      </c>
      <c r="C772" t="s">
        <v>1642</v>
      </c>
      <c r="D772" t="s">
        <v>1655</v>
      </c>
      <c r="E772" t="s">
        <v>1625</v>
      </c>
      <c r="F772">
        <v>15</v>
      </c>
      <c r="G772">
        <v>3978</v>
      </c>
      <c r="H772">
        <v>4230</v>
      </c>
      <c r="I772">
        <v>54144</v>
      </c>
      <c r="J772">
        <v>57600</v>
      </c>
    </row>
    <row r="773" spans="1:10">
      <c r="A773">
        <v>41171</v>
      </c>
      <c r="B773" t="s">
        <v>1629</v>
      </c>
      <c r="C773" t="s">
        <v>1630</v>
      </c>
      <c r="D773" t="s">
        <v>1648</v>
      </c>
      <c r="E773" t="s">
        <v>1625</v>
      </c>
      <c r="F773">
        <v>24</v>
      </c>
      <c r="G773">
        <v>2106</v>
      </c>
      <c r="H773">
        <v>2250</v>
      </c>
      <c r="I773">
        <v>33696</v>
      </c>
      <c r="J773">
        <v>36000</v>
      </c>
    </row>
    <row r="774" spans="1:10">
      <c r="A774">
        <v>41171</v>
      </c>
      <c r="B774" t="s">
        <v>1646</v>
      </c>
      <c r="C774" t="s">
        <v>1637</v>
      </c>
      <c r="D774" t="s">
        <v>1640</v>
      </c>
      <c r="E774" t="s">
        <v>1625</v>
      </c>
      <c r="F774">
        <v>23</v>
      </c>
      <c r="G774">
        <v>5148</v>
      </c>
      <c r="H774">
        <v>5490</v>
      </c>
      <c r="I774">
        <v>116640</v>
      </c>
      <c r="J774">
        <v>124200</v>
      </c>
    </row>
    <row r="775" spans="1:10">
      <c r="A775">
        <v>41171</v>
      </c>
      <c r="B775" t="s">
        <v>1636</v>
      </c>
      <c r="C775" t="s">
        <v>1637</v>
      </c>
      <c r="D775" t="s">
        <v>1650</v>
      </c>
      <c r="E775" t="s">
        <v>1625</v>
      </c>
      <c r="F775">
        <v>20</v>
      </c>
      <c r="G775">
        <v>3546</v>
      </c>
      <c r="H775">
        <v>3780</v>
      </c>
      <c r="I775">
        <v>81558</v>
      </c>
      <c r="J775">
        <v>86940</v>
      </c>
    </row>
    <row r="776" spans="1:10">
      <c r="A776">
        <v>41171</v>
      </c>
      <c r="B776" t="s">
        <v>1639</v>
      </c>
      <c r="C776" t="s">
        <v>1635</v>
      </c>
      <c r="D776" t="s">
        <v>1653</v>
      </c>
      <c r="E776" t="s">
        <v>1625</v>
      </c>
      <c r="F776">
        <v>23</v>
      </c>
      <c r="G776">
        <v>3546</v>
      </c>
      <c r="H776">
        <v>3780</v>
      </c>
      <c r="I776">
        <v>73800</v>
      </c>
      <c r="J776">
        <v>78750</v>
      </c>
    </row>
    <row r="777" spans="1:10">
      <c r="A777">
        <v>41171</v>
      </c>
      <c r="B777" t="s">
        <v>1643</v>
      </c>
      <c r="C777" t="s">
        <v>1642</v>
      </c>
      <c r="D777" t="s">
        <v>1644</v>
      </c>
      <c r="E777" t="s">
        <v>1625</v>
      </c>
      <c r="F777">
        <v>22</v>
      </c>
      <c r="G777">
        <v>5148</v>
      </c>
      <c r="H777">
        <v>5490</v>
      </c>
      <c r="I777">
        <v>24822</v>
      </c>
      <c r="J777">
        <v>26460</v>
      </c>
    </row>
    <row r="778" spans="1:10">
      <c r="A778">
        <v>41172</v>
      </c>
      <c r="B778" t="s">
        <v>1632</v>
      </c>
      <c r="C778" t="s">
        <v>1630</v>
      </c>
      <c r="D778" t="s">
        <v>1647</v>
      </c>
      <c r="E778" t="s">
        <v>1625</v>
      </c>
      <c r="F778">
        <v>10</v>
      </c>
      <c r="G778">
        <v>3384</v>
      </c>
      <c r="H778">
        <v>3600</v>
      </c>
      <c r="I778">
        <v>66924</v>
      </c>
      <c r="J778">
        <v>71370</v>
      </c>
    </row>
    <row r="779" spans="1:10">
      <c r="A779">
        <v>41172</v>
      </c>
      <c r="B779" t="s">
        <v>1646</v>
      </c>
      <c r="C779" t="s">
        <v>1637</v>
      </c>
      <c r="D779" t="s">
        <v>1645</v>
      </c>
      <c r="E779" t="s">
        <v>1625</v>
      </c>
      <c r="F779">
        <v>5</v>
      </c>
      <c r="G779">
        <v>3042</v>
      </c>
      <c r="H779">
        <v>3240</v>
      </c>
      <c r="I779">
        <v>19890</v>
      </c>
      <c r="J779">
        <v>21150</v>
      </c>
    </row>
    <row r="780" spans="1:10">
      <c r="A780">
        <v>41172</v>
      </c>
      <c r="B780" t="s">
        <v>1639</v>
      </c>
      <c r="C780" t="s">
        <v>1635</v>
      </c>
      <c r="D780" t="s">
        <v>1648</v>
      </c>
      <c r="E780" t="s">
        <v>1625</v>
      </c>
      <c r="F780">
        <v>12</v>
      </c>
      <c r="G780">
        <v>3978</v>
      </c>
      <c r="H780">
        <v>4230</v>
      </c>
      <c r="I780">
        <v>35802</v>
      </c>
      <c r="J780">
        <v>38250</v>
      </c>
    </row>
    <row r="781" spans="1:10">
      <c r="A781">
        <v>41172</v>
      </c>
      <c r="B781" t="s">
        <v>1632</v>
      </c>
      <c r="C781" t="s">
        <v>1630</v>
      </c>
      <c r="D781" t="s">
        <v>1652</v>
      </c>
      <c r="E781" t="s">
        <v>1628</v>
      </c>
      <c r="F781">
        <v>19</v>
      </c>
      <c r="G781">
        <v>3978</v>
      </c>
      <c r="H781">
        <v>4230</v>
      </c>
      <c r="I781">
        <v>74556</v>
      </c>
      <c r="J781">
        <v>80370</v>
      </c>
    </row>
    <row r="782" spans="1:10">
      <c r="A782">
        <v>41173</v>
      </c>
      <c r="B782" t="s">
        <v>1623</v>
      </c>
      <c r="C782" t="s">
        <v>1027</v>
      </c>
      <c r="D782" t="s">
        <v>1631</v>
      </c>
      <c r="E782" t="s">
        <v>1625</v>
      </c>
      <c r="F782">
        <v>18</v>
      </c>
      <c r="G782">
        <v>3924</v>
      </c>
      <c r="H782">
        <v>4230</v>
      </c>
      <c r="I782">
        <v>83538</v>
      </c>
      <c r="J782">
        <v>88830</v>
      </c>
    </row>
    <row r="783" spans="1:10">
      <c r="A783">
        <v>41173</v>
      </c>
      <c r="B783" t="s">
        <v>1632</v>
      </c>
      <c r="C783" t="s">
        <v>1630</v>
      </c>
      <c r="D783" t="s">
        <v>1650</v>
      </c>
      <c r="E783" t="s">
        <v>1625</v>
      </c>
      <c r="F783">
        <v>1</v>
      </c>
      <c r="G783">
        <v>2952</v>
      </c>
      <c r="H783">
        <v>3150</v>
      </c>
      <c r="I783">
        <v>53190</v>
      </c>
      <c r="J783">
        <v>56700</v>
      </c>
    </row>
    <row r="784" spans="1:10">
      <c r="A784">
        <v>41173</v>
      </c>
      <c r="B784" t="s">
        <v>1636</v>
      </c>
      <c r="C784" t="s">
        <v>1637</v>
      </c>
      <c r="D784" t="s">
        <v>1638</v>
      </c>
      <c r="E784" t="s">
        <v>1625</v>
      </c>
      <c r="F784">
        <v>15</v>
      </c>
      <c r="G784">
        <v>3042</v>
      </c>
      <c r="H784">
        <v>3240</v>
      </c>
      <c r="I784">
        <v>15210</v>
      </c>
      <c r="J784">
        <v>16200</v>
      </c>
    </row>
    <row r="785" spans="1:10">
      <c r="A785">
        <v>41173</v>
      </c>
      <c r="B785" t="s">
        <v>1643</v>
      </c>
      <c r="C785" t="s">
        <v>1642</v>
      </c>
      <c r="D785" t="s">
        <v>1638</v>
      </c>
      <c r="E785" t="s">
        <v>1625</v>
      </c>
      <c r="F785">
        <v>4</v>
      </c>
      <c r="G785">
        <v>3978</v>
      </c>
      <c r="H785">
        <v>4230</v>
      </c>
      <c r="I785">
        <v>54756</v>
      </c>
      <c r="J785">
        <v>58320</v>
      </c>
    </row>
    <row r="786" spans="1:10">
      <c r="A786">
        <v>41173</v>
      </c>
      <c r="B786" t="s">
        <v>1623</v>
      </c>
      <c r="C786" t="s">
        <v>1027</v>
      </c>
      <c r="D786" t="s">
        <v>1624</v>
      </c>
      <c r="E786" t="s">
        <v>1625</v>
      </c>
      <c r="F786">
        <v>16</v>
      </c>
      <c r="G786">
        <v>2106</v>
      </c>
      <c r="H786">
        <v>2250</v>
      </c>
      <c r="I786">
        <v>10170</v>
      </c>
      <c r="J786">
        <v>10800</v>
      </c>
    </row>
    <row r="787" spans="1:10">
      <c r="A787">
        <v>41174</v>
      </c>
      <c r="B787" t="s">
        <v>1623</v>
      </c>
      <c r="C787" t="s">
        <v>1027</v>
      </c>
      <c r="D787" t="s">
        <v>1627</v>
      </c>
      <c r="E787" t="s">
        <v>1628</v>
      </c>
      <c r="F787">
        <v>10</v>
      </c>
      <c r="G787">
        <v>2034</v>
      </c>
      <c r="H787">
        <v>2160</v>
      </c>
      <c r="I787">
        <v>28656</v>
      </c>
      <c r="J787">
        <v>30960</v>
      </c>
    </row>
    <row r="788" spans="1:10">
      <c r="A788">
        <v>41175</v>
      </c>
      <c r="B788" t="s">
        <v>1646</v>
      </c>
      <c r="C788" t="s">
        <v>1637</v>
      </c>
      <c r="D788" t="s">
        <v>1640</v>
      </c>
      <c r="E788" t="s">
        <v>1625</v>
      </c>
      <c r="F788">
        <v>21</v>
      </c>
      <c r="G788">
        <v>4482</v>
      </c>
      <c r="H788">
        <v>4770</v>
      </c>
      <c r="I788">
        <v>58320</v>
      </c>
      <c r="J788">
        <v>62100</v>
      </c>
    </row>
    <row r="789" spans="1:10">
      <c r="A789">
        <v>41175</v>
      </c>
      <c r="B789" t="s">
        <v>1634</v>
      </c>
      <c r="C789" t="s">
        <v>1635</v>
      </c>
      <c r="D789" t="s">
        <v>1647</v>
      </c>
      <c r="E789" t="s">
        <v>1625</v>
      </c>
      <c r="F789">
        <v>7</v>
      </c>
      <c r="G789">
        <v>3726</v>
      </c>
      <c r="H789">
        <v>3960</v>
      </c>
      <c r="I789">
        <v>5148</v>
      </c>
      <c r="J789">
        <v>5490</v>
      </c>
    </row>
    <row r="790" spans="1:10">
      <c r="A790">
        <v>41175</v>
      </c>
      <c r="B790" t="s">
        <v>1626</v>
      </c>
      <c r="C790" t="s">
        <v>1027</v>
      </c>
      <c r="D790" t="s">
        <v>1655</v>
      </c>
      <c r="E790" t="s">
        <v>1625</v>
      </c>
      <c r="F790">
        <v>22</v>
      </c>
      <c r="G790">
        <v>2952</v>
      </c>
      <c r="H790">
        <v>3150</v>
      </c>
      <c r="I790">
        <v>43992</v>
      </c>
      <c r="J790">
        <v>46800</v>
      </c>
    </row>
    <row r="791" spans="1:10">
      <c r="A791">
        <v>41175</v>
      </c>
      <c r="B791" t="s">
        <v>1626</v>
      </c>
      <c r="C791" t="s">
        <v>1027</v>
      </c>
      <c r="D791" t="s">
        <v>1648</v>
      </c>
      <c r="E791" t="s">
        <v>1625</v>
      </c>
      <c r="F791">
        <v>15</v>
      </c>
      <c r="G791">
        <v>3384</v>
      </c>
      <c r="H791">
        <v>3600</v>
      </c>
      <c r="I791">
        <v>50544</v>
      </c>
      <c r="J791">
        <v>54000</v>
      </c>
    </row>
    <row r="792" spans="1:10">
      <c r="A792">
        <v>41176</v>
      </c>
      <c r="B792" t="s">
        <v>1636</v>
      </c>
      <c r="C792" t="s">
        <v>1637</v>
      </c>
      <c r="D792" t="s">
        <v>1644</v>
      </c>
      <c r="E792" t="s">
        <v>1625</v>
      </c>
      <c r="F792">
        <v>7</v>
      </c>
      <c r="G792">
        <v>3546</v>
      </c>
      <c r="H792">
        <v>3780</v>
      </c>
      <c r="I792">
        <v>24822</v>
      </c>
      <c r="J792">
        <v>26460</v>
      </c>
    </row>
    <row r="793" spans="1:10">
      <c r="A793">
        <v>41176</v>
      </c>
      <c r="B793" t="s">
        <v>1639</v>
      </c>
      <c r="C793" t="s">
        <v>1635</v>
      </c>
      <c r="D793" t="s">
        <v>1652</v>
      </c>
      <c r="E793" t="s">
        <v>1628</v>
      </c>
      <c r="F793">
        <v>17</v>
      </c>
      <c r="G793">
        <v>5148</v>
      </c>
      <c r="H793">
        <v>5490</v>
      </c>
      <c r="I793">
        <v>66708</v>
      </c>
      <c r="J793">
        <v>71910</v>
      </c>
    </row>
    <row r="794" spans="1:10">
      <c r="A794">
        <v>41177</v>
      </c>
      <c r="B794" t="s">
        <v>1626</v>
      </c>
      <c r="C794" t="s">
        <v>1027</v>
      </c>
      <c r="D794" t="s">
        <v>1652</v>
      </c>
      <c r="E794" t="s">
        <v>1628</v>
      </c>
      <c r="F794">
        <v>20</v>
      </c>
      <c r="G794">
        <v>2034</v>
      </c>
      <c r="H794">
        <v>2160</v>
      </c>
      <c r="I794">
        <v>39240</v>
      </c>
      <c r="J794">
        <v>42300</v>
      </c>
    </row>
    <row r="795" spans="1:10">
      <c r="A795">
        <v>41177</v>
      </c>
      <c r="B795" t="s">
        <v>1629</v>
      </c>
      <c r="C795" t="s">
        <v>1630</v>
      </c>
      <c r="D795" t="s">
        <v>1645</v>
      </c>
      <c r="E795" t="s">
        <v>1625</v>
      </c>
      <c r="F795">
        <v>5</v>
      </c>
      <c r="G795">
        <v>2196</v>
      </c>
      <c r="H795">
        <v>2340</v>
      </c>
      <c r="I795">
        <v>15912</v>
      </c>
      <c r="J795">
        <v>16920</v>
      </c>
    </row>
    <row r="796" spans="1:10">
      <c r="A796">
        <v>41177</v>
      </c>
      <c r="B796" t="s">
        <v>1623</v>
      </c>
      <c r="C796" t="s">
        <v>1027</v>
      </c>
      <c r="D796" t="s">
        <v>1644</v>
      </c>
      <c r="E796" t="s">
        <v>1625</v>
      </c>
      <c r="F796">
        <v>14</v>
      </c>
      <c r="G796">
        <v>3546</v>
      </c>
      <c r="H796">
        <v>3780</v>
      </c>
      <c r="I796">
        <v>56736</v>
      </c>
      <c r="J796">
        <v>60480</v>
      </c>
    </row>
    <row r="797" spans="1:10">
      <c r="A797">
        <v>41177</v>
      </c>
      <c r="B797" t="s">
        <v>1632</v>
      </c>
      <c r="C797" t="s">
        <v>1630</v>
      </c>
      <c r="D797" t="s">
        <v>1654</v>
      </c>
      <c r="E797" t="s">
        <v>1628</v>
      </c>
      <c r="F797">
        <v>6</v>
      </c>
      <c r="G797">
        <v>3546</v>
      </c>
      <c r="H797">
        <v>3780</v>
      </c>
      <c r="I797">
        <v>7506</v>
      </c>
      <c r="J797">
        <v>8100</v>
      </c>
    </row>
    <row r="798" spans="1:10">
      <c r="A798">
        <v>41178</v>
      </c>
      <c r="B798" t="s">
        <v>1629</v>
      </c>
      <c r="C798" t="s">
        <v>1630</v>
      </c>
      <c r="D798" t="s">
        <v>1651</v>
      </c>
      <c r="E798" t="s">
        <v>1625</v>
      </c>
      <c r="F798">
        <v>22</v>
      </c>
      <c r="G798">
        <v>7506</v>
      </c>
      <c r="H798">
        <v>8100</v>
      </c>
      <c r="I798">
        <v>37260</v>
      </c>
      <c r="J798">
        <v>39600</v>
      </c>
    </row>
    <row r="799" spans="1:10">
      <c r="A799">
        <v>41179</v>
      </c>
      <c r="B799" t="s">
        <v>1646</v>
      </c>
      <c r="C799" t="s">
        <v>1637</v>
      </c>
      <c r="D799" t="s">
        <v>1631</v>
      </c>
      <c r="E799" t="s">
        <v>1625</v>
      </c>
      <c r="F799">
        <v>6</v>
      </c>
      <c r="G799">
        <v>3924</v>
      </c>
      <c r="H799">
        <v>4230</v>
      </c>
      <c r="I799">
        <v>51714</v>
      </c>
      <c r="J799">
        <v>54990</v>
      </c>
    </row>
    <row r="800" spans="1:10">
      <c r="A800">
        <v>41179</v>
      </c>
      <c r="B800" t="s">
        <v>1623</v>
      </c>
      <c r="C800" t="s">
        <v>1027</v>
      </c>
      <c r="D800" t="s">
        <v>1647</v>
      </c>
      <c r="E800" t="s">
        <v>1625</v>
      </c>
      <c r="F800">
        <v>6</v>
      </c>
      <c r="G800">
        <v>4482</v>
      </c>
      <c r="H800">
        <v>4770</v>
      </c>
      <c r="I800">
        <v>92664</v>
      </c>
      <c r="J800">
        <v>98820</v>
      </c>
    </row>
    <row r="801" spans="1:10">
      <c r="A801">
        <v>41179</v>
      </c>
      <c r="B801" t="s">
        <v>1639</v>
      </c>
      <c r="C801" t="s">
        <v>1635</v>
      </c>
      <c r="D801" t="s">
        <v>1655</v>
      </c>
      <c r="E801" t="s">
        <v>1625</v>
      </c>
      <c r="F801">
        <v>2</v>
      </c>
      <c r="G801">
        <v>3546</v>
      </c>
      <c r="H801">
        <v>3780</v>
      </c>
      <c r="I801">
        <v>20304</v>
      </c>
      <c r="J801">
        <v>21600</v>
      </c>
    </row>
    <row r="802" spans="1:10">
      <c r="A802">
        <v>41180</v>
      </c>
      <c r="B802" t="s">
        <v>1632</v>
      </c>
      <c r="C802" t="s">
        <v>1630</v>
      </c>
      <c r="D802" t="s">
        <v>1653</v>
      </c>
      <c r="E802" t="s">
        <v>1625</v>
      </c>
      <c r="F802">
        <v>24</v>
      </c>
      <c r="G802">
        <v>3726</v>
      </c>
      <c r="H802">
        <v>3960</v>
      </c>
      <c r="I802">
        <v>14760</v>
      </c>
      <c r="J802">
        <v>15750</v>
      </c>
    </row>
    <row r="803" spans="1:10">
      <c r="A803">
        <v>41180</v>
      </c>
      <c r="B803" t="s">
        <v>1636</v>
      </c>
      <c r="C803" t="s">
        <v>1637</v>
      </c>
      <c r="D803" t="s">
        <v>1651</v>
      </c>
      <c r="E803" t="s">
        <v>1625</v>
      </c>
      <c r="F803">
        <v>11</v>
      </c>
      <c r="G803">
        <v>2106</v>
      </c>
      <c r="H803">
        <v>2250</v>
      </c>
      <c r="I803">
        <v>67068</v>
      </c>
      <c r="J803">
        <v>71280</v>
      </c>
    </row>
    <row r="804" spans="1:10">
      <c r="A804">
        <v>41180</v>
      </c>
      <c r="B804" t="s">
        <v>1634</v>
      </c>
      <c r="C804" t="s">
        <v>1635</v>
      </c>
      <c r="D804" t="s">
        <v>1651</v>
      </c>
      <c r="E804" t="s">
        <v>1625</v>
      </c>
      <c r="F804">
        <v>10</v>
      </c>
      <c r="G804">
        <v>3546</v>
      </c>
      <c r="H804">
        <v>3780</v>
      </c>
      <c r="I804">
        <v>52164</v>
      </c>
      <c r="J804">
        <v>55440</v>
      </c>
    </row>
    <row r="805" spans="1:10">
      <c r="A805">
        <v>41180</v>
      </c>
      <c r="B805" t="s">
        <v>1632</v>
      </c>
      <c r="C805" t="s">
        <v>1630</v>
      </c>
      <c r="D805" t="s">
        <v>1624</v>
      </c>
      <c r="E805" t="s">
        <v>1625</v>
      </c>
      <c r="F805">
        <v>7</v>
      </c>
      <c r="G805">
        <v>3384</v>
      </c>
      <c r="H805">
        <v>3600</v>
      </c>
      <c r="I805">
        <v>42714</v>
      </c>
      <c r="J805">
        <v>45360</v>
      </c>
    </row>
    <row r="806" spans="1:10">
      <c r="A806">
        <v>41180</v>
      </c>
      <c r="B806" t="s">
        <v>1639</v>
      </c>
      <c r="C806" t="s">
        <v>1635</v>
      </c>
      <c r="D806" t="s">
        <v>1638</v>
      </c>
      <c r="E806" t="s">
        <v>1625</v>
      </c>
      <c r="F806">
        <v>22</v>
      </c>
      <c r="G806">
        <v>2106</v>
      </c>
      <c r="H806">
        <v>2250</v>
      </c>
      <c r="I806">
        <v>66924</v>
      </c>
      <c r="J806">
        <v>71280</v>
      </c>
    </row>
    <row r="807" spans="1:10">
      <c r="A807">
        <v>41180</v>
      </c>
      <c r="B807" t="s">
        <v>1646</v>
      </c>
      <c r="C807" t="s">
        <v>1637</v>
      </c>
      <c r="D807" t="s">
        <v>1652</v>
      </c>
      <c r="E807" t="s">
        <v>1628</v>
      </c>
      <c r="F807">
        <v>7</v>
      </c>
      <c r="G807">
        <v>3924</v>
      </c>
      <c r="H807">
        <v>4230</v>
      </c>
      <c r="I807">
        <v>90252</v>
      </c>
      <c r="J807">
        <v>97290</v>
      </c>
    </row>
    <row r="808" spans="1:10">
      <c r="A808">
        <v>41180</v>
      </c>
      <c r="B808" t="s">
        <v>1626</v>
      </c>
      <c r="C808" t="s">
        <v>1027</v>
      </c>
      <c r="D808" t="s">
        <v>1649</v>
      </c>
      <c r="E808" t="s">
        <v>1625</v>
      </c>
      <c r="F808">
        <v>18</v>
      </c>
      <c r="G808">
        <v>3582</v>
      </c>
      <c r="H808">
        <v>3870</v>
      </c>
      <c r="I808">
        <v>80676</v>
      </c>
      <c r="J808">
        <v>85860</v>
      </c>
    </row>
    <row r="809" spans="1:10">
      <c r="A809">
        <v>41180</v>
      </c>
      <c r="B809" t="s">
        <v>1623</v>
      </c>
      <c r="C809" t="s">
        <v>1027</v>
      </c>
      <c r="D809" t="s">
        <v>1631</v>
      </c>
      <c r="E809" t="s">
        <v>1625</v>
      </c>
      <c r="F809">
        <v>12</v>
      </c>
      <c r="G809">
        <v>3582</v>
      </c>
      <c r="H809">
        <v>3870</v>
      </c>
      <c r="I809">
        <v>43758</v>
      </c>
      <c r="J809">
        <v>46530</v>
      </c>
    </row>
    <row r="810" spans="1:10">
      <c r="A810">
        <v>41180</v>
      </c>
      <c r="B810" t="s">
        <v>1641</v>
      </c>
      <c r="C810" t="s">
        <v>1642</v>
      </c>
      <c r="D810" t="s">
        <v>1645</v>
      </c>
      <c r="E810" t="s">
        <v>1625</v>
      </c>
      <c r="F810">
        <v>19</v>
      </c>
      <c r="G810">
        <v>3726</v>
      </c>
      <c r="H810">
        <v>3960</v>
      </c>
      <c r="I810">
        <v>63648</v>
      </c>
      <c r="J810">
        <v>67680</v>
      </c>
    </row>
    <row r="811" spans="1:10">
      <c r="A811">
        <v>41181</v>
      </c>
      <c r="B811" t="s">
        <v>1634</v>
      </c>
      <c r="C811" t="s">
        <v>1635</v>
      </c>
      <c r="D811" t="s">
        <v>1644</v>
      </c>
      <c r="E811" t="s">
        <v>1625</v>
      </c>
      <c r="F811">
        <v>23</v>
      </c>
      <c r="G811">
        <v>3582</v>
      </c>
      <c r="H811">
        <v>3870</v>
      </c>
      <c r="I811">
        <v>63828</v>
      </c>
      <c r="J811">
        <v>68040</v>
      </c>
    </row>
    <row r="812" spans="1:10">
      <c r="A812">
        <v>41181</v>
      </c>
      <c r="B812" t="s">
        <v>1639</v>
      </c>
      <c r="C812" t="s">
        <v>1635</v>
      </c>
      <c r="D812" t="s">
        <v>1631</v>
      </c>
      <c r="E812" t="s">
        <v>1625</v>
      </c>
      <c r="F812">
        <v>3</v>
      </c>
      <c r="G812">
        <v>2952</v>
      </c>
      <c r="H812">
        <v>3150</v>
      </c>
      <c r="I812">
        <v>23868</v>
      </c>
      <c r="J812">
        <v>25380</v>
      </c>
    </row>
    <row r="813" spans="1:10">
      <c r="A813">
        <v>41182</v>
      </c>
      <c r="B813" t="s">
        <v>1623</v>
      </c>
      <c r="C813" t="s">
        <v>1027</v>
      </c>
      <c r="D813" t="s">
        <v>1653</v>
      </c>
      <c r="E813" t="s">
        <v>1625</v>
      </c>
      <c r="F813">
        <v>24</v>
      </c>
      <c r="G813">
        <v>3978</v>
      </c>
      <c r="H813">
        <v>4230</v>
      </c>
      <c r="I813">
        <v>14760</v>
      </c>
      <c r="J813">
        <v>15750</v>
      </c>
    </row>
    <row r="814" spans="1:10">
      <c r="A814">
        <v>41182</v>
      </c>
      <c r="B814" t="s">
        <v>1632</v>
      </c>
      <c r="C814" t="s">
        <v>1630</v>
      </c>
      <c r="D814" t="s">
        <v>1624</v>
      </c>
      <c r="E814" t="s">
        <v>1625</v>
      </c>
      <c r="F814">
        <v>25</v>
      </c>
      <c r="G814">
        <v>2034</v>
      </c>
      <c r="H814">
        <v>2160</v>
      </c>
      <c r="I814">
        <v>28476</v>
      </c>
      <c r="J814">
        <v>30240</v>
      </c>
    </row>
    <row r="815" spans="1:10">
      <c r="A815">
        <v>41182</v>
      </c>
      <c r="B815" t="s">
        <v>1643</v>
      </c>
      <c r="C815" t="s">
        <v>1642</v>
      </c>
      <c r="D815" t="s">
        <v>1638</v>
      </c>
      <c r="E815" t="s">
        <v>1625</v>
      </c>
      <c r="F815">
        <v>5</v>
      </c>
      <c r="G815">
        <v>3924</v>
      </c>
      <c r="H815">
        <v>4230</v>
      </c>
      <c r="I815">
        <v>3042</v>
      </c>
      <c r="J815">
        <v>3240</v>
      </c>
    </row>
    <row r="816" spans="1:10">
      <c r="A816">
        <v>41182</v>
      </c>
      <c r="B816" t="s">
        <v>1634</v>
      </c>
      <c r="C816" t="s">
        <v>1635</v>
      </c>
      <c r="D816" t="s">
        <v>1647</v>
      </c>
      <c r="E816" t="s">
        <v>1625</v>
      </c>
      <c r="F816">
        <v>2</v>
      </c>
      <c r="G816">
        <v>5832</v>
      </c>
      <c r="H816">
        <v>6210</v>
      </c>
      <c r="I816">
        <v>56628</v>
      </c>
      <c r="J816">
        <v>60390</v>
      </c>
    </row>
    <row r="817" spans="1:10">
      <c r="A817">
        <v>41182</v>
      </c>
      <c r="B817" t="s">
        <v>1639</v>
      </c>
      <c r="C817" t="s">
        <v>1635</v>
      </c>
      <c r="D817" t="s">
        <v>1644</v>
      </c>
      <c r="E817" t="s">
        <v>1625</v>
      </c>
      <c r="F817">
        <v>14</v>
      </c>
      <c r="G817">
        <v>3546</v>
      </c>
      <c r="H817">
        <v>3780</v>
      </c>
      <c r="I817">
        <v>78012</v>
      </c>
      <c r="J817">
        <v>83160</v>
      </c>
    </row>
    <row r="818" spans="1:10">
      <c r="A818">
        <v>41183</v>
      </c>
      <c r="B818" t="s">
        <v>1636</v>
      </c>
      <c r="C818" t="s">
        <v>1637</v>
      </c>
      <c r="D818" t="s">
        <v>1631</v>
      </c>
      <c r="E818" t="s">
        <v>1625</v>
      </c>
      <c r="F818">
        <v>6</v>
      </c>
      <c r="G818">
        <v>2034</v>
      </c>
      <c r="H818">
        <v>2160</v>
      </c>
      <c r="I818">
        <v>51714</v>
      </c>
      <c r="J818">
        <v>54990</v>
      </c>
    </row>
    <row r="819" spans="1:10">
      <c r="A819">
        <v>41183</v>
      </c>
      <c r="B819" t="s">
        <v>1639</v>
      </c>
      <c r="C819" t="s">
        <v>1635</v>
      </c>
      <c r="D819" t="s">
        <v>1627</v>
      </c>
      <c r="E819" t="s">
        <v>1628</v>
      </c>
      <c r="F819">
        <v>13</v>
      </c>
      <c r="G819">
        <v>2034</v>
      </c>
      <c r="H819">
        <v>2160</v>
      </c>
      <c r="I819">
        <v>14328</v>
      </c>
      <c r="J819">
        <v>15480</v>
      </c>
    </row>
    <row r="820" spans="1:10">
      <c r="A820">
        <v>41183</v>
      </c>
      <c r="B820" t="s">
        <v>1632</v>
      </c>
      <c r="C820" t="s">
        <v>1630</v>
      </c>
      <c r="D820" t="s">
        <v>1651</v>
      </c>
      <c r="E820" t="s">
        <v>1625</v>
      </c>
      <c r="F820">
        <v>4</v>
      </c>
      <c r="G820">
        <v>3042</v>
      </c>
      <c r="H820">
        <v>3240</v>
      </c>
      <c r="I820">
        <v>14904</v>
      </c>
      <c r="J820">
        <v>15840</v>
      </c>
    </row>
    <row r="821" spans="1:10">
      <c r="A821">
        <v>41183</v>
      </c>
      <c r="B821" t="s">
        <v>1639</v>
      </c>
      <c r="C821" t="s">
        <v>1635</v>
      </c>
      <c r="D821" t="s">
        <v>1655</v>
      </c>
      <c r="E821" t="s">
        <v>1625</v>
      </c>
      <c r="F821">
        <v>21</v>
      </c>
      <c r="G821">
        <v>3042</v>
      </c>
      <c r="H821">
        <v>3240</v>
      </c>
      <c r="I821">
        <v>33840</v>
      </c>
      <c r="J821">
        <v>36000</v>
      </c>
    </row>
    <row r="822" spans="1:10">
      <c r="A822">
        <v>41183</v>
      </c>
      <c r="B822" t="s">
        <v>1639</v>
      </c>
      <c r="C822" t="s">
        <v>1635</v>
      </c>
      <c r="D822" t="s">
        <v>1631</v>
      </c>
      <c r="E822" t="s">
        <v>1625</v>
      </c>
      <c r="F822">
        <v>16</v>
      </c>
      <c r="G822">
        <v>3726</v>
      </c>
      <c r="H822">
        <v>3960</v>
      </c>
      <c r="I822">
        <v>35802</v>
      </c>
      <c r="J822">
        <v>38070</v>
      </c>
    </row>
    <row r="823" spans="1:10">
      <c r="A823">
        <v>41183</v>
      </c>
      <c r="B823" t="s">
        <v>1639</v>
      </c>
      <c r="C823" t="s">
        <v>1635</v>
      </c>
      <c r="D823" t="s">
        <v>1627</v>
      </c>
      <c r="E823" t="s">
        <v>1628</v>
      </c>
      <c r="F823">
        <v>10</v>
      </c>
      <c r="G823">
        <v>2196</v>
      </c>
      <c r="H823">
        <v>2340</v>
      </c>
      <c r="I823">
        <v>78804</v>
      </c>
      <c r="J823">
        <v>85140</v>
      </c>
    </row>
    <row r="824" spans="1:10">
      <c r="A824">
        <v>41184</v>
      </c>
      <c r="B824" t="s">
        <v>1634</v>
      </c>
      <c r="C824" t="s">
        <v>1635</v>
      </c>
      <c r="D824" t="s">
        <v>1650</v>
      </c>
      <c r="E824" t="s">
        <v>1625</v>
      </c>
      <c r="F824">
        <v>3</v>
      </c>
      <c r="G824">
        <v>4482</v>
      </c>
      <c r="H824">
        <v>4770</v>
      </c>
      <c r="I824">
        <v>17730</v>
      </c>
      <c r="J824">
        <v>18900</v>
      </c>
    </row>
    <row r="825" spans="1:10">
      <c r="A825">
        <v>41184</v>
      </c>
      <c r="B825" t="s">
        <v>1629</v>
      </c>
      <c r="C825" t="s">
        <v>1630</v>
      </c>
      <c r="D825" t="s">
        <v>1640</v>
      </c>
      <c r="E825" t="s">
        <v>1625</v>
      </c>
      <c r="F825">
        <v>1</v>
      </c>
      <c r="G825">
        <v>5148</v>
      </c>
      <c r="H825">
        <v>5490</v>
      </c>
      <c r="I825">
        <v>34992</v>
      </c>
      <c r="J825">
        <v>37260</v>
      </c>
    </row>
    <row r="826" spans="1:10">
      <c r="A826">
        <v>41184</v>
      </c>
      <c r="B826" t="s">
        <v>1634</v>
      </c>
      <c r="C826" t="s">
        <v>1635</v>
      </c>
      <c r="D826" t="s">
        <v>1624</v>
      </c>
      <c r="E826" t="s">
        <v>1625</v>
      </c>
      <c r="F826">
        <v>13</v>
      </c>
      <c r="G826">
        <v>3978</v>
      </c>
      <c r="H826">
        <v>4230</v>
      </c>
      <c r="I826">
        <v>16272</v>
      </c>
      <c r="J826">
        <v>17280</v>
      </c>
    </row>
    <row r="827" spans="1:10">
      <c r="A827">
        <v>41184</v>
      </c>
      <c r="B827" t="s">
        <v>1643</v>
      </c>
      <c r="C827" t="s">
        <v>1642</v>
      </c>
      <c r="D827" t="s">
        <v>1644</v>
      </c>
      <c r="E827" t="s">
        <v>1625</v>
      </c>
      <c r="F827">
        <v>15</v>
      </c>
      <c r="G827">
        <v>2106</v>
      </c>
      <c r="H827">
        <v>2250</v>
      </c>
      <c r="I827">
        <v>63828</v>
      </c>
      <c r="J827">
        <v>68040</v>
      </c>
    </row>
    <row r="828" spans="1:10">
      <c r="A828">
        <v>41185</v>
      </c>
      <c r="B828" t="s">
        <v>1646</v>
      </c>
      <c r="C828" t="s">
        <v>1637</v>
      </c>
      <c r="D828" t="s">
        <v>1638</v>
      </c>
      <c r="E828" t="s">
        <v>1625</v>
      </c>
      <c r="F828">
        <v>5</v>
      </c>
      <c r="G828">
        <v>3978</v>
      </c>
      <c r="H828">
        <v>4230</v>
      </c>
      <c r="I828">
        <v>12168</v>
      </c>
      <c r="J828">
        <v>12960</v>
      </c>
    </row>
    <row r="829" spans="1:10">
      <c r="A829">
        <v>41185</v>
      </c>
      <c r="B829" t="s">
        <v>1639</v>
      </c>
      <c r="C829" t="s">
        <v>1635</v>
      </c>
      <c r="D829" t="s">
        <v>1652</v>
      </c>
      <c r="E829" t="s">
        <v>1628</v>
      </c>
      <c r="F829">
        <v>25</v>
      </c>
      <c r="G829">
        <v>2034</v>
      </c>
      <c r="H829">
        <v>2160</v>
      </c>
      <c r="I829">
        <v>23544</v>
      </c>
      <c r="J829">
        <v>25380</v>
      </c>
    </row>
    <row r="830" spans="1:10">
      <c r="A830">
        <v>41185</v>
      </c>
      <c r="B830" t="s">
        <v>1623</v>
      </c>
      <c r="C830" t="s">
        <v>1027</v>
      </c>
      <c r="D830" t="s">
        <v>1653</v>
      </c>
      <c r="E830" t="s">
        <v>1625</v>
      </c>
      <c r="F830">
        <v>8</v>
      </c>
      <c r="G830">
        <v>2034</v>
      </c>
      <c r="H830">
        <v>2160</v>
      </c>
      <c r="I830">
        <v>73800</v>
      </c>
      <c r="J830">
        <v>78750</v>
      </c>
    </row>
    <row r="831" spans="1:10">
      <c r="A831">
        <v>41185</v>
      </c>
      <c r="B831" t="s">
        <v>1646</v>
      </c>
      <c r="C831" t="s">
        <v>1637</v>
      </c>
      <c r="D831" t="s">
        <v>1653</v>
      </c>
      <c r="E831" t="s">
        <v>1625</v>
      </c>
      <c r="F831">
        <v>21</v>
      </c>
      <c r="G831">
        <v>3582</v>
      </c>
      <c r="H831">
        <v>3870</v>
      </c>
      <c r="I831">
        <v>17712</v>
      </c>
      <c r="J831">
        <v>18900</v>
      </c>
    </row>
    <row r="832" spans="1:10">
      <c r="A832">
        <v>41185</v>
      </c>
      <c r="B832" t="s">
        <v>1623</v>
      </c>
      <c r="C832" t="s">
        <v>1027</v>
      </c>
      <c r="D832" t="s">
        <v>1638</v>
      </c>
      <c r="E832" t="s">
        <v>1625</v>
      </c>
      <c r="F832">
        <v>16</v>
      </c>
      <c r="G832">
        <v>3978</v>
      </c>
      <c r="H832">
        <v>4230</v>
      </c>
      <c r="I832">
        <v>42588</v>
      </c>
      <c r="J832">
        <v>45360</v>
      </c>
    </row>
    <row r="833" spans="1:10">
      <c r="A833">
        <v>41186</v>
      </c>
      <c r="B833" t="s">
        <v>1636</v>
      </c>
      <c r="C833" t="s">
        <v>1637</v>
      </c>
      <c r="D833" t="s">
        <v>1631</v>
      </c>
      <c r="E833" t="s">
        <v>1625</v>
      </c>
      <c r="F833">
        <v>23</v>
      </c>
      <c r="G833">
        <v>2196</v>
      </c>
      <c r="H833">
        <v>2340</v>
      </c>
      <c r="I833">
        <v>99450</v>
      </c>
      <c r="J833">
        <v>105750</v>
      </c>
    </row>
    <row r="834" spans="1:10">
      <c r="A834">
        <v>41186</v>
      </c>
      <c r="B834" t="s">
        <v>1641</v>
      </c>
      <c r="C834" t="s">
        <v>1642</v>
      </c>
      <c r="D834" t="s">
        <v>1644</v>
      </c>
      <c r="E834" t="s">
        <v>1625</v>
      </c>
      <c r="F834">
        <v>22</v>
      </c>
      <c r="G834">
        <v>3978</v>
      </c>
      <c r="H834">
        <v>4230</v>
      </c>
      <c r="I834">
        <v>14184</v>
      </c>
      <c r="J834">
        <v>15120</v>
      </c>
    </row>
    <row r="835" spans="1:10">
      <c r="A835">
        <v>41186</v>
      </c>
      <c r="B835" t="s">
        <v>1629</v>
      </c>
      <c r="C835" t="s">
        <v>1630</v>
      </c>
      <c r="D835" t="s">
        <v>1650</v>
      </c>
      <c r="E835" t="s">
        <v>1625</v>
      </c>
      <c r="F835">
        <v>13</v>
      </c>
      <c r="G835">
        <v>3978</v>
      </c>
      <c r="H835">
        <v>4230</v>
      </c>
      <c r="I835">
        <v>85104</v>
      </c>
      <c r="J835">
        <v>90720</v>
      </c>
    </row>
    <row r="836" spans="1:10">
      <c r="A836">
        <v>41186</v>
      </c>
      <c r="B836" t="s">
        <v>1623</v>
      </c>
      <c r="C836" t="s">
        <v>1027</v>
      </c>
      <c r="D836" t="s">
        <v>1648</v>
      </c>
      <c r="E836" t="s">
        <v>1625</v>
      </c>
      <c r="F836">
        <v>27</v>
      </c>
      <c r="G836">
        <v>3042</v>
      </c>
      <c r="H836">
        <v>3240</v>
      </c>
      <c r="I836">
        <v>40014</v>
      </c>
      <c r="J836">
        <v>42750</v>
      </c>
    </row>
    <row r="837" spans="1:10">
      <c r="A837">
        <v>41186</v>
      </c>
      <c r="B837" t="s">
        <v>1641</v>
      </c>
      <c r="C837" t="s">
        <v>1642</v>
      </c>
      <c r="D837" t="s">
        <v>1648</v>
      </c>
      <c r="E837" t="s">
        <v>1625</v>
      </c>
      <c r="F837">
        <v>27</v>
      </c>
      <c r="G837">
        <v>3978</v>
      </c>
      <c r="H837">
        <v>4230</v>
      </c>
      <c r="I837">
        <v>16848</v>
      </c>
      <c r="J837">
        <v>18000</v>
      </c>
    </row>
    <row r="838" spans="1:10">
      <c r="A838">
        <v>41187</v>
      </c>
      <c r="B838" t="s">
        <v>1632</v>
      </c>
      <c r="C838" t="s">
        <v>1630</v>
      </c>
      <c r="D838" t="s">
        <v>1644</v>
      </c>
      <c r="E838" t="s">
        <v>1625</v>
      </c>
      <c r="F838">
        <v>27</v>
      </c>
      <c r="G838">
        <v>3978</v>
      </c>
      <c r="H838">
        <v>4230</v>
      </c>
      <c r="I838">
        <v>14184</v>
      </c>
      <c r="J838">
        <v>15120</v>
      </c>
    </row>
    <row r="839" spans="1:10">
      <c r="A839">
        <v>41187</v>
      </c>
      <c r="B839" t="s">
        <v>1641</v>
      </c>
      <c r="C839" t="s">
        <v>1642</v>
      </c>
      <c r="D839" t="s">
        <v>1645</v>
      </c>
      <c r="E839" t="s">
        <v>1625</v>
      </c>
      <c r="F839">
        <v>27</v>
      </c>
      <c r="G839">
        <v>5832</v>
      </c>
      <c r="H839">
        <v>6210</v>
      </c>
      <c r="I839">
        <v>35802</v>
      </c>
      <c r="J839">
        <v>38070</v>
      </c>
    </row>
    <row r="840" spans="1:10">
      <c r="A840">
        <v>41187</v>
      </c>
      <c r="B840" t="s">
        <v>1634</v>
      </c>
      <c r="C840" t="s">
        <v>1635</v>
      </c>
      <c r="D840" t="s">
        <v>1651</v>
      </c>
      <c r="E840" t="s">
        <v>1625</v>
      </c>
      <c r="F840">
        <v>27</v>
      </c>
      <c r="G840">
        <v>2196</v>
      </c>
      <c r="H840">
        <v>2340</v>
      </c>
      <c r="I840">
        <v>18630</v>
      </c>
      <c r="J840">
        <v>19800</v>
      </c>
    </row>
    <row r="841" spans="1:10">
      <c r="A841">
        <v>41188</v>
      </c>
      <c r="B841" t="s">
        <v>1639</v>
      </c>
      <c r="C841" t="s">
        <v>1635</v>
      </c>
      <c r="D841" t="s">
        <v>1645</v>
      </c>
      <c r="E841" t="s">
        <v>1625</v>
      </c>
      <c r="F841">
        <v>27</v>
      </c>
      <c r="G841">
        <v>3546</v>
      </c>
      <c r="H841">
        <v>3780</v>
      </c>
      <c r="I841">
        <v>39780</v>
      </c>
      <c r="J841">
        <v>42300</v>
      </c>
    </row>
    <row r="842" spans="1:10">
      <c r="A842">
        <v>41188</v>
      </c>
      <c r="B842" t="s">
        <v>1643</v>
      </c>
      <c r="C842" t="s">
        <v>1642</v>
      </c>
      <c r="D842" t="s">
        <v>1647</v>
      </c>
      <c r="E842" t="s">
        <v>1625</v>
      </c>
      <c r="F842">
        <v>12</v>
      </c>
      <c r="G842">
        <v>3582</v>
      </c>
      <c r="H842">
        <v>3870</v>
      </c>
      <c r="I842">
        <v>41184</v>
      </c>
      <c r="J842">
        <v>43920</v>
      </c>
    </row>
    <row r="843" spans="1:10">
      <c r="A843">
        <v>41188</v>
      </c>
      <c r="B843" t="s">
        <v>1634</v>
      </c>
      <c r="C843" t="s">
        <v>1635</v>
      </c>
      <c r="D843" t="s">
        <v>1648</v>
      </c>
      <c r="E843" t="s">
        <v>1625</v>
      </c>
      <c r="F843">
        <v>18</v>
      </c>
      <c r="G843">
        <v>3978</v>
      </c>
      <c r="H843">
        <v>4230</v>
      </c>
      <c r="I843">
        <v>31590</v>
      </c>
      <c r="J843">
        <v>33750</v>
      </c>
    </row>
    <row r="844" spans="1:10">
      <c r="A844">
        <v>41188</v>
      </c>
      <c r="B844" t="s">
        <v>1626</v>
      </c>
      <c r="C844" t="s">
        <v>1027</v>
      </c>
      <c r="D844" t="s">
        <v>1654</v>
      </c>
      <c r="E844" t="s">
        <v>1628</v>
      </c>
      <c r="F844">
        <v>8</v>
      </c>
      <c r="G844">
        <v>3978</v>
      </c>
      <c r="H844">
        <v>4230</v>
      </c>
      <c r="I844">
        <v>97578</v>
      </c>
      <c r="J844">
        <v>105300</v>
      </c>
    </row>
    <row r="845" spans="1:10">
      <c r="A845">
        <v>41189</v>
      </c>
      <c r="B845" t="s">
        <v>1629</v>
      </c>
      <c r="C845" t="s">
        <v>1630</v>
      </c>
      <c r="D845" t="s">
        <v>1633</v>
      </c>
      <c r="E845" t="s">
        <v>1625</v>
      </c>
      <c r="F845">
        <v>21</v>
      </c>
      <c r="G845">
        <v>2034</v>
      </c>
      <c r="H845">
        <v>2160</v>
      </c>
      <c r="I845">
        <v>43920</v>
      </c>
      <c r="J845">
        <v>46800</v>
      </c>
    </row>
    <row r="846" spans="1:10">
      <c r="A846">
        <v>41189</v>
      </c>
      <c r="B846" t="s">
        <v>1639</v>
      </c>
      <c r="C846" t="s">
        <v>1635</v>
      </c>
      <c r="D846" t="s">
        <v>1627</v>
      </c>
      <c r="E846" t="s">
        <v>1628</v>
      </c>
      <c r="F846">
        <v>25</v>
      </c>
      <c r="G846">
        <v>3042</v>
      </c>
      <c r="H846">
        <v>3240</v>
      </c>
      <c r="I846">
        <v>7164</v>
      </c>
      <c r="J846">
        <v>7740</v>
      </c>
    </row>
    <row r="847" spans="1:10">
      <c r="A847">
        <v>41190</v>
      </c>
      <c r="B847" t="s">
        <v>1641</v>
      </c>
      <c r="C847" t="s">
        <v>1642</v>
      </c>
      <c r="D847" t="s">
        <v>1648</v>
      </c>
      <c r="E847" t="s">
        <v>1625</v>
      </c>
      <c r="F847">
        <v>12</v>
      </c>
      <c r="G847">
        <v>5148</v>
      </c>
      <c r="H847">
        <v>5490</v>
      </c>
      <c r="I847">
        <v>48438</v>
      </c>
      <c r="J847">
        <v>51750</v>
      </c>
    </row>
    <row r="848" spans="1:10">
      <c r="A848">
        <v>41190</v>
      </c>
      <c r="B848" t="s">
        <v>1643</v>
      </c>
      <c r="C848" t="s">
        <v>1642</v>
      </c>
      <c r="D848" t="s">
        <v>1640</v>
      </c>
      <c r="E848" t="s">
        <v>1625</v>
      </c>
      <c r="F848">
        <v>9</v>
      </c>
      <c r="G848">
        <v>2106</v>
      </c>
      <c r="H848">
        <v>2250</v>
      </c>
      <c r="I848">
        <v>46656</v>
      </c>
      <c r="J848">
        <v>49680</v>
      </c>
    </row>
    <row r="849" spans="1:10">
      <c r="A849">
        <v>41190</v>
      </c>
      <c r="B849" t="s">
        <v>1634</v>
      </c>
      <c r="C849" t="s">
        <v>1635</v>
      </c>
      <c r="D849" t="s">
        <v>1633</v>
      </c>
      <c r="E849" t="s">
        <v>1625</v>
      </c>
      <c r="F849">
        <v>23</v>
      </c>
      <c r="G849">
        <v>4482</v>
      </c>
      <c r="H849">
        <v>4770</v>
      </c>
      <c r="I849">
        <v>35136</v>
      </c>
      <c r="J849">
        <v>37440</v>
      </c>
    </row>
    <row r="850" spans="1:10">
      <c r="A850">
        <v>41191</v>
      </c>
      <c r="B850" t="s">
        <v>1632</v>
      </c>
      <c r="C850" t="s">
        <v>1630</v>
      </c>
      <c r="D850" t="s">
        <v>1645</v>
      </c>
      <c r="E850" t="s">
        <v>1625</v>
      </c>
      <c r="F850">
        <v>23</v>
      </c>
      <c r="G850">
        <v>3546</v>
      </c>
      <c r="H850">
        <v>3780</v>
      </c>
      <c r="I850">
        <v>7956</v>
      </c>
      <c r="J850">
        <v>8460</v>
      </c>
    </row>
    <row r="851" spans="1:10">
      <c r="A851">
        <v>41191</v>
      </c>
      <c r="B851" t="s">
        <v>1632</v>
      </c>
      <c r="C851" t="s">
        <v>1630</v>
      </c>
      <c r="D851" t="s">
        <v>1653</v>
      </c>
      <c r="E851" t="s">
        <v>1625</v>
      </c>
      <c r="F851">
        <v>20</v>
      </c>
      <c r="G851">
        <v>4482</v>
      </c>
      <c r="H851">
        <v>4770</v>
      </c>
      <c r="I851">
        <v>35424</v>
      </c>
      <c r="J851">
        <v>37800</v>
      </c>
    </row>
    <row r="852" spans="1:10">
      <c r="A852">
        <v>41191</v>
      </c>
      <c r="B852" t="s">
        <v>1643</v>
      </c>
      <c r="C852" t="s">
        <v>1642</v>
      </c>
      <c r="D852" t="s">
        <v>1654</v>
      </c>
      <c r="E852" t="s">
        <v>1628</v>
      </c>
      <c r="F852">
        <v>25</v>
      </c>
      <c r="G852">
        <v>4482</v>
      </c>
      <c r="H852">
        <v>4770</v>
      </c>
      <c r="I852">
        <v>37530</v>
      </c>
      <c r="J852">
        <v>40500</v>
      </c>
    </row>
    <row r="853" spans="1:10">
      <c r="A853">
        <v>41191</v>
      </c>
      <c r="B853" t="s">
        <v>1623</v>
      </c>
      <c r="C853" t="s">
        <v>1027</v>
      </c>
      <c r="D853" t="s">
        <v>1649</v>
      </c>
      <c r="E853" t="s">
        <v>1625</v>
      </c>
      <c r="F853">
        <v>4</v>
      </c>
      <c r="G853">
        <v>2034</v>
      </c>
      <c r="H853">
        <v>2160</v>
      </c>
      <c r="I853">
        <v>80676</v>
      </c>
      <c r="J853">
        <v>85860</v>
      </c>
    </row>
    <row r="854" spans="1:10">
      <c r="A854">
        <v>41191</v>
      </c>
      <c r="B854" t="s">
        <v>1639</v>
      </c>
      <c r="C854" t="s">
        <v>1635</v>
      </c>
      <c r="D854" t="s">
        <v>1640</v>
      </c>
      <c r="E854" t="s">
        <v>1625</v>
      </c>
      <c r="F854">
        <v>24</v>
      </c>
      <c r="G854">
        <v>3978</v>
      </c>
      <c r="H854">
        <v>4230</v>
      </c>
      <c r="I854">
        <v>139968</v>
      </c>
      <c r="J854">
        <v>149040</v>
      </c>
    </row>
    <row r="855" spans="1:10">
      <c r="A855">
        <v>41192</v>
      </c>
      <c r="B855" t="s">
        <v>1626</v>
      </c>
      <c r="C855" t="s">
        <v>1027</v>
      </c>
      <c r="D855" t="s">
        <v>1647</v>
      </c>
      <c r="E855" t="s">
        <v>1625</v>
      </c>
      <c r="F855">
        <v>24</v>
      </c>
      <c r="G855">
        <v>5832</v>
      </c>
      <c r="H855">
        <v>6210</v>
      </c>
      <c r="I855">
        <v>82368</v>
      </c>
      <c r="J855">
        <v>87840</v>
      </c>
    </row>
    <row r="856" spans="1:10">
      <c r="A856">
        <v>41192</v>
      </c>
      <c r="B856" t="s">
        <v>1636</v>
      </c>
      <c r="C856" t="s">
        <v>1637</v>
      </c>
      <c r="D856" t="s">
        <v>1624</v>
      </c>
      <c r="E856" t="s">
        <v>1625</v>
      </c>
      <c r="F856">
        <v>16</v>
      </c>
      <c r="G856">
        <v>3978</v>
      </c>
      <c r="H856">
        <v>4230</v>
      </c>
      <c r="I856">
        <v>46782</v>
      </c>
      <c r="J856">
        <v>49680</v>
      </c>
    </row>
    <row r="857" spans="1:10">
      <c r="A857">
        <v>41192</v>
      </c>
      <c r="B857" t="s">
        <v>1634</v>
      </c>
      <c r="C857" t="s">
        <v>1635</v>
      </c>
      <c r="D857" t="s">
        <v>1655</v>
      </c>
      <c r="E857" t="s">
        <v>1625</v>
      </c>
      <c r="F857">
        <v>6</v>
      </c>
      <c r="G857">
        <v>3978</v>
      </c>
      <c r="H857">
        <v>4230</v>
      </c>
      <c r="I857">
        <v>57528</v>
      </c>
      <c r="J857">
        <v>61200</v>
      </c>
    </row>
    <row r="858" spans="1:10">
      <c r="A858">
        <v>41192</v>
      </c>
      <c r="B858" t="s">
        <v>1629</v>
      </c>
      <c r="C858" t="s">
        <v>1630</v>
      </c>
      <c r="D858" t="s">
        <v>1655</v>
      </c>
      <c r="E858" t="s">
        <v>1625</v>
      </c>
      <c r="F858">
        <v>4</v>
      </c>
      <c r="G858">
        <v>5148</v>
      </c>
      <c r="H858">
        <v>5490</v>
      </c>
      <c r="I858">
        <v>77832</v>
      </c>
      <c r="J858">
        <v>82800</v>
      </c>
    </row>
    <row r="859" spans="1:10">
      <c r="A859">
        <v>41192</v>
      </c>
      <c r="B859" t="s">
        <v>1634</v>
      </c>
      <c r="C859" t="s">
        <v>1635</v>
      </c>
      <c r="D859" t="s">
        <v>1640</v>
      </c>
      <c r="E859" t="s">
        <v>1625</v>
      </c>
      <c r="F859">
        <v>24</v>
      </c>
      <c r="G859">
        <v>5832</v>
      </c>
      <c r="H859">
        <v>6210</v>
      </c>
      <c r="I859">
        <v>139968</v>
      </c>
      <c r="J859">
        <v>149040</v>
      </c>
    </row>
    <row r="860" spans="1:10">
      <c r="A860">
        <v>41192</v>
      </c>
      <c r="B860" t="s">
        <v>1646</v>
      </c>
      <c r="C860" t="s">
        <v>1637</v>
      </c>
      <c r="D860" t="s">
        <v>1627</v>
      </c>
      <c r="E860" t="s">
        <v>1628</v>
      </c>
      <c r="F860">
        <v>21</v>
      </c>
      <c r="G860">
        <v>2034</v>
      </c>
      <c r="H860">
        <v>2160</v>
      </c>
      <c r="I860">
        <v>50148</v>
      </c>
      <c r="J860">
        <v>54180</v>
      </c>
    </row>
    <row r="861" spans="1:10">
      <c r="A861">
        <v>41193</v>
      </c>
      <c r="B861" t="s">
        <v>1636</v>
      </c>
      <c r="C861" t="s">
        <v>1637</v>
      </c>
      <c r="D861" t="s">
        <v>1638</v>
      </c>
      <c r="E861" t="s">
        <v>1625</v>
      </c>
      <c r="F861">
        <v>13</v>
      </c>
      <c r="G861">
        <v>5832</v>
      </c>
      <c r="H861">
        <v>6210</v>
      </c>
      <c r="I861">
        <v>24336</v>
      </c>
      <c r="J861">
        <v>25920</v>
      </c>
    </row>
    <row r="862" spans="1:10">
      <c r="A862">
        <v>41193</v>
      </c>
      <c r="B862" t="s">
        <v>1636</v>
      </c>
      <c r="C862" t="s">
        <v>1637</v>
      </c>
      <c r="D862" t="s">
        <v>1655</v>
      </c>
      <c r="E862" t="s">
        <v>1625</v>
      </c>
      <c r="F862">
        <v>2</v>
      </c>
      <c r="G862">
        <v>3546</v>
      </c>
      <c r="H862">
        <v>3780</v>
      </c>
      <c r="I862">
        <v>33840</v>
      </c>
      <c r="J862">
        <v>36000</v>
      </c>
    </row>
    <row r="863" spans="1:10">
      <c r="A863">
        <v>41193</v>
      </c>
      <c r="B863" t="s">
        <v>1626</v>
      </c>
      <c r="C863" t="s">
        <v>1027</v>
      </c>
      <c r="D863" t="s">
        <v>1651</v>
      </c>
      <c r="E863" t="s">
        <v>1625</v>
      </c>
      <c r="F863">
        <v>20</v>
      </c>
      <c r="G863">
        <v>3726</v>
      </c>
      <c r="H863">
        <v>3960</v>
      </c>
      <c r="I863">
        <v>55890</v>
      </c>
      <c r="J863">
        <v>59400</v>
      </c>
    </row>
    <row r="864" spans="1:10">
      <c r="A864">
        <v>41193</v>
      </c>
      <c r="B864" t="s">
        <v>1634</v>
      </c>
      <c r="C864" t="s">
        <v>1635</v>
      </c>
      <c r="D864" t="s">
        <v>1649</v>
      </c>
      <c r="E864" t="s">
        <v>1625</v>
      </c>
      <c r="F864">
        <v>21</v>
      </c>
      <c r="G864">
        <v>3978</v>
      </c>
      <c r="H864">
        <v>4230</v>
      </c>
      <c r="I864">
        <v>4482</v>
      </c>
      <c r="J864">
        <v>4770</v>
      </c>
    </row>
    <row r="865" spans="1:10">
      <c r="A865">
        <v>41194</v>
      </c>
      <c r="B865" t="s">
        <v>1639</v>
      </c>
      <c r="C865" t="s">
        <v>1635</v>
      </c>
      <c r="D865" t="s">
        <v>1653</v>
      </c>
      <c r="E865" t="s">
        <v>1625</v>
      </c>
      <c r="F865">
        <v>12</v>
      </c>
      <c r="G865">
        <v>3042</v>
      </c>
      <c r="H865">
        <v>3240</v>
      </c>
      <c r="I865">
        <v>14760</v>
      </c>
      <c r="J865">
        <v>15750</v>
      </c>
    </row>
    <row r="866" spans="1:10">
      <c r="A866">
        <v>41194</v>
      </c>
      <c r="B866" t="s">
        <v>1641</v>
      </c>
      <c r="C866" t="s">
        <v>1642</v>
      </c>
      <c r="D866" t="s">
        <v>1633</v>
      </c>
      <c r="E866" t="s">
        <v>1625</v>
      </c>
      <c r="F866">
        <v>23</v>
      </c>
      <c r="G866">
        <v>3546</v>
      </c>
      <c r="H866">
        <v>3780</v>
      </c>
      <c r="I866">
        <v>46116</v>
      </c>
      <c r="J866">
        <v>49140</v>
      </c>
    </row>
    <row r="867" spans="1:10">
      <c r="A867">
        <v>41194</v>
      </c>
      <c r="B867" t="s">
        <v>1641</v>
      </c>
      <c r="C867" t="s">
        <v>1642</v>
      </c>
      <c r="D867" t="s">
        <v>1647</v>
      </c>
      <c r="E867" t="s">
        <v>1625</v>
      </c>
      <c r="F867">
        <v>23</v>
      </c>
      <c r="G867">
        <v>4482</v>
      </c>
      <c r="H867">
        <v>4770</v>
      </c>
      <c r="I867">
        <v>77220</v>
      </c>
      <c r="J867">
        <v>82350</v>
      </c>
    </row>
    <row r="868" spans="1:10">
      <c r="A868">
        <v>41194</v>
      </c>
      <c r="B868" t="s">
        <v>1626</v>
      </c>
      <c r="C868" t="s">
        <v>1027</v>
      </c>
      <c r="D868" t="s">
        <v>1640</v>
      </c>
      <c r="E868" t="s">
        <v>1625</v>
      </c>
      <c r="F868">
        <v>24</v>
      </c>
      <c r="G868">
        <v>3924</v>
      </c>
      <c r="H868">
        <v>4230</v>
      </c>
      <c r="I868">
        <v>29160</v>
      </c>
      <c r="J868">
        <v>31050</v>
      </c>
    </row>
    <row r="869" spans="1:10">
      <c r="A869">
        <v>41195</v>
      </c>
      <c r="B869" t="s">
        <v>1636</v>
      </c>
      <c r="C869" t="s">
        <v>1637</v>
      </c>
      <c r="D869" t="s">
        <v>1640</v>
      </c>
      <c r="E869" t="s">
        <v>1625</v>
      </c>
      <c r="F869">
        <v>25</v>
      </c>
      <c r="G869">
        <v>2952</v>
      </c>
      <c r="H869">
        <v>3150</v>
      </c>
      <c r="I869">
        <v>104976</v>
      </c>
      <c r="J869">
        <v>111780</v>
      </c>
    </row>
    <row r="870" spans="1:10">
      <c r="A870">
        <v>41195</v>
      </c>
      <c r="B870" t="s">
        <v>1641</v>
      </c>
      <c r="C870" t="s">
        <v>1642</v>
      </c>
      <c r="D870" t="s">
        <v>1654</v>
      </c>
      <c r="E870" t="s">
        <v>1628</v>
      </c>
      <c r="F870">
        <v>17</v>
      </c>
      <c r="G870">
        <v>3726</v>
      </c>
      <c r="H870">
        <v>3960</v>
      </c>
      <c r="I870">
        <v>127602</v>
      </c>
      <c r="J870">
        <v>137700</v>
      </c>
    </row>
    <row r="871" spans="1:10">
      <c r="A871">
        <v>41195</v>
      </c>
      <c r="B871" t="s">
        <v>1632</v>
      </c>
      <c r="C871" t="s">
        <v>1630</v>
      </c>
      <c r="D871" t="s">
        <v>1640</v>
      </c>
      <c r="E871" t="s">
        <v>1625</v>
      </c>
      <c r="F871">
        <v>21</v>
      </c>
      <c r="G871">
        <v>3978</v>
      </c>
      <c r="H871">
        <v>4230</v>
      </c>
      <c r="I871">
        <v>40824</v>
      </c>
      <c r="J871">
        <v>43470</v>
      </c>
    </row>
    <row r="872" spans="1:10">
      <c r="A872">
        <v>41195</v>
      </c>
      <c r="B872" t="s">
        <v>1639</v>
      </c>
      <c r="C872" t="s">
        <v>1635</v>
      </c>
      <c r="D872" t="s">
        <v>1653</v>
      </c>
      <c r="E872" t="s">
        <v>1625</v>
      </c>
      <c r="F872">
        <v>9</v>
      </c>
      <c r="G872">
        <v>3726</v>
      </c>
      <c r="H872">
        <v>3960</v>
      </c>
      <c r="I872">
        <v>70848</v>
      </c>
      <c r="J872">
        <v>75600</v>
      </c>
    </row>
    <row r="873" spans="1:10">
      <c r="A873">
        <v>41195</v>
      </c>
      <c r="B873" t="s">
        <v>1643</v>
      </c>
      <c r="C873" t="s">
        <v>1642</v>
      </c>
      <c r="D873" t="s">
        <v>1655</v>
      </c>
      <c r="E873" t="s">
        <v>1625</v>
      </c>
      <c r="F873">
        <v>11</v>
      </c>
      <c r="G873">
        <v>4482</v>
      </c>
      <c r="H873">
        <v>4770</v>
      </c>
      <c r="I873">
        <v>50760</v>
      </c>
      <c r="J873">
        <v>54000</v>
      </c>
    </row>
    <row r="874" spans="1:10">
      <c r="A874">
        <v>41195</v>
      </c>
      <c r="B874" t="s">
        <v>1629</v>
      </c>
      <c r="C874" t="s">
        <v>1630</v>
      </c>
      <c r="D874" t="s">
        <v>1647</v>
      </c>
      <c r="E874" t="s">
        <v>1625</v>
      </c>
      <c r="F874">
        <v>4</v>
      </c>
      <c r="G874">
        <v>3582</v>
      </c>
      <c r="H874">
        <v>3870</v>
      </c>
      <c r="I874">
        <v>92664</v>
      </c>
      <c r="J874">
        <v>98820</v>
      </c>
    </row>
    <row r="875" spans="1:10">
      <c r="A875">
        <v>41195</v>
      </c>
      <c r="B875" t="s">
        <v>1634</v>
      </c>
      <c r="C875" t="s">
        <v>1635</v>
      </c>
      <c r="D875" t="s">
        <v>1650</v>
      </c>
      <c r="E875" t="s">
        <v>1625</v>
      </c>
      <c r="F875">
        <v>22</v>
      </c>
      <c r="G875">
        <v>4482</v>
      </c>
      <c r="H875">
        <v>4770</v>
      </c>
      <c r="I875">
        <v>42552</v>
      </c>
      <c r="J875">
        <v>45360</v>
      </c>
    </row>
    <row r="876" spans="1:10">
      <c r="A876">
        <v>41196</v>
      </c>
      <c r="B876" t="s">
        <v>1623</v>
      </c>
      <c r="C876" t="s">
        <v>1027</v>
      </c>
      <c r="D876" t="s">
        <v>1653</v>
      </c>
      <c r="E876" t="s">
        <v>1625</v>
      </c>
      <c r="F876">
        <v>15</v>
      </c>
      <c r="G876">
        <v>3924</v>
      </c>
      <c r="H876">
        <v>4230</v>
      </c>
      <c r="I876">
        <v>53136</v>
      </c>
      <c r="J876">
        <v>56700</v>
      </c>
    </row>
    <row r="877" spans="1:10">
      <c r="A877">
        <v>41196</v>
      </c>
      <c r="B877" t="s">
        <v>1629</v>
      </c>
      <c r="C877" t="s">
        <v>1630</v>
      </c>
      <c r="D877" t="s">
        <v>1633</v>
      </c>
      <c r="E877" t="s">
        <v>1625</v>
      </c>
      <c r="F877">
        <v>23</v>
      </c>
      <c r="G877">
        <v>7506</v>
      </c>
      <c r="H877">
        <v>8100</v>
      </c>
      <c r="I877">
        <v>35136</v>
      </c>
      <c r="J877">
        <v>37440</v>
      </c>
    </row>
    <row r="878" spans="1:10">
      <c r="A878">
        <v>41196</v>
      </c>
      <c r="B878" t="s">
        <v>1626</v>
      </c>
      <c r="C878" t="s">
        <v>1027</v>
      </c>
      <c r="D878" t="s">
        <v>1651</v>
      </c>
      <c r="E878" t="s">
        <v>1625</v>
      </c>
      <c r="F878">
        <v>9</v>
      </c>
      <c r="G878">
        <v>3546</v>
      </c>
      <c r="H878">
        <v>3780</v>
      </c>
      <c r="I878">
        <v>85698</v>
      </c>
      <c r="J878">
        <v>91080</v>
      </c>
    </row>
    <row r="879" spans="1:10">
      <c r="A879">
        <v>41196</v>
      </c>
      <c r="B879" t="s">
        <v>1634</v>
      </c>
      <c r="C879" t="s">
        <v>1635</v>
      </c>
      <c r="D879" t="s">
        <v>1654</v>
      </c>
      <c r="E879" t="s">
        <v>1628</v>
      </c>
      <c r="F879">
        <v>7</v>
      </c>
      <c r="G879">
        <v>3042</v>
      </c>
      <c r="H879">
        <v>3240</v>
      </c>
      <c r="I879">
        <v>187650</v>
      </c>
      <c r="J879">
        <v>202500</v>
      </c>
    </row>
    <row r="880" spans="1:10">
      <c r="A880">
        <v>41196</v>
      </c>
      <c r="B880" t="s">
        <v>1636</v>
      </c>
      <c r="C880" t="s">
        <v>1637</v>
      </c>
      <c r="D880" t="s">
        <v>1650</v>
      </c>
      <c r="E880" t="s">
        <v>1625</v>
      </c>
      <c r="F880">
        <v>25</v>
      </c>
      <c r="G880">
        <v>3042</v>
      </c>
      <c r="H880">
        <v>3240</v>
      </c>
      <c r="I880">
        <v>3546</v>
      </c>
      <c r="J880">
        <v>3780</v>
      </c>
    </row>
    <row r="881" spans="1:10">
      <c r="A881">
        <v>41197</v>
      </c>
      <c r="B881" t="s">
        <v>1632</v>
      </c>
      <c r="C881" t="s">
        <v>1630</v>
      </c>
      <c r="D881" t="s">
        <v>1655</v>
      </c>
      <c r="E881" t="s">
        <v>1625</v>
      </c>
      <c r="F881">
        <v>10</v>
      </c>
      <c r="G881">
        <v>3978</v>
      </c>
      <c r="H881">
        <v>4230</v>
      </c>
      <c r="I881">
        <v>60912</v>
      </c>
      <c r="J881">
        <v>64800</v>
      </c>
    </row>
    <row r="882" spans="1:10">
      <c r="A882">
        <v>41197</v>
      </c>
      <c r="B882" t="s">
        <v>1623</v>
      </c>
      <c r="C882" t="s">
        <v>1027</v>
      </c>
      <c r="D882" t="s">
        <v>1651</v>
      </c>
      <c r="E882" t="s">
        <v>1625</v>
      </c>
      <c r="F882">
        <v>8</v>
      </c>
      <c r="G882">
        <v>5148</v>
      </c>
      <c r="H882">
        <v>5490</v>
      </c>
      <c r="I882">
        <v>33534</v>
      </c>
      <c r="J882">
        <v>35640</v>
      </c>
    </row>
    <row r="883" spans="1:10">
      <c r="A883">
        <v>41197</v>
      </c>
      <c r="B883" t="s">
        <v>1634</v>
      </c>
      <c r="C883" t="s">
        <v>1635</v>
      </c>
      <c r="D883" t="s">
        <v>1651</v>
      </c>
      <c r="E883" t="s">
        <v>1625</v>
      </c>
      <c r="F883">
        <v>18</v>
      </c>
      <c r="G883">
        <v>3042</v>
      </c>
      <c r="H883">
        <v>3240</v>
      </c>
      <c r="I883">
        <v>70794</v>
      </c>
      <c r="J883">
        <v>75240</v>
      </c>
    </row>
    <row r="884" spans="1:10">
      <c r="A884">
        <v>41198</v>
      </c>
      <c r="B884" t="s">
        <v>1643</v>
      </c>
      <c r="C884" t="s">
        <v>1642</v>
      </c>
      <c r="D884" t="s">
        <v>1654</v>
      </c>
      <c r="E884" t="s">
        <v>1628</v>
      </c>
      <c r="F884">
        <v>8</v>
      </c>
      <c r="G884">
        <v>5148</v>
      </c>
      <c r="H884">
        <v>5490</v>
      </c>
      <c r="I884">
        <v>180144</v>
      </c>
      <c r="J884">
        <v>194400</v>
      </c>
    </row>
    <row r="885" spans="1:10">
      <c r="A885">
        <v>41198</v>
      </c>
      <c r="B885" t="s">
        <v>1629</v>
      </c>
      <c r="C885" t="s">
        <v>1630</v>
      </c>
      <c r="D885" t="s">
        <v>1654</v>
      </c>
      <c r="E885" t="s">
        <v>1628</v>
      </c>
      <c r="F885">
        <v>25</v>
      </c>
      <c r="G885">
        <v>7506</v>
      </c>
      <c r="H885">
        <v>8100</v>
      </c>
      <c r="I885">
        <v>180144</v>
      </c>
      <c r="J885">
        <v>194400</v>
      </c>
    </row>
    <row r="886" spans="1:10">
      <c r="A886">
        <v>41199</v>
      </c>
      <c r="B886" t="s">
        <v>1629</v>
      </c>
      <c r="C886" t="s">
        <v>1630</v>
      </c>
      <c r="D886" t="s">
        <v>1655</v>
      </c>
      <c r="E886" t="s">
        <v>1625</v>
      </c>
      <c r="F886">
        <v>7</v>
      </c>
      <c r="G886">
        <v>3042</v>
      </c>
      <c r="H886">
        <v>3240</v>
      </c>
      <c r="I886">
        <v>23688</v>
      </c>
      <c r="J886">
        <v>25200</v>
      </c>
    </row>
    <row r="887" spans="1:10">
      <c r="A887">
        <v>41200</v>
      </c>
      <c r="B887" t="s">
        <v>1639</v>
      </c>
      <c r="C887" t="s">
        <v>1635</v>
      </c>
      <c r="D887" t="s">
        <v>1651</v>
      </c>
      <c r="E887" t="s">
        <v>1625</v>
      </c>
      <c r="F887">
        <v>17</v>
      </c>
      <c r="G887">
        <v>3978</v>
      </c>
      <c r="H887">
        <v>4230</v>
      </c>
      <c r="I887">
        <v>59616</v>
      </c>
      <c r="J887">
        <v>63360</v>
      </c>
    </row>
    <row r="888" spans="1:10">
      <c r="A888">
        <v>41200</v>
      </c>
      <c r="B888" t="s">
        <v>1639</v>
      </c>
      <c r="C888" t="s">
        <v>1635</v>
      </c>
      <c r="D888" t="s">
        <v>1647</v>
      </c>
      <c r="E888" t="s">
        <v>1625</v>
      </c>
      <c r="F888">
        <v>3</v>
      </c>
      <c r="G888">
        <v>2952</v>
      </c>
      <c r="H888">
        <v>3150</v>
      </c>
      <c r="I888">
        <v>66924</v>
      </c>
      <c r="J888">
        <v>71370</v>
      </c>
    </row>
    <row r="889" spans="1:10">
      <c r="A889">
        <v>41200</v>
      </c>
      <c r="B889" t="s">
        <v>1629</v>
      </c>
      <c r="C889" t="s">
        <v>1630</v>
      </c>
      <c r="D889" t="s">
        <v>1638</v>
      </c>
      <c r="E889" t="s">
        <v>1625</v>
      </c>
      <c r="F889">
        <v>13</v>
      </c>
      <c r="G889">
        <v>2034</v>
      </c>
      <c r="H889">
        <v>2160</v>
      </c>
      <c r="I889">
        <v>24336</v>
      </c>
      <c r="J889">
        <v>25920</v>
      </c>
    </row>
    <row r="890" spans="1:10">
      <c r="A890">
        <v>41200</v>
      </c>
      <c r="B890" t="s">
        <v>1646</v>
      </c>
      <c r="C890" t="s">
        <v>1637</v>
      </c>
      <c r="D890" t="s">
        <v>1624</v>
      </c>
      <c r="E890" t="s">
        <v>1625</v>
      </c>
      <c r="F890">
        <v>17</v>
      </c>
      <c r="G890">
        <v>3582</v>
      </c>
      <c r="H890">
        <v>3870</v>
      </c>
      <c r="I890">
        <v>36612</v>
      </c>
      <c r="J890">
        <v>38880</v>
      </c>
    </row>
    <row r="891" spans="1:10">
      <c r="A891">
        <v>41200</v>
      </c>
      <c r="B891" t="s">
        <v>1629</v>
      </c>
      <c r="C891" t="s">
        <v>1630</v>
      </c>
      <c r="D891" t="s">
        <v>1649</v>
      </c>
      <c r="E891" t="s">
        <v>1625</v>
      </c>
      <c r="F891">
        <v>22</v>
      </c>
      <c r="G891">
        <v>3978</v>
      </c>
      <c r="H891">
        <v>4230</v>
      </c>
      <c r="I891">
        <v>13446</v>
      </c>
      <c r="J891">
        <v>14310</v>
      </c>
    </row>
    <row r="892" spans="1:10">
      <c r="A892">
        <v>41201</v>
      </c>
      <c r="B892" t="s">
        <v>1646</v>
      </c>
      <c r="C892" t="s">
        <v>1637</v>
      </c>
      <c r="D892" t="s">
        <v>1654</v>
      </c>
      <c r="E892" t="s">
        <v>1628</v>
      </c>
      <c r="F892">
        <v>23</v>
      </c>
      <c r="G892">
        <v>2196</v>
      </c>
      <c r="H892">
        <v>2340</v>
      </c>
      <c r="I892">
        <v>172638</v>
      </c>
      <c r="J892">
        <v>186300</v>
      </c>
    </row>
    <row r="893" spans="1:10">
      <c r="A893">
        <v>41201</v>
      </c>
      <c r="B893" t="s">
        <v>1643</v>
      </c>
      <c r="C893" t="s">
        <v>1642</v>
      </c>
      <c r="D893" t="s">
        <v>1647</v>
      </c>
      <c r="E893" t="s">
        <v>1625</v>
      </c>
      <c r="F893">
        <v>1</v>
      </c>
      <c r="G893">
        <v>2034</v>
      </c>
      <c r="H893">
        <v>2160</v>
      </c>
      <c r="I893">
        <v>61776</v>
      </c>
      <c r="J893">
        <v>65880</v>
      </c>
    </row>
    <row r="894" spans="1:10">
      <c r="A894">
        <v>41201</v>
      </c>
      <c r="B894" t="s">
        <v>1639</v>
      </c>
      <c r="C894" t="s">
        <v>1635</v>
      </c>
      <c r="D894" t="s">
        <v>1652</v>
      </c>
      <c r="E894" t="s">
        <v>1628</v>
      </c>
      <c r="F894">
        <v>25</v>
      </c>
      <c r="G894">
        <v>5148</v>
      </c>
      <c r="H894">
        <v>5490</v>
      </c>
      <c r="I894">
        <v>78480</v>
      </c>
      <c r="J894">
        <v>84600</v>
      </c>
    </row>
    <row r="895" spans="1:10">
      <c r="A895">
        <v>41202</v>
      </c>
      <c r="B895" t="s">
        <v>1646</v>
      </c>
      <c r="C895" t="s">
        <v>1637</v>
      </c>
      <c r="D895" t="s">
        <v>1648</v>
      </c>
      <c r="E895" t="s">
        <v>1625</v>
      </c>
      <c r="F895">
        <v>22</v>
      </c>
      <c r="G895">
        <v>3384</v>
      </c>
      <c r="H895">
        <v>3600</v>
      </c>
      <c r="I895">
        <v>52650</v>
      </c>
      <c r="J895">
        <v>56250</v>
      </c>
    </row>
    <row r="896" spans="1:10">
      <c r="A896">
        <v>41202</v>
      </c>
      <c r="B896" t="s">
        <v>1646</v>
      </c>
      <c r="C896" t="s">
        <v>1637</v>
      </c>
      <c r="D896" t="s">
        <v>1644</v>
      </c>
      <c r="E896" t="s">
        <v>1625</v>
      </c>
      <c r="F896">
        <v>2</v>
      </c>
      <c r="G896">
        <v>3978</v>
      </c>
      <c r="H896">
        <v>4230</v>
      </c>
      <c r="I896">
        <v>24822</v>
      </c>
      <c r="J896">
        <v>26460</v>
      </c>
    </row>
    <row r="897" spans="1:10">
      <c r="A897">
        <v>41202</v>
      </c>
      <c r="B897" t="s">
        <v>1634</v>
      </c>
      <c r="C897" t="s">
        <v>1635</v>
      </c>
      <c r="D897" t="s">
        <v>1651</v>
      </c>
      <c r="E897" t="s">
        <v>1625</v>
      </c>
      <c r="F897">
        <v>11</v>
      </c>
      <c r="G897">
        <v>3582</v>
      </c>
      <c r="H897">
        <v>3870</v>
      </c>
      <c r="I897">
        <v>7452</v>
      </c>
      <c r="J897">
        <v>7920</v>
      </c>
    </row>
    <row r="898" spans="1:10">
      <c r="A898">
        <v>41203</v>
      </c>
      <c r="B898" t="s">
        <v>1634</v>
      </c>
      <c r="C898" t="s">
        <v>1635</v>
      </c>
      <c r="D898" t="s">
        <v>1651</v>
      </c>
      <c r="E898" t="s">
        <v>1625</v>
      </c>
      <c r="F898">
        <v>11</v>
      </c>
      <c r="G898">
        <v>3546</v>
      </c>
      <c r="H898">
        <v>3780</v>
      </c>
      <c r="I898">
        <v>11178</v>
      </c>
      <c r="J898">
        <v>11880</v>
      </c>
    </row>
    <row r="899" spans="1:10">
      <c r="A899">
        <v>41203</v>
      </c>
      <c r="B899" t="s">
        <v>1641</v>
      </c>
      <c r="C899" t="s">
        <v>1642</v>
      </c>
      <c r="D899" t="s">
        <v>1631</v>
      </c>
      <c r="E899" t="s">
        <v>1625</v>
      </c>
      <c r="F899">
        <v>1</v>
      </c>
      <c r="G899">
        <v>7506</v>
      </c>
      <c r="H899">
        <v>8100</v>
      </c>
      <c r="I899">
        <v>43758</v>
      </c>
      <c r="J899">
        <v>46530</v>
      </c>
    </row>
    <row r="900" spans="1:10">
      <c r="A900">
        <v>41204</v>
      </c>
      <c r="B900" t="s">
        <v>1636</v>
      </c>
      <c r="C900" t="s">
        <v>1637</v>
      </c>
      <c r="D900" t="s">
        <v>1640</v>
      </c>
      <c r="E900" t="s">
        <v>1625</v>
      </c>
      <c r="F900">
        <v>14</v>
      </c>
      <c r="G900">
        <v>3978</v>
      </c>
      <c r="H900">
        <v>4230</v>
      </c>
      <c r="I900">
        <v>40824</v>
      </c>
      <c r="J900">
        <v>43470</v>
      </c>
    </row>
    <row r="901" spans="1:10">
      <c r="A901">
        <v>41204</v>
      </c>
      <c r="B901" t="s">
        <v>1643</v>
      </c>
      <c r="C901" t="s">
        <v>1642</v>
      </c>
      <c r="D901" t="s">
        <v>1649</v>
      </c>
      <c r="E901" t="s">
        <v>1625</v>
      </c>
      <c r="F901">
        <v>11</v>
      </c>
      <c r="G901">
        <v>2034</v>
      </c>
      <c r="H901">
        <v>2160</v>
      </c>
      <c r="I901">
        <v>62748</v>
      </c>
      <c r="J901">
        <v>66780</v>
      </c>
    </row>
    <row r="902" spans="1:10">
      <c r="A902">
        <v>41204</v>
      </c>
      <c r="B902" t="s">
        <v>1641</v>
      </c>
      <c r="C902" t="s">
        <v>1642</v>
      </c>
      <c r="D902" t="s">
        <v>1627</v>
      </c>
      <c r="E902" t="s">
        <v>1628</v>
      </c>
      <c r="F902">
        <v>8</v>
      </c>
      <c r="G902">
        <v>2952</v>
      </c>
      <c r="H902">
        <v>3150</v>
      </c>
      <c r="I902">
        <v>46566</v>
      </c>
      <c r="J902">
        <v>50310</v>
      </c>
    </row>
    <row r="903" spans="1:10">
      <c r="A903">
        <v>41205</v>
      </c>
      <c r="B903" t="s">
        <v>1636</v>
      </c>
      <c r="C903" t="s">
        <v>1637</v>
      </c>
      <c r="D903" t="s">
        <v>1631</v>
      </c>
      <c r="E903" t="s">
        <v>1625</v>
      </c>
      <c r="F903">
        <v>1</v>
      </c>
      <c r="G903">
        <v>3546</v>
      </c>
      <c r="H903">
        <v>3780</v>
      </c>
      <c r="I903">
        <v>15912</v>
      </c>
      <c r="J903">
        <v>16920</v>
      </c>
    </row>
    <row r="904" spans="1:10">
      <c r="A904">
        <v>41206</v>
      </c>
      <c r="B904" t="s">
        <v>1641</v>
      </c>
      <c r="C904" t="s">
        <v>1642</v>
      </c>
      <c r="D904" t="s">
        <v>1649</v>
      </c>
      <c r="E904" t="s">
        <v>1625</v>
      </c>
      <c r="F904">
        <v>24</v>
      </c>
      <c r="G904">
        <v>3546</v>
      </c>
      <c r="H904">
        <v>3780</v>
      </c>
      <c r="I904">
        <v>8964</v>
      </c>
      <c r="J904">
        <v>9540</v>
      </c>
    </row>
    <row r="905" spans="1:10">
      <c r="A905">
        <v>41206</v>
      </c>
      <c r="B905" t="s">
        <v>1639</v>
      </c>
      <c r="C905" t="s">
        <v>1635</v>
      </c>
      <c r="D905" t="s">
        <v>1648</v>
      </c>
      <c r="E905" t="s">
        <v>1625</v>
      </c>
      <c r="F905">
        <v>15</v>
      </c>
      <c r="G905">
        <v>3978</v>
      </c>
      <c r="H905">
        <v>4230</v>
      </c>
      <c r="I905">
        <v>16848</v>
      </c>
      <c r="J905">
        <v>18000</v>
      </c>
    </row>
    <row r="906" spans="1:10">
      <c r="A906">
        <v>41206</v>
      </c>
      <c r="B906" t="s">
        <v>1626</v>
      </c>
      <c r="C906" t="s">
        <v>1027</v>
      </c>
      <c r="D906" t="s">
        <v>1645</v>
      </c>
      <c r="E906" t="s">
        <v>1625</v>
      </c>
      <c r="F906">
        <v>20</v>
      </c>
      <c r="G906">
        <v>3546</v>
      </c>
      <c r="H906">
        <v>3780</v>
      </c>
      <c r="I906">
        <v>39780</v>
      </c>
      <c r="J906">
        <v>42300</v>
      </c>
    </row>
    <row r="907" spans="1:10">
      <c r="A907">
        <v>41207</v>
      </c>
      <c r="B907" t="s">
        <v>1632</v>
      </c>
      <c r="C907" t="s">
        <v>1630</v>
      </c>
      <c r="D907" t="s">
        <v>1645</v>
      </c>
      <c r="E907" t="s">
        <v>1625</v>
      </c>
      <c r="F907">
        <v>1</v>
      </c>
      <c r="G907">
        <v>5148</v>
      </c>
      <c r="H907">
        <v>5490</v>
      </c>
      <c r="I907">
        <v>91494</v>
      </c>
      <c r="J907">
        <v>97290</v>
      </c>
    </row>
    <row r="908" spans="1:10">
      <c r="A908">
        <v>41208</v>
      </c>
      <c r="B908" t="s">
        <v>1639</v>
      </c>
      <c r="C908" t="s">
        <v>1635</v>
      </c>
      <c r="D908" t="s">
        <v>1653</v>
      </c>
      <c r="E908" t="s">
        <v>1625</v>
      </c>
      <c r="F908">
        <v>5</v>
      </c>
      <c r="G908">
        <v>2196</v>
      </c>
      <c r="H908">
        <v>2340</v>
      </c>
      <c r="I908">
        <v>8856</v>
      </c>
      <c r="J908">
        <v>9450</v>
      </c>
    </row>
    <row r="909" spans="1:10">
      <c r="A909">
        <v>41208</v>
      </c>
      <c r="B909" t="s">
        <v>1629</v>
      </c>
      <c r="C909" t="s">
        <v>1630</v>
      </c>
      <c r="D909" t="s">
        <v>1644</v>
      </c>
      <c r="E909" t="s">
        <v>1625</v>
      </c>
      <c r="F909">
        <v>2</v>
      </c>
      <c r="G909">
        <v>3924</v>
      </c>
      <c r="H909">
        <v>4230</v>
      </c>
      <c r="I909">
        <v>53190</v>
      </c>
      <c r="J909">
        <v>56700</v>
      </c>
    </row>
    <row r="910" spans="1:10">
      <c r="A910">
        <v>41209</v>
      </c>
      <c r="B910" t="s">
        <v>1639</v>
      </c>
      <c r="C910" t="s">
        <v>1635</v>
      </c>
      <c r="D910" t="s">
        <v>1651</v>
      </c>
      <c r="E910" t="s">
        <v>1625</v>
      </c>
      <c r="F910">
        <v>15</v>
      </c>
      <c r="G910">
        <v>3978</v>
      </c>
      <c r="H910">
        <v>4230</v>
      </c>
      <c r="I910">
        <v>67068</v>
      </c>
      <c r="J910">
        <v>71280</v>
      </c>
    </row>
    <row r="911" spans="1:10">
      <c r="A911">
        <v>41209</v>
      </c>
      <c r="B911" t="s">
        <v>1641</v>
      </c>
      <c r="C911" t="s">
        <v>1642</v>
      </c>
      <c r="D911" t="s">
        <v>1655</v>
      </c>
      <c r="E911" t="s">
        <v>1625</v>
      </c>
      <c r="F911">
        <v>24</v>
      </c>
      <c r="G911">
        <v>2106</v>
      </c>
      <c r="H911">
        <v>2250</v>
      </c>
      <c r="I911">
        <v>6768</v>
      </c>
      <c r="J911">
        <v>7200</v>
      </c>
    </row>
    <row r="912" spans="1:10">
      <c r="A912">
        <v>41210</v>
      </c>
      <c r="B912" t="s">
        <v>1632</v>
      </c>
      <c r="C912" t="s">
        <v>1630</v>
      </c>
      <c r="D912" t="s">
        <v>1648</v>
      </c>
      <c r="E912" t="s">
        <v>1625</v>
      </c>
      <c r="F912">
        <v>23</v>
      </c>
      <c r="G912">
        <v>5148</v>
      </c>
      <c r="H912">
        <v>5490</v>
      </c>
      <c r="I912">
        <v>4212</v>
      </c>
      <c r="J912">
        <v>4500</v>
      </c>
    </row>
    <row r="913" spans="1:10">
      <c r="A913">
        <v>41210</v>
      </c>
      <c r="B913" t="s">
        <v>1643</v>
      </c>
      <c r="C913" t="s">
        <v>1642</v>
      </c>
      <c r="D913" t="s">
        <v>1648</v>
      </c>
      <c r="E913" t="s">
        <v>1625</v>
      </c>
      <c r="F913">
        <v>20</v>
      </c>
      <c r="G913">
        <v>3546</v>
      </c>
      <c r="H913">
        <v>3780</v>
      </c>
      <c r="I913">
        <v>21060</v>
      </c>
      <c r="J913">
        <v>22500</v>
      </c>
    </row>
    <row r="914" spans="1:10">
      <c r="A914">
        <v>41211</v>
      </c>
      <c r="B914" t="s">
        <v>1629</v>
      </c>
      <c r="C914" t="s">
        <v>1630</v>
      </c>
      <c r="D914" t="s">
        <v>1652</v>
      </c>
      <c r="E914" t="s">
        <v>1628</v>
      </c>
      <c r="F914">
        <v>23</v>
      </c>
      <c r="G914">
        <v>3546</v>
      </c>
      <c r="H914">
        <v>3780</v>
      </c>
      <c r="I914">
        <v>7848</v>
      </c>
      <c r="J914">
        <v>8460</v>
      </c>
    </row>
    <row r="915" spans="1:10">
      <c r="A915">
        <v>41212</v>
      </c>
      <c r="B915" t="s">
        <v>1646</v>
      </c>
      <c r="C915" t="s">
        <v>1637</v>
      </c>
      <c r="D915" t="s">
        <v>1624</v>
      </c>
      <c r="E915" t="s">
        <v>1625</v>
      </c>
      <c r="F915">
        <v>22</v>
      </c>
      <c r="G915">
        <v>5148</v>
      </c>
      <c r="H915">
        <v>5490</v>
      </c>
      <c r="I915">
        <v>40680</v>
      </c>
      <c r="J915">
        <v>43200</v>
      </c>
    </row>
    <row r="916" spans="1:10">
      <c r="A916">
        <v>41212</v>
      </c>
      <c r="B916" t="s">
        <v>1646</v>
      </c>
      <c r="C916" t="s">
        <v>1637</v>
      </c>
      <c r="D916" t="s">
        <v>1647</v>
      </c>
      <c r="E916" t="s">
        <v>1625</v>
      </c>
      <c r="F916">
        <v>10</v>
      </c>
      <c r="G916">
        <v>3384</v>
      </c>
      <c r="H916">
        <v>3600</v>
      </c>
      <c r="I916">
        <v>77220</v>
      </c>
      <c r="J916">
        <v>82350</v>
      </c>
    </row>
    <row r="917" spans="1:10">
      <c r="A917">
        <v>41212</v>
      </c>
      <c r="B917" t="s">
        <v>1636</v>
      </c>
      <c r="C917" t="s">
        <v>1637</v>
      </c>
      <c r="D917" t="s">
        <v>1653</v>
      </c>
      <c r="E917" t="s">
        <v>1625</v>
      </c>
      <c r="F917">
        <v>5</v>
      </c>
      <c r="G917">
        <v>3042</v>
      </c>
      <c r="H917">
        <v>3240</v>
      </c>
      <c r="I917">
        <v>64944</v>
      </c>
      <c r="J917">
        <v>69300</v>
      </c>
    </row>
    <row r="918" spans="1:10">
      <c r="A918">
        <v>41213</v>
      </c>
      <c r="B918" t="s">
        <v>1626</v>
      </c>
      <c r="C918" t="s">
        <v>1027</v>
      </c>
      <c r="D918" t="s">
        <v>1644</v>
      </c>
      <c r="E918" t="s">
        <v>1625</v>
      </c>
      <c r="F918">
        <v>12</v>
      </c>
      <c r="G918">
        <v>3978</v>
      </c>
      <c r="H918">
        <v>4230</v>
      </c>
      <c r="I918">
        <v>7092</v>
      </c>
      <c r="J918">
        <v>7560</v>
      </c>
    </row>
    <row r="919" spans="1:10">
      <c r="A919">
        <v>41213</v>
      </c>
      <c r="B919" t="s">
        <v>1629</v>
      </c>
      <c r="C919" t="s">
        <v>1630</v>
      </c>
      <c r="D919" t="s">
        <v>1648</v>
      </c>
      <c r="E919" t="s">
        <v>1625</v>
      </c>
      <c r="F919">
        <v>19</v>
      </c>
      <c r="G919">
        <v>3978</v>
      </c>
      <c r="H919">
        <v>4230</v>
      </c>
      <c r="I919">
        <v>46332</v>
      </c>
      <c r="J919">
        <v>49500</v>
      </c>
    </row>
    <row r="920" spans="1:10">
      <c r="A920">
        <v>41213</v>
      </c>
      <c r="B920" t="s">
        <v>1636</v>
      </c>
      <c r="C920" t="s">
        <v>1637</v>
      </c>
      <c r="D920" t="s">
        <v>1627</v>
      </c>
      <c r="E920" t="s">
        <v>1628</v>
      </c>
      <c r="F920">
        <v>18</v>
      </c>
      <c r="G920">
        <v>3924</v>
      </c>
      <c r="H920">
        <v>4230</v>
      </c>
      <c r="I920">
        <v>82386</v>
      </c>
      <c r="J920">
        <v>89010</v>
      </c>
    </row>
    <row r="921" spans="1:10">
      <c r="A921">
        <v>41213</v>
      </c>
      <c r="B921" t="s">
        <v>1643</v>
      </c>
      <c r="C921" t="s">
        <v>1642</v>
      </c>
      <c r="D921" t="s">
        <v>1648</v>
      </c>
      <c r="E921" t="s">
        <v>1625</v>
      </c>
      <c r="F921">
        <v>1</v>
      </c>
      <c r="G921">
        <v>2952</v>
      </c>
      <c r="H921">
        <v>3150</v>
      </c>
      <c r="I921">
        <v>10530</v>
      </c>
      <c r="J921">
        <v>11250</v>
      </c>
    </row>
    <row r="922" spans="1:10">
      <c r="A922">
        <v>41214</v>
      </c>
      <c r="B922" t="s">
        <v>1643</v>
      </c>
      <c r="C922" t="s">
        <v>1642</v>
      </c>
      <c r="D922" t="s">
        <v>1647</v>
      </c>
      <c r="E922" t="s">
        <v>1625</v>
      </c>
      <c r="F922">
        <v>15</v>
      </c>
      <c r="G922">
        <v>3042</v>
      </c>
      <c r="H922">
        <v>3240</v>
      </c>
      <c r="I922">
        <v>82368</v>
      </c>
      <c r="J922">
        <v>87840</v>
      </c>
    </row>
    <row r="923" spans="1:10">
      <c r="A923">
        <v>41214</v>
      </c>
      <c r="B923" t="s">
        <v>1629</v>
      </c>
      <c r="C923" t="s">
        <v>1630</v>
      </c>
      <c r="D923" t="s">
        <v>1652</v>
      </c>
      <c r="E923" t="s">
        <v>1628</v>
      </c>
      <c r="F923">
        <v>4</v>
      </c>
      <c r="G923">
        <v>3978</v>
      </c>
      <c r="H923">
        <v>4230</v>
      </c>
      <c r="I923">
        <v>74556</v>
      </c>
      <c r="J923">
        <v>80370</v>
      </c>
    </row>
    <row r="924" spans="1:10">
      <c r="A924">
        <v>41214</v>
      </c>
      <c r="B924" t="s">
        <v>1639</v>
      </c>
      <c r="C924" t="s">
        <v>1635</v>
      </c>
      <c r="D924" t="s">
        <v>1640</v>
      </c>
      <c r="E924" t="s">
        <v>1625</v>
      </c>
      <c r="F924">
        <v>16</v>
      </c>
      <c r="G924">
        <v>2106</v>
      </c>
      <c r="H924">
        <v>2250</v>
      </c>
      <c r="I924">
        <v>75816</v>
      </c>
      <c r="J924">
        <v>80730</v>
      </c>
    </row>
    <row r="925" spans="1:10">
      <c r="A925">
        <v>41214</v>
      </c>
      <c r="B925" t="s">
        <v>1626</v>
      </c>
      <c r="C925" t="s">
        <v>1027</v>
      </c>
      <c r="D925" t="s">
        <v>1627</v>
      </c>
      <c r="E925" t="s">
        <v>1628</v>
      </c>
      <c r="F925">
        <v>10</v>
      </c>
      <c r="G925">
        <v>2034</v>
      </c>
      <c r="H925">
        <v>2160</v>
      </c>
      <c r="I925">
        <v>53730</v>
      </c>
      <c r="J925">
        <v>58050</v>
      </c>
    </row>
    <row r="926" spans="1:10">
      <c r="A926">
        <v>41215</v>
      </c>
      <c r="B926" t="s">
        <v>1632</v>
      </c>
      <c r="C926" t="s">
        <v>1630</v>
      </c>
      <c r="D926" t="s">
        <v>1631</v>
      </c>
      <c r="E926" t="s">
        <v>1625</v>
      </c>
      <c r="F926">
        <v>21</v>
      </c>
      <c r="G926">
        <v>4482</v>
      </c>
      <c r="H926">
        <v>4770</v>
      </c>
      <c r="I926">
        <v>99450</v>
      </c>
      <c r="J926">
        <v>105750</v>
      </c>
    </row>
    <row r="927" spans="1:10">
      <c r="A927">
        <v>41215</v>
      </c>
      <c r="B927" t="s">
        <v>1632</v>
      </c>
      <c r="C927" t="s">
        <v>1630</v>
      </c>
      <c r="D927" t="s">
        <v>1627</v>
      </c>
      <c r="E927" t="s">
        <v>1628</v>
      </c>
      <c r="F927">
        <v>7</v>
      </c>
      <c r="G927">
        <v>3726</v>
      </c>
      <c r="H927">
        <v>3960</v>
      </c>
      <c r="I927">
        <v>10746</v>
      </c>
      <c r="J927">
        <v>11610</v>
      </c>
    </row>
    <row r="928" spans="1:10">
      <c r="A928">
        <v>41215</v>
      </c>
      <c r="B928" t="s">
        <v>1626</v>
      </c>
      <c r="C928" t="s">
        <v>1027</v>
      </c>
      <c r="D928" t="s">
        <v>1655</v>
      </c>
      <c r="E928" t="s">
        <v>1625</v>
      </c>
      <c r="F928">
        <v>22</v>
      </c>
      <c r="G928">
        <v>2952</v>
      </c>
      <c r="H928">
        <v>3150</v>
      </c>
      <c r="I928">
        <v>60912</v>
      </c>
      <c r="J928">
        <v>64800</v>
      </c>
    </row>
    <row r="929" spans="1:10">
      <c r="A929">
        <v>41215</v>
      </c>
      <c r="B929" t="s">
        <v>1636</v>
      </c>
      <c r="C929" t="s">
        <v>1637</v>
      </c>
      <c r="D929" t="s">
        <v>1624</v>
      </c>
      <c r="E929" t="s">
        <v>1625</v>
      </c>
      <c r="F929">
        <v>15</v>
      </c>
      <c r="G929">
        <v>3384</v>
      </c>
      <c r="H929">
        <v>3600</v>
      </c>
      <c r="I929">
        <v>36612</v>
      </c>
      <c r="J929">
        <v>38880</v>
      </c>
    </row>
    <row r="930" spans="1:10">
      <c r="A930">
        <v>41216</v>
      </c>
      <c r="B930" t="s">
        <v>1632</v>
      </c>
      <c r="C930" t="s">
        <v>1630</v>
      </c>
      <c r="D930" t="s">
        <v>1650</v>
      </c>
      <c r="E930" t="s">
        <v>1625</v>
      </c>
      <c r="F930">
        <v>7</v>
      </c>
      <c r="G930">
        <v>3546</v>
      </c>
      <c r="H930">
        <v>3780</v>
      </c>
      <c r="I930">
        <v>85104</v>
      </c>
      <c r="J930">
        <v>90720</v>
      </c>
    </row>
    <row r="931" spans="1:10">
      <c r="A931">
        <v>41216</v>
      </c>
      <c r="B931" t="s">
        <v>1623</v>
      </c>
      <c r="C931" t="s">
        <v>1027</v>
      </c>
      <c r="D931" t="s">
        <v>1649</v>
      </c>
      <c r="E931" t="s">
        <v>1625</v>
      </c>
      <c r="F931">
        <v>17</v>
      </c>
      <c r="G931">
        <v>5148</v>
      </c>
      <c r="H931">
        <v>5490</v>
      </c>
      <c r="I931">
        <v>71712</v>
      </c>
      <c r="J931">
        <v>76320</v>
      </c>
    </row>
    <row r="932" spans="1:10">
      <c r="A932">
        <v>41216</v>
      </c>
      <c r="B932" t="s">
        <v>1626</v>
      </c>
      <c r="C932" t="s">
        <v>1027</v>
      </c>
      <c r="D932" t="s">
        <v>1648</v>
      </c>
      <c r="E932" t="s">
        <v>1625</v>
      </c>
      <c r="F932">
        <v>20</v>
      </c>
      <c r="G932">
        <v>2034</v>
      </c>
      <c r="H932">
        <v>2160</v>
      </c>
      <c r="I932">
        <v>23166</v>
      </c>
      <c r="J932">
        <v>24750</v>
      </c>
    </row>
    <row r="933" spans="1:10">
      <c r="A933">
        <v>41216</v>
      </c>
      <c r="B933" t="s">
        <v>1641</v>
      </c>
      <c r="C933" t="s">
        <v>1642</v>
      </c>
      <c r="D933" t="s">
        <v>1653</v>
      </c>
      <c r="E933" t="s">
        <v>1625</v>
      </c>
      <c r="F933">
        <v>5</v>
      </c>
      <c r="G933">
        <v>2196</v>
      </c>
      <c r="H933">
        <v>2340</v>
      </c>
      <c r="I933">
        <v>29520</v>
      </c>
      <c r="J933">
        <v>31500</v>
      </c>
    </row>
    <row r="934" spans="1:10">
      <c r="A934">
        <v>41217</v>
      </c>
      <c r="B934" t="s">
        <v>1639</v>
      </c>
      <c r="C934" t="s">
        <v>1635</v>
      </c>
      <c r="D934" t="s">
        <v>1652</v>
      </c>
      <c r="E934" t="s">
        <v>1628</v>
      </c>
      <c r="F934">
        <v>14</v>
      </c>
      <c r="G934">
        <v>3546</v>
      </c>
      <c r="H934">
        <v>3780</v>
      </c>
      <c r="I934">
        <v>74556</v>
      </c>
      <c r="J934">
        <v>80370</v>
      </c>
    </row>
    <row r="935" spans="1:10">
      <c r="A935">
        <v>41217</v>
      </c>
      <c r="B935" t="s">
        <v>1634</v>
      </c>
      <c r="C935" t="s">
        <v>1635</v>
      </c>
      <c r="D935" t="s">
        <v>1633</v>
      </c>
      <c r="E935" t="s">
        <v>1625</v>
      </c>
      <c r="F935">
        <v>6</v>
      </c>
      <c r="G935">
        <v>3546</v>
      </c>
      <c r="H935">
        <v>3780</v>
      </c>
      <c r="I935">
        <v>30744</v>
      </c>
      <c r="J935">
        <v>32760</v>
      </c>
    </row>
    <row r="936" spans="1:10">
      <c r="A936">
        <v>41217</v>
      </c>
      <c r="B936" t="s">
        <v>1634</v>
      </c>
      <c r="C936" t="s">
        <v>1635</v>
      </c>
      <c r="D936" t="s">
        <v>1653</v>
      </c>
      <c r="E936" t="s">
        <v>1625</v>
      </c>
      <c r="F936">
        <v>22</v>
      </c>
      <c r="G936">
        <v>7506</v>
      </c>
      <c r="H936">
        <v>8100</v>
      </c>
      <c r="I936">
        <v>11808</v>
      </c>
      <c r="J936">
        <v>12600</v>
      </c>
    </row>
    <row r="937" spans="1:10">
      <c r="A937">
        <v>41218</v>
      </c>
      <c r="B937" t="s">
        <v>1643</v>
      </c>
      <c r="C937" t="s">
        <v>1642</v>
      </c>
      <c r="D937" t="s">
        <v>1631</v>
      </c>
      <c r="E937" t="s">
        <v>1625</v>
      </c>
      <c r="F937">
        <v>6</v>
      </c>
      <c r="G937">
        <v>3924</v>
      </c>
      <c r="H937">
        <v>4230</v>
      </c>
      <c r="I937">
        <v>79560</v>
      </c>
      <c r="J937">
        <v>84600</v>
      </c>
    </row>
    <row r="938" spans="1:10">
      <c r="A938">
        <v>41218</v>
      </c>
      <c r="B938" t="s">
        <v>1629</v>
      </c>
      <c r="C938" t="s">
        <v>1630</v>
      </c>
      <c r="D938" t="s">
        <v>1631</v>
      </c>
      <c r="E938" t="s">
        <v>1625</v>
      </c>
      <c r="F938">
        <v>6</v>
      </c>
      <c r="G938">
        <v>4482</v>
      </c>
      <c r="H938">
        <v>4770</v>
      </c>
      <c r="I938">
        <v>39780</v>
      </c>
      <c r="J938">
        <v>42300</v>
      </c>
    </row>
    <row r="939" spans="1:10">
      <c r="A939">
        <v>41218</v>
      </c>
      <c r="B939" t="s">
        <v>1643</v>
      </c>
      <c r="C939" t="s">
        <v>1642</v>
      </c>
      <c r="D939" t="s">
        <v>1648</v>
      </c>
      <c r="E939" t="s">
        <v>1625</v>
      </c>
      <c r="F939">
        <v>2</v>
      </c>
      <c r="G939">
        <v>3546</v>
      </c>
      <c r="H939">
        <v>3780</v>
      </c>
      <c r="I939">
        <v>48438</v>
      </c>
      <c r="J939">
        <v>51750</v>
      </c>
    </row>
    <row r="940" spans="1:10">
      <c r="A940">
        <v>41218</v>
      </c>
      <c r="B940" t="s">
        <v>1641</v>
      </c>
      <c r="C940" t="s">
        <v>1642</v>
      </c>
      <c r="D940" t="s">
        <v>1647</v>
      </c>
      <c r="E940" t="s">
        <v>1625</v>
      </c>
      <c r="F940">
        <v>24</v>
      </c>
      <c r="G940">
        <v>3726</v>
      </c>
      <c r="H940">
        <v>3960</v>
      </c>
      <c r="I940">
        <v>87516</v>
      </c>
      <c r="J940">
        <v>93330</v>
      </c>
    </row>
    <row r="941" spans="1:10">
      <c r="A941">
        <v>41218</v>
      </c>
      <c r="B941" t="s">
        <v>1641</v>
      </c>
      <c r="C941" t="s">
        <v>1642</v>
      </c>
      <c r="D941" t="s">
        <v>1653</v>
      </c>
      <c r="E941" t="s">
        <v>1625</v>
      </c>
      <c r="F941">
        <v>11</v>
      </c>
      <c r="G941">
        <v>2106</v>
      </c>
      <c r="H941">
        <v>2250</v>
      </c>
      <c r="I941">
        <v>17712</v>
      </c>
      <c r="J941">
        <v>18900</v>
      </c>
    </row>
    <row r="942" spans="1:10">
      <c r="A942">
        <v>41219</v>
      </c>
      <c r="B942" t="s">
        <v>1643</v>
      </c>
      <c r="C942" t="s">
        <v>1642</v>
      </c>
      <c r="D942" t="s">
        <v>1645</v>
      </c>
      <c r="E942" t="s">
        <v>1625</v>
      </c>
      <c r="F942">
        <v>10</v>
      </c>
      <c r="G942">
        <v>3546</v>
      </c>
      <c r="H942">
        <v>3780</v>
      </c>
      <c r="I942">
        <v>43758</v>
      </c>
      <c r="J942">
        <v>46530</v>
      </c>
    </row>
    <row r="943" spans="1:10">
      <c r="A943">
        <v>41219</v>
      </c>
      <c r="B943" t="s">
        <v>1623</v>
      </c>
      <c r="C943" t="s">
        <v>1027</v>
      </c>
      <c r="D943" t="s">
        <v>1655</v>
      </c>
      <c r="E943" t="s">
        <v>1625</v>
      </c>
      <c r="F943">
        <v>7</v>
      </c>
      <c r="G943">
        <v>3384</v>
      </c>
      <c r="H943">
        <v>3600</v>
      </c>
      <c r="I943">
        <v>10152</v>
      </c>
      <c r="J943">
        <v>10800</v>
      </c>
    </row>
    <row r="944" spans="1:10">
      <c r="A944">
        <v>41219</v>
      </c>
      <c r="B944" t="s">
        <v>1623</v>
      </c>
      <c r="C944" t="s">
        <v>1027</v>
      </c>
      <c r="D944" t="s">
        <v>1652</v>
      </c>
      <c r="E944" t="s">
        <v>1628</v>
      </c>
      <c r="F944">
        <v>22</v>
      </c>
      <c r="G944">
        <v>2106</v>
      </c>
      <c r="H944">
        <v>2250</v>
      </c>
      <c r="I944">
        <v>78480</v>
      </c>
      <c r="J944">
        <v>84600</v>
      </c>
    </row>
    <row r="945" spans="1:10">
      <c r="A945">
        <v>41220</v>
      </c>
      <c r="B945" t="s">
        <v>1629</v>
      </c>
      <c r="C945" t="s">
        <v>1630</v>
      </c>
      <c r="D945" t="s">
        <v>1631</v>
      </c>
      <c r="E945" t="s">
        <v>1625</v>
      </c>
      <c r="F945">
        <v>7</v>
      </c>
      <c r="G945">
        <v>3924</v>
      </c>
      <c r="H945">
        <v>4230</v>
      </c>
      <c r="I945">
        <v>59670</v>
      </c>
      <c r="J945">
        <v>63450</v>
      </c>
    </row>
    <row r="946" spans="1:10">
      <c r="A946">
        <v>41220</v>
      </c>
      <c r="B946" t="s">
        <v>1634</v>
      </c>
      <c r="C946" t="s">
        <v>1635</v>
      </c>
      <c r="D946" t="s">
        <v>1647</v>
      </c>
      <c r="E946" t="s">
        <v>1625</v>
      </c>
      <c r="F946">
        <v>18</v>
      </c>
      <c r="G946">
        <v>3582</v>
      </c>
      <c r="H946">
        <v>3870</v>
      </c>
      <c r="I946">
        <v>46332</v>
      </c>
      <c r="J946">
        <v>49410</v>
      </c>
    </row>
    <row r="947" spans="1:10">
      <c r="A947">
        <v>41221</v>
      </c>
      <c r="B947" t="s">
        <v>1641</v>
      </c>
      <c r="C947" t="s">
        <v>1642</v>
      </c>
      <c r="D947" t="s">
        <v>1650</v>
      </c>
      <c r="E947" t="s">
        <v>1625</v>
      </c>
      <c r="F947">
        <v>12</v>
      </c>
      <c r="G947">
        <v>3582</v>
      </c>
      <c r="H947">
        <v>3870</v>
      </c>
      <c r="I947">
        <v>85104</v>
      </c>
      <c r="J947">
        <v>90720</v>
      </c>
    </row>
    <row r="948" spans="1:10">
      <c r="A948">
        <v>41221</v>
      </c>
      <c r="B948" t="s">
        <v>1629</v>
      </c>
      <c r="C948" t="s">
        <v>1630</v>
      </c>
      <c r="D948" t="s">
        <v>1650</v>
      </c>
      <c r="E948" t="s">
        <v>1625</v>
      </c>
      <c r="F948">
        <v>19</v>
      </c>
      <c r="G948">
        <v>3726</v>
      </c>
      <c r="H948">
        <v>3960</v>
      </c>
      <c r="I948">
        <v>14184</v>
      </c>
      <c r="J948">
        <v>15120</v>
      </c>
    </row>
    <row r="949" spans="1:10">
      <c r="A949">
        <v>41221</v>
      </c>
      <c r="B949" t="s">
        <v>1626</v>
      </c>
      <c r="C949" t="s">
        <v>1027</v>
      </c>
      <c r="D949" t="s">
        <v>1655</v>
      </c>
      <c r="E949" t="s">
        <v>1625</v>
      </c>
      <c r="F949">
        <v>23</v>
      </c>
      <c r="G949">
        <v>3582</v>
      </c>
      <c r="H949">
        <v>3870</v>
      </c>
      <c r="I949">
        <v>16920</v>
      </c>
      <c r="J949">
        <v>18000</v>
      </c>
    </row>
    <row r="950" spans="1:10">
      <c r="A950">
        <v>41221</v>
      </c>
      <c r="B950" t="s">
        <v>1632</v>
      </c>
      <c r="C950" t="s">
        <v>1630</v>
      </c>
      <c r="D950" t="s">
        <v>1654</v>
      </c>
      <c r="E950" t="s">
        <v>1628</v>
      </c>
      <c r="F950">
        <v>3</v>
      </c>
      <c r="G950">
        <v>2952</v>
      </c>
      <c r="H950">
        <v>3150</v>
      </c>
      <c r="I950">
        <v>67554</v>
      </c>
      <c r="J950">
        <v>72900</v>
      </c>
    </row>
    <row r="951" spans="1:10">
      <c r="A951">
        <v>41221</v>
      </c>
      <c r="B951" t="s">
        <v>1639</v>
      </c>
      <c r="C951" t="s">
        <v>1635</v>
      </c>
      <c r="D951" t="s">
        <v>1653</v>
      </c>
      <c r="E951" t="s">
        <v>1625</v>
      </c>
      <c r="F951">
        <v>24</v>
      </c>
      <c r="G951">
        <v>3978</v>
      </c>
      <c r="H951">
        <v>4230</v>
      </c>
      <c r="I951">
        <v>73800</v>
      </c>
      <c r="J951">
        <v>78750</v>
      </c>
    </row>
    <row r="952" spans="1:10">
      <c r="A952">
        <v>41221</v>
      </c>
      <c r="B952" t="s">
        <v>1639</v>
      </c>
      <c r="C952" t="s">
        <v>1635</v>
      </c>
      <c r="D952" t="s">
        <v>1638</v>
      </c>
      <c r="E952" t="s">
        <v>1625</v>
      </c>
      <c r="F952">
        <v>25</v>
      </c>
      <c r="G952">
        <v>2034</v>
      </c>
      <c r="H952">
        <v>2160</v>
      </c>
      <c r="I952">
        <v>54756</v>
      </c>
      <c r="J952">
        <v>58320</v>
      </c>
    </row>
    <row r="953" spans="1:10">
      <c r="A953">
        <v>41222</v>
      </c>
      <c r="B953" t="s">
        <v>1639</v>
      </c>
      <c r="C953" t="s">
        <v>1635</v>
      </c>
      <c r="D953" t="s">
        <v>1647</v>
      </c>
      <c r="E953" t="s">
        <v>1625</v>
      </c>
      <c r="F953">
        <v>5</v>
      </c>
      <c r="G953">
        <v>3924</v>
      </c>
      <c r="H953">
        <v>4230</v>
      </c>
      <c r="I953">
        <v>92664</v>
      </c>
      <c r="J953">
        <v>98820</v>
      </c>
    </row>
    <row r="954" spans="1:10">
      <c r="A954">
        <v>41222</v>
      </c>
      <c r="B954" t="s">
        <v>1643</v>
      </c>
      <c r="C954" t="s">
        <v>1642</v>
      </c>
      <c r="D954" t="s">
        <v>1645</v>
      </c>
      <c r="E954" t="s">
        <v>1625</v>
      </c>
      <c r="F954">
        <v>2</v>
      </c>
      <c r="G954">
        <v>5832</v>
      </c>
      <c r="H954">
        <v>6210</v>
      </c>
      <c r="I954">
        <v>67626</v>
      </c>
      <c r="J954">
        <v>71910</v>
      </c>
    </row>
    <row r="955" spans="1:10">
      <c r="A955">
        <v>41223</v>
      </c>
      <c r="B955" t="s">
        <v>1626</v>
      </c>
      <c r="C955" t="s">
        <v>1027</v>
      </c>
      <c r="D955" t="s">
        <v>1638</v>
      </c>
      <c r="E955" t="s">
        <v>1625</v>
      </c>
      <c r="F955">
        <v>14</v>
      </c>
      <c r="G955">
        <v>3546</v>
      </c>
      <c r="H955">
        <v>3780</v>
      </c>
      <c r="I955">
        <v>45630</v>
      </c>
      <c r="J955">
        <v>48600</v>
      </c>
    </row>
    <row r="956" spans="1:10">
      <c r="A956">
        <v>41223</v>
      </c>
      <c r="B956" t="s">
        <v>1639</v>
      </c>
      <c r="C956" t="s">
        <v>1635</v>
      </c>
      <c r="D956" t="s">
        <v>1644</v>
      </c>
      <c r="E956" t="s">
        <v>1625</v>
      </c>
      <c r="F956">
        <v>6</v>
      </c>
      <c r="G956">
        <v>2034</v>
      </c>
      <c r="H956">
        <v>2160</v>
      </c>
      <c r="I956">
        <v>63828</v>
      </c>
      <c r="J956">
        <v>68040</v>
      </c>
    </row>
    <row r="957" spans="1:10">
      <c r="A957">
        <v>41223</v>
      </c>
      <c r="B957" t="s">
        <v>1623</v>
      </c>
      <c r="C957" t="s">
        <v>1027</v>
      </c>
      <c r="D957" t="s">
        <v>1644</v>
      </c>
      <c r="E957" t="s">
        <v>1625</v>
      </c>
      <c r="F957">
        <v>13</v>
      </c>
      <c r="G957">
        <v>2034</v>
      </c>
      <c r="H957">
        <v>2160</v>
      </c>
      <c r="I957">
        <v>3546</v>
      </c>
      <c r="J957">
        <v>3780</v>
      </c>
    </row>
    <row r="958" spans="1:10">
      <c r="A958">
        <v>41223</v>
      </c>
      <c r="B958" t="s">
        <v>1639</v>
      </c>
      <c r="C958" t="s">
        <v>1635</v>
      </c>
      <c r="D958" t="s">
        <v>1648</v>
      </c>
      <c r="E958" t="s">
        <v>1625</v>
      </c>
      <c r="F958">
        <v>4</v>
      </c>
      <c r="G958">
        <v>3042</v>
      </c>
      <c r="H958">
        <v>3240</v>
      </c>
      <c r="I958">
        <v>50544</v>
      </c>
      <c r="J958">
        <v>54000</v>
      </c>
    </row>
    <row r="959" spans="1:10">
      <c r="A959">
        <v>41223</v>
      </c>
      <c r="B959" t="s">
        <v>1641</v>
      </c>
      <c r="C959" t="s">
        <v>1642</v>
      </c>
      <c r="D959" t="s">
        <v>1649</v>
      </c>
      <c r="E959" t="s">
        <v>1625</v>
      </c>
      <c r="F959">
        <v>21</v>
      </c>
      <c r="G959">
        <v>3042</v>
      </c>
      <c r="H959">
        <v>3240</v>
      </c>
      <c r="I959">
        <v>8964</v>
      </c>
      <c r="J959">
        <v>9540</v>
      </c>
    </row>
    <row r="960" spans="1:10">
      <c r="A960">
        <v>41224</v>
      </c>
      <c r="B960" t="s">
        <v>1646</v>
      </c>
      <c r="C960" t="s">
        <v>1637</v>
      </c>
      <c r="D960" t="s">
        <v>1649</v>
      </c>
      <c r="E960" t="s">
        <v>1625</v>
      </c>
      <c r="F960">
        <v>16</v>
      </c>
      <c r="G960">
        <v>3726</v>
      </c>
      <c r="H960">
        <v>3960</v>
      </c>
      <c r="I960">
        <v>71712</v>
      </c>
      <c r="J960">
        <v>76320</v>
      </c>
    </row>
    <row r="961" spans="1:10">
      <c r="A961">
        <v>41224</v>
      </c>
      <c r="B961" t="s">
        <v>1623</v>
      </c>
      <c r="C961" t="s">
        <v>1027</v>
      </c>
      <c r="D961" t="s">
        <v>1631</v>
      </c>
      <c r="E961" t="s">
        <v>1625</v>
      </c>
      <c r="F961">
        <v>10</v>
      </c>
      <c r="G961">
        <v>2196</v>
      </c>
      <c r="H961">
        <v>2340</v>
      </c>
      <c r="I961">
        <v>71604</v>
      </c>
      <c r="J961">
        <v>76140</v>
      </c>
    </row>
    <row r="962" spans="1:10">
      <c r="A962">
        <v>41224</v>
      </c>
      <c r="B962" t="s">
        <v>1646</v>
      </c>
      <c r="C962" t="s">
        <v>1637</v>
      </c>
      <c r="D962" t="s">
        <v>1624</v>
      </c>
      <c r="E962" t="s">
        <v>1625</v>
      </c>
      <c r="F962">
        <v>3</v>
      </c>
      <c r="G962">
        <v>4482</v>
      </c>
      <c r="H962">
        <v>4770</v>
      </c>
      <c r="I962">
        <v>10170</v>
      </c>
      <c r="J962">
        <v>10800</v>
      </c>
    </row>
    <row r="963" spans="1:10">
      <c r="A963">
        <v>41224</v>
      </c>
      <c r="B963" t="s">
        <v>1636</v>
      </c>
      <c r="C963" t="s">
        <v>1637</v>
      </c>
      <c r="D963" t="s">
        <v>1650</v>
      </c>
      <c r="E963" t="s">
        <v>1625</v>
      </c>
      <c r="F963">
        <v>1</v>
      </c>
      <c r="G963">
        <v>5148</v>
      </c>
      <c r="H963">
        <v>5490</v>
      </c>
      <c r="I963">
        <v>35460</v>
      </c>
      <c r="J963">
        <v>37800</v>
      </c>
    </row>
    <row r="964" spans="1:10">
      <c r="A964">
        <v>41224</v>
      </c>
      <c r="B964" t="s">
        <v>1641</v>
      </c>
      <c r="C964" t="s">
        <v>1642</v>
      </c>
      <c r="D964" t="s">
        <v>1647</v>
      </c>
      <c r="E964" t="s">
        <v>1625</v>
      </c>
      <c r="F964">
        <v>13</v>
      </c>
      <c r="G964">
        <v>3978</v>
      </c>
      <c r="H964">
        <v>4230</v>
      </c>
      <c r="I964">
        <v>36036</v>
      </c>
      <c r="J964">
        <v>38430</v>
      </c>
    </row>
    <row r="965" spans="1:10">
      <c r="A965">
        <v>41226</v>
      </c>
      <c r="B965" t="s">
        <v>1641</v>
      </c>
      <c r="C965" t="s">
        <v>1642</v>
      </c>
      <c r="D965" t="s">
        <v>1651</v>
      </c>
      <c r="E965" t="s">
        <v>1625</v>
      </c>
      <c r="F965">
        <v>15</v>
      </c>
      <c r="G965">
        <v>2106</v>
      </c>
      <c r="H965">
        <v>2250</v>
      </c>
      <c r="I965">
        <v>78246</v>
      </c>
      <c r="J965">
        <v>83160</v>
      </c>
    </row>
    <row r="966" spans="1:10">
      <c r="A966">
        <v>41226</v>
      </c>
      <c r="B966" t="s">
        <v>1629</v>
      </c>
      <c r="C966" t="s">
        <v>1630</v>
      </c>
      <c r="D966" t="s">
        <v>1647</v>
      </c>
      <c r="E966" t="s">
        <v>1625</v>
      </c>
      <c r="F966">
        <v>5</v>
      </c>
      <c r="G966">
        <v>3978</v>
      </c>
      <c r="H966">
        <v>4230</v>
      </c>
      <c r="I966">
        <v>108108</v>
      </c>
      <c r="J966">
        <v>115290</v>
      </c>
    </row>
    <row r="967" spans="1:10">
      <c r="A967">
        <v>41226</v>
      </c>
      <c r="B967" t="s">
        <v>1629</v>
      </c>
      <c r="C967" t="s">
        <v>1630</v>
      </c>
      <c r="D967" t="s">
        <v>1648</v>
      </c>
      <c r="E967" t="s">
        <v>1625</v>
      </c>
      <c r="F967">
        <v>25</v>
      </c>
      <c r="G967">
        <v>2034</v>
      </c>
      <c r="H967">
        <v>2160</v>
      </c>
      <c r="I967">
        <v>8424</v>
      </c>
      <c r="J967">
        <v>9000</v>
      </c>
    </row>
    <row r="968" spans="1:10">
      <c r="A968">
        <v>41226</v>
      </c>
      <c r="B968" t="s">
        <v>1629</v>
      </c>
      <c r="C968" t="s">
        <v>1630</v>
      </c>
      <c r="D968" t="s">
        <v>1647</v>
      </c>
      <c r="E968" t="s">
        <v>1625</v>
      </c>
      <c r="F968">
        <v>8</v>
      </c>
      <c r="G968">
        <v>2034</v>
      </c>
      <c r="H968">
        <v>2160</v>
      </c>
      <c r="I968">
        <v>113256</v>
      </c>
      <c r="J968">
        <v>120780</v>
      </c>
    </row>
    <row r="969" spans="1:10">
      <c r="A969">
        <v>41226</v>
      </c>
      <c r="B969" t="s">
        <v>1639</v>
      </c>
      <c r="C969" t="s">
        <v>1635</v>
      </c>
      <c r="D969" t="s">
        <v>1645</v>
      </c>
      <c r="E969" t="s">
        <v>1625</v>
      </c>
      <c r="F969">
        <v>21</v>
      </c>
      <c r="G969">
        <v>3582</v>
      </c>
      <c r="H969">
        <v>3870</v>
      </c>
      <c r="I969">
        <v>59670</v>
      </c>
      <c r="J969">
        <v>63450</v>
      </c>
    </row>
    <row r="970" spans="1:10">
      <c r="A970">
        <v>41227</v>
      </c>
      <c r="B970" t="s">
        <v>1626</v>
      </c>
      <c r="C970" t="s">
        <v>1027</v>
      </c>
      <c r="D970" t="s">
        <v>1633</v>
      </c>
      <c r="E970" t="s">
        <v>1625</v>
      </c>
      <c r="F970">
        <v>16</v>
      </c>
      <c r="G970">
        <v>3978</v>
      </c>
      <c r="H970">
        <v>4230</v>
      </c>
      <c r="I970">
        <v>54900</v>
      </c>
      <c r="J970">
        <v>58500</v>
      </c>
    </row>
    <row r="971" spans="1:10">
      <c r="A971">
        <v>41227</v>
      </c>
      <c r="B971" t="s">
        <v>1641</v>
      </c>
      <c r="C971" t="s">
        <v>1642</v>
      </c>
      <c r="D971" t="s">
        <v>1648</v>
      </c>
      <c r="E971" t="s">
        <v>1625</v>
      </c>
      <c r="F971">
        <v>23</v>
      </c>
      <c r="G971">
        <v>2196</v>
      </c>
      <c r="H971">
        <v>2340</v>
      </c>
      <c r="I971">
        <v>6318</v>
      </c>
      <c r="J971">
        <v>6750</v>
      </c>
    </row>
    <row r="972" spans="1:10">
      <c r="A972">
        <v>41227</v>
      </c>
      <c r="B972" t="s">
        <v>1641</v>
      </c>
      <c r="C972" t="s">
        <v>1642</v>
      </c>
      <c r="D972" t="s">
        <v>1645</v>
      </c>
      <c r="E972" t="s">
        <v>1625</v>
      </c>
      <c r="F972">
        <v>22</v>
      </c>
      <c r="G972">
        <v>3978</v>
      </c>
      <c r="H972">
        <v>4230</v>
      </c>
      <c r="I972">
        <v>91494</v>
      </c>
      <c r="J972">
        <v>97290</v>
      </c>
    </row>
    <row r="973" spans="1:10">
      <c r="A973">
        <v>41228</v>
      </c>
      <c r="B973" t="s">
        <v>1646</v>
      </c>
      <c r="C973" t="s">
        <v>1637</v>
      </c>
      <c r="D973" t="s">
        <v>1638</v>
      </c>
      <c r="E973" t="s">
        <v>1625</v>
      </c>
      <c r="F973">
        <v>13</v>
      </c>
      <c r="G973">
        <v>3978</v>
      </c>
      <c r="H973">
        <v>4230</v>
      </c>
      <c r="I973">
        <v>30420</v>
      </c>
      <c r="J973">
        <v>32400</v>
      </c>
    </row>
    <row r="974" spans="1:10">
      <c r="A974">
        <v>41228</v>
      </c>
      <c r="B974" t="s">
        <v>1634</v>
      </c>
      <c r="C974" t="s">
        <v>1635</v>
      </c>
      <c r="D974" t="s">
        <v>1640</v>
      </c>
      <c r="E974" t="s">
        <v>1625</v>
      </c>
      <c r="F974">
        <v>27</v>
      </c>
      <c r="G974">
        <v>3042</v>
      </c>
      <c r="H974">
        <v>3240</v>
      </c>
      <c r="I974">
        <v>75816</v>
      </c>
      <c r="J974">
        <v>80730</v>
      </c>
    </row>
    <row r="975" spans="1:10">
      <c r="A975">
        <v>41231</v>
      </c>
      <c r="B975" t="s">
        <v>1636</v>
      </c>
      <c r="C975" t="s">
        <v>1637</v>
      </c>
      <c r="D975" t="s">
        <v>1649</v>
      </c>
      <c r="E975" t="s">
        <v>1625</v>
      </c>
      <c r="F975">
        <v>27</v>
      </c>
      <c r="G975">
        <v>3978</v>
      </c>
      <c r="H975">
        <v>4230</v>
      </c>
      <c r="I975">
        <v>58266</v>
      </c>
      <c r="J975">
        <v>62010</v>
      </c>
    </row>
    <row r="976" spans="1:10">
      <c r="A976">
        <v>41231</v>
      </c>
      <c r="B976" t="s">
        <v>1634</v>
      </c>
      <c r="C976" t="s">
        <v>1635</v>
      </c>
      <c r="D976" t="s">
        <v>1640</v>
      </c>
      <c r="E976" t="s">
        <v>1625</v>
      </c>
      <c r="F976">
        <v>27</v>
      </c>
      <c r="G976">
        <v>3978</v>
      </c>
      <c r="H976">
        <v>4230</v>
      </c>
      <c r="I976">
        <v>40824</v>
      </c>
      <c r="J976">
        <v>43470</v>
      </c>
    </row>
    <row r="977" spans="1:10">
      <c r="A977">
        <v>41231</v>
      </c>
      <c r="B977" t="s">
        <v>1626</v>
      </c>
      <c r="C977" t="s">
        <v>1027</v>
      </c>
      <c r="D977" t="s">
        <v>1631</v>
      </c>
      <c r="E977" t="s">
        <v>1625</v>
      </c>
      <c r="F977">
        <v>27</v>
      </c>
      <c r="G977">
        <v>5832</v>
      </c>
      <c r="H977">
        <v>6210</v>
      </c>
      <c r="I977">
        <v>23868</v>
      </c>
      <c r="J977">
        <v>25380</v>
      </c>
    </row>
    <row r="978" spans="1:10">
      <c r="A978">
        <v>41232</v>
      </c>
      <c r="B978" t="s">
        <v>1626</v>
      </c>
      <c r="C978" t="s">
        <v>1027</v>
      </c>
      <c r="D978" t="s">
        <v>1644</v>
      </c>
      <c r="E978" t="s">
        <v>1625</v>
      </c>
      <c r="F978">
        <v>27</v>
      </c>
      <c r="G978">
        <v>2196</v>
      </c>
      <c r="H978">
        <v>2340</v>
      </c>
      <c r="I978">
        <v>78012</v>
      </c>
      <c r="J978">
        <v>83160</v>
      </c>
    </row>
    <row r="979" spans="1:10">
      <c r="A979">
        <v>41232</v>
      </c>
      <c r="B979" t="s">
        <v>1623</v>
      </c>
      <c r="C979" t="s">
        <v>1027</v>
      </c>
      <c r="D979" t="s">
        <v>1645</v>
      </c>
      <c r="E979" t="s">
        <v>1625</v>
      </c>
      <c r="F979">
        <v>27</v>
      </c>
      <c r="G979">
        <v>3546</v>
      </c>
      <c r="H979">
        <v>3780</v>
      </c>
      <c r="I979">
        <v>79560</v>
      </c>
      <c r="J979">
        <v>84600</v>
      </c>
    </row>
    <row r="980" spans="1:10">
      <c r="A980">
        <v>41232</v>
      </c>
      <c r="B980" t="s">
        <v>1629</v>
      </c>
      <c r="C980" t="s">
        <v>1630</v>
      </c>
      <c r="D980" t="s">
        <v>1645</v>
      </c>
      <c r="E980" t="s">
        <v>1625</v>
      </c>
      <c r="F980">
        <v>12</v>
      </c>
      <c r="G980">
        <v>3582</v>
      </c>
      <c r="H980">
        <v>3870</v>
      </c>
      <c r="I980">
        <v>55692</v>
      </c>
      <c r="J980">
        <v>59220</v>
      </c>
    </row>
    <row r="981" spans="1:10">
      <c r="A981">
        <v>41233</v>
      </c>
      <c r="B981" t="s">
        <v>1632</v>
      </c>
      <c r="C981" t="s">
        <v>1630</v>
      </c>
      <c r="D981" t="s">
        <v>1655</v>
      </c>
      <c r="E981" t="s">
        <v>1625</v>
      </c>
      <c r="F981">
        <v>18</v>
      </c>
      <c r="G981">
        <v>3978</v>
      </c>
      <c r="H981">
        <v>4230</v>
      </c>
      <c r="I981">
        <v>20304</v>
      </c>
      <c r="J981">
        <v>21600</v>
      </c>
    </row>
    <row r="982" spans="1:10">
      <c r="A982">
        <v>41233</v>
      </c>
      <c r="B982" t="s">
        <v>1623</v>
      </c>
      <c r="C982" t="s">
        <v>1027</v>
      </c>
      <c r="D982" t="s">
        <v>1652</v>
      </c>
      <c r="E982" t="s">
        <v>1628</v>
      </c>
      <c r="F982">
        <v>8</v>
      </c>
      <c r="G982">
        <v>3978</v>
      </c>
      <c r="H982">
        <v>4230</v>
      </c>
      <c r="I982">
        <v>54936</v>
      </c>
      <c r="J982">
        <v>59220</v>
      </c>
    </row>
    <row r="983" spans="1:10">
      <c r="A983">
        <v>41233</v>
      </c>
      <c r="B983" t="s">
        <v>1629</v>
      </c>
      <c r="C983" t="s">
        <v>1630</v>
      </c>
      <c r="D983" t="s">
        <v>1645</v>
      </c>
      <c r="E983" t="s">
        <v>1625</v>
      </c>
      <c r="F983">
        <v>21</v>
      </c>
      <c r="G983">
        <v>2034</v>
      </c>
      <c r="H983">
        <v>2160</v>
      </c>
      <c r="I983">
        <v>15912</v>
      </c>
      <c r="J983">
        <v>16920</v>
      </c>
    </row>
    <row r="984" spans="1:10">
      <c r="A984">
        <v>41233</v>
      </c>
      <c r="B984" t="s">
        <v>1623</v>
      </c>
      <c r="C984" t="s">
        <v>1027</v>
      </c>
      <c r="D984" t="s">
        <v>1650</v>
      </c>
      <c r="E984" t="s">
        <v>1625</v>
      </c>
      <c r="F984">
        <v>25</v>
      </c>
      <c r="G984">
        <v>3042</v>
      </c>
      <c r="H984">
        <v>3240</v>
      </c>
      <c r="I984">
        <v>67374</v>
      </c>
      <c r="J984">
        <v>71820</v>
      </c>
    </row>
    <row r="985" spans="1:10">
      <c r="A985">
        <v>41234</v>
      </c>
      <c r="B985" t="s">
        <v>1636</v>
      </c>
      <c r="C985" t="s">
        <v>1637</v>
      </c>
      <c r="D985" t="s">
        <v>1648</v>
      </c>
      <c r="E985" t="s">
        <v>1625</v>
      </c>
      <c r="F985">
        <v>12</v>
      </c>
      <c r="G985">
        <v>5148</v>
      </c>
      <c r="H985">
        <v>5490</v>
      </c>
      <c r="I985">
        <v>44226</v>
      </c>
      <c r="J985">
        <v>47250</v>
      </c>
    </row>
    <row r="986" spans="1:10">
      <c r="A986">
        <v>41234</v>
      </c>
      <c r="B986" t="s">
        <v>1643</v>
      </c>
      <c r="C986" t="s">
        <v>1642</v>
      </c>
      <c r="D986" t="s">
        <v>1640</v>
      </c>
      <c r="E986" t="s">
        <v>1625</v>
      </c>
      <c r="F986">
        <v>9</v>
      </c>
      <c r="G986">
        <v>2106</v>
      </c>
      <c r="H986">
        <v>2250</v>
      </c>
      <c r="I986">
        <v>46656</v>
      </c>
      <c r="J986">
        <v>49680</v>
      </c>
    </row>
    <row r="987" spans="1:10">
      <c r="A987">
        <v>41234</v>
      </c>
      <c r="B987" t="s">
        <v>1641</v>
      </c>
      <c r="C987" t="s">
        <v>1642</v>
      </c>
      <c r="D987" t="s">
        <v>1638</v>
      </c>
      <c r="E987" t="s">
        <v>1625</v>
      </c>
      <c r="F987">
        <v>23</v>
      </c>
      <c r="G987">
        <v>4482</v>
      </c>
      <c r="H987">
        <v>4770</v>
      </c>
      <c r="I987">
        <v>3042</v>
      </c>
      <c r="J987">
        <v>3240</v>
      </c>
    </row>
    <row r="988" spans="1:10">
      <c r="A988">
        <v>41235</v>
      </c>
      <c r="B988" t="s">
        <v>1634</v>
      </c>
      <c r="C988" t="s">
        <v>1635</v>
      </c>
      <c r="D988" t="s">
        <v>1645</v>
      </c>
      <c r="E988" t="s">
        <v>1625</v>
      </c>
      <c r="F988">
        <v>23</v>
      </c>
      <c r="G988">
        <v>3546</v>
      </c>
      <c r="H988">
        <v>3780</v>
      </c>
      <c r="I988">
        <v>7956</v>
      </c>
      <c r="J988">
        <v>8460</v>
      </c>
    </row>
    <row r="989" spans="1:10">
      <c r="A989">
        <v>41235</v>
      </c>
      <c r="B989" t="s">
        <v>1632</v>
      </c>
      <c r="C989" t="s">
        <v>1630</v>
      </c>
      <c r="D989" t="s">
        <v>1627</v>
      </c>
      <c r="E989" t="s">
        <v>1628</v>
      </c>
      <c r="F989">
        <v>20</v>
      </c>
      <c r="G989">
        <v>4482</v>
      </c>
      <c r="H989">
        <v>4770</v>
      </c>
      <c r="I989">
        <v>25074</v>
      </c>
      <c r="J989">
        <v>27090</v>
      </c>
    </row>
    <row r="990" spans="1:10">
      <c r="A990">
        <v>41235</v>
      </c>
      <c r="B990" t="s">
        <v>1634</v>
      </c>
      <c r="C990" t="s">
        <v>1635</v>
      </c>
      <c r="D990" t="s">
        <v>1624</v>
      </c>
      <c r="E990" t="s">
        <v>1625</v>
      </c>
      <c r="F990">
        <v>25</v>
      </c>
      <c r="G990">
        <v>4482</v>
      </c>
      <c r="H990">
        <v>4770</v>
      </c>
      <c r="I990">
        <v>50850</v>
      </c>
      <c r="J990">
        <v>54000</v>
      </c>
    </row>
    <row r="991" spans="1:10">
      <c r="A991">
        <v>41236</v>
      </c>
      <c r="B991" t="s">
        <v>1636</v>
      </c>
      <c r="C991" t="s">
        <v>1637</v>
      </c>
      <c r="D991" t="s">
        <v>1653</v>
      </c>
      <c r="E991" t="s">
        <v>1625</v>
      </c>
      <c r="F991">
        <v>4</v>
      </c>
      <c r="G991">
        <v>2034</v>
      </c>
      <c r="H991">
        <v>2160</v>
      </c>
      <c r="I991">
        <v>41328</v>
      </c>
      <c r="J991">
        <v>44100</v>
      </c>
    </row>
    <row r="992" spans="1:10">
      <c r="A992">
        <v>41237</v>
      </c>
      <c r="B992" t="s">
        <v>1636</v>
      </c>
      <c r="C992" t="s">
        <v>1637</v>
      </c>
      <c r="D992" t="s">
        <v>1649</v>
      </c>
      <c r="E992" t="s">
        <v>1625</v>
      </c>
      <c r="F992">
        <v>24</v>
      </c>
      <c r="G992">
        <v>3978</v>
      </c>
      <c r="H992">
        <v>4230</v>
      </c>
      <c r="I992">
        <v>107568</v>
      </c>
      <c r="J992">
        <v>114480</v>
      </c>
    </row>
    <row r="993" spans="1:10">
      <c r="A993">
        <v>41237</v>
      </c>
      <c r="B993" t="s">
        <v>1626</v>
      </c>
      <c r="C993" t="s">
        <v>1027</v>
      </c>
      <c r="D993" t="s">
        <v>1638</v>
      </c>
      <c r="E993" t="s">
        <v>1625</v>
      </c>
      <c r="F993">
        <v>24</v>
      </c>
      <c r="G993">
        <v>5832</v>
      </c>
      <c r="H993">
        <v>6210</v>
      </c>
      <c r="I993">
        <v>33462</v>
      </c>
      <c r="J993">
        <v>35640</v>
      </c>
    </row>
    <row r="994" spans="1:10">
      <c r="A994">
        <v>41237</v>
      </c>
      <c r="B994" t="s">
        <v>1639</v>
      </c>
      <c r="C994" t="s">
        <v>1635</v>
      </c>
      <c r="D994" t="s">
        <v>1627</v>
      </c>
      <c r="E994" t="s">
        <v>1628</v>
      </c>
      <c r="F994">
        <v>16</v>
      </c>
      <c r="G994">
        <v>3978</v>
      </c>
      <c r="H994">
        <v>4230</v>
      </c>
      <c r="I994">
        <v>85968</v>
      </c>
      <c r="J994">
        <v>92880</v>
      </c>
    </row>
    <row r="995" spans="1:10">
      <c r="A995">
        <v>41237</v>
      </c>
      <c r="B995" t="s">
        <v>1623</v>
      </c>
      <c r="C995" t="s">
        <v>1027</v>
      </c>
      <c r="D995" t="s">
        <v>1651</v>
      </c>
      <c r="E995" t="s">
        <v>1625</v>
      </c>
      <c r="F995">
        <v>6</v>
      </c>
      <c r="G995">
        <v>3978</v>
      </c>
      <c r="H995">
        <v>4230</v>
      </c>
      <c r="I995">
        <v>89424</v>
      </c>
      <c r="J995">
        <v>95040</v>
      </c>
    </row>
    <row r="996" spans="1:10">
      <c r="A996">
        <v>41238</v>
      </c>
      <c r="B996" t="s">
        <v>1632</v>
      </c>
      <c r="C996" t="s">
        <v>1630</v>
      </c>
      <c r="D996" t="s">
        <v>1649</v>
      </c>
      <c r="E996" t="s">
        <v>1625</v>
      </c>
      <c r="F996">
        <v>4</v>
      </c>
      <c r="G996">
        <v>5148</v>
      </c>
      <c r="H996">
        <v>5490</v>
      </c>
      <c r="I996">
        <v>8964</v>
      </c>
      <c r="J996">
        <v>9540</v>
      </c>
    </row>
    <row r="997" spans="1:10">
      <c r="A997">
        <v>41238</v>
      </c>
      <c r="B997" t="s">
        <v>1636</v>
      </c>
      <c r="C997" t="s">
        <v>1637</v>
      </c>
      <c r="D997" t="s">
        <v>1647</v>
      </c>
      <c r="E997" t="s">
        <v>1625</v>
      </c>
      <c r="F997">
        <v>24</v>
      </c>
      <c r="G997">
        <v>5832</v>
      </c>
      <c r="H997">
        <v>6210</v>
      </c>
      <c r="I997">
        <v>87516</v>
      </c>
      <c r="J997">
        <v>93330</v>
      </c>
    </row>
    <row r="998" spans="1:10">
      <c r="A998">
        <v>41239</v>
      </c>
      <c r="B998" t="s">
        <v>1639</v>
      </c>
      <c r="C998" t="s">
        <v>1635</v>
      </c>
      <c r="D998" t="s">
        <v>1650</v>
      </c>
      <c r="E998" t="s">
        <v>1625</v>
      </c>
      <c r="F998">
        <v>21</v>
      </c>
      <c r="G998">
        <v>2034</v>
      </c>
      <c r="H998">
        <v>2160</v>
      </c>
      <c r="I998">
        <v>53190</v>
      </c>
      <c r="J998">
        <v>56700</v>
      </c>
    </row>
    <row r="999" spans="1:10">
      <c r="A999">
        <v>41239</v>
      </c>
      <c r="B999" t="s">
        <v>1626</v>
      </c>
      <c r="C999" t="s">
        <v>1027</v>
      </c>
      <c r="D999" t="s">
        <v>1638</v>
      </c>
      <c r="E999" t="s">
        <v>1625</v>
      </c>
      <c r="F999">
        <v>13</v>
      </c>
      <c r="G999">
        <v>5832</v>
      </c>
      <c r="H999">
        <v>6210</v>
      </c>
      <c r="I999">
        <v>36504</v>
      </c>
      <c r="J999">
        <v>38880</v>
      </c>
    </row>
    <row r="1000" spans="1:10">
      <c r="A1000">
        <v>41239</v>
      </c>
      <c r="B1000" t="s">
        <v>1632</v>
      </c>
      <c r="C1000" t="s">
        <v>1630</v>
      </c>
      <c r="D1000" t="s">
        <v>1624</v>
      </c>
      <c r="E1000" t="s">
        <v>1625</v>
      </c>
      <c r="F1000">
        <v>2</v>
      </c>
      <c r="G1000">
        <v>3546</v>
      </c>
      <c r="H1000">
        <v>3780</v>
      </c>
      <c r="I1000">
        <v>48816</v>
      </c>
      <c r="J1000">
        <v>51840</v>
      </c>
    </row>
    <row r="1001" spans="1:10">
      <c r="A1001">
        <v>41239</v>
      </c>
      <c r="B1001" t="s">
        <v>1629</v>
      </c>
      <c r="C1001" t="s">
        <v>1630</v>
      </c>
      <c r="D1001" t="s">
        <v>1654</v>
      </c>
      <c r="E1001" t="s">
        <v>1628</v>
      </c>
      <c r="F1001">
        <v>20</v>
      </c>
      <c r="G1001">
        <v>3726</v>
      </c>
      <c r="H1001">
        <v>3960</v>
      </c>
      <c r="I1001">
        <v>135108</v>
      </c>
      <c r="J1001">
        <v>145800</v>
      </c>
    </row>
    <row r="1002" spans="1:10">
      <c r="A1002">
        <v>41240</v>
      </c>
      <c r="B1002" t="s">
        <v>1626</v>
      </c>
      <c r="C1002" t="s">
        <v>1027</v>
      </c>
      <c r="D1002" t="s">
        <v>1645</v>
      </c>
      <c r="E1002" t="s">
        <v>1625</v>
      </c>
      <c r="F1002">
        <v>21</v>
      </c>
      <c r="G1002">
        <v>3978</v>
      </c>
      <c r="H1002">
        <v>4230</v>
      </c>
      <c r="I1002">
        <v>75582</v>
      </c>
      <c r="J1002">
        <v>80370</v>
      </c>
    </row>
    <row r="1003" spans="1:10">
      <c r="A1003">
        <v>41240</v>
      </c>
      <c r="B1003" t="s">
        <v>1641</v>
      </c>
      <c r="C1003" t="s">
        <v>1642</v>
      </c>
      <c r="D1003" t="s">
        <v>1627</v>
      </c>
      <c r="E1003" t="s">
        <v>1628</v>
      </c>
      <c r="F1003">
        <v>12</v>
      </c>
      <c r="G1003">
        <v>3042</v>
      </c>
      <c r="H1003">
        <v>3240</v>
      </c>
      <c r="I1003">
        <v>89550</v>
      </c>
      <c r="J1003">
        <v>96750</v>
      </c>
    </row>
    <row r="1004" spans="1:10">
      <c r="A1004">
        <v>41240</v>
      </c>
      <c r="B1004" t="s">
        <v>1643</v>
      </c>
      <c r="C1004" t="s">
        <v>1642</v>
      </c>
      <c r="D1004" t="s">
        <v>1655</v>
      </c>
      <c r="E1004" t="s">
        <v>1625</v>
      </c>
      <c r="F1004">
        <v>23</v>
      </c>
      <c r="G1004">
        <v>3546</v>
      </c>
      <c r="H1004">
        <v>3780</v>
      </c>
      <c r="I1004">
        <v>47376</v>
      </c>
      <c r="J1004">
        <v>50400</v>
      </c>
    </row>
    <row r="1005" spans="1:10">
      <c r="A1005">
        <v>41240</v>
      </c>
      <c r="B1005" t="s">
        <v>1639</v>
      </c>
      <c r="C1005" t="s">
        <v>1635</v>
      </c>
      <c r="D1005" t="s">
        <v>1645</v>
      </c>
      <c r="E1005" t="s">
        <v>1625</v>
      </c>
      <c r="F1005">
        <v>23</v>
      </c>
      <c r="G1005">
        <v>4482</v>
      </c>
      <c r="H1005">
        <v>4770</v>
      </c>
      <c r="I1005">
        <v>19890</v>
      </c>
      <c r="J1005">
        <v>21150</v>
      </c>
    </row>
    <row r="1006" spans="1:10">
      <c r="A1006">
        <v>41240</v>
      </c>
      <c r="B1006" t="s">
        <v>1632</v>
      </c>
      <c r="C1006" t="s">
        <v>1630</v>
      </c>
      <c r="D1006" t="s">
        <v>1653</v>
      </c>
      <c r="E1006" t="s">
        <v>1625</v>
      </c>
      <c r="F1006">
        <v>24</v>
      </c>
      <c r="G1006">
        <v>3924</v>
      </c>
      <c r="H1006">
        <v>4230</v>
      </c>
      <c r="I1006">
        <v>5904</v>
      </c>
      <c r="J1006">
        <v>6300</v>
      </c>
    </row>
    <row r="1007" spans="1:10">
      <c r="A1007">
        <v>41241</v>
      </c>
      <c r="B1007" t="s">
        <v>1639</v>
      </c>
      <c r="C1007" t="s">
        <v>1635</v>
      </c>
      <c r="D1007" t="s">
        <v>1647</v>
      </c>
      <c r="E1007" t="s">
        <v>1625</v>
      </c>
      <c r="F1007">
        <v>25</v>
      </c>
      <c r="G1007">
        <v>2952</v>
      </c>
      <c r="H1007">
        <v>3150</v>
      </c>
      <c r="I1007">
        <v>15444</v>
      </c>
      <c r="J1007">
        <v>16470</v>
      </c>
    </row>
    <row r="1008" spans="1:10">
      <c r="A1008">
        <v>41242</v>
      </c>
      <c r="B1008" t="s">
        <v>1646</v>
      </c>
      <c r="C1008" t="s">
        <v>1637</v>
      </c>
      <c r="D1008" t="s">
        <v>1644</v>
      </c>
      <c r="E1008" t="s">
        <v>1625</v>
      </c>
      <c r="F1008">
        <v>17</v>
      </c>
      <c r="G1008">
        <v>3726</v>
      </c>
      <c r="H1008">
        <v>3960</v>
      </c>
      <c r="I1008">
        <v>56736</v>
      </c>
      <c r="J1008">
        <v>60480</v>
      </c>
    </row>
    <row r="1009" spans="1:10">
      <c r="A1009">
        <v>41242</v>
      </c>
      <c r="B1009" t="s">
        <v>1629</v>
      </c>
      <c r="C1009" t="s">
        <v>1630</v>
      </c>
      <c r="D1009" t="s">
        <v>1640</v>
      </c>
      <c r="E1009" t="s">
        <v>1625</v>
      </c>
      <c r="F1009">
        <v>21</v>
      </c>
      <c r="G1009">
        <v>3978</v>
      </c>
      <c r="H1009">
        <v>4230</v>
      </c>
      <c r="I1009">
        <v>145800</v>
      </c>
      <c r="J1009">
        <v>155250</v>
      </c>
    </row>
    <row r="1010" spans="1:10">
      <c r="A1010">
        <v>41242</v>
      </c>
      <c r="B1010" t="s">
        <v>1639</v>
      </c>
      <c r="C1010" t="s">
        <v>1635</v>
      </c>
      <c r="D1010" t="s">
        <v>1644</v>
      </c>
      <c r="E1010" t="s">
        <v>1625</v>
      </c>
      <c r="F1010">
        <v>9</v>
      </c>
      <c r="G1010">
        <v>3726</v>
      </c>
      <c r="H1010">
        <v>3960</v>
      </c>
      <c r="I1010">
        <v>7092</v>
      </c>
      <c r="J1010">
        <v>7560</v>
      </c>
    </row>
    <row r="1011" spans="1:10">
      <c r="A1011">
        <v>41242</v>
      </c>
      <c r="B1011" t="s">
        <v>1639</v>
      </c>
      <c r="C1011" t="s">
        <v>1635</v>
      </c>
      <c r="D1011" t="s">
        <v>1645</v>
      </c>
      <c r="E1011" t="s">
        <v>1625</v>
      </c>
      <c r="F1011">
        <v>11</v>
      </c>
      <c r="G1011">
        <v>4482</v>
      </c>
      <c r="H1011">
        <v>4770</v>
      </c>
      <c r="I1011">
        <v>7956</v>
      </c>
      <c r="J1011">
        <v>8460</v>
      </c>
    </row>
    <row r="1012" spans="1:10">
      <c r="A1012">
        <v>41243</v>
      </c>
      <c r="B1012" t="s">
        <v>1646</v>
      </c>
      <c r="C1012" t="s">
        <v>1637</v>
      </c>
      <c r="D1012" t="s">
        <v>1651</v>
      </c>
      <c r="E1012" t="s">
        <v>1625</v>
      </c>
      <c r="F1012">
        <v>4</v>
      </c>
      <c r="G1012">
        <v>3582</v>
      </c>
      <c r="H1012">
        <v>3870</v>
      </c>
      <c r="I1012">
        <v>93150</v>
      </c>
      <c r="J1012">
        <v>99000</v>
      </c>
    </row>
    <row r="1013" spans="1:10">
      <c r="A1013">
        <v>41243</v>
      </c>
      <c r="B1013" t="s">
        <v>1643</v>
      </c>
      <c r="C1013" t="s">
        <v>1642</v>
      </c>
      <c r="D1013" t="s">
        <v>1654</v>
      </c>
      <c r="E1013" t="s">
        <v>1628</v>
      </c>
      <c r="F1013">
        <v>22</v>
      </c>
      <c r="G1013">
        <v>4482</v>
      </c>
      <c r="H1013">
        <v>4770</v>
      </c>
      <c r="I1013">
        <v>165132</v>
      </c>
      <c r="J1013">
        <v>178200</v>
      </c>
    </row>
    <row r="1014" spans="1:10">
      <c r="A1014">
        <v>41243</v>
      </c>
      <c r="B1014" t="s">
        <v>1643</v>
      </c>
      <c r="C1014" t="s">
        <v>1642</v>
      </c>
      <c r="D1014" t="s">
        <v>1653</v>
      </c>
      <c r="E1014" t="s">
        <v>1625</v>
      </c>
      <c r="F1014">
        <v>15</v>
      </c>
      <c r="G1014">
        <v>3924</v>
      </c>
      <c r="H1014">
        <v>4230</v>
      </c>
      <c r="I1014">
        <v>2952</v>
      </c>
      <c r="J1014">
        <v>3150</v>
      </c>
    </row>
    <row r="1015" spans="1:10">
      <c r="A1015">
        <v>41243</v>
      </c>
      <c r="B1015" t="s">
        <v>1626</v>
      </c>
      <c r="C1015" t="s">
        <v>1027</v>
      </c>
      <c r="D1015" t="s">
        <v>1650</v>
      </c>
      <c r="E1015" t="s">
        <v>1625</v>
      </c>
      <c r="F1015">
        <v>23</v>
      </c>
      <c r="G1015">
        <v>7506</v>
      </c>
      <c r="H1015">
        <v>8100</v>
      </c>
      <c r="I1015">
        <v>35460</v>
      </c>
      <c r="J1015">
        <v>37800</v>
      </c>
    </row>
    <row r="1016" spans="1:10">
      <c r="A1016">
        <v>41244</v>
      </c>
      <c r="B1016" t="s">
        <v>1646</v>
      </c>
      <c r="C1016" t="s">
        <v>1637</v>
      </c>
      <c r="D1016" t="s">
        <v>1651</v>
      </c>
      <c r="E1016" t="s">
        <v>1625</v>
      </c>
      <c r="F1016">
        <v>9</v>
      </c>
      <c r="G1016">
        <v>3546</v>
      </c>
      <c r="H1016">
        <v>3780</v>
      </c>
      <c r="I1016">
        <v>48438</v>
      </c>
      <c r="J1016">
        <v>51480</v>
      </c>
    </row>
    <row r="1017" spans="1:10">
      <c r="A1017">
        <v>41244</v>
      </c>
      <c r="B1017" t="s">
        <v>1639</v>
      </c>
      <c r="C1017" t="s">
        <v>1635</v>
      </c>
      <c r="D1017" t="s">
        <v>1633</v>
      </c>
      <c r="E1017" t="s">
        <v>1625</v>
      </c>
      <c r="F1017">
        <v>7</v>
      </c>
      <c r="G1017">
        <v>3042</v>
      </c>
      <c r="H1017">
        <v>3240</v>
      </c>
      <c r="I1017">
        <v>2196</v>
      </c>
      <c r="J1017">
        <v>2340</v>
      </c>
    </row>
    <row r="1018" spans="1:10">
      <c r="A1018">
        <v>41245</v>
      </c>
      <c r="B1018" t="s">
        <v>1634</v>
      </c>
      <c r="C1018" t="s">
        <v>1635</v>
      </c>
      <c r="D1018" t="s">
        <v>1654</v>
      </c>
      <c r="E1018" t="s">
        <v>1628</v>
      </c>
      <c r="F1018">
        <v>25</v>
      </c>
      <c r="G1018">
        <v>3042</v>
      </c>
      <c r="H1018">
        <v>3240</v>
      </c>
      <c r="I1018">
        <v>157626</v>
      </c>
      <c r="J1018">
        <v>170100</v>
      </c>
    </row>
    <row r="1019" spans="1:10">
      <c r="A1019">
        <v>41245</v>
      </c>
      <c r="B1019" t="s">
        <v>1634</v>
      </c>
      <c r="C1019" t="s">
        <v>1635</v>
      </c>
      <c r="D1019" t="s">
        <v>1624</v>
      </c>
      <c r="E1019" t="s">
        <v>1625</v>
      </c>
      <c r="F1019">
        <v>10</v>
      </c>
      <c r="G1019">
        <v>3978</v>
      </c>
      <c r="H1019">
        <v>4230</v>
      </c>
      <c r="I1019">
        <v>18306</v>
      </c>
      <c r="J1019">
        <v>19440</v>
      </c>
    </row>
    <row r="1020" spans="1:10">
      <c r="A1020">
        <v>41246</v>
      </c>
      <c r="B1020" t="s">
        <v>1626</v>
      </c>
      <c r="C1020" t="s">
        <v>1027</v>
      </c>
      <c r="D1020" t="s">
        <v>1650</v>
      </c>
      <c r="E1020" t="s">
        <v>1625</v>
      </c>
      <c r="F1020">
        <v>8</v>
      </c>
      <c r="G1020">
        <v>5148</v>
      </c>
      <c r="H1020">
        <v>5490</v>
      </c>
      <c r="I1020">
        <v>7092</v>
      </c>
      <c r="J1020">
        <v>7560</v>
      </c>
    </row>
    <row r="1021" spans="1:10">
      <c r="A1021">
        <v>41247</v>
      </c>
      <c r="B1021" t="s">
        <v>1626</v>
      </c>
      <c r="C1021" t="s">
        <v>1027</v>
      </c>
      <c r="D1021" t="s">
        <v>1652</v>
      </c>
      <c r="E1021" t="s">
        <v>1628</v>
      </c>
      <c r="F1021">
        <v>18</v>
      </c>
      <c r="G1021">
        <v>3042</v>
      </c>
      <c r="H1021">
        <v>3240</v>
      </c>
      <c r="I1021">
        <v>43164</v>
      </c>
      <c r="J1021">
        <v>46530</v>
      </c>
    </row>
    <row r="1022" spans="1:10">
      <c r="A1022">
        <v>41247</v>
      </c>
      <c r="B1022" t="s">
        <v>1634</v>
      </c>
      <c r="C1022" t="s">
        <v>1635</v>
      </c>
      <c r="D1022" t="s">
        <v>1647</v>
      </c>
      <c r="E1022" t="s">
        <v>1625</v>
      </c>
      <c r="F1022">
        <v>8</v>
      </c>
      <c r="G1022">
        <v>5148</v>
      </c>
      <c r="H1022">
        <v>5490</v>
      </c>
      <c r="I1022">
        <v>56628</v>
      </c>
      <c r="J1022">
        <v>60390</v>
      </c>
    </row>
    <row r="1023" spans="1:10">
      <c r="A1023">
        <v>41247</v>
      </c>
      <c r="B1023" t="s">
        <v>1643</v>
      </c>
      <c r="C1023" t="s">
        <v>1642</v>
      </c>
      <c r="D1023" t="s">
        <v>1624</v>
      </c>
      <c r="E1023" t="s">
        <v>1625</v>
      </c>
      <c r="F1023">
        <v>25</v>
      </c>
      <c r="G1023">
        <v>7506</v>
      </c>
      <c r="H1023">
        <v>8100</v>
      </c>
      <c r="I1023">
        <v>4068</v>
      </c>
      <c r="J1023">
        <v>4320</v>
      </c>
    </row>
    <row r="1024" spans="1:10">
      <c r="A1024">
        <v>41248</v>
      </c>
      <c r="B1024" t="s">
        <v>1629</v>
      </c>
      <c r="C1024" t="s">
        <v>1630</v>
      </c>
      <c r="D1024" t="s">
        <v>1648</v>
      </c>
      <c r="E1024" t="s">
        <v>1625</v>
      </c>
      <c r="F1024">
        <v>7</v>
      </c>
      <c r="G1024">
        <v>3042</v>
      </c>
      <c r="H1024">
        <v>3240</v>
      </c>
      <c r="I1024">
        <v>46332</v>
      </c>
      <c r="J1024">
        <v>49500</v>
      </c>
    </row>
    <row r="1025" spans="1:10">
      <c r="A1025">
        <v>41248</v>
      </c>
      <c r="B1025" t="s">
        <v>1636</v>
      </c>
      <c r="C1025" t="s">
        <v>1637</v>
      </c>
      <c r="D1025" t="s">
        <v>1627</v>
      </c>
      <c r="E1025" t="s">
        <v>1628</v>
      </c>
      <c r="F1025">
        <v>17</v>
      </c>
      <c r="G1025">
        <v>3978</v>
      </c>
      <c r="H1025">
        <v>4230</v>
      </c>
      <c r="I1025">
        <v>17910</v>
      </c>
      <c r="J1025">
        <v>19350</v>
      </c>
    </row>
    <row r="1026" spans="1:10">
      <c r="A1026">
        <v>41248</v>
      </c>
      <c r="B1026" t="s">
        <v>1639</v>
      </c>
      <c r="C1026" t="s">
        <v>1635</v>
      </c>
      <c r="D1026" t="s">
        <v>1652</v>
      </c>
      <c r="E1026" t="s">
        <v>1628</v>
      </c>
      <c r="F1026">
        <v>3</v>
      </c>
      <c r="G1026">
        <v>2952</v>
      </c>
      <c r="H1026">
        <v>3150</v>
      </c>
      <c r="I1026">
        <v>47088</v>
      </c>
      <c r="J1026">
        <v>50760</v>
      </c>
    </row>
    <row r="1027" spans="1:10">
      <c r="A1027">
        <v>41248</v>
      </c>
      <c r="B1027" t="s">
        <v>1623</v>
      </c>
      <c r="C1027" t="s">
        <v>1027</v>
      </c>
      <c r="D1027" t="s">
        <v>1652</v>
      </c>
      <c r="E1027" t="s">
        <v>1628</v>
      </c>
      <c r="F1027">
        <v>13</v>
      </c>
      <c r="G1027">
        <v>2034</v>
      </c>
      <c r="H1027">
        <v>2160</v>
      </c>
      <c r="I1027">
        <v>66708</v>
      </c>
      <c r="J1027">
        <v>71910</v>
      </c>
    </row>
    <row r="1028" spans="1:10">
      <c r="A1028">
        <v>41249</v>
      </c>
      <c r="B1028" t="s">
        <v>1626</v>
      </c>
      <c r="C1028" t="s">
        <v>1027</v>
      </c>
      <c r="D1028" t="s">
        <v>1651</v>
      </c>
      <c r="E1028" t="s">
        <v>1625</v>
      </c>
      <c r="F1028">
        <v>17</v>
      </c>
      <c r="G1028">
        <v>3582</v>
      </c>
      <c r="H1028">
        <v>3870</v>
      </c>
      <c r="I1028">
        <v>85698</v>
      </c>
      <c r="J1028">
        <v>91080</v>
      </c>
    </row>
    <row r="1029" spans="1:10">
      <c r="A1029">
        <v>41250</v>
      </c>
      <c r="B1029" t="s">
        <v>1623</v>
      </c>
      <c r="C1029" t="s">
        <v>1027</v>
      </c>
      <c r="D1029" t="s">
        <v>1640</v>
      </c>
      <c r="E1029" t="s">
        <v>1625</v>
      </c>
      <c r="F1029">
        <v>22</v>
      </c>
      <c r="G1029">
        <v>3978</v>
      </c>
      <c r="H1029">
        <v>4230</v>
      </c>
      <c r="I1029">
        <v>75816</v>
      </c>
      <c r="J1029">
        <v>80730</v>
      </c>
    </row>
    <row r="1030" spans="1:10">
      <c r="A1030">
        <v>41250</v>
      </c>
      <c r="B1030" t="s">
        <v>1626</v>
      </c>
      <c r="C1030" t="s">
        <v>1027</v>
      </c>
      <c r="D1030" t="s">
        <v>1627</v>
      </c>
      <c r="E1030" t="s">
        <v>1628</v>
      </c>
      <c r="F1030">
        <v>23</v>
      </c>
      <c r="G1030">
        <v>2196</v>
      </c>
      <c r="H1030">
        <v>2340</v>
      </c>
      <c r="I1030">
        <v>14328</v>
      </c>
      <c r="J1030">
        <v>15480</v>
      </c>
    </row>
    <row r="1031" spans="1:10">
      <c r="A1031">
        <v>41250</v>
      </c>
      <c r="B1031" t="s">
        <v>1623</v>
      </c>
      <c r="C1031" t="s">
        <v>1027</v>
      </c>
      <c r="D1031" t="s">
        <v>1624</v>
      </c>
      <c r="E1031" t="s">
        <v>1625</v>
      </c>
      <c r="F1031">
        <v>1</v>
      </c>
      <c r="G1031">
        <v>2034</v>
      </c>
      <c r="H1031">
        <v>2160</v>
      </c>
      <c r="I1031">
        <v>4068</v>
      </c>
      <c r="J1031">
        <v>4320</v>
      </c>
    </row>
    <row r="1032" spans="1:10">
      <c r="A1032">
        <v>41250</v>
      </c>
      <c r="B1032" t="s">
        <v>1643</v>
      </c>
      <c r="C1032" t="s">
        <v>1642</v>
      </c>
      <c r="D1032" t="s">
        <v>1631</v>
      </c>
      <c r="E1032" t="s">
        <v>1625</v>
      </c>
      <c r="F1032">
        <v>25</v>
      </c>
      <c r="G1032">
        <v>5148</v>
      </c>
      <c r="H1032">
        <v>5490</v>
      </c>
      <c r="I1032">
        <v>63648</v>
      </c>
      <c r="J1032">
        <v>67680</v>
      </c>
    </row>
    <row r="1033" spans="1:10">
      <c r="A1033">
        <v>41250</v>
      </c>
      <c r="B1033" t="s">
        <v>1643</v>
      </c>
      <c r="C1033" t="s">
        <v>1642</v>
      </c>
      <c r="D1033" t="s">
        <v>1627</v>
      </c>
      <c r="E1033" t="s">
        <v>1628</v>
      </c>
      <c r="F1033">
        <v>22</v>
      </c>
      <c r="G1033">
        <v>3384</v>
      </c>
      <c r="H1033">
        <v>3600</v>
      </c>
      <c r="I1033">
        <v>85968</v>
      </c>
      <c r="J1033">
        <v>92880</v>
      </c>
    </row>
    <row r="1034" spans="1:10">
      <c r="A1034">
        <v>41250</v>
      </c>
      <c r="B1034" t="s">
        <v>1623</v>
      </c>
      <c r="C1034" t="s">
        <v>1027</v>
      </c>
      <c r="D1034" t="s">
        <v>1653</v>
      </c>
      <c r="E1034" t="s">
        <v>1625</v>
      </c>
      <c r="F1034">
        <v>2</v>
      </c>
      <c r="G1034">
        <v>3978</v>
      </c>
      <c r="H1034">
        <v>4230</v>
      </c>
      <c r="I1034">
        <v>32472</v>
      </c>
      <c r="J1034">
        <v>34650</v>
      </c>
    </row>
    <row r="1035" spans="1:10">
      <c r="A1035">
        <v>41250</v>
      </c>
      <c r="B1035" t="s">
        <v>1626</v>
      </c>
      <c r="C1035" t="s">
        <v>1027</v>
      </c>
      <c r="D1035" t="s">
        <v>1647</v>
      </c>
      <c r="E1035" t="s">
        <v>1625</v>
      </c>
      <c r="F1035">
        <v>11</v>
      </c>
      <c r="G1035">
        <v>3582</v>
      </c>
      <c r="H1035">
        <v>3870</v>
      </c>
      <c r="I1035">
        <v>10296</v>
      </c>
      <c r="J1035">
        <v>10980</v>
      </c>
    </row>
    <row r="1036" spans="1:10">
      <c r="A1036">
        <v>41250</v>
      </c>
      <c r="B1036" t="s">
        <v>1626</v>
      </c>
      <c r="C1036" t="s">
        <v>1027</v>
      </c>
      <c r="D1036" t="s">
        <v>1624</v>
      </c>
      <c r="E1036" t="s">
        <v>1625</v>
      </c>
      <c r="F1036">
        <v>11</v>
      </c>
      <c r="G1036">
        <v>3546</v>
      </c>
      <c r="H1036">
        <v>3780</v>
      </c>
      <c r="I1036">
        <v>36612</v>
      </c>
      <c r="J1036">
        <v>38880</v>
      </c>
    </row>
    <row r="1037" spans="1:10">
      <c r="A1037">
        <v>41251</v>
      </c>
      <c r="B1037" t="s">
        <v>1629</v>
      </c>
      <c r="C1037" t="s">
        <v>1630</v>
      </c>
      <c r="D1037" t="s">
        <v>1648</v>
      </c>
      <c r="E1037" t="s">
        <v>1625</v>
      </c>
      <c r="F1037">
        <v>1</v>
      </c>
      <c r="G1037">
        <v>7506</v>
      </c>
      <c r="H1037">
        <v>8100</v>
      </c>
      <c r="I1037">
        <v>8424</v>
      </c>
      <c r="J1037">
        <v>9000</v>
      </c>
    </row>
    <row r="1038" spans="1:10">
      <c r="A1038">
        <v>41251</v>
      </c>
      <c r="B1038" t="s">
        <v>1641</v>
      </c>
      <c r="C1038" t="s">
        <v>1642</v>
      </c>
      <c r="D1038" t="s">
        <v>1647</v>
      </c>
      <c r="E1038" t="s">
        <v>1625</v>
      </c>
      <c r="F1038">
        <v>14</v>
      </c>
      <c r="G1038">
        <v>3978</v>
      </c>
      <c r="H1038">
        <v>4230</v>
      </c>
      <c r="I1038">
        <v>15444</v>
      </c>
      <c r="J1038">
        <v>16470</v>
      </c>
    </row>
    <row r="1039" spans="1:10">
      <c r="A1039">
        <v>41251</v>
      </c>
      <c r="B1039" t="s">
        <v>1632</v>
      </c>
      <c r="C1039" t="s">
        <v>1630</v>
      </c>
      <c r="D1039" t="s">
        <v>1633</v>
      </c>
      <c r="E1039" t="s">
        <v>1625</v>
      </c>
      <c r="F1039">
        <v>11</v>
      </c>
      <c r="G1039">
        <v>2034</v>
      </c>
      <c r="H1039">
        <v>2160</v>
      </c>
      <c r="I1039">
        <v>19764</v>
      </c>
      <c r="J1039">
        <v>21060</v>
      </c>
    </row>
    <row r="1040" spans="1:10">
      <c r="A1040">
        <v>41252</v>
      </c>
      <c r="B1040" t="s">
        <v>1641</v>
      </c>
      <c r="C1040" t="s">
        <v>1642</v>
      </c>
      <c r="D1040" t="s">
        <v>1648</v>
      </c>
      <c r="E1040" t="s">
        <v>1625</v>
      </c>
      <c r="F1040">
        <v>8</v>
      </c>
      <c r="G1040">
        <v>2952</v>
      </c>
      <c r="H1040">
        <v>3150</v>
      </c>
      <c r="I1040">
        <v>10530</v>
      </c>
      <c r="J1040">
        <v>11250</v>
      </c>
    </row>
    <row r="1041" spans="1:10">
      <c r="A1041">
        <v>41252</v>
      </c>
      <c r="B1041" t="s">
        <v>1641</v>
      </c>
      <c r="C1041" t="s">
        <v>1642</v>
      </c>
      <c r="D1041" t="s">
        <v>1638</v>
      </c>
      <c r="E1041" t="s">
        <v>1625</v>
      </c>
      <c r="F1041">
        <v>1</v>
      </c>
      <c r="G1041">
        <v>3546</v>
      </c>
      <c r="H1041">
        <v>3780</v>
      </c>
      <c r="I1041">
        <v>21294</v>
      </c>
      <c r="J1041">
        <v>22680</v>
      </c>
    </row>
    <row r="1042" spans="1:10">
      <c r="A1042">
        <v>41252</v>
      </c>
      <c r="B1042" t="s">
        <v>1629</v>
      </c>
      <c r="C1042" t="s">
        <v>1630</v>
      </c>
      <c r="D1042" t="s">
        <v>1627</v>
      </c>
      <c r="E1042" t="s">
        <v>1628</v>
      </c>
      <c r="F1042">
        <v>24</v>
      </c>
      <c r="G1042">
        <v>3546</v>
      </c>
      <c r="H1042">
        <v>3780</v>
      </c>
      <c r="I1042">
        <v>32238</v>
      </c>
      <c r="J1042">
        <v>34830</v>
      </c>
    </row>
    <row r="1043" spans="1:10">
      <c r="A1043">
        <v>41252</v>
      </c>
      <c r="B1043" t="s">
        <v>1646</v>
      </c>
      <c r="C1043" t="s">
        <v>1637</v>
      </c>
      <c r="D1043" t="s">
        <v>1627</v>
      </c>
      <c r="E1043" t="s">
        <v>1628</v>
      </c>
      <c r="F1043">
        <v>15</v>
      </c>
      <c r="G1043">
        <v>3978</v>
      </c>
      <c r="H1043">
        <v>4230</v>
      </c>
      <c r="I1043">
        <v>71640</v>
      </c>
      <c r="J1043">
        <v>77400</v>
      </c>
    </row>
    <row r="1044" spans="1:10">
      <c r="A1044">
        <v>41254</v>
      </c>
      <c r="B1044" t="s">
        <v>1634</v>
      </c>
      <c r="C1044" t="s">
        <v>1635</v>
      </c>
      <c r="D1044" t="s">
        <v>1650</v>
      </c>
      <c r="E1044" t="s">
        <v>1625</v>
      </c>
      <c r="F1044">
        <v>20</v>
      </c>
      <c r="G1044">
        <v>3546</v>
      </c>
      <c r="H1044">
        <v>3780</v>
      </c>
      <c r="I1044">
        <v>74466</v>
      </c>
      <c r="J1044">
        <v>79380</v>
      </c>
    </row>
    <row r="1045" spans="1:10">
      <c r="A1045">
        <v>41254</v>
      </c>
      <c r="B1045" t="s">
        <v>1646</v>
      </c>
      <c r="C1045" t="s">
        <v>1637</v>
      </c>
      <c r="D1045" t="s">
        <v>1638</v>
      </c>
      <c r="E1045" t="s">
        <v>1625</v>
      </c>
      <c r="F1045">
        <v>1</v>
      </c>
      <c r="G1045">
        <v>5148</v>
      </c>
      <c r="H1045">
        <v>5490</v>
      </c>
      <c r="I1045">
        <v>18252</v>
      </c>
      <c r="J1045">
        <v>19440</v>
      </c>
    </row>
    <row r="1046" spans="1:10">
      <c r="A1046">
        <v>41254</v>
      </c>
      <c r="B1046" t="s">
        <v>1643</v>
      </c>
      <c r="C1046" t="s">
        <v>1642</v>
      </c>
      <c r="D1046" t="s">
        <v>1624</v>
      </c>
      <c r="E1046" t="s">
        <v>1625</v>
      </c>
      <c r="F1046">
        <v>5</v>
      </c>
      <c r="G1046">
        <v>2196</v>
      </c>
      <c r="H1046">
        <v>2340</v>
      </c>
      <c r="I1046">
        <v>14238</v>
      </c>
      <c r="J1046">
        <v>15120</v>
      </c>
    </row>
    <row r="1047" spans="1:10">
      <c r="A1047">
        <v>41254</v>
      </c>
      <c r="B1047" t="s">
        <v>1646</v>
      </c>
      <c r="C1047" t="s">
        <v>1637</v>
      </c>
      <c r="D1047" t="s">
        <v>1650</v>
      </c>
      <c r="E1047" t="s">
        <v>1625</v>
      </c>
      <c r="F1047">
        <v>2</v>
      </c>
      <c r="G1047">
        <v>3924</v>
      </c>
      <c r="H1047">
        <v>4230</v>
      </c>
      <c r="I1047">
        <v>46098</v>
      </c>
      <c r="J1047">
        <v>49140</v>
      </c>
    </row>
    <row r="1048" spans="1:10">
      <c r="A1048">
        <v>41255</v>
      </c>
      <c r="B1048" t="s">
        <v>1646</v>
      </c>
      <c r="C1048" t="s">
        <v>1637</v>
      </c>
      <c r="D1048" t="s">
        <v>1647</v>
      </c>
      <c r="E1048" t="s">
        <v>1625</v>
      </c>
      <c r="F1048">
        <v>15</v>
      </c>
      <c r="G1048">
        <v>3978</v>
      </c>
      <c r="H1048">
        <v>4230</v>
      </c>
      <c r="I1048">
        <v>25740</v>
      </c>
      <c r="J1048">
        <v>27450</v>
      </c>
    </row>
    <row r="1049" spans="1:10">
      <c r="A1049">
        <v>41255</v>
      </c>
      <c r="B1049" t="s">
        <v>1646</v>
      </c>
      <c r="C1049" t="s">
        <v>1637</v>
      </c>
      <c r="D1049" t="s">
        <v>1652</v>
      </c>
      <c r="E1049" t="s">
        <v>1628</v>
      </c>
      <c r="F1049">
        <v>24</v>
      </c>
      <c r="G1049">
        <v>2106</v>
      </c>
      <c r="H1049">
        <v>2250</v>
      </c>
      <c r="I1049">
        <v>62784</v>
      </c>
      <c r="J1049">
        <v>67680</v>
      </c>
    </row>
    <row r="1050" spans="1:10">
      <c r="A1050">
        <v>41255</v>
      </c>
      <c r="B1050" t="s">
        <v>1639</v>
      </c>
      <c r="C1050" t="s">
        <v>1635</v>
      </c>
      <c r="D1050" t="s">
        <v>1655</v>
      </c>
      <c r="E1050" t="s">
        <v>1625</v>
      </c>
      <c r="F1050">
        <v>23</v>
      </c>
      <c r="G1050">
        <v>5148</v>
      </c>
      <c r="H1050">
        <v>5490</v>
      </c>
      <c r="I1050">
        <v>20304</v>
      </c>
      <c r="J1050">
        <v>21600</v>
      </c>
    </row>
    <row r="1051" spans="1:10">
      <c r="A1051">
        <v>41255</v>
      </c>
      <c r="B1051" t="s">
        <v>1641</v>
      </c>
      <c r="C1051" t="s">
        <v>1642</v>
      </c>
      <c r="D1051" t="s">
        <v>1640</v>
      </c>
      <c r="E1051" t="s">
        <v>1625</v>
      </c>
      <c r="F1051">
        <v>20</v>
      </c>
      <c r="G1051">
        <v>3546</v>
      </c>
      <c r="H1051">
        <v>3780</v>
      </c>
      <c r="I1051">
        <v>139968</v>
      </c>
      <c r="J1051">
        <v>149040</v>
      </c>
    </row>
    <row r="1052" spans="1:10">
      <c r="A1052">
        <v>41255</v>
      </c>
      <c r="B1052" t="s">
        <v>1632</v>
      </c>
      <c r="C1052" t="s">
        <v>1630</v>
      </c>
      <c r="D1052" t="s">
        <v>1644</v>
      </c>
      <c r="E1052" t="s">
        <v>1625</v>
      </c>
      <c r="F1052">
        <v>23</v>
      </c>
      <c r="G1052">
        <v>3546</v>
      </c>
      <c r="H1052">
        <v>3780</v>
      </c>
      <c r="I1052">
        <v>24822</v>
      </c>
      <c r="J1052">
        <v>26460</v>
      </c>
    </row>
    <row r="1053" spans="1:10">
      <c r="A1053">
        <v>41255</v>
      </c>
      <c r="B1053" t="s">
        <v>1636</v>
      </c>
      <c r="C1053" t="s">
        <v>1637</v>
      </c>
      <c r="D1053" t="s">
        <v>1652</v>
      </c>
      <c r="E1053" t="s">
        <v>1628</v>
      </c>
      <c r="F1053">
        <v>22</v>
      </c>
      <c r="G1053">
        <v>5148</v>
      </c>
      <c r="H1053">
        <v>5490</v>
      </c>
      <c r="I1053">
        <v>11772</v>
      </c>
      <c r="J1053">
        <v>12690</v>
      </c>
    </row>
    <row r="1054" spans="1:10">
      <c r="A1054">
        <v>41256</v>
      </c>
      <c r="B1054" t="s">
        <v>1634</v>
      </c>
      <c r="C1054" t="s">
        <v>1635</v>
      </c>
      <c r="D1054" t="s">
        <v>1631</v>
      </c>
      <c r="E1054" t="s">
        <v>1625</v>
      </c>
      <c r="F1054">
        <v>10</v>
      </c>
      <c r="G1054">
        <v>3384</v>
      </c>
      <c r="H1054">
        <v>3600</v>
      </c>
      <c r="I1054">
        <v>15912</v>
      </c>
      <c r="J1054">
        <v>16920</v>
      </c>
    </row>
    <row r="1055" spans="1:10">
      <c r="A1055">
        <v>41256</v>
      </c>
      <c r="B1055" t="s">
        <v>1632</v>
      </c>
      <c r="C1055" t="s">
        <v>1630</v>
      </c>
      <c r="D1055" t="s">
        <v>1652</v>
      </c>
      <c r="E1055" t="s">
        <v>1628</v>
      </c>
      <c r="F1055">
        <v>5</v>
      </c>
      <c r="G1055">
        <v>3042</v>
      </c>
      <c r="H1055">
        <v>3240</v>
      </c>
      <c r="I1055">
        <v>78480</v>
      </c>
      <c r="J1055">
        <v>84600</v>
      </c>
    </row>
    <row r="1056" spans="1:10">
      <c r="A1056">
        <v>41256</v>
      </c>
      <c r="B1056" t="s">
        <v>1626</v>
      </c>
      <c r="C1056" t="s">
        <v>1027</v>
      </c>
      <c r="D1056" t="s">
        <v>1627</v>
      </c>
      <c r="E1056" t="s">
        <v>1628</v>
      </c>
      <c r="F1056">
        <v>12</v>
      </c>
      <c r="G1056">
        <v>3978</v>
      </c>
      <c r="H1056">
        <v>4230</v>
      </c>
      <c r="I1056">
        <v>85968</v>
      </c>
      <c r="J1056">
        <v>92880</v>
      </c>
    </row>
    <row r="1057" spans="1:10">
      <c r="A1057">
        <v>41257</v>
      </c>
      <c r="B1057" t="s">
        <v>1636</v>
      </c>
      <c r="C1057" t="s">
        <v>1637</v>
      </c>
      <c r="D1057" t="s">
        <v>1654</v>
      </c>
      <c r="E1057" t="s">
        <v>1628</v>
      </c>
      <c r="F1057">
        <v>19</v>
      </c>
      <c r="G1057">
        <v>3978</v>
      </c>
      <c r="H1057">
        <v>4230</v>
      </c>
      <c r="I1057">
        <v>37530</v>
      </c>
      <c r="J1057">
        <v>40500</v>
      </c>
    </row>
    <row r="1058" spans="1:10">
      <c r="A1058">
        <v>41258</v>
      </c>
      <c r="B1058" t="s">
        <v>1623</v>
      </c>
      <c r="C1058" t="s">
        <v>1027</v>
      </c>
      <c r="D1058" t="s">
        <v>1640</v>
      </c>
      <c r="E1058" t="s">
        <v>1625</v>
      </c>
      <c r="F1058">
        <v>18</v>
      </c>
      <c r="G1058">
        <v>3924</v>
      </c>
      <c r="H1058">
        <v>4230</v>
      </c>
      <c r="I1058">
        <v>29160</v>
      </c>
      <c r="J1058">
        <v>31050</v>
      </c>
    </row>
    <row r="1059" spans="1:10">
      <c r="A1059">
        <v>41258</v>
      </c>
      <c r="B1059" t="s">
        <v>1629</v>
      </c>
      <c r="C1059" t="s">
        <v>1630</v>
      </c>
      <c r="D1059" t="s">
        <v>1649</v>
      </c>
      <c r="E1059" t="s">
        <v>1625</v>
      </c>
      <c r="F1059">
        <v>1</v>
      </c>
      <c r="G1059">
        <v>2952</v>
      </c>
      <c r="H1059">
        <v>3150</v>
      </c>
      <c r="I1059">
        <v>22410</v>
      </c>
      <c r="J1059">
        <v>23850</v>
      </c>
    </row>
    <row r="1060" spans="1:10">
      <c r="A1060">
        <v>41258</v>
      </c>
      <c r="B1060" t="s">
        <v>1641</v>
      </c>
      <c r="C1060" t="s">
        <v>1642</v>
      </c>
      <c r="D1060" t="s">
        <v>1627</v>
      </c>
      <c r="E1060" t="s">
        <v>1628</v>
      </c>
      <c r="F1060">
        <v>15</v>
      </c>
      <c r="G1060">
        <v>3042</v>
      </c>
      <c r="H1060">
        <v>3240</v>
      </c>
      <c r="I1060">
        <v>71640</v>
      </c>
      <c r="J1060">
        <v>77400</v>
      </c>
    </row>
    <row r="1061" spans="1:10">
      <c r="A1061">
        <v>41259</v>
      </c>
      <c r="B1061" t="s">
        <v>1641</v>
      </c>
      <c r="C1061" t="s">
        <v>1642</v>
      </c>
      <c r="D1061" t="s">
        <v>1652</v>
      </c>
      <c r="E1061" t="s">
        <v>1628</v>
      </c>
      <c r="F1061">
        <v>4</v>
      </c>
      <c r="G1061">
        <v>3978</v>
      </c>
      <c r="H1061">
        <v>4230</v>
      </c>
      <c r="I1061">
        <v>94176</v>
      </c>
      <c r="J1061">
        <v>101520</v>
      </c>
    </row>
    <row r="1062" spans="1:10">
      <c r="A1062">
        <v>41259</v>
      </c>
      <c r="B1062" t="s">
        <v>1641</v>
      </c>
      <c r="C1062" t="s">
        <v>1642</v>
      </c>
      <c r="D1062" t="s">
        <v>1627</v>
      </c>
      <c r="E1062" t="s">
        <v>1628</v>
      </c>
      <c r="F1062">
        <v>16</v>
      </c>
      <c r="G1062">
        <v>2106</v>
      </c>
      <c r="H1062">
        <v>2250</v>
      </c>
      <c r="I1062">
        <v>28656</v>
      </c>
      <c r="J1062">
        <v>30960</v>
      </c>
    </row>
    <row r="1063" spans="1:10">
      <c r="A1063">
        <v>41259</v>
      </c>
      <c r="B1063" t="s">
        <v>1636</v>
      </c>
      <c r="C1063" t="s">
        <v>1637</v>
      </c>
      <c r="D1063" t="s">
        <v>1624</v>
      </c>
      <c r="E1063" t="s">
        <v>1625</v>
      </c>
      <c r="F1063">
        <v>10</v>
      </c>
      <c r="G1063">
        <v>2034</v>
      </c>
      <c r="H1063">
        <v>2160</v>
      </c>
      <c r="I1063">
        <v>30510</v>
      </c>
      <c r="J1063">
        <v>32400</v>
      </c>
    </row>
    <row r="1064" spans="1:10">
      <c r="A1064">
        <v>41259</v>
      </c>
      <c r="B1064" t="s">
        <v>1623</v>
      </c>
      <c r="C1064" t="s">
        <v>1027</v>
      </c>
      <c r="D1064" t="s">
        <v>1638</v>
      </c>
      <c r="E1064" t="s">
        <v>1625</v>
      </c>
      <c r="F1064">
        <v>21</v>
      </c>
      <c r="G1064">
        <v>4482</v>
      </c>
      <c r="H1064">
        <v>4770</v>
      </c>
      <c r="I1064">
        <v>76050</v>
      </c>
      <c r="J1064">
        <v>81000</v>
      </c>
    </row>
    <row r="1065" spans="1:10">
      <c r="A1065">
        <v>41259</v>
      </c>
      <c r="B1065" t="s">
        <v>1641</v>
      </c>
      <c r="C1065" t="s">
        <v>1642</v>
      </c>
      <c r="D1065" t="s">
        <v>1631</v>
      </c>
      <c r="E1065" t="s">
        <v>1625</v>
      </c>
      <c r="F1065">
        <v>7</v>
      </c>
      <c r="G1065">
        <v>3726</v>
      </c>
      <c r="H1065">
        <v>3960</v>
      </c>
      <c r="I1065">
        <v>79560</v>
      </c>
      <c r="J1065">
        <v>84600</v>
      </c>
    </row>
    <row r="1066" spans="1:10">
      <c r="A1066">
        <v>41259</v>
      </c>
      <c r="B1066" t="s">
        <v>1636</v>
      </c>
      <c r="C1066" t="s">
        <v>1637</v>
      </c>
      <c r="D1066" t="s">
        <v>1647</v>
      </c>
      <c r="E1066" t="s">
        <v>1625</v>
      </c>
      <c r="F1066">
        <v>22</v>
      </c>
      <c r="G1066">
        <v>2952</v>
      </c>
      <c r="H1066">
        <v>3150</v>
      </c>
      <c r="I1066">
        <v>77220</v>
      </c>
      <c r="J1066">
        <v>82350</v>
      </c>
    </row>
    <row r="1067" spans="1:10">
      <c r="A1067">
        <v>41260</v>
      </c>
      <c r="B1067" t="s">
        <v>1646</v>
      </c>
      <c r="C1067" t="s">
        <v>1637</v>
      </c>
      <c r="D1067" t="s">
        <v>1624</v>
      </c>
      <c r="E1067" t="s">
        <v>1625</v>
      </c>
      <c r="F1067">
        <v>15</v>
      </c>
      <c r="G1067">
        <v>3384</v>
      </c>
      <c r="H1067">
        <v>3600</v>
      </c>
      <c r="I1067">
        <v>8136</v>
      </c>
      <c r="J1067">
        <v>8640</v>
      </c>
    </row>
    <row r="1068" spans="1:10">
      <c r="A1068">
        <v>41260</v>
      </c>
      <c r="B1068" t="s">
        <v>1643</v>
      </c>
      <c r="C1068" t="s">
        <v>1642</v>
      </c>
      <c r="D1068" t="s">
        <v>1648</v>
      </c>
      <c r="E1068" t="s">
        <v>1625</v>
      </c>
      <c r="F1068">
        <v>7</v>
      </c>
      <c r="G1068">
        <v>3546</v>
      </c>
      <c r="H1068">
        <v>3780</v>
      </c>
      <c r="I1068">
        <v>52650</v>
      </c>
      <c r="J1068">
        <v>56250</v>
      </c>
    </row>
    <row r="1069" spans="1:10">
      <c r="A1069">
        <v>41260</v>
      </c>
      <c r="B1069" t="s">
        <v>1643</v>
      </c>
      <c r="C1069" t="s">
        <v>1642</v>
      </c>
      <c r="D1069" t="s">
        <v>1647</v>
      </c>
      <c r="E1069" t="s">
        <v>1625</v>
      </c>
      <c r="F1069">
        <v>17</v>
      </c>
      <c r="G1069">
        <v>5148</v>
      </c>
      <c r="H1069">
        <v>5490</v>
      </c>
      <c r="I1069">
        <v>61776</v>
      </c>
      <c r="J1069">
        <v>65880</v>
      </c>
    </row>
    <row r="1070" spans="1:10">
      <c r="A1070">
        <v>41261</v>
      </c>
      <c r="B1070" t="s">
        <v>1626</v>
      </c>
      <c r="C1070" t="s">
        <v>1027</v>
      </c>
      <c r="D1070" t="s">
        <v>1644</v>
      </c>
      <c r="E1070" t="s">
        <v>1625</v>
      </c>
      <c r="F1070">
        <v>20</v>
      </c>
      <c r="G1070">
        <v>2034</v>
      </c>
      <c r="H1070">
        <v>2160</v>
      </c>
      <c r="I1070">
        <v>28368</v>
      </c>
      <c r="J1070">
        <v>30240</v>
      </c>
    </row>
    <row r="1071" spans="1:10">
      <c r="A1071">
        <v>41261</v>
      </c>
      <c r="B1071" t="s">
        <v>1643</v>
      </c>
      <c r="C1071" t="s">
        <v>1642</v>
      </c>
      <c r="D1071" t="s">
        <v>1627</v>
      </c>
      <c r="E1071" t="s">
        <v>1628</v>
      </c>
      <c r="F1071">
        <v>5</v>
      </c>
      <c r="G1071">
        <v>2196</v>
      </c>
      <c r="H1071">
        <v>2340</v>
      </c>
      <c r="I1071">
        <v>21492</v>
      </c>
      <c r="J1071">
        <v>23220</v>
      </c>
    </row>
    <row r="1072" spans="1:10">
      <c r="A1072">
        <v>41261</v>
      </c>
      <c r="B1072" t="s">
        <v>1623</v>
      </c>
      <c r="C1072" t="s">
        <v>1027</v>
      </c>
      <c r="D1072" t="s">
        <v>1647</v>
      </c>
      <c r="E1072" t="s">
        <v>1625</v>
      </c>
      <c r="F1072">
        <v>14</v>
      </c>
      <c r="G1072">
        <v>3546</v>
      </c>
      <c r="H1072">
        <v>3780</v>
      </c>
      <c r="I1072">
        <v>92664</v>
      </c>
      <c r="J1072">
        <v>98820</v>
      </c>
    </row>
    <row r="1073" spans="1:10">
      <c r="A1073">
        <v>41262</v>
      </c>
      <c r="B1073" t="s">
        <v>1639</v>
      </c>
      <c r="C1073" t="s">
        <v>1635</v>
      </c>
      <c r="D1073" t="s">
        <v>1648</v>
      </c>
      <c r="E1073" t="s">
        <v>1625</v>
      </c>
      <c r="F1073">
        <v>6</v>
      </c>
      <c r="G1073">
        <v>3546</v>
      </c>
      <c r="H1073">
        <v>3780</v>
      </c>
      <c r="I1073">
        <v>25272</v>
      </c>
      <c r="J1073">
        <v>27000</v>
      </c>
    </row>
    <row r="1074" spans="1:10">
      <c r="A1074">
        <v>41263</v>
      </c>
      <c r="B1074" t="s">
        <v>1634</v>
      </c>
      <c r="C1074" t="s">
        <v>1635</v>
      </c>
      <c r="D1074" t="s">
        <v>1650</v>
      </c>
      <c r="E1074" t="s">
        <v>1625</v>
      </c>
      <c r="F1074">
        <v>22</v>
      </c>
      <c r="G1074">
        <v>7506</v>
      </c>
      <c r="H1074">
        <v>8100</v>
      </c>
      <c r="I1074">
        <v>46098</v>
      </c>
      <c r="J1074">
        <v>49140</v>
      </c>
    </row>
    <row r="1075" spans="1:10">
      <c r="A1075">
        <v>41263</v>
      </c>
      <c r="B1075" t="s">
        <v>1643</v>
      </c>
      <c r="C1075" t="s">
        <v>1642</v>
      </c>
      <c r="D1075" t="s">
        <v>1645</v>
      </c>
      <c r="E1075" t="s">
        <v>1625</v>
      </c>
      <c r="F1075">
        <v>6</v>
      </c>
      <c r="G1075">
        <v>3924</v>
      </c>
      <c r="H1075">
        <v>4230</v>
      </c>
      <c r="I1075">
        <v>55692</v>
      </c>
      <c r="J1075">
        <v>59220</v>
      </c>
    </row>
    <row r="1076" spans="1:10">
      <c r="A1076">
        <v>41263</v>
      </c>
      <c r="B1076" t="s">
        <v>1641</v>
      </c>
      <c r="C1076" t="s">
        <v>1642</v>
      </c>
      <c r="D1076" t="s">
        <v>1631</v>
      </c>
      <c r="E1076" t="s">
        <v>1625</v>
      </c>
      <c r="F1076">
        <v>6</v>
      </c>
      <c r="G1076">
        <v>4482</v>
      </c>
      <c r="H1076">
        <v>4770</v>
      </c>
      <c r="I1076">
        <v>87516</v>
      </c>
      <c r="J1076">
        <v>93060</v>
      </c>
    </row>
    <row r="1077" spans="1:10">
      <c r="A1077">
        <v>41263</v>
      </c>
      <c r="B1077" t="s">
        <v>1636</v>
      </c>
      <c r="C1077" t="s">
        <v>1637</v>
      </c>
      <c r="D1077" t="s">
        <v>1653</v>
      </c>
      <c r="E1077" t="s">
        <v>1625</v>
      </c>
      <c r="F1077">
        <v>2</v>
      </c>
      <c r="G1077">
        <v>3546</v>
      </c>
      <c r="H1077">
        <v>3780</v>
      </c>
      <c r="I1077">
        <v>41328</v>
      </c>
      <c r="J1077">
        <v>44100</v>
      </c>
    </row>
    <row r="1078" spans="1:10">
      <c r="A1078">
        <v>41264</v>
      </c>
      <c r="B1078" t="s">
        <v>1636</v>
      </c>
      <c r="C1078" t="s">
        <v>1637</v>
      </c>
      <c r="D1078" t="s">
        <v>1647</v>
      </c>
      <c r="E1078" t="s">
        <v>1625</v>
      </c>
      <c r="F1078">
        <v>24</v>
      </c>
      <c r="G1078">
        <v>3726</v>
      </c>
      <c r="H1078">
        <v>3960</v>
      </c>
      <c r="I1078">
        <v>46332</v>
      </c>
      <c r="J1078">
        <v>49410</v>
      </c>
    </row>
    <row r="1079" spans="1:10">
      <c r="A1079">
        <v>41264</v>
      </c>
      <c r="B1079" t="s">
        <v>1634</v>
      </c>
      <c r="C1079" t="s">
        <v>1635</v>
      </c>
      <c r="D1079" t="s">
        <v>1649</v>
      </c>
      <c r="E1079" t="s">
        <v>1625</v>
      </c>
      <c r="F1079">
        <v>11</v>
      </c>
      <c r="G1079">
        <v>2106</v>
      </c>
      <c r="H1079">
        <v>2250</v>
      </c>
      <c r="I1079">
        <v>76194</v>
      </c>
      <c r="J1079">
        <v>81090</v>
      </c>
    </row>
    <row r="1080" spans="1:10">
      <c r="A1080">
        <v>41265</v>
      </c>
      <c r="B1080" t="s">
        <v>1646</v>
      </c>
      <c r="C1080" t="s">
        <v>1637</v>
      </c>
      <c r="D1080" t="s">
        <v>1651</v>
      </c>
      <c r="E1080" t="s">
        <v>1625</v>
      </c>
      <c r="F1080">
        <v>10</v>
      </c>
      <c r="G1080">
        <v>3546</v>
      </c>
      <c r="H1080">
        <v>3780</v>
      </c>
      <c r="I1080">
        <v>40986</v>
      </c>
      <c r="J1080">
        <v>43560</v>
      </c>
    </row>
    <row r="1081" spans="1:10">
      <c r="A1081">
        <v>41265</v>
      </c>
      <c r="B1081" t="s">
        <v>1634</v>
      </c>
      <c r="C1081" t="s">
        <v>1635</v>
      </c>
      <c r="D1081" t="s">
        <v>1627</v>
      </c>
      <c r="E1081" t="s">
        <v>1628</v>
      </c>
      <c r="F1081">
        <v>7</v>
      </c>
      <c r="G1081">
        <v>3384</v>
      </c>
      <c r="H1081">
        <v>3600</v>
      </c>
      <c r="I1081">
        <v>75222</v>
      </c>
      <c r="J1081">
        <v>81270</v>
      </c>
    </row>
    <row r="1082" spans="1:10">
      <c r="A1082">
        <v>41265</v>
      </c>
      <c r="B1082" t="s">
        <v>1643</v>
      </c>
      <c r="C1082" t="s">
        <v>1642</v>
      </c>
      <c r="D1082" t="s">
        <v>1640</v>
      </c>
      <c r="E1082" t="s">
        <v>1625</v>
      </c>
      <c r="F1082">
        <v>22</v>
      </c>
      <c r="G1082">
        <v>2106</v>
      </c>
      <c r="H1082">
        <v>2250</v>
      </c>
      <c r="I1082">
        <v>69984</v>
      </c>
      <c r="J1082">
        <v>74520</v>
      </c>
    </row>
    <row r="1083" spans="1:10">
      <c r="A1083">
        <v>41265</v>
      </c>
      <c r="B1083" t="s">
        <v>1641</v>
      </c>
      <c r="C1083" t="s">
        <v>1642</v>
      </c>
      <c r="D1083" t="s">
        <v>1624</v>
      </c>
      <c r="E1083" t="s">
        <v>1625</v>
      </c>
      <c r="F1083">
        <v>7</v>
      </c>
      <c r="G1083">
        <v>3924</v>
      </c>
      <c r="H1083">
        <v>4230</v>
      </c>
      <c r="I1083">
        <v>8136</v>
      </c>
      <c r="J1083">
        <v>8640</v>
      </c>
    </row>
    <row r="1084" spans="1:10">
      <c r="A1084">
        <v>41266</v>
      </c>
      <c r="B1084" t="s">
        <v>1643</v>
      </c>
      <c r="C1084" t="s">
        <v>1642</v>
      </c>
      <c r="D1084" t="s">
        <v>1649</v>
      </c>
      <c r="E1084" t="s">
        <v>1625</v>
      </c>
      <c r="F1084">
        <v>18</v>
      </c>
      <c r="G1084">
        <v>3582</v>
      </c>
      <c r="H1084">
        <v>3870</v>
      </c>
      <c r="I1084">
        <v>112050</v>
      </c>
      <c r="J1084">
        <v>119250</v>
      </c>
    </row>
    <row r="1085" spans="1:10">
      <c r="A1085">
        <v>41266</v>
      </c>
      <c r="B1085" t="s">
        <v>1636</v>
      </c>
      <c r="C1085" t="s">
        <v>1637</v>
      </c>
      <c r="D1085" t="s">
        <v>1638</v>
      </c>
      <c r="E1085" t="s">
        <v>1625</v>
      </c>
      <c r="F1085">
        <v>12</v>
      </c>
      <c r="G1085">
        <v>3582</v>
      </c>
      <c r="H1085">
        <v>3870</v>
      </c>
      <c r="I1085">
        <v>60840</v>
      </c>
      <c r="J1085">
        <v>64800</v>
      </c>
    </row>
    <row r="1086" spans="1:10">
      <c r="A1086">
        <v>41266</v>
      </c>
      <c r="B1086" t="s">
        <v>1634</v>
      </c>
      <c r="C1086" t="s">
        <v>1635</v>
      </c>
      <c r="D1086" t="s">
        <v>1645</v>
      </c>
      <c r="E1086" t="s">
        <v>1625</v>
      </c>
      <c r="F1086">
        <v>19</v>
      </c>
      <c r="G1086">
        <v>3726</v>
      </c>
      <c r="H1086">
        <v>3960</v>
      </c>
      <c r="I1086">
        <v>63648</v>
      </c>
      <c r="J1086">
        <v>67680</v>
      </c>
    </row>
    <row r="1087" spans="1:10">
      <c r="A1087">
        <v>41266</v>
      </c>
      <c r="B1087" t="s">
        <v>1632</v>
      </c>
      <c r="C1087" t="s">
        <v>1630</v>
      </c>
      <c r="D1087" t="s">
        <v>1633</v>
      </c>
      <c r="E1087" t="s">
        <v>1625</v>
      </c>
      <c r="F1087">
        <v>23</v>
      </c>
      <c r="G1087">
        <v>3582</v>
      </c>
      <c r="H1087">
        <v>3870</v>
      </c>
      <c r="I1087">
        <v>48312</v>
      </c>
      <c r="J1087">
        <v>51480</v>
      </c>
    </row>
    <row r="1088" spans="1:10">
      <c r="A1088">
        <v>41267</v>
      </c>
      <c r="B1088" t="s">
        <v>1626</v>
      </c>
      <c r="C1088" t="s">
        <v>1027</v>
      </c>
      <c r="D1088" t="s">
        <v>1652</v>
      </c>
      <c r="E1088" t="s">
        <v>1628</v>
      </c>
      <c r="F1088">
        <v>3</v>
      </c>
      <c r="G1088">
        <v>2952</v>
      </c>
      <c r="H1088">
        <v>3150</v>
      </c>
      <c r="I1088">
        <v>94176</v>
      </c>
      <c r="J1088">
        <v>101520</v>
      </c>
    </row>
    <row r="1089" spans="1:10">
      <c r="A1089">
        <v>41267</v>
      </c>
      <c r="B1089" t="s">
        <v>1626</v>
      </c>
      <c r="C1089" t="s">
        <v>1027</v>
      </c>
      <c r="D1089" t="s">
        <v>1624</v>
      </c>
      <c r="E1089" t="s">
        <v>1625</v>
      </c>
      <c r="F1089">
        <v>24</v>
      </c>
      <c r="G1089">
        <v>3978</v>
      </c>
      <c r="H1089">
        <v>4230</v>
      </c>
      <c r="I1089">
        <v>2034</v>
      </c>
      <c r="J1089">
        <v>2160</v>
      </c>
    </row>
    <row r="1090" spans="1:10">
      <c r="A1090">
        <v>41267</v>
      </c>
      <c r="B1090" t="s">
        <v>1646</v>
      </c>
      <c r="C1090" t="s">
        <v>1637</v>
      </c>
      <c r="D1090" t="s">
        <v>1648</v>
      </c>
      <c r="E1090" t="s">
        <v>1625</v>
      </c>
      <c r="F1090">
        <v>25</v>
      </c>
      <c r="G1090">
        <v>2034</v>
      </c>
      <c r="H1090">
        <v>2160</v>
      </c>
      <c r="I1090">
        <v>44226</v>
      </c>
      <c r="J1090">
        <v>47250</v>
      </c>
    </row>
    <row r="1091" spans="1:10">
      <c r="A1091">
        <v>41268</v>
      </c>
      <c r="B1091" t="s">
        <v>1629</v>
      </c>
      <c r="C1091" t="s">
        <v>1630</v>
      </c>
      <c r="D1091" t="s">
        <v>1631</v>
      </c>
      <c r="E1091" t="s">
        <v>1625</v>
      </c>
      <c r="F1091">
        <v>5</v>
      </c>
      <c r="G1091">
        <v>3924</v>
      </c>
      <c r="H1091">
        <v>4230</v>
      </c>
      <c r="I1091">
        <v>63648</v>
      </c>
      <c r="J1091">
        <v>67680</v>
      </c>
    </row>
    <row r="1092" spans="1:10">
      <c r="A1092">
        <v>41268</v>
      </c>
      <c r="B1092" t="s">
        <v>1632</v>
      </c>
      <c r="C1092" t="s">
        <v>1630</v>
      </c>
      <c r="D1092" t="s">
        <v>1624</v>
      </c>
      <c r="E1092" t="s">
        <v>1625</v>
      </c>
      <c r="F1092">
        <v>2</v>
      </c>
      <c r="G1092">
        <v>5832</v>
      </c>
      <c r="H1092">
        <v>6210</v>
      </c>
      <c r="I1092">
        <v>18306</v>
      </c>
      <c r="J1092">
        <v>19440</v>
      </c>
    </row>
    <row r="1093" spans="1:10">
      <c r="A1093">
        <v>41269</v>
      </c>
      <c r="B1093" t="s">
        <v>1626</v>
      </c>
      <c r="C1093" t="s">
        <v>1027</v>
      </c>
      <c r="D1093" t="s">
        <v>1652</v>
      </c>
      <c r="E1093" t="s">
        <v>1628</v>
      </c>
      <c r="F1093">
        <v>14</v>
      </c>
      <c r="G1093">
        <v>3546</v>
      </c>
      <c r="H1093">
        <v>3780</v>
      </c>
      <c r="I1093">
        <v>62784</v>
      </c>
      <c r="J1093">
        <v>67680</v>
      </c>
    </row>
    <row r="1094" spans="1:10">
      <c r="A1094">
        <v>41269</v>
      </c>
      <c r="B1094" t="s">
        <v>1641</v>
      </c>
      <c r="C1094" t="s">
        <v>1642</v>
      </c>
      <c r="D1094" t="s">
        <v>1650</v>
      </c>
      <c r="E1094" t="s">
        <v>1625</v>
      </c>
      <c r="F1094">
        <v>6</v>
      </c>
      <c r="G1094">
        <v>2034</v>
      </c>
      <c r="H1094">
        <v>2160</v>
      </c>
      <c r="I1094">
        <v>10638</v>
      </c>
      <c r="J1094">
        <v>11340</v>
      </c>
    </row>
    <row r="1095" spans="1:10">
      <c r="A1095">
        <v>41270</v>
      </c>
      <c r="B1095" t="s">
        <v>1641</v>
      </c>
      <c r="C1095" t="s">
        <v>1642</v>
      </c>
      <c r="D1095" t="s">
        <v>1650</v>
      </c>
      <c r="E1095" t="s">
        <v>1625</v>
      </c>
      <c r="F1095">
        <v>13</v>
      </c>
      <c r="G1095">
        <v>2034</v>
      </c>
      <c r="H1095">
        <v>2160</v>
      </c>
      <c r="I1095">
        <v>21276</v>
      </c>
      <c r="J1095">
        <v>22680</v>
      </c>
    </row>
    <row r="1096" spans="1:10">
      <c r="A1096">
        <v>41270</v>
      </c>
      <c r="B1096" t="s">
        <v>1636</v>
      </c>
      <c r="C1096" t="s">
        <v>1637</v>
      </c>
      <c r="D1096" t="s">
        <v>1652</v>
      </c>
      <c r="E1096" t="s">
        <v>1628</v>
      </c>
      <c r="F1096">
        <v>4</v>
      </c>
      <c r="G1096">
        <v>3042</v>
      </c>
      <c r="H1096">
        <v>3240</v>
      </c>
      <c r="I1096">
        <v>15696</v>
      </c>
      <c r="J1096">
        <v>16920</v>
      </c>
    </row>
    <row r="1097" spans="1:10">
      <c r="A1097">
        <v>41270</v>
      </c>
      <c r="B1097" t="s">
        <v>1636</v>
      </c>
      <c r="C1097" t="s">
        <v>1637</v>
      </c>
      <c r="D1097" t="s">
        <v>1653</v>
      </c>
      <c r="E1097" t="s">
        <v>1625</v>
      </c>
      <c r="F1097">
        <v>21</v>
      </c>
      <c r="G1097">
        <v>3042</v>
      </c>
      <c r="H1097">
        <v>3240</v>
      </c>
      <c r="I1097">
        <v>20664</v>
      </c>
      <c r="J1097">
        <v>22050</v>
      </c>
    </row>
    <row r="1098" spans="1:10">
      <c r="A1098">
        <v>41271</v>
      </c>
      <c r="B1098" t="s">
        <v>1646</v>
      </c>
      <c r="C1098" t="s">
        <v>1637</v>
      </c>
      <c r="D1098" t="s">
        <v>1633</v>
      </c>
      <c r="E1098" t="s">
        <v>1625</v>
      </c>
      <c r="F1098">
        <v>16</v>
      </c>
      <c r="G1098">
        <v>3726</v>
      </c>
      <c r="H1098">
        <v>3960</v>
      </c>
      <c r="I1098">
        <v>39528</v>
      </c>
      <c r="J1098">
        <v>42120</v>
      </c>
    </row>
    <row r="1099" spans="1:10">
      <c r="A1099">
        <v>41271</v>
      </c>
      <c r="B1099" t="s">
        <v>1634</v>
      </c>
      <c r="C1099" t="s">
        <v>1635</v>
      </c>
      <c r="D1099" t="s">
        <v>1645</v>
      </c>
      <c r="E1099" t="s">
        <v>1625</v>
      </c>
      <c r="F1099">
        <v>10</v>
      </c>
      <c r="G1099">
        <v>2196</v>
      </c>
      <c r="H1099">
        <v>2340</v>
      </c>
      <c r="I1099">
        <v>27846</v>
      </c>
      <c r="J1099">
        <v>29610</v>
      </c>
    </row>
    <row r="1100" spans="1:10">
      <c r="A1100">
        <v>41272</v>
      </c>
      <c r="B1100" t="s">
        <v>1639</v>
      </c>
      <c r="C1100" t="s">
        <v>1635</v>
      </c>
      <c r="D1100" t="s">
        <v>1654</v>
      </c>
      <c r="E1100" t="s">
        <v>1628</v>
      </c>
      <c r="F1100">
        <v>3</v>
      </c>
      <c r="G1100">
        <v>4482</v>
      </c>
      <c r="H1100">
        <v>4770</v>
      </c>
      <c r="I1100">
        <v>82566</v>
      </c>
      <c r="J1100">
        <v>89100</v>
      </c>
    </row>
    <row r="1101" spans="1:10">
      <c r="A1101">
        <v>41272</v>
      </c>
      <c r="B1101" t="s">
        <v>1636</v>
      </c>
      <c r="C1101" t="s">
        <v>1637</v>
      </c>
      <c r="D1101" t="s">
        <v>1627</v>
      </c>
      <c r="E1101" t="s">
        <v>1628</v>
      </c>
      <c r="F1101">
        <v>1</v>
      </c>
      <c r="G1101">
        <v>5148</v>
      </c>
      <c r="H1101">
        <v>5490</v>
      </c>
      <c r="I1101">
        <v>17910</v>
      </c>
      <c r="J1101">
        <v>19350</v>
      </c>
    </row>
    <row r="1102" spans="1:10">
      <c r="A1102">
        <v>41273</v>
      </c>
      <c r="B1102" t="s">
        <v>1632</v>
      </c>
      <c r="C1102" t="s">
        <v>1630</v>
      </c>
      <c r="D1102" t="s">
        <v>1653</v>
      </c>
      <c r="E1102" t="s">
        <v>1625</v>
      </c>
      <c r="F1102">
        <v>13</v>
      </c>
      <c r="G1102">
        <v>3978</v>
      </c>
      <c r="H1102">
        <v>4230</v>
      </c>
      <c r="I1102">
        <v>2952</v>
      </c>
      <c r="J1102">
        <v>3150</v>
      </c>
    </row>
    <row r="1103" spans="1:10">
      <c r="A1103">
        <v>41273</v>
      </c>
      <c r="B1103" t="s">
        <v>1643</v>
      </c>
      <c r="C1103" t="s">
        <v>1642</v>
      </c>
      <c r="D1103" t="s">
        <v>1638</v>
      </c>
      <c r="E1103" t="s">
        <v>1625</v>
      </c>
      <c r="F1103">
        <v>15</v>
      </c>
      <c r="G1103">
        <v>2106</v>
      </c>
      <c r="H1103">
        <v>2250</v>
      </c>
      <c r="I1103">
        <v>73008</v>
      </c>
      <c r="J1103">
        <v>77760</v>
      </c>
    </row>
    <row r="1104" spans="1:10">
      <c r="A1104">
        <v>41273</v>
      </c>
      <c r="B1104" t="s">
        <v>1646</v>
      </c>
      <c r="C1104" t="s">
        <v>1637</v>
      </c>
      <c r="D1104" t="s">
        <v>1655</v>
      </c>
      <c r="E1104" t="s">
        <v>1625</v>
      </c>
      <c r="F1104">
        <v>5</v>
      </c>
      <c r="G1104">
        <v>3978</v>
      </c>
      <c r="H1104">
        <v>4230</v>
      </c>
      <c r="I1104">
        <v>77832</v>
      </c>
      <c r="J1104">
        <v>82800</v>
      </c>
    </row>
    <row r="1105" spans="1:10">
      <c r="A1105">
        <v>41274</v>
      </c>
      <c r="B1105" t="s">
        <v>1623</v>
      </c>
      <c r="C1105" t="s">
        <v>1027</v>
      </c>
      <c r="D1105" t="s">
        <v>1624</v>
      </c>
      <c r="E1105" t="s">
        <v>1625</v>
      </c>
      <c r="F1105">
        <v>25</v>
      </c>
      <c r="G1105">
        <v>2034</v>
      </c>
      <c r="H1105">
        <v>2160</v>
      </c>
      <c r="I1105">
        <v>2034</v>
      </c>
      <c r="J1105">
        <v>2160</v>
      </c>
    </row>
    <row r="1106" spans="1:10">
      <c r="A1106">
        <v>41274</v>
      </c>
      <c r="B1106" t="s">
        <v>1636</v>
      </c>
      <c r="C1106" t="s">
        <v>1637</v>
      </c>
      <c r="D1106" t="s">
        <v>1654</v>
      </c>
      <c r="E1106" t="s">
        <v>1628</v>
      </c>
      <c r="F1106">
        <v>8</v>
      </c>
      <c r="G1106">
        <v>2034</v>
      </c>
      <c r="H1106">
        <v>2160</v>
      </c>
      <c r="I1106">
        <v>105084</v>
      </c>
      <c r="J1106">
        <v>113400</v>
      </c>
    </row>
    <row r="1107" spans="1:10">
      <c r="A1107">
        <v>41274</v>
      </c>
      <c r="B1107" t="s">
        <v>1629</v>
      </c>
      <c r="C1107" t="s">
        <v>1630</v>
      </c>
      <c r="D1107" t="s">
        <v>1648</v>
      </c>
      <c r="E1107" t="s">
        <v>1625</v>
      </c>
      <c r="F1107">
        <v>21</v>
      </c>
      <c r="G1107">
        <v>3582</v>
      </c>
      <c r="H1107">
        <v>3870</v>
      </c>
      <c r="I1107">
        <v>35802</v>
      </c>
      <c r="J1107">
        <v>38250</v>
      </c>
    </row>
    <row r="1108" spans="1:10">
      <c r="A1108">
        <v>41274</v>
      </c>
      <c r="B1108" t="s">
        <v>1643</v>
      </c>
      <c r="C1108" t="s">
        <v>1642</v>
      </c>
      <c r="D1108" t="s">
        <v>1644</v>
      </c>
      <c r="E1108" t="s">
        <v>1625</v>
      </c>
      <c r="F1108">
        <v>16</v>
      </c>
      <c r="G1108">
        <v>3978</v>
      </c>
      <c r="H1108">
        <v>4230</v>
      </c>
      <c r="I1108">
        <v>42552</v>
      </c>
      <c r="J1108">
        <v>45360</v>
      </c>
    </row>
    <row r="1109" spans="1:10">
      <c r="A1109">
        <v>41275</v>
      </c>
      <c r="B1109" t="s">
        <v>1626</v>
      </c>
      <c r="C1109" t="s">
        <v>1027</v>
      </c>
      <c r="D1109" t="s">
        <v>1648</v>
      </c>
      <c r="E1109" t="s">
        <v>1625</v>
      </c>
      <c r="F1109">
        <v>23</v>
      </c>
      <c r="G1109">
        <v>2196</v>
      </c>
      <c r="H1109">
        <v>2340</v>
      </c>
      <c r="I1109">
        <v>23166</v>
      </c>
      <c r="J1109">
        <v>24750</v>
      </c>
    </row>
    <row r="1110" spans="1:10">
      <c r="A1110">
        <v>41275</v>
      </c>
      <c r="B1110" t="s">
        <v>1639</v>
      </c>
      <c r="C1110" t="s">
        <v>1635</v>
      </c>
      <c r="D1110" t="s">
        <v>1655</v>
      </c>
      <c r="E1110" t="s">
        <v>1625</v>
      </c>
      <c r="F1110">
        <v>22</v>
      </c>
      <c r="G1110">
        <v>3978</v>
      </c>
      <c r="H1110">
        <v>4230</v>
      </c>
      <c r="I1110">
        <v>37224</v>
      </c>
      <c r="J1110">
        <v>39600</v>
      </c>
    </row>
    <row r="1111" spans="1:10">
      <c r="A1111">
        <v>41275</v>
      </c>
      <c r="B1111" t="s">
        <v>1643</v>
      </c>
      <c r="C1111" t="s">
        <v>1642</v>
      </c>
      <c r="D1111" t="s">
        <v>1648</v>
      </c>
      <c r="E1111" t="s">
        <v>1625</v>
      </c>
      <c r="F1111">
        <v>13</v>
      </c>
      <c r="G1111">
        <v>3978</v>
      </c>
      <c r="H1111">
        <v>4230</v>
      </c>
      <c r="I1111">
        <v>23166</v>
      </c>
      <c r="J1111">
        <v>24750</v>
      </c>
    </row>
    <row r="1112" spans="1:10">
      <c r="A1112">
        <v>41275</v>
      </c>
      <c r="B1112" t="s">
        <v>1636</v>
      </c>
      <c r="C1112" t="s">
        <v>1637</v>
      </c>
      <c r="D1112" t="s">
        <v>1653</v>
      </c>
      <c r="E1112" t="s">
        <v>1625</v>
      </c>
      <c r="F1112">
        <v>27</v>
      </c>
      <c r="G1112">
        <v>3042</v>
      </c>
      <c r="H1112">
        <v>3240</v>
      </c>
      <c r="I1112">
        <v>14760</v>
      </c>
      <c r="J1112">
        <v>15750</v>
      </c>
    </row>
    <row r="1113" spans="1:10">
      <c r="A1113">
        <v>41276</v>
      </c>
      <c r="B1113" t="s">
        <v>1639</v>
      </c>
      <c r="C1113" t="s">
        <v>1635</v>
      </c>
      <c r="D1113" t="s">
        <v>1644</v>
      </c>
      <c r="E1113" t="s">
        <v>1625</v>
      </c>
      <c r="F1113">
        <v>27</v>
      </c>
      <c r="G1113">
        <v>3978</v>
      </c>
      <c r="H1113">
        <v>4230</v>
      </c>
      <c r="I1113">
        <v>21276</v>
      </c>
      <c r="J1113">
        <v>22680</v>
      </c>
    </row>
    <row r="1114" spans="1:10">
      <c r="A1114">
        <v>41276</v>
      </c>
      <c r="B1114" t="s">
        <v>1632</v>
      </c>
      <c r="C1114" t="s">
        <v>1630</v>
      </c>
      <c r="D1114" t="s">
        <v>1638</v>
      </c>
      <c r="E1114" t="s">
        <v>1625</v>
      </c>
      <c r="F1114">
        <v>27</v>
      </c>
      <c r="G1114">
        <v>3978</v>
      </c>
      <c r="H1114">
        <v>4230</v>
      </c>
      <c r="I1114">
        <v>30420</v>
      </c>
      <c r="J1114">
        <v>32400</v>
      </c>
    </row>
    <row r="1115" spans="1:10">
      <c r="A1115">
        <v>41277</v>
      </c>
      <c r="B1115" t="s">
        <v>1623</v>
      </c>
      <c r="C1115" t="s">
        <v>1027</v>
      </c>
      <c r="D1115" t="s">
        <v>1624</v>
      </c>
      <c r="E1115" t="s">
        <v>1625</v>
      </c>
      <c r="F1115">
        <v>27</v>
      </c>
      <c r="G1115">
        <v>5832</v>
      </c>
      <c r="H1115">
        <v>6210</v>
      </c>
      <c r="I1115">
        <v>30510</v>
      </c>
      <c r="J1115">
        <v>32400</v>
      </c>
    </row>
    <row r="1116" spans="1:10">
      <c r="A1116">
        <v>41277</v>
      </c>
      <c r="B1116" t="s">
        <v>1634</v>
      </c>
      <c r="C1116" t="s">
        <v>1635</v>
      </c>
      <c r="D1116" t="s">
        <v>1640</v>
      </c>
      <c r="E1116" t="s">
        <v>1625</v>
      </c>
      <c r="F1116">
        <v>27</v>
      </c>
      <c r="G1116">
        <v>2196</v>
      </c>
      <c r="H1116">
        <v>2340</v>
      </c>
      <c r="I1116">
        <v>122472</v>
      </c>
      <c r="J1116">
        <v>130410</v>
      </c>
    </row>
    <row r="1117" spans="1:10">
      <c r="A1117">
        <v>41277</v>
      </c>
      <c r="B1117" t="s">
        <v>1643</v>
      </c>
      <c r="C1117" t="s">
        <v>1642</v>
      </c>
      <c r="D1117" t="s">
        <v>1655</v>
      </c>
      <c r="E1117" t="s">
        <v>1625</v>
      </c>
      <c r="F1117">
        <v>27</v>
      </c>
      <c r="G1117">
        <v>3546</v>
      </c>
      <c r="H1117">
        <v>3780</v>
      </c>
      <c r="I1117">
        <v>10152</v>
      </c>
      <c r="J1117">
        <v>10800</v>
      </c>
    </row>
    <row r="1118" spans="1:10">
      <c r="A1118">
        <v>41278</v>
      </c>
      <c r="B1118" t="s">
        <v>1643</v>
      </c>
      <c r="C1118" t="s">
        <v>1642</v>
      </c>
      <c r="D1118" t="s">
        <v>1647</v>
      </c>
      <c r="E1118" t="s">
        <v>1625</v>
      </c>
      <c r="F1118">
        <v>12</v>
      </c>
      <c r="G1118">
        <v>3582</v>
      </c>
      <c r="H1118">
        <v>3870</v>
      </c>
      <c r="I1118">
        <v>51480</v>
      </c>
      <c r="J1118">
        <v>54900</v>
      </c>
    </row>
    <row r="1119" spans="1:10">
      <c r="A1119">
        <v>41278</v>
      </c>
      <c r="B1119" t="s">
        <v>1636</v>
      </c>
      <c r="C1119" t="s">
        <v>1637</v>
      </c>
      <c r="D1119" t="s">
        <v>1633</v>
      </c>
      <c r="E1119" t="s">
        <v>1625</v>
      </c>
      <c r="F1119">
        <v>18</v>
      </c>
      <c r="G1119">
        <v>3978</v>
      </c>
      <c r="H1119">
        <v>4230</v>
      </c>
      <c r="I1119">
        <v>4392</v>
      </c>
      <c r="J1119">
        <v>4680</v>
      </c>
    </row>
    <row r="1120" spans="1:10">
      <c r="A1120">
        <v>41279</v>
      </c>
      <c r="B1120" t="s">
        <v>1629</v>
      </c>
      <c r="C1120" t="s">
        <v>1630</v>
      </c>
      <c r="D1120" t="s">
        <v>1652</v>
      </c>
      <c r="E1120" t="s">
        <v>1628</v>
      </c>
      <c r="F1120">
        <v>8</v>
      </c>
      <c r="G1120">
        <v>3978</v>
      </c>
      <c r="H1120">
        <v>4230</v>
      </c>
      <c r="I1120">
        <v>39240</v>
      </c>
      <c r="J1120">
        <v>42300</v>
      </c>
    </row>
    <row r="1121" spans="1:10">
      <c r="A1121">
        <v>41280</v>
      </c>
      <c r="B1121" t="s">
        <v>1634</v>
      </c>
      <c r="C1121" t="s">
        <v>1635</v>
      </c>
      <c r="D1121" t="s">
        <v>1647</v>
      </c>
      <c r="E1121" t="s">
        <v>1625</v>
      </c>
      <c r="F1121">
        <v>21</v>
      </c>
      <c r="G1121">
        <v>2034</v>
      </c>
      <c r="H1121">
        <v>2160</v>
      </c>
      <c r="I1121">
        <v>92664</v>
      </c>
      <c r="J1121">
        <v>98820</v>
      </c>
    </row>
    <row r="1122" spans="1:10">
      <c r="A1122">
        <v>41280</v>
      </c>
      <c r="B1122" t="s">
        <v>1632</v>
      </c>
      <c r="C1122" t="s">
        <v>1630</v>
      </c>
      <c r="D1122" t="s">
        <v>1653</v>
      </c>
      <c r="E1122" t="s">
        <v>1625</v>
      </c>
      <c r="F1122">
        <v>25</v>
      </c>
      <c r="G1122">
        <v>3042</v>
      </c>
      <c r="H1122">
        <v>3240</v>
      </c>
      <c r="I1122">
        <v>23616</v>
      </c>
      <c r="J1122">
        <v>25200</v>
      </c>
    </row>
    <row r="1123" spans="1:10">
      <c r="A1123">
        <v>41281</v>
      </c>
      <c r="B1123" t="s">
        <v>1641</v>
      </c>
      <c r="C1123" t="s">
        <v>1642</v>
      </c>
      <c r="D1123" t="s">
        <v>1624</v>
      </c>
      <c r="E1123" t="s">
        <v>1625</v>
      </c>
      <c r="F1123">
        <v>12</v>
      </c>
      <c r="G1123">
        <v>5148</v>
      </c>
      <c r="H1123">
        <v>5490</v>
      </c>
      <c r="I1123">
        <v>4068</v>
      </c>
      <c r="J1123">
        <v>4320</v>
      </c>
    </row>
    <row r="1124" spans="1:10">
      <c r="A1124">
        <v>41281</v>
      </c>
      <c r="B1124" t="s">
        <v>1629</v>
      </c>
      <c r="C1124" t="s">
        <v>1630</v>
      </c>
      <c r="D1124" t="s">
        <v>1653</v>
      </c>
      <c r="E1124" t="s">
        <v>1625</v>
      </c>
      <c r="F1124">
        <v>9</v>
      </c>
      <c r="G1124">
        <v>2106</v>
      </c>
      <c r="H1124">
        <v>2250</v>
      </c>
      <c r="I1124">
        <v>20664</v>
      </c>
      <c r="J1124">
        <v>22050</v>
      </c>
    </row>
    <row r="1125" spans="1:10">
      <c r="A1125">
        <v>41281</v>
      </c>
      <c r="B1125" t="s">
        <v>1623</v>
      </c>
      <c r="C1125" t="s">
        <v>1027</v>
      </c>
      <c r="D1125" t="s">
        <v>1644</v>
      </c>
      <c r="E1125" t="s">
        <v>1625</v>
      </c>
      <c r="F1125">
        <v>23</v>
      </c>
      <c r="G1125">
        <v>4482</v>
      </c>
      <c r="H1125">
        <v>4770</v>
      </c>
      <c r="I1125">
        <v>46098</v>
      </c>
      <c r="J1125">
        <v>49140</v>
      </c>
    </row>
    <row r="1126" spans="1:10">
      <c r="A1126">
        <v>41282</v>
      </c>
      <c r="B1126" t="s">
        <v>1639</v>
      </c>
      <c r="C1126" t="s">
        <v>1635</v>
      </c>
      <c r="D1126" t="s">
        <v>1655</v>
      </c>
      <c r="E1126" t="s">
        <v>1625</v>
      </c>
      <c r="F1126">
        <v>23</v>
      </c>
      <c r="G1126">
        <v>3546</v>
      </c>
      <c r="H1126">
        <v>3780</v>
      </c>
      <c r="I1126">
        <v>84600</v>
      </c>
      <c r="J1126">
        <v>90000</v>
      </c>
    </row>
    <row r="1127" spans="1:10">
      <c r="A1127">
        <v>41282</v>
      </c>
      <c r="B1127" t="s">
        <v>1641</v>
      </c>
      <c r="C1127" t="s">
        <v>1642</v>
      </c>
      <c r="D1127" t="s">
        <v>1648</v>
      </c>
      <c r="E1127" t="s">
        <v>1625</v>
      </c>
      <c r="F1127">
        <v>20</v>
      </c>
      <c r="G1127">
        <v>4482</v>
      </c>
      <c r="H1127">
        <v>4770</v>
      </c>
      <c r="I1127">
        <v>33696</v>
      </c>
      <c r="J1127">
        <v>36000</v>
      </c>
    </row>
    <row r="1128" spans="1:10">
      <c r="A1128">
        <v>41283</v>
      </c>
      <c r="B1128" t="s">
        <v>1646</v>
      </c>
      <c r="C1128" t="s">
        <v>1637</v>
      </c>
      <c r="D1128" t="s">
        <v>1652</v>
      </c>
      <c r="E1128" t="s">
        <v>1628</v>
      </c>
      <c r="F1128">
        <v>25</v>
      </c>
      <c r="G1128">
        <v>4482</v>
      </c>
      <c r="H1128">
        <v>4770</v>
      </c>
      <c r="I1128">
        <v>39240</v>
      </c>
      <c r="J1128">
        <v>42300</v>
      </c>
    </row>
    <row r="1129" spans="1:10">
      <c r="A1129">
        <v>41283</v>
      </c>
      <c r="B1129" t="s">
        <v>1623</v>
      </c>
      <c r="C1129" t="s">
        <v>1027</v>
      </c>
      <c r="D1129" t="s">
        <v>1654</v>
      </c>
      <c r="E1129" t="s">
        <v>1628</v>
      </c>
      <c r="F1129">
        <v>4</v>
      </c>
      <c r="G1129">
        <v>2034</v>
      </c>
      <c r="H1129">
        <v>2160</v>
      </c>
      <c r="I1129">
        <v>112590</v>
      </c>
      <c r="J1129">
        <v>121500</v>
      </c>
    </row>
    <row r="1130" spans="1:10">
      <c r="A1130">
        <v>41283</v>
      </c>
      <c r="B1130" t="s">
        <v>1636</v>
      </c>
      <c r="C1130" t="s">
        <v>1637</v>
      </c>
      <c r="D1130" t="s">
        <v>1644</v>
      </c>
      <c r="E1130" t="s">
        <v>1625</v>
      </c>
      <c r="F1130">
        <v>24</v>
      </c>
      <c r="G1130">
        <v>3978</v>
      </c>
      <c r="H1130">
        <v>4230</v>
      </c>
      <c r="I1130">
        <v>3546</v>
      </c>
      <c r="J1130">
        <v>3780</v>
      </c>
    </row>
    <row r="1131" spans="1:10">
      <c r="A1131">
        <v>41283</v>
      </c>
      <c r="B1131" t="s">
        <v>1629</v>
      </c>
      <c r="C1131" t="s">
        <v>1630</v>
      </c>
      <c r="D1131" t="s">
        <v>1653</v>
      </c>
      <c r="E1131" t="s">
        <v>1625</v>
      </c>
      <c r="F1131">
        <v>24</v>
      </c>
      <c r="G1131">
        <v>5832</v>
      </c>
      <c r="H1131">
        <v>6210</v>
      </c>
      <c r="I1131">
        <v>70848</v>
      </c>
      <c r="J1131">
        <v>75600</v>
      </c>
    </row>
    <row r="1132" spans="1:10">
      <c r="A1132">
        <v>41284</v>
      </c>
      <c r="B1132" t="s">
        <v>1636</v>
      </c>
      <c r="C1132" t="s">
        <v>1637</v>
      </c>
      <c r="D1132" t="s">
        <v>1644</v>
      </c>
      <c r="E1132" t="s">
        <v>1625</v>
      </c>
      <c r="F1132">
        <v>16</v>
      </c>
      <c r="G1132">
        <v>3978</v>
      </c>
      <c r="H1132">
        <v>4230</v>
      </c>
      <c r="I1132">
        <v>31914</v>
      </c>
      <c r="J1132">
        <v>34020</v>
      </c>
    </row>
    <row r="1133" spans="1:10">
      <c r="A1133">
        <v>41284</v>
      </c>
      <c r="B1133" t="s">
        <v>1632</v>
      </c>
      <c r="C1133" t="s">
        <v>1630</v>
      </c>
      <c r="D1133" t="s">
        <v>1650</v>
      </c>
      <c r="E1133" t="s">
        <v>1625</v>
      </c>
      <c r="F1133">
        <v>6</v>
      </c>
      <c r="G1133">
        <v>3978</v>
      </c>
      <c r="H1133">
        <v>4230</v>
      </c>
      <c r="I1133">
        <v>7092</v>
      </c>
      <c r="J1133">
        <v>7560</v>
      </c>
    </row>
    <row r="1134" spans="1:10">
      <c r="A1134">
        <v>41284</v>
      </c>
      <c r="B1134" t="s">
        <v>1643</v>
      </c>
      <c r="C1134" t="s">
        <v>1642</v>
      </c>
      <c r="D1134" t="s">
        <v>1633</v>
      </c>
      <c r="E1134" t="s">
        <v>1625</v>
      </c>
      <c r="F1134">
        <v>4</v>
      </c>
      <c r="G1134">
        <v>5148</v>
      </c>
      <c r="H1134">
        <v>5490</v>
      </c>
      <c r="I1134">
        <v>39528</v>
      </c>
      <c r="J1134">
        <v>42120</v>
      </c>
    </row>
    <row r="1135" spans="1:10">
      <c r="A1135">
        <v>41284</v>
      </c>
      <c r="B1135" t="s">
        <v>1623</v>
      </c>
      <c r="C1135" t="s">
        <v>1027</v>
      </c>
      <c r="D1135" t="s">
        <v>1644</v>
      </c>
      <c r="E1135" t="s">
        <v>1625</v>
      </c>
      <c r="F1135">
        <v>24</v>
      </c>
      <c r="G1135">
        <v>5832</v>
      </c>
      <c r="H1135">
        <v>6210</v>
      </c>
      <c r="I1135">
        <v>74466</v>
      </c>
      <c r="J1135">
        <v>79380</v>
      </c>
    </row>
    <row r="1136" spans="1:10">
      <c r="A1136">
        <v>41284</v>
      </c>
      <c r="B1136" t="s">
        <v>1632</v>
      </c>
      <c r="C1136" t="s">
        <v>1630</v>
      </c>
      <c r="D1136" t="s">
        <v>1647</v>
      </c>
      <c r="E1136" t="s">
        <v>1625</v>
      </c>
      <c r="F1136">
        <v>21</v>
      </c>
      <c r="G1136">
        <v>2034</v>
      </c>
      <c r="H1136">
        <v>2160</v>
      </c>
      <c r="I1136">
        <v>46332</v>
      </c>
      <c r="J1136">
        <v>49410</v>
      </c>
    </row>
    <row r="1137" spans="1:10">
      <c r="A1137">
        <v>41284</v>
      </c>
      <c r="B1137" t="s">
        <v>1646</v>
      </c>
      <c r="C1137" t="s">
        <v>1637</v>
      </c>
      <c r="D1137" t="s">
        <v>1645</v>
      </c>
      <c r="E1137" t="s">
        <v>1625</v>
      </c>
      <c r="F1137">
        <v>13</v>
      </c>
      <c r="G1137">
        <v>5832</v>
      </c>
      <c r="H1137">
        <v>6210</v>
      </c>
      <c r="I1137">
        <v>63648</v>
      </c>
      <c r="J1137">
        <v>67680</v>
      </c>
    </row>
    <row r="1138" spans="1:10">
      <c r="A1138">
        <v>41285</v>
      </c>
      <c r="B1138" t="s">
        <v>1636</v>
      </c>
      <c r="C1138" t="s">
        <v>1637</v>
      </c>
      <c r="D1138" t="s">
        <v>1644</v>
      </c>
      <c r="E1138" t="s">
        <v>1625</v>
      </c>
      <c r="F1138">
        <v>2</v>
      </c>
      <c r="G1138">
        <v>3546</v>
      </c>
      <c r="H1138">
        <v>3780</v>
      </c>
      <c r="I1138">
        <v>46098</v>
      </c>
      <c r="J1138">
        <v>49140</v>
      </c>
    </row>
    <row r="1139" spans="1:10">
      <c r="A1139">
        <v>41286</v>
      </c>
      <c r="B1139" t="s">
        <v>1623</v>
      </c>
      <c r="C1139" t="s">
        <v>1027</v>
      </c>
      <c r="D1139" t="s">
        <v>1645</v>
      </c>
      <c r="E1139" t="s">
        <v>1625</v>
      </c>
      <c r="F1139">
        <v>20</v>
      </c>
      <c r="G1139">
        <v>3726</v>
      </c>
      <c r="H1139">
        <v>3960</v>
      </c>
      <c r="I1139">
        <v>79560</v>
      </c>
      <c r="J1139">
        <v>84600</v>
      </c>
    </row>
    <row r="1140" spans="1:10">
      <c r="A1140">
        <v>41287</v>
      </c>
      <c r="B1140" t="s">
        <v>1641</v>
      </c>
      <c r="C1140" t="s">
        <v>1642</v>
      </c>
      <c r="D1140" t="s">
        <v>1647</v>
      </c>
      <c r="E1140" t="s">
        <v>1625</v>
      </c>
      <c r="F1140">
        <v>21</v>
      </c>
      <c r="G1140">
        <v>3978</v>
      </c>
      <c r="H1140">
        <v>4230</v>
      </c>
      <c r="I1140">
        <v>123552</v>
      </c>
      <c r="J1140">
        <v>131760</v>
      </c>
    </row>
    <row r="1141" spans="1:10">
      <c r="A1141">
        <v>41287</v>
      </c>
      <c r="B1141" t="s">
        <v>1623</v>
      </c>
      <c r="C1141" t="s">
        <v>1027</v>
      </c>
      <c r="D1141" t="s">
        <v>1655</v>
      </c>
      <c r="E1141" t="s">
        <v>1625</v>
      </c>
      <c r="F1141">
        <v>12</v>
      </c>
      <c r="G1141">
        <v>3042</v>
      </c>
      <c r="H1141">
        <v>3240</v>
      </c>
      <c r="I1141">
        <v>50760</v>
      </c>
      <c r="J1141">
        <v>54000</v>
      </c>
    </row>
    <row r="1142" spans="1:10">
      <c r="A1142">
        <v>41287</v>
      </c>
      <c r="B1142" t="s">
        <v>1636</v>
      </c>
      <c r="C1142" t="s">
        <v>1637</v>
      </c>
      <c r="D1142" t="s">
        <v>1650</v>
      </c>
      <c r="E1142" t="s">
        <v>1625</v>
      </c>
      <c r="F1142">
        <v>23</v>
      </c>
      <c r="G1142">
        <v>3546</v>
      </c>
      <c r="H1142">
        <v>3780</v>
      </c>
      <c r="I1142">
        <v>67374</v>
      </c>
      <c r="J1142">
        <v>71820</v>
      </c>
    </row>
    <row r="1143" spans="1:10">
      <c r="A1143">
        <v>41288</v>
      </c>
      <c r="B1143" t="s">
        <v>1634</v>
      </c>
      <c r="C1143" t="s">
        <v>1635</v>
      </c>
      <c r="D1143" t="s">
        <v>1653</v>
      </c>
      <c r="E1143" t="s">
        <v>1625</v>
      </c>
      <c r="F1143">
        <v>23</v>
      </c>
      <c r="G1143">
        <v>4482</v>
      </c>
      <c r="H1143">
        <v>4770</v>
      </c>
      <c r="I1143">
        <v>5904</v>
      </c>
      <c r="J1143">
        <v>6300</v>
      </c>
    </row>
    <row r="1144" spans="1:10">
      <c r="A1144">
        <v>41290</v>
      </c>
      <c r="B1144" t="s">
        <v>1632</v>
      </c>
      <c r="C1144" t="s">
        <v>1630</v>
      </c>
      <c r="D1144" t="s">
        <v>1651</v>
      </c>
      <c r="E1144" t="s">
        <v>1625</v>
      </c>
      <c r="F1144">
        <v>24</v>
      </c>
      <c r="G1144">
        <v>3924</v>
      </c>
      <c r="H1144">
        <v>4230</v>
      </c>
      <c r="I1144">
        <v>22356</v>
      </c>
      <c r="J1144">
        <v>23760</v>
      </c>
    </row>
    <row r="1145" spans="1:10">
      <c r="A1145">
        <v>41290</v>
      </c>
      <c r="B1145" t="s">
        <v>1646</v>
      </c>
      <c r="C1145" t="s">
        <v>1637</v>
      </c>
      <c r="D1145" t="s">
        <v>1654</v>
      </c>
      <c r="E1145" t="s">
        <v>1628</v>
      </c>
      <c r="F1145">
        <v>25</v>
      </c>
      <c r="G1145">
        <v>2952</v>
      </c>
      <c r="H1145">
        <v>3150</v>
      </c>
      <c r="I1145">
        <v>172638</v>
      </c>
      <c r="J1145">
        <v>186300</v>
      </c>
    </row>
    <row r="1146" spans="1:10">
      <c r="A1146">
        <v>41290</v>
      </c>
      <c r="B1146" t="s">
        <v>1643</v>
      </c>
      <c r="C1146" t="s">
        <v>1642</v>
      </c>
      <c r="D1146" t="s">
        <v>1640</v>
      </c>
      <c r="E1146" t="s">
        <v>1625</v>
      </c>
      <c r="F1146">
        <v>17</v>
      </c>
      <c r="G1146">
        <v>3726</v>
      </c>
      <c r="H1146">
        <v>3960</v>
      </c>
      <c r="I1146">
        <v>29160</v>
      </c>
      <c r="J1146">
        <v>31050</v>
      </c>
    </row>
    <row r="1147" spans="1:10">
      <c r="A1147">
        <v>41290</v>
      </c>
      <c r="B1147" t="s">
        <v>1626</v>
      </c>
      <c r="C1147" t="s">
        <v>1027</v>
      </c>
      <c r="D1147" t="s">
        <v>1633</v>
      </c>
      <c r="E1147" t="s">
        <v>1625</v>
      </c>
      <c r="F1147">
        <v>21</v>
      </c>
      <c r="G1147">
        <v>3978</v>
      </c>
      <c r="H1147">
        <v>4230</v>
      </c>
      <c r="I1147">
        <v>52704</v>
      </c>
      <c r="J1147">
        <v>56160</v>
      </c>
    </row>
    <row r="1148" spans="1:10">
      <c r="A1148">
        <v>41290</v>
      </c>
      <c r="B1148" t="s">
        <v>1641</v>
      </c>
      <c r="C1148" t="s">
        <v>1642</v>
      </c>
      <c r="D1148" t="s">
        <v>1627</v>
      </c>
      <c r="E1148" t="s">
        <v>1628</v>
      </c>
      <c r="F1148">
        <v>9</v>
      </c>
      <c r="G1148">
        <v>3726</v>
      </c>
      <c r="H1148">
        <v>3960</v>
      </c>
      <c r="I1148">
        <v>25074</v>
      </c>
      <c r="J1148">
        <v>27090</v>
      </c>
    </row>
    <row r="1149" spans="1:10">
      <c r="A1149">
        <v>41291</v>
      </c>
      <c r="B1149" t="s">
        <v>1639</v>
      </c>
      <c r="C1149" t="s">
        <v>1635</v>
      </c>
      <c r="D1149" t="s">
        <v>1654</v>
      </c>
      <c r="E1149" t="s">
        <v>1628</v>
      </c>
      <c r="F1149">
        <v>11</v>
      </c>
      <c r="G1149">
        <v>4482</v>
      </c>
      <c r="H1149">
        <v>4770</v>
      </c>
      <c r="I1149">
        <v>135108</v>
      </c>
      <c r="J1149">
        <v>145800</v>
      </c>
    </row>
    <row r="1150" spans="1:10">
      <c r="A1150">
        <v>41291</v>
      </c>
      <c r="B1150" t="s">
        <v>1646</v>
      </c>
      <c r="C1150" t="s">
        <v>1637</v>
      </c>
      <c r="D1150" t="s">
        <v>1627</v>
      </c>
      <c r="E1150" t="s">
        <v>1628</v>
      </c>
      <c r="F1150">
        <v>4</v>
      </c>
      <c r="G1150">
        <v>3582</v>
      </c>
      <c r="H1150">
        <v>3870</v>
      </c>
      <c r="I1150">
        <v>28656</v>
      </c>
      <c r="J1150">
        <v>30960</v>
      </c>
    </row>
    <row r="1151" spans="1:10">
      <c r="A1151">
        <v>41291</v>
      </c>
      <c r="B1151" t="s">
        <v>1634</v>
      </c>
      <c r="C1151" t="s">
        <v>1635</v>
      </c>
      <c r="D1151" t="s">
        <v>1653</v>
      </c>
      <c r="E1151" t="s">
        <v>1625</v>
      </c>
      <c r="F1151">
        <v>22</v>
      </c>
      <c r="G1151">
        <v>4482</v>
      </c>
      <c r="H1151">
        <v>4770</v>
      </c>
      <c r="I1151">
        <v>59040</v>
      </c>
      <c r="J1151">
        <v>63000</v>
      </c>
    </row>
    <row r="1152" spans="1:10">
      <c r="A1152">
        <v>41292</v>
      </c>
      <c r="B1152" t="s">
        <v>1643</v>
      </c>
      <c r="C1152" t="s">
        <v>1642</v>
      </c>
      <c r="D1152" t="s">
        <v>1624</v>
      </c>
      <c r="E1152" t="s">
        <v>1625</v>
      </c>
      <c r="F1152">
        <v>15</v>
      </c>
      <c r="G1152">
        <v>3924</v>
      </c>
      <c r="H1152">
        <v>4230</v>
      </c>
      <c r="I1152">
        <v>26442</v>
      </c>
      <c r="J1152">
        <v>28080</v>
      </c>
    </row>
    <row r="1153" spans="1:10">
      <c r="A1153">
        <v>41292</v>
      </c>
      <c r="B1153" t="s">
        <v>1634</v>
      </c>
      <c r="C1153" t="s">
        <v>1635</v>
      </c>
      <c r="D1153" t="s">
        <v>1627</v>
      </c>
      <c r="E1153" t="s">
        <v>1628</v>
      </c>
      <c r="F1153">
        <v>23</v>
      </c>
      <c r="G1153">
        <v>7506</v>
      </c>
      <c r="H1153">
        <v>8100</v>
      </c>
      <c r="I1153">
        <v>82386</v>
      </c>
      <c r="J1153">
        <v>89010</v>
      </c>
    </row>
    <row r="1154" spans="1:10">
      <c r="A1154">
        <v>41293</v>
      </c>
      <c r="B1154" t="s">
        <v>1643</v>
      </c>
      <c r="C1154" t="s">
        <v>1642</v>
      </c>
      <c r="D1154" t="s">
        <v>1652</v>
      </c>
      <c r="E1154" t="s">
        <v>1628</v>
      </c>
      <c r="F1154">
        <v>9</v>
      </c>
      <c r="G1154">
        <v>3546</v>
      </c>
      <c r="H1154">
        <v>3780</v>
      </c>
      <c r="I1154">
        <v>19620</v>
      </c>
      <c r="J1154">
        <v>21150</v>
      </c>
    </row>
    <row r="1155" spans="1:10">
      <c r="A1155">
        <v>41293</v>
      </c>
      <c r="B1155" t="s">
        <v>1634</v>
      </c>
      <c r="C1155" t="s">
        <v>1635</v>
      </c>
      <c r="D1155" t="s">
        <v>1649</v>
      </c>
      <c r="E1155" t="s">
        <v>1625</v>
      </c>
      <c r="F1155">
        <v>7</v>
      </c>
      <c r="G1155">
        <v>3042</v>
      </c>
      <c r="H1155">
        <v>3240</v>
      </c>
      <c r="I1155">
        <v>13446</v>
      </c>
      <c r="J1155">
        <v>14310</v>
      </c>
    </row>
    <row r="1156" spans="1:10">
      <c r="A1156">
        <v>41293</v>
      </c>
      <c r="B1156" t="s">
        <v>1632</v>
      </c>
      <c r="C1156" t="s">
        <v>1630</v>
      </c>
      <c r="D1156" t="s">
        <v>1647</v>
      </c>
      <c r="E1156" t="s">
        <v>1625</v>
      </c>
      <c r="F1156">
        <v>25</v>
      </c>
      <c r="G1156">
        <v>3042</v>
      </c>
      <c r="H1156">
        <v>3240</v>
      </c>
      <c r="I1156">
        <v>102960</v>
      </c>
      <c r="J1156">
        <v>109800</v>
      </c>
    </row>
    <row r="1157" spans="1:10">
      <c r="A1157">
        <v>41294</v>
      </c>
      <c r="B1157" t="s">
        <v>1646</v>
      </c>
      <c r="C1157" t="s">
        <v>1637</v>
      </c>
      <c r="D1157" t="s">
        <v>1654</v>
      </c>
      <c r="E1157" t="s">
        <v>1628</v>
      </c>
      <c r="F1157">
        <v>10</v>
      </c>
      <c r="G1157">
        <v>3978</v>
      </c>
      <c r="H1157">
        <v>4230</v>
      </c>
      <c r="I1157">
        <v>135108</v>
      </c>
      <c r="J1157">
        <v>145800</v>
      </c>
    </row>
    <row r="1158" spans="1:10">
      <c r="A1158">
        <v>41294</v>
      </c>
      <c r="B1158" t="s">
        <v>1634</v>
      </c>
      <c r="C1158" t="s">
        <v>1635</v>
      </c>
      <c r="D1158" t="s">
        <v>1647</v>
      </c>
      <c r="E1158" t="s">
        <v>1625</v>
      </c>
      <c r="F1158">
        <v>8</v>
      </c>
      <c r="G1158">
        <v>5148</v>
      </c>
      <c r="H1158">
        <v>5490</v>
      </c>
      <c r="I1158">
        <v>113256</v>
      </c>
      <c r="J1158">
        <v>120780</v>
      </c>
    </row>
    <row r="1159" spans="1:10">
      <c r="A1159">
        <v>41295</v>
      </c>
      <c r="B1159" t="s">
        <v>1632</v>
      </c>
      <c r="C1159" t="s">
        <v>1630</v>
      </c>
      <c r="D1159" t="s">
        <v>1654</v>
      </c>
      <c r="E1159" t="s">
        <v>1628</v>
      </c>
      <c r="F1159">
        <v>18</v>
      </c>
      <c r="G1159">
        <v>3042</v>
      </c>
      <c r="H1159">
        <v>3240</v>
      </c>
      <c r="I1159">
        <v>90072</v>
      </c>
      <c r="J1159">
        <v>97200</v>
      </c>
    </row>
    <row r="1160" spans="1:10">
      <c r="A1160">
        <v>41295</v>
      </c>
      <c r="B1160" t="s">
        <v>1629</v>
      </c>
      <c r="C1160" t="s">
        <v>1630</v>
      </c>
      <c r="D1160" t="s">
        <v>1651</v>
      </c>
      <c r="E1160" t="s">
        <v>1625</v>
      </c>
      <c r="F1160">
        <v>8</v>
      </c>
      <c r="G1160">
        <v>5148</v>
      </c>
      <c r="H1160">
        <v>5490</v>
      </c>
      <c r="I1160">
        <v>52164</v>
      </c>
      <c r="J1160">
        <v>55440</v>
      </c>
    </row>
    <row r="1161" spans="1:10">
      <c r="A1161">
        <v>41295</v>
      </c>
      <c r="B1161" t="s">
        <v>1646</v>
      </c>
      <c r="C1161" t="s">
        <v>1637</v>
      </c>
      <c r="D1161" t="s">
        <v>1647</v>
      </c>
      <c r="E1161" t="s">
        <v>1625</v>
      </c>
      <c r="F1161">
        <v>25</v>
      </c>
      <c r="G1161">
        <v>7506</v>
      </c>
      <c r="H1161">
        <v>8100</v>
      </c>
      <c r="I1161">
        <v>113256</v>
      </c>
      <c r="J1161">
        <v>120780</v>
      </c>
    </row>
    <row r="1162" spans="1:10">
      <c r="A1162">
        <v>41295</v>
      </c>
      <c r="B1162" t="s">
        <v>1632</v>
      </c>
      <c r="C1162" t="s">
        <v>1630</v>
      </c>
      <c r="D1162" t="s">
        <v>1627</v>
      </c>
      <c r="E1162" t="s">
        <v>1628</v>
      </c>
      <c r="F1162">
        <v>7</v>
      </c>
      <c r="G1162">
        <v>3042</v>
      </c>
      <c r="H1162">
        <v>3240</v>
      </c>
      <c r="I1162">
        <v>17910</v>
      </c>
      <c r="J1162">
        <v>19350</v>
      </c>
    </row>
    <row r="1163" spans="1:10">
      <c r="A1163">
        <v>41295</v>
      </c>
      <c r="B1163" t="s">
        <v>1646</v>
      </c>
      <c r="C1163" t="s">
        <v>1637</v>
      </c>
      <c r="D1163" t="s">
        <v>1652</v>
      </c>
      <c r="E1163" t="s">
        <v>1628</v>
      </c>
      <c r="F1163">
        <v>17</v>
      </c>
      <c r="G1163">
        <v>3978</v>
      </c>
      <c r="H1163">
        <v>4230</v>
      </c>
      <c r="I1163">
        <v>58860</v>
      </c>
      <c r="J1163">
        <v>63450</v>
      </c>
    </row>
    <row r="1164" spans="1:10">
      <c r="A1164">
        <v>41297</v>
      </c>
      <c r="B1164" t="s">
        <v>1646</v>
      </c>
      <c r="C1164" t="s">
        <v>1637</v>
      </c>
      <c r="D1164" t="s">
        <v>1651</v>
      </c>
      <c r="E1164" t="s">
        <v>1625</v>
      </c>
      <c r="F1164">
        <v>3</v>
      </c>
      <c r="G1164">
        <v>2952</v>
      </c>
      <c r="H1164">
        <v>3150</v>
      </c>
      <c r="I1164">
        <v>67068</v>
      </c>
      <c r="J1164">
        <v>71280</v>
      </c>
    </row>
    <row r="1165" spans="1:10">
      <c r="A1165">
        <v>41297</v>
      </c>
      <c r="B1165" t="s">
        <v>1641</v>
      </c>
      <c r="C1165" t="s">
        <v>1642</v>
      </c>
      <c r="D1165" t="s">
        <v>1651</v>
      </c>
      <c r="E1165" t="s">
        <v>1625</v>
      </c>
      <c r="F1165">
        <v>13</v>
      </c>
      <c r="G1165">
        <v>2034</v>
      </c>
      <c r="H1165">
        <v>2160</v>
      </c>
      <c r="I1165">
        <v>85698</v>
      </c>
      <c r="J1165">
        <v>91080</v>
      </c>
    </row>
    <row r="1166" spans="1:10">
      <c r="A1166">
        <v>41298</v>
      </c>
      <c r="B1166" t="s">
        <v>1641</v>
      </c>
      <c r="C1166" t="s">
        <v>1642</v>
      </c>
      <c r="D1166" t="s">
        <v>1645</v>
      </c>
      <c r="E1166" t="s">
        <v>1625</v>
      </c>
      <c r="F1166">
        <v>17</v>
      </c>
      <c r="G1166">
        <v>3582</v>
      </c>
      <c r="H1166">
        <v>3870</v>
      </c>
      <c r="I1166">
        <v>47736</v>
      </c>
      <c r="J1166">
        <v>50760</v>
      </c>
    </row>
    <row r="1167" spans="1:10">
      <c r="A1167">
        <v>41298</v>
      </c>
      <c r="B1167" t="s">
        <v>1626</v>
      </c>
      <c r="C1167" t="s">
        <v>1027</v>
      </c>
      <c r="D1167" t="s">
        <v>1640</v>
      </c>
      <c r="E1167" t="s">
        <v>1625</v>
      </c>
      <c r="F1167">
        <v>22</v>
      </c>
      <c r="G1167">
        <v>3978</v>
      </c>
      <c r="H1167">
        <v>4230</v>
      </c>
      <c r="I1167">
        <v>69984</v>
      </c>
      <c r="J1167">
        <v>74520</v>
      </c>
    </row>
    <row r="1168" spans="1:10">
      <c r="A1168">
        <v>41298</v>
      </c>
      <c r="B1168" t="s">
        <v>1646</v>
      </c>
      <c r="C1168" t="s">
        <v>1637</v>
      </c>
      <c r="D1168" t="s">
        <v>1647</v>
      </c>
      <c r="E1168" t="s">
        <v>1625</v>
      </c>
      <c r="F1168">
        <v>23</v>
      </c>
      <c r="G1168">
        <v>2196</v>
      </c>
      <c r="H1168">
        <v>2340</v>
      </c>
      <c r="I1168">
        <v>113256</v>
      </c>
      <c r="J1168">
        <v>120780</v>
      </c>
    </row>
    <row r="1169" spans="1:10">
      <c r="A1169">
        <v>41299</v>
      </c>
      <c r="B1169" t="s">
        <v>1632</v>
      </c>
      <c r="C1169" t="s">
        <v>1630</v>
      </c>
      <c r="D1169" t="s">
        <v>1654</v>
      </c>
      <c r="E1169" t="s">
        <v>1628</v>
      </c>
      <c r="F1169">
        <v>1</v>
      </c>
      <c r="G1169">
        <v>2034</v>
      </c>
      <c r="H1169">
        <v>2160</v>
      </c>
      <c r="I1169">
        <v>150120</v>
      </c>
      <c r="J1169">
        <v>162000</v>
      </c>
    </row>
    <row r="1170" spans="1:10">
      <c r="A1170">
        <v>41299</v>
      </c>
      <c r="B1170" t="s">
        <v>1632</v>
      </c>
      <c r="C1170" t="s">
        <v>1630</v>
      </c>
      <c r="D1170" t="s">
        <v>1645</v>
      </c>
      <c r="E1170" t="s">
        <v>1625</v>
      </c>
      <c r="F1170">
        <v>25</v>
      </c>
      <c r="G1170">
        <v>5148</v>
      </c>
      <c r="H1170">
        <v>5490</v>
      </c>
      <c r="I1170">
        <v>43758</v>
      </c>
      <c r="J1170">
        <v>46530</v>
      </c>
    </row>
    <row r="1171" spans="1:10">
      <c r="A1171">
        <v>41300</v>
      </c>
      <c r="B1171" t="s">
        <v>1634</v>
      </c>
      <c r="C1171" t="s">
        <v>1635</v>
      </c>
      <c r="D1171" t="s">
        <v>1648</v>
      </c>
      <c r="E1171" t="s">
        <v>1625</v>
      </c>
      <c r="F1171">
        <v>22</v>
      </c>
      <c r="G1171">
        <v>3384</v>
      </c>
      <c r="H1171">
        <v>3600</v>
      </c>
      <c r="I1171">
        <v>6318</v>
      </c>
      <c r="J1171">
        <v>6750</v>
      </c>
    </row>
    <row r="1172" spans="1:10">
      <c r="A1172">
        <v>41300</v>
      </c>
      <c r="B1172" t="s">
        <v>1632</v>
      </c>
      <c r="C1172" t="s">
        <v>1630</v>
      </c>
      <c r="D1172" t="s">
        <v>1652</v>
      </c>
      <c r="E1172" t="s">
        <v>1628</v>
      </c>
      <c r="F1172">
        <v>2</v>
      </c>
      <c r="G1172">
        <v>3978</v>
      </c>
      <c r="H1172">
        <v>4230</v>
      </c>
      <c r="I1172">
        <v>47088</v>
      </c>
      <c r="J1172">
        <v>50760</v>
      </c>
    </row>
    <row r="1173" spans="1:10">
      <c r="A1173">
        <v>41300</v>
      </c>
      <c r="B1173" t="s">
        <v>1641</v>
      </c>
      <c r="C1173" t="s">
        <v>1642</v>
      </c>
      <c r="D1173" t="s">
        <v>1654</v>
      </c>
      <c r="E1173" t="s">
        <v>1628</v>
      </c>
      <c r="F1173">
        <v>11</v>
      </c>
      <c r="G1173">
        <v>3582</v>
      </c>
      <c r="H1173">
        <v>3870</v>
      </c>
      <c r="I1173">
        <v>165132</v>
      </c>
      <c r="J1173">
        <v>178200</v>
      </c>
    </row>
    <row r="1174" spans="1:10">
      <c r="A1174">
        <v>41301</v>
      </c>
      <c r="B1174" t="s">
        <v>1626</v>
      </c>
      <c r="C1174" t="s">
        <v>1027</v>
      </c>
      <c r="D1174" t="s">
        <v>1655</v>
      </c>
      <c r="E1174" t="s">
        <v>1625</v>
      </c>
      <c r="F1174">
        <v>11</v>
      </c>
      <c r="G1174">
        <v>3546</v>
      </c>
      <c r="H1174">
        <v>3780</v>
      </c>
      <c r="I1174">
        <v>23688</v>
      </c>
      <c r="J1174">
        <v>25200</v>
      </c>
    </row>
    <row r="1175" spans="1:10">
      <c r="A1175">
        <v>41301</v>
      </c>
      <c r="B1175" t="s">
        <v>1643</v>
      </c>
      <c r="C1175" t="s">
        <v>1642</v>
      </c>
      <c r="D1175" t="s">
        <v>1638</v>
      </c>
      <c r="E1175" t="s">
        <v>1625</v>
      </c>
      <c r="F1175">
        <v>1</v>
      </c>
      <c r="G1175">
        <v>7506</v>
      </c>
      <c r="H1175">
        <v>8100</v>
      </c>
      <c r="I1175">
        <v>48672</v>
      </c>
      <c r="J1175">
        <v>51840</v>
      </c>
    </row>
    <row r="1176" spans="1:10">
      <c r="A1176">
        <v>41302</v>
      </c>
      <c r="B1176" t="s">
        <v>1639</v>
      </c>
      <c r="C1176" t="s">
        <v>1635</v>
      </c>
      <c r="D1176" t="s">
        <v>1652</v>
      </c>
      <c r="E1176" t="s">
        <v>1628</v>
      </c>
      <c r="F1176">
        <v>14</v>
      </c>
      <c r="G1176">
        <v>3978</v>
      </c>
      <c r="H1176">
        <v>4230</v>
      </c>
      <c r="I1176">
        <v>51012</v>
      </c>
      <c r="J1176">
        <v>54990</v>
      </c>
    </row>
    <row r="1177" spans="1:10">
      <c r="A1177">
        <v>41303</v>
      </c>
      <c r="B1177" t="s">
        <v>1643</v>
      </c>
      <c r="C1177" t="s">
        <v>1642</v>
      </c>
      <c r="D1177" t="s">
        <v>1633</v>
      </c>
      <c r="E1177" t="s">
        <v>1625</v>
      </c>
      <c r="F1177">
        <v>11</v>
      </c>
      <c r="G1177">
        <v>2034</v>
      </c>
      <c r="H1177">
        <v>2160</v>
      </c>
      <c r="I1177">
        <v>6588</v>
      </c>
      <c r="J1177">
        <v>7020</v>
      </c>
    </row>
    <row r="1178" spans="1:10">
      <c r="A1178">
        <v>41303</v>
      </c>
      <c r="B1178" t="s">
        <v>1639</v>
      </c>
      <c r="C1178" t="s">
        <v>1635</v>
      </c>
      <c r="D1178" t="s">
        <v>1649</v>
      </c>
      <c r="E1178" t="s">
        <v>1625</v>
      </c>
      <c r="F1178">
        <v>8</v>
      </c>
      <c r="G1178">
        <v>2952</v>
      </c>
      <c r="H1178">
        <v>3150</v>
      </c>
      <c r="I1178">
        <v>85158</v>
      </c>
      <c r="J1178">
        <v>90630</v>
      </c>
    </row>
    <row r="1179" spans="1:10">
      <c r="A1179">
        <v>41303</v>
      </c>
      <c r="B1179" t="s">
        <v>1639</v>
      </c>
      <c r="C1179" t="s">
        <v>1635</v>
      </c>
      <c r="D1179" t="s">
        <v>1651</v>
      </c>
      <c r="E1179" t="s">
        <v>1625</v>
      </c>
      <c r="F1179">
        <v>1</v>
      </c>
      <c r="G1179">
        <v>3546</v>
      </c>
      <c r="H1179">
        <v>3780</v>
      </c>
      <c r="I1179">
        <v>26082</v>
      </c>
      <c r="J1179">
        <v>27720</v>
      </c>
    </row>
    <row r="1180" spans="1:10">
      <c r="A1180">
        <v>41304</v>
      </c>
      <c r="B1180" t="s">
        <v>1629</v>
      </c>
      <c r="C1180" t="s">
        <v>1630</v>
      </c>
      <c r="D1180" t="s">
        <v>1653</v>
      </c>
      <c r="E1180" t="s">
        <v>1625</v>
      </c>
      <c r="F1180">
        <v>24</v>
      </c>
      <c r="G1180">
        <v>3546</v>
      </c>
      <c r="H1180">
        <v>3780</v>
      </c>
      <c r="I1180">
        <v>23616</v>
      </c>
      <c r="J1180">
        <v>25200</v>
      </c>
    </row>
    <row r="1181" spans="1:10">
      <c r="A1181">
        <v>41304</v>
      </c>
      <c r="B1181" t="s">
        <v>1626</v>
      </c>
      <c r="C1181" t="s">
        <v>1027</v>
      </c>
      <c r="D1181" t="s">
        <v>1650</v>
      </c>
      <c r="E1181" t="s">
        <v>1625</v>
      </c>
      <c r="F1181">
        <v>15</v>
      </c>
      <c r="G1181">
        <v>3978</v>
      </c>
      <c r="H1181">
        <v>4230</v>
      </c>
      <c r="I1181">
        <v>31914</v>
      </c>
      <c r="J1181">
        <v>34020</v>
      </c>
    </row>
    <row r="1182" spans="1:10">
      <c r="A1182">
        <v>41304</v>
      </c>
      <c r="B1182" t="s">
        <v>1646</v>
      </c>
      <c r="C1182" t="s">
        <v>1637</v>
      </c>
      <c r="D1182" t="s">
        <v>1649</v>
      </c>
      <c r="E1182" t="s">
        <v>1625</v>
      </c>
      <c r="F1182">
        <v>20</v>
      </c>
      <c r="G1182">
        <v>3546</v>
      </c>
      <c r="H1182">
        <v>3780</v>
      </c>
      <c r="I1182">
        <v>67230</v>
      </c>
      <c r="J1182">
        <v>71550</v>
      </c>
    </row>
    <row r="1183" spans="1:10">
      <c r="A1183">
        <v>41304</v>
      </c>
      <c r="B1183" t="s">
        <v>1636</v>
      </c>
      <c r="C1183" t="s">
        <v>1637</v>
      </c>
      <c r="D1183" t="s">
        <v>1648</v>
      </c>
      <c r="E1183" t="s">
        <v>1625</v>
      </c>
      <c r="F1183">
        <v>1</v>
      </c>
      <c r="G1183">
        <v>5148</v>
      </c>
      <c r="H1183">
        <v>5490</v>
      </c>
      <c r="I1183">
        <v>25272</v>
      </c>
      <c r="J1183">
        <v>27000</v>
      </c>
    </row>
    <row r="1184" spans="1:10">
      <c r="A1184">
        <v>41305</v>
      </c>
      <c r="B1184" t="s">
        <v>1641</v>
      </c>
      <c r="C1184" t="s">
        <v>1642</v>
      </c>
      <c r="D1184" t="s">
        <v>1638</v>
      </c>
      <c r="E1184" t="s">
        <v>1625</v>
      </c>
      <c r="F1184">
        <v>5</v>
      </c>
      <c r="G1184">
        <v>2196</v>
      </c>
      <c r="H1184">
        <v>2340</v>
      </c>
      <c r="I1184">
        <v>66924</v>
      </c>
      <c r="J1184">
        <v>71280</v>
      </c>
    </row>
    <row r="1185" spans="1:10">
      <c r="A1185">
        <v>41305</v>
      </c>
      <c r="B1185" t="s">
        <v>1639</v>
      </c>
      <c r="C1185" t="s">
        <v>1635</v>
      </c>
      <c r="D1185" t="s">
        <v>1645</v>
      </c>
      <c r="E1185" t="s">
        <v>1625</v>
      </c>
      <c r="F1185">
        <v>2</v>
      </c>
      <c r="G1185">
        <v>3924</v>
      </c>
      <c r="H1185">
        <v>4230</v>
      </c>
      <c r="I1185">
        <v>39780</v>
      </c>
      <c r="J1185">
        <v>42300</v>
      </c>
    </row>
    <row r="1186" spans="1:10">
      <c r="A1186">
        <v>41305</v>
      </c>
      <c r="B1186" t="s">
        <v>1629</v>
      </c>
      <c r="C1186" t="s">
        <v>1630</v>
      </c>
      <c r="D1186" t="s">
        <v>1624</v>
      </c>
      <c r="E1186" t="s">
        <v>1625</v>
      </c>
      <c r="F1186">
        <v>15</v>
      </c>
      <c r="G1186">
        <v>3978</v>
      </c>
      <c r="H1186">
        <v>4230</v>
      </c>
      <c r="I1186">
        <v>50850</v>
      </c>
      <c r="J1186">
        <v>54000</v>
      </c>
    </row>
    <row r="1187" spans="1:10">
      <c r="A1187">
        <v>41305</v>
      </c>
      <c r="B1187" t="s">
        <v>1643</v>
      </c>
      <c r="C1187" t="s">
        <v>1642</v>
      </c>
      <c r="D1187" t="s">
        <v>1648</v>
      </c>
      <c r="E1187" t="s">
        <v>1625</v>
      </c>
      <c r="F1187">
        <v>24</v>
      </c>
      <c r="G1187">
        <v>2106</v>
      </c>
      <c r="H1187">
        <v>2250</v>
      </c>
      <c r="I1187">
        <v>29484</v>
      </c>
      <c r="J1187">
        <v>31500</v>
      </c>
    </row>
    <row r="1188" spans="1:10">
      <c r="A1188">
        <v>41305</v>
      </c>
      <c r="B1188" t="s">
        <v>1643</v>
      </c>
      <c r="C1188" t="s">
        <v>1642</v>
      </c>
      <c r="D1188" t="s">
        <v>1627</v>
      </c>
      <c r="E1188" t="s">
        <v>1628</v>
      </c>
      <c r="F1188">
        <v>23</v>
      </c>
      <c r="G1188">
        <v>5148</v>
      </c>
      <c r="H1188">
        <v>5490</v>
      </c>
      <c r="I1188">
        <v>68058</v>
      </c>
      <c r="J1188">
        <v>73530</v>
      </c>
    </row>
    <row r="1189" spans="1:10">
      <c r="A1189">
        <v>41306</v>
      </c>
      <c r="B1189" t="s">
        <v>1623</v>
      </c>
      <c r="C1189" t="s">
        <v>1027</v>
      </c>
      <c r="D1189" t="s">
        <v>1653</v>
      </c>
      <c r="E1189" t="s">
        <v>1625</v>
      </c>
      <c r="F1189">
        <v>20</v>
      </c>
      <c r="G1189">
        <v>3546</v>
      </c>
      <c r="H1189">
        <v>3780</v>
      </c>
      <c r="I1189">
        <v>50184</v>
      </c>
      <c r="J1189">
        <v>53550</v>
      </c>
    </row>
    <row r="1190" spans="1:10">
      <c r="A1190">
        <v>41308</v>
      </c>
      <c r="B1190" t="s">
        <v>1629</v>
      </c>
      <c r="C1190" t="s">
        <v>1630</v>
      </c>
      <c r="D1190" t="s">
        <v>1633</v>
      </c>
      <c r="E1190" t="s">
        <v>1625</v>
      </c>
      <c r="F1190">
        <v>23</v>
      </c>
      <c r="G1190">
        <v>3546</v>
      </c>
      <c r="H1190">
        <v>3780</v>
      </c>
      <c r="I1190">
        <v>35136</v>
      </c>
      <c r="J1190">
        <v>37440</v>
      </c>
    </row>
    <row r="1191" spans="1:10">
      <c r="A1191">
        <v>41310</v>
      </c>
      <c r="B1191" t="s">
        <v>1623</v>
      </c>
      <c r="C1191" t="s">
        <v>1027</v>
      </c>
      <c r="D1191" t="s">
        <v>1650</v>
      </c>
      <c r="E1191" t="s">
        <v>1625</v>
      </c>
      <c r="F1191">
        <v>22</v>
      </c>
      <c r="G1191">
        <v>5148</v>
      </c>
      <c r="H1191">
        <v>5490</v>
      </c>
      <c r="I1191">
        <v>3546</v>
      </c>
      <c r="J1191">
        <v>3780</v>
      </c>
    </row>
    <row r="1192" spans="1:10">
      <c r="A1192">
        <v>41310</v>
      </c>
      <c r="B1192" t="s">
        <v>1636</v>
      </c>
      <c r="C1192" t="s">
        <v>1637</v>
      </c>
      <c r="D1192" t="s">
        <v>1653</v>
      </c>
      <c r="E1192" t="s">
        <v>1625</v>
      </c>
      <c r="F1192">
        <v>10</v>
      </c>
      <c r="G1192">
        <v>3384</v>
      </c>
      <c r="H1192">
        <v>3600</v>
      </c>
      <c r="I1192">
        <v>73800</v>
      </c>
      <c r="J1192">
        <v>78750</v>
      </c>
    </row>
    <row r="1193" spans="1:10">
      <c r="A1193">
        <v>41311</v>
      </c>
      <c r="B1193" t="s">
        <v>1643</v>
      </c>
      <c r="C1193" t="s">
        <v>1642</v>
      </c>
      <c r="D1193" t="s">
        <v>1633</v>
      </c>
      <c r="E1193" t="s">
        <v>1625</v>
      </c>
      <c r="F1193">
        <v>5</v>
      </c>
      <c r="G1193">
        <v>3042</v>
      </c>
      <c r="H1193">
        <v>3240</v>
      </c>
      <c r="I1193">
        <v>52704</v>
      </c>
      <c r="J1193">
        <v>56160</v>
      </c>
    </row>
    <row r="1194" spans="1:10">
      <c r="A1194">
        <v>41311</v>
      </c>
      <c r="B1194" t="s">
        <v>1646</v>
      </c>
      <c r="C1194" t="s">
        <v>1637</v>
      </c>
      <c r="D1194" t="s">
        <v>1633</v>
      </c>
      <c r="E1194" t="s">
        <v>1625</v>
      </c>
      <c r="F1194">
        <v>12</v>
      </c>
      <c r="G1194">
        <v>3978</v>
      </c>
      <c r="H1194">
        <v>4230</v>
      </c>
      <c r="I1194">
        <v>39528</v>
      </c>
      <c r="J1194">
        <v>42120</v>
      </c>
    </row>
    <row r="1195" spans="1:10">
      <c r="A1195">
        <v>41312</v>
      </c>
      <c r="B1195" t="s">
        <v>1641</v>
      </c>
      <c r="C1195" t="s">
        <v>1642</v>
      </c>
      <c r="D1195" t="s">
        <v>1651</v>
      </c>
      <c r="E1195" t="s">
        <v>1625</v>
      </c>
      <c r="F1195">
        <v>19</v>
      </c>
      <c r="G1195">
        <v>3978</v>
      </c>
      <c r="H1195">
        <v>4230</v>
      </c>
      <c r="I1195">
        <v>37260</v>
      </c>
      <c r="J1195">
        <v>39600</v>
      </c>
    </row>
    <row r="1196" spans="1:10">
      <c r="A1196">
        <v>41313</v>
      </c>
      <c r="B1196" t="s">
        <v>1632</v>
      </c>
      <c r="C1196" t="s">
        <v>1630</v>
      </c>
      <c r="D1196" t="s">
        <v>1638</v>
      </c>
      <c r="E1196" t="s">
        <v>1625</v>
      </c>
      <c r="F1196">
        <v>18</v>
      </c>
      <c r="G1196">
        <v>3924</v>
      </c>
      <c r="H1196">
        <v>4230</v>
      </c>
      <c r="I1196">
        <v>45630</v>
      </c>
      <c r="J1196">
        <v>48600</v>
      </c>
    </row>
    <row r="1197" spans="1:10">
      <c r="A1197">
        <v>41314</v>
      </c>
      <c r="B1197" t="s">
        <v>1643</v>
      </c>
      <c r="C1197" t="s">
        <v>1642</v>
      </c>
      <c r="D1197" t="s">
        <v>1654</v>
      </c>
      <c r="E1197" t="s">
        <v>1628</v>
      </c>
      <c r="F1197">
        <v>1</v>
      </c>
      <c r="G1197">
        <v>2952</v>
      </c>
      <c r="H1197">
        <v>3150</v>
      </c>
      <c r="I1197">
        <v>157626</v>
      </c>
      <c r="J1197">
        <v>170100</v>
      </c>
    </row>
    <row r="1198" spans="1:10">
      <c r="A1198">
        <v>41314</v>
      </c>
      <c r="B1198" t="s">
        <v>1634</v>
      </c>
      <c r="C1198" t="s">
        <v>1635</v>
      </c>
      <c r="D1198" t="s">
        <v>1627</v>
      </c>
      <c r="E1198" t="s">
        <v>1628</v>
      </c>
      <c r="F1198">
        <v>15</v>
      </c>
      <c r="G1198">
        <v>3042</v>
      </c>
      <c r="H1198">
        <v>3240</v>
      </c>
      <c r="I1198">
        <v>75222</v>
      </c>
      <c r="J1198">
        <v>81270</v>
      </c>
    </row>
    <row r="1199" spans="1:10">
      <c r="A1199">
        <v>41314</v>
      </c>
      <c r="B1199" t="s">
        <v>1636</v>
      </c>
      <c r="C1199" t="s">
        <v>1637</v>
      </c>
      <c r="D1199" t="s">
        <v>1648</v>
      </c>
      <c r="E1199" t="s">
        <v>1625</v>
      </c>
      <c r="F1199">
        <v>4</v>
      </c>
      <c r="G1199">
        <v>3978</v>
      </c>
      <c r="H1199">
        <v>4230</v>
      </c>
      <c r="I1199">
        <v>12636</v>
      </c>
      <c r="J1199">
        <v>13500</v>
      </c>
    </row>
    <row r="1200" spans="1:10">
      <c r="A1200">
        <v>41314</v>
      </c>
      <c r="B1200" t="s">
        <v>1626</v>
      </c>
      <c r="C1200" t="s">
        <v>1027</v>
      </c>
      <c r="D1200" t="s">
        <v>1644</v>
      </c>
      <c r="E1200" t="s">
        <v>1625</v>
      </c>
      <c r="F1200">
        <v>16</v>
      </c>
      <c r="G1200">
        <v>2106</v>
      </c>
      <c r="H1200">
        <v>2250</v>
      </c>
      <c r="I1200">
        <v>31914</v>
      </c>
      <c r="J1200">
        <v>34020</v>
      </c>
    </row>
    <row r="1201" spans="1:10">
      <c r="A1201">
        <v>41315</v>
      </c>
      <c r="B1201" t="s">
        <v>1643</v>
      </c>
      <c r="C1201" t="s">
        <v>1642</v>
      </c>
      <c r="D1201" t="s">
        <v>1644</v>
      </c>
      <c r="E1201" t="s">
        <v>1625</v>
      </c>
      <c r="F1201">
        <v>10</v>
      </c>
      <c r="G1201">
        <v>2034</v>
      </c>
      <c r="H1201">
        <v>2160</v>
      </c>
      <c r="I1201">
        <v>88650</v>
      </c>
      <c r="J1201">
        <v>94500</v>
      </c>
    </row>
    <row r="1202" spans="1:10">
      <c r="A1202">
        <v>41315</v>
      </c>
      <c r="B1202" t="s">
        <v>1636</v>
      </c>
      <c r="C1202" t="s">
        <v>1637</v>
      </c>
      <c r="D1202" t="s">
        <v>1651</v>
      </c>
      <c r="E1202" t="s">
        <v>1625</v>
      </c>
      <c r="F1202">
        <v>21</v>
      </c>
      <c r="G1202">
        <v>4482</v>
      </c>
      <c r="H1202">
        <v>4770</v>
      </c>
      <c r="I1202">
        <v>18630</v>
      </c>
      <c r="J1202">
        <v>19800</v>
      </c>
    </row>
    <row r="1203" spans="1:10">
      <c r="A1203">
        <v>41316</v>
      </c>
      <c r="B1203" t="s">
        <v>1626</v>
      </c>
      <c r="C1203" t="s">
        <v>1027</v>
      </c>
      <c r="D1203" t="s">
        <v>1654</v>
      </c>
      <c r="E1203" t="s">
        <v>1628</v>
      </c>
      <c r="F1203">
        <v>7</v>
      </c>
      <c r="G1203">
        <v>3726</v>
      </c>
      <c r="H1203">
        <v>3960</v>
      </c>
      <c r="I1203">
        <v>105084</v>
      </c>
      <c r="J1203">
        <v>113400</v>
      </c>
    </row>
    <row r="1204" spans="1:10">
      <c r="A1204">
        <v>41316</v>
      </c>
      <c r="B1204" t="s">
        <v>1634</v>
      </c>
      <c r="C1204" t="s">
        <v>1635</v>
      </c>
      <c r="D1204" t="s">
        <v>1627</v>
      </c>
      <c r="E1204" t="s">
        <v>1628</v>
      </c>
      <c r="F1204">
        <v>22</v>
      </c>
      <c r="G1204">
        <v>2952</v>
      </c>
      <c r="H1204">
        <v>3150</v>
      </c>
      <c r="I1204">
        <v>85968</v>
      </c>
      <c r="J1204">
        <v>92880</v>
      </c>
    </row>
    <row r="1205" spans="1:10">
      <c r="A1205">
        <v>41316</v>
      </c>
      <c r="B1205" t="s">
        <v>1646</v>
      </c>
      <c r="C1205" t="s">
        <v>1637</v>
      </c>
      <c r="D1205" t="s">
        <v>1651</v>
      </c>
      <c r="E1205" t="s">
        <v>1625</v>
      </c>
      <c r="F1205">
        <v>15</v>
      </c>
      <c r="G1205">
        <v>3384</v>
      </c>
      <c r="H1205">
        <v>3600</v>
      </c>
      <c r="I1205">
        <v>78246</v>
      </c>
      <c r="J1205">
        <v>83160</v>
      </c>
    </row>
    <row r="1206" spans="1:10">
      <c r="A1206">
        <v>41317</v>
      </c>
      <c r="B1206" t="s">
        <v>1639</v>
      </c>
      <c r="C1206" t="s">
        <v>1635</v>
      </c>
      <c r="D1206" t="s">
        <v>1650</v>
      </c>
      <c r="E1206" t="s">
        <v>1625</v>
      </c>
      <c r="F1206">
        <v>7</v>
      </c>
      <c r="G1206">
        <v>3546</v>
      </c>
      <c r="H1206">
        <v>3780</v>
      </c>
      <c r="I1206">
        <v>10638</v>
      </c>
      <c r="J1206">
        <v>11340</v>
      </c>
    </row>
    <row r="1207" spans="1:10">
      <c r="A1207">
        <v>41317</v>
      </c>
      <c r="B1207" t="s">
        <v>1643</v>
      </c>
      <c r="C1207" t="s">
        <v>1642</v>
      </c>
      <c r="D1207" t="s">
        <v>1648</v>
      </c>
      <c r="E1207" t="s">
        <v>1625</v>
      </c>
      <c r="F1207">
        <v>17</v>
      </c>
      <c r="G1207">
        <v>5148</v>
      </c>
      <c r="H1207">
        <v>5490</v>
      </c>
      <c r="I1207">
        <v>40014</v>
      </c>
      <c r="J1207">
        <v>42750</v>
      </c>
    </row>
    <row r="1208" spans="1:10">
      <c r="A1208">
        <v>41317</v>
      </c>
      <c r="B1208" t="s">
        <v>1639</v>
      </c>
      <c r="C1208" t="s">
        <v>1635</v>
      </c>
      <c r="D1208" t="s">
        <v>1644</v>
      </c>
      <c r="E1208" t="s">
        <v>1625</v>
      </c>
      <c r="F1208">
        <v>20</v>
      </c>
      <c r="G1208">
        <v>2034</v>
      </c>
      <c r="H1208">
        <v>2160</v>
      </c>
      <c r="I1208">
        <v>70920</v>
      </c>
      <c r="J1208">
        <v>75600</v>
      </c>
    </row>
    <row r="1209" spans="1:10">
      <c r="A1209">
        <v>41317</v>
      </c>
      <c r="B1209" t="s">
        <v>1639</v>
      </c>
      <c r="C1209" t="s">
        <v>1635</v>
      </c>
      <c r="D1209" t="s">
        <v>1648</v>
      </c>
      <c r="E1209" t="s">
        <v>1625</v>
      </c>
      <c r="F1209">
        <v>5</v>
      </c>
      <c r="G1209">
        <v>2196</v>
      </c>
      <c r="H1209">
        <v>2340</v>
      </c>
      <c r="I1209">
        <v>14742</v>
      </c>
      <c r="J1209">
        <v>15750</v>
      </c>
    </row>
    <row r="1210" spans="1:10">
      <c r="A1210">
        <v>41317</v>
      </c>
      <c r="B1210" t="s">
        <v>1632</v>
      </c>
      <c r="C1210" t="s">
        <v>1630</v>
      </c>
      <c r="D1210" t="s">
        <v>1651</v>
      </c>
      <c r="E1210" t="s">
        <v>1625</v>
      </c>
      <c r="F1210">
        <v>14</v>
      </c>
      <c r="G1210">
        <v>3546</v>
      </c>
      <c r="H1210">
        <v>3780</v>
      </c>
      <c r="I1210">
        <v>89424</v>
      </c>
      <c r="J1210">
        <v>95040</v>
      </c>
    </row>
    <row r="1211" spans="1:10">
      <c r="A1211">
        <v>41318</v>
      </c>
      <c r="B1211" t="s">
        <v>1646</v>
      </c>
      <c r="C1211" t="s">
        <v>1637</v>
      </c>
      <c r="D1211" t="s">
        <v>1652</v>
      </c>
      <c r="E1211" t="s">
        <v>1628</v>
      </c>
      <c r="F1211">
        <v>6</v>
      </c>
      <c r="G1211">
        <v>3546</v>
      </c>
      <c r="H1211">
        <v>3780</v>
      </c>
      <c r="I1211">
        <v>86328</v>
      </c>
      <c r="J1211">
        <v>93060</v>
      </c>
    </row>
    <row r="1212" spans="1:10">
      <c r="A1212">
        <v>41318</v>
      </c>
      <c r="B1212" t="s">
        <v>1629</v>
      </c>
      <c r="C1212" t="s">
        <v>1630</v>
      </c>
      <c r="D1212" t="s">
        <v>1651</v>
      </c>
      <c r="E1212" t="s">
        <v>1625</v>
      </c>
      <c r="F1212">
        <v>22</v>
      </c>
      <c r="G1212">
        <v>7506</v>
      </c>
      <c r="H1212">
        <v>8100</v>
      </c>
      <c r="I1212">
        <v>33534</v>
      </c>
      <c r="J1212">
        <v>35640</v>
      </c>
    </row>
    <row r="1213" spans="1:10">
      <c r="A1213">
        <v>41318</v>
      </c>
      <c r="B1213" t="s">
        <v>1634</v>
      </c>
      <c r="C1213" t="s">
        <v>1635</v>
      </c>
      <c r="D1213" t="s">
        <v>1640</v>
      </c>
      <c r="E1213" t="s">
        <v>1625</v>
      </c>
      <c r="F1213">
        <v>6</v>
      </c>
      <c r="G1213">
        <v>3924</v>
      </c>
      <c r="H1213">
        <v>4230</v>
      </c>
      <c r="I1213">
        <v>99144</v>
      </c>
      <c r="J1213">
        <v>105570</v>
      </c>
    </row>
    <row r="1214" spans="1:10">
      <c r="A1214">
        <v>41318</v>
      </c>
      <c r="B1214" t="s">
        <v>1626</v>
      </c>
      <c r="C1214" t="s">
        <v>1027</v>
      </c>
      <c r="D1214" t="s">
        <v>1640</v>
      </c>
      <c r="E1214" t="s">
        <v>1625</v>
      </c>
      <c r="F1214">
        <v>6</v>
      </c>
      <c r="G1214">
        <v>4482</v>
      </c>
      <c r="H1214">
        <v>4770</v>
      </c>
      <c r="I1214">
        <v>128304</v>
      </c>
      <c r="J1214">
        <v>136620</v>
      </c>
    </row>
    <row r="1215" spans="1:10">
      <c r="A1215">
        <v>41319</v>
      </c>
      <c r="B1215" t="s">
        <v>1646</v>
      </c>
      <c r="C1215" t="s">
        <v>1637</v>
      </c>
      <c r="D1215" t="s">
        <v>1645</v>
      </c>
      <c r="E1215" t="s">
        <v>1625</v>
      </c>
      <c r="F1215">
        <v>2</v>
      </c>
      <c r="G1215">
        <v>3546</v>
      </c>
      <c r="H1215">
        <v>3780</v>
      </c>
      <c r="I1215">
        <v>79560</v>
      </c>
      <c r="J1215">
        <v>84600</v>
      </c>
    </row>
    <row r="1216" spans="1:10">
      <c r="A1216">
        <v>41319</v>
      </c>
      <c r="B1216" t="s">
        <v>1623</v>
      </c>
      <c r="C1216" t="s">
        <v>1027</v>
      </c>
      <c r="D1216" t="s">
        <v>1647</v>
      </c>
      <c r="E1216" t="s">
        <v>1625</v>
      </c>
      <c r="F1216">
        <v>24</v>
      </c>
      <c r="G1216">
        <v>3726</v>
      </c>
      <c r="H1216">
        <v>3960</v>
      </c>
      <c r="I1216">
        <v>56628</v>
      </c>
      <c r="J1216">
        <v>60390</v>
      </c>
    </row>
    <row r="1217" spans="1:10">
      <c r="A1217">
        <v>41319</v>
      </c>
      <c r="B1217" t="s">
        <v>1626</v>
      </c>
      <c r="C1217" t="s">
        <v>1027</v>
      </c>
      <c r="D1217" t="s">
        <v>1624</v>
      </c>
      <c r="E1217" t="s">
        <v>1625</v>
      </c>
      <c r="F1217">
        <v>11</v>
      </c>
      <c r="G1217">
        <v>2106</v>
      </c>
      <c r="H1217">
        <v>2250</v>
      </c>
      <c r="I1217">
        <v>36612</v>
      </c>
      <c r="J1217">
        <v>38880</v>
      </c>
    </row>
    <row r="1218" spans="1:10">
      <c r="A1218">
        <v>41319</v>
      </c>
      <c r="B1218" t="s">
        <v>1636</v>
      </c>
      <c r="C1218" t="s">
        <v>1637</v>
      </c>
      <c r="D1218" t="s">
        <v>1627</v>
      </c>
      <c r="E1218" t="s">
        <v>1628</v>
      </c>
      <c r="F1218">
        <v>10</v>
      </c>
      <c r="G1218">
        <v>3546</v>
      </c>
      <c r="H1218">
        <v>3780</v>
      </c>
      <c r="I1218">
        <v>60894</v>
      </c>
      <c r="J1218">
        <v>65790</v>
      </c>
    </row>
    <row r="1219" spans="1:10">
      <c r="A1219">
        <v>41319</v>
      </c>
      <c r="B1219" t="s">
        <v>1636</v>
      </c>
      <c r="C1219" t="s">
        <v>1637</v>
      </c>
      <c r="D1219" t="s">
        <v>1653</v>
      </c>
      <c r="E1219" t="s">
        <v>1625</v>
      </c>
      <c r="F1219">
        <v>7</v>
      </c>
      <c r="G1219">
        <v>3384</v>
      </c>
      <c r="H1219">
        <v>3600</v>
      </c>
      <c r="I1219">
        <v>2952</v>
      </c>
      <c r="J1219">
        <v>3150</v>
      </c>
    </row>
    <row r="1220" spans="1:10">
      <c r="A1220">
        <v>41320</v>
      </c>
      <c r="B1220" t="s">
        <v>1629</v>
      </c>
      <c r="C1220" t="s">
        <v>1630</v>
      </c>
      <c r="D1220" t="s">
        <v>1644</v>
      </c>
      <c r="E1220" t="s">
        <v>1625</v>
      </c>
      <c r="F1220">
        <v>22</v>
      </c>
      <c r="G1220">
        <v>2106</v>
      </c>
      <c r="H1220">
        <v>2250</v>
      </c>
      <c r="I1220">
        <v>67374</v>
      </c>
      <c r="J1220">
        <v>71820</v>
      </c>
    </row>
    <row r="1221" spans="1:10">
      <c r="A1221">
        <v>41320</v>
      </c>
      <c r="B1221" t="s">
        <v>1643</v>
      </c>
      <c r="C1221" t="s">
        <v>1642</v>
      </c>
      <c r="D1221" t="s">
        <v>1648</v>
      </c>
      <c r="E1221" t="s">
        <v>1625</v>
      </c>
      <c r="F1221">
        <v>7</v>
      </c>
      <c r="G1221">
        <v>3924</v>
      </c>
      <c r="H1221">
        <v>4230</v>
      </c>
      <c r="I1221">
        <v>18954</v>
      </c>
      <c r="J1221">
        <v>20250</v>
      </c>
    </row>
    <row r="1222" spans="1:10">
      <c r="A1222">
        <v>41320</v>
      </c>
      <c r="B1222" t="s">
        <v>1641</v>
      </c>
      <c r="C1222" t="s">
        <v>1642</v>
      </c>
      <c r="D1222" t="s">
        <v>1650</v>
      </c>
      <c r="E1222" t="s">
        <v>1625</v>
      </c>
      <c r="F1222">
        <v>18</v>
      </c>
      <c r="G1222">
        <v>3582</v>
      </c>
      <c r="H1222">
        <v>3870</v>
      </c>
      <c r="I1222">
        <v>42552</v>
      </c>
      <c r="J1222">
        <v>45360</v>
      </c>
    </row>
    <row r="1223" spans="1:10">
      <c r="A1223">
        <v>41321</v>
      </c>
      <c r="B1223" t="s">
        <v>1626</v>
      </c>
      <c r="C1223" t="s">
        <v>1027</v>
      </c>
      <c r="D1223" t="s">
        <v>1648</v>
      </c>
      <c r="E1223" t="s">
        <v>1625</v>
      </c>
      <c r="F1223">
        <v>12</v>
      </c>
      <c r="G1223">
        <v>3582</v>
      </c>
      <c r="H1223">
        <v>3870</v>
      </c>
      <c r="I1223">
        <v>2106</v>
      </c>
      <c r="J1223">
        <v>2250</v>
      </c>
    </row>
    <row r="1224" spans="1:10">
      <c r="A1224">
        <v>41321</v>
      </c>
      <c r="B1224" t="s">
        <v>1643</v>
      </c>
      <c r="C1224" t="s">
        <v>1642</v>
      </c>
      <c r="D1224" t="s">
        <v>1627</v>
      </c>
      <c r="E1224" t="s">
        <v>1628</v>
      </c>
      <c r="F1224">
        <v>19</v>
      </c>
      <c r="G1224">
        <v>3726</v>
      </c>
      <c r="H1224">
        <v>3960</v>
      </c>
      <c r="I1224">
        <v>14328</v>
      </c>
      <c r="J1224">
        <v>15480</v>
      </c>
    </row>
    <row r="1225" spans="1:10">
      <c r="A1225">
        <v>41321</v>
      </c>
      <c r="B1225" t="s">
        <v>1639</v>
      </c>
      <c r="C1225" t="s">
        <v>1635</v>
      </c>
      <c r="D1225" t="s">
        <v>1627</v>
      </c>
      <c r="E1225" t="s">
        <v>1628</v>
      </c>
      <c r="F1225">
        <v>23</v>
      </c>
      <c r="G1225">
        <v>3582</v>
      </c>
      <c r="H1225">
        <v>3870</v>
      </c>
      <c r="I1225">
        <v>64476</v>
      </c>
      <c r="J1225">
        <v>69660</v>
      </c>
    </row>
    <row r="1226" spans="1:10">
      <c r="A1226">
        <v>41322</v>
      </c>
      <c r="B1226" t="s">
        <v>1639</v>
      </c>
      <c r="C1226" t="s">
        <v>1635</v>
      </c>
      <c r="D1226" t="s">
        <v>1631</v>
      </c>
      <c r="E1226" t="s">
        <v>1625</v>
      </c>
      <c r="F1226">
        <v>3</v>
      </c>
      <c r="G1226">
        <v>2952</v>
      </c>
      <c r="H1226">
        <v>3150</v>
      </c>
      <c r="I1226">
        <v>11934</v>
      </c>
      <c r="J1226">
        <v>12690</v>
      </c>
    </row>
    <row r="1227" spans="1:10">
      <c r="A1227">
        <v>41322</v>
      </c>
      <c r="B1227" t="s">
        <v>1639</v>
      </c>
      <c r="C1227" t="s">
        <v>1635</v>
      </c>
      <c r="D1227" t="s">
        <v>1652</v>
      </c>
      <c r="E1227" t="s">
        <v>1628</v>
      </c>
      <c r="F1227">
        <v>24</v>
      </c>
      <c r="G1227">
        <v>3978</v>
      </c>
      <c r="H1227">
        <v>4230</v>
      </c>
      <c r="I1227">
        <v>19620</v>
      </c>
      <c r="J1227">
        <v>21150</v>
      </c>
    </row>
    <row r="1228" spans="1:10">
      <c r="A1228">
        <v>41323</v>
      </c>
      <c r="B1228" t="s">
        <v>1646</v>
      </c>
      <c r="C1228" t="s">
        <v>1637</v>
      </c>
      <c r="D1228" t="s">
        <v>1633</v>
      </c>
      <c r="E1228" t="s">
        <v>1625</v>
      </c>
      <c r="F1228">
        <v>25</v>
      </c>
      <c r="G1228">
        <v>2034</v>
      </c>
      <c r="H1228">
        <v>2160</v>
      </c>
      <c r="I1228">
        <v>48312</v>
      </c>
      <c r="J1228">
        <v>51480</v>
      </c>
    </row>
    <row r="1229" spans="1:10">
      <c r="A1229">
        <v>41323</v>
      </c>
      <c r="B1229" t="s">
        <v>1634</v>
      </c>
      <c r="C1229" t="s">
        <v>1635</v>
      </c>
      <c r="D1229" t="s">
        <v>1652</v>
      </c>
      <c r="E1229" t="s">
        <v>1628</v>
      </c>
      <c r="F1229">
        <v>5</v>
      </c>
      <c r="G1229">
        <v>3924</v>
      </c>
      <c r="H1229">
        <v>4230</v>
      </c>
      <c r="I1229">
        <v>62784</v>
      </c>
      <c r="J1229">
        <v>67680</v>
      </c>
    </row>
    <row r="1230" spans="1:10">
      <c r="A1230">
        <v>41324</v>
      </c>
      <c r="B1230" t="s">
        <v>1626</v>
      </c>
      <c r="C1230" t="s">
        <v>1027</v>
      </c>
      <c r="D1230" t="s">
        <v>1644</v>
      </c>
      <c r="E1230" t="s">
        <v>1625</v>
      </c>
      <c r="F1230">
        <v>2</v>
      </c>
      <c r="G1230">
        <v>5832</v>
      </c>
      <c r="H1230">
        <v>6210</v>
      </c>
      <c r="I1230">
        <v>78012</v>
      </c>
      <c r="J1230">
        <v>83160</v>
      </c>
    </row>
    <row r="1231" spans="1:10">
      <c r="A1231">
        <v>41324</v>
      </c>
      <c r="B1231" t="s">
        <v>1643</v>
      </c>
      <c r="C1231" t="s">
        <v>1642</v>
      </c>
      <c r="D1231" t="s">
        <v>1631</v>
      </c>
      <c r="E1231" t="s">
        <v>1625</v>
      </c>
      <c r="F1231">
        <v>14</v>
      </c>
      <c r="G1231">
        <v>3546</v>
      </c>
      <c r="H1231">
        <v>3780</v>
      </c>
      <c r="I1231">
        <v>15912</v>
      </c>
      <c r="J1231">
        <v>16920</v>
      </c>
    </row>
    <row r="1232" spans="1:10">
      <c r="A1232">
        <v>41324</v>
      </c>
      <c r="B1232" t="s">
        <v>1623</v>
      </c>
      <c r="C1232" t="s">
        <v>1027</v>
      </c>
      <c r="D1232" t="s">
        <v>1645</v>
      </c>
      <c r="E1232" t="s">
        <v>1625</v>
      </c>
      <c r="F1232">
        <v>6</v>
      </c>
      <c r="G1232">
        <v>2034</v>
      </c>
      <c r="H1232">
        <v>2160</v>
      </c>
      <c r="I1232">
        <v>59670</v>
      </c>
      <c r="J1232">
        <v>63450</v>
      </c>
    </row>
    <row r="1233" spans="1:10">
      <c r="A1233">
        <v>41325</v>
      </c>
      <c r="B1233" t="s">
        <v>1643</v>
      </c>
      <c r="C1233" t="s">
        <v>1642</v>
      </c>
      <c r="D1233" t="s">
        <v>1633</v>
      </c>
      <c r="E1233" t="s">
        <v>1625</v>
      </c>
      <c r="F1233">
        <v>13</v>
      </c>
      <c r="G1233">
        <v>2034</v>
      </c>
      <c r="H1233">
        <v>2160</v>
      </c>
      <c r="I1233">
        <v>28548</v>
      </c>
      <c r="J1233">
        <v>30420</v>
      </c>
    </row>
    <row r="1234" spans="1:10">
      <c r="A1234">
        <v>41325</v>
      </c>
      <c r="B1234" t="s">
        <v>1639</v>
      </c>
      <c r="C1234" t="s">
        <v>1635</v>
      </c>
      <c r="D1234" t="s">
        <v>1650</v>
      </c>
      <c r="E1234" t="s">
        <v>1625</v>
      </c>
      <c r="F1234">
        <v>4</v>
      </c>
      <c r="G1234">
        <v>3042</v>
      </c>
      <c r="H1234">
        <v>3240</v>
      </c>
      <c r="I1234">
        <v>3546</v>
      </c>
      <c r="J1234">
        <v>3780</v>
      </c>
    </row>
    <row r="1235" spans="1:10">
      <c r="A1235">
        <v>41326</v>
      </c>
      <c r="B1235" t="s">
        <v>1639</v>
      </c>
      <c r="C1235" t="s">
        <v>1635</v>
      </c>
      <c r="D1235" t="s">
        <v>1652</v>
      </c>
      <c r="E1235" t="s">
        <v>1628</v>
      </c>
      <c r="F1235">
        <v>21</v>
      </c>
      <c r="G1235">
        <v>3042</v>
      </c>
      <c r="H1235">
        <v>3240</v>
      </c>
      <c r="I1235">
        <v>23544</v>
      </c>
      <c r="J1235">
        <v>25380</v>
      </c>
    </row>
    <row r="1236" spans="1:10">
      <c r="A1236">
        <v>41326</v>
      </c>
      <c r="B1236" t="s">
        <v>1629</v>
      </c>
      <c r="C1236" t="s">
        <v>1630</v>
      </c>
      <c r="D1236" t="s">
        <v>1627</v>
      </c>
      <c r="E1236" t="s">
        <v>1628</v>
      </c>
      <c r="F1236">
        <v>16</v>
      </c>
      <c r="G1236">
        <v>3726</v>
      </c>
      <c r="H1236">
        <v>3960</v>
      </c>
      <c r="I1236">
        <v>53730</v>
      </c>
      <c r="J1236">
        <v>58050</v>
      </c>
    </row>
    <row r="1237" spans="1:10">
      <c r="A1237">
        <v>41327</v>
      </c>
      <c r="B1237" t="s">
        <v>1629</v>
      </c>
      <c r="C1237" t="s">
        <v>1630</v>
      </c>
      <c r="D1237" t="s">
        <v>1640</v>
      </c>
      <c r="E1237" t="s">
        <v>1625</v>
      </c>
      <c r="F1237">
        <v>10</v>
      </c>
      <c r="G1237">
        <v>2196</v>
      </c>
      <c r="H1237">
        <v>2340</v>
      </c>
      <c r="I1237">
        <v>52488</v>
      </c>
      <c r="J1237">
        <v>55890</v>
      </c>
    </row>
    <row r="1238" spans="1:10">
      <c r="A1238">
        <v>41328</v>
      </c>
      <c r="B1238" t="s">
        <v>1623</v>
      </c>
      <c r="C1238" t="s">
        <v>1027</v>
      </c>
      <c r="D1238" t="s">
        <v>1654</v>
      </c>
      <c r="E1238" t="s">
        <v>1628</v>
      </c>
      <c r="F1238">
        <v>3</v>
      </c>
      <c r="G1238">
        <v>4482</v>
      </c>
      <c r="H1238">
        <v>4770</v>
      </c>
      <c r="I1238">
        <v>157626</v>
      </c>
      <c r="J1238">
        <v>170100</v>
      </c>
    </row>
    <row r="1239" spans="1:10">
      <c r="A1239">
        <v>41329</v>
      </c>
      <c r="B1239" t="s">
        <v>1636</v>
      </c>
      <c r="C1239" t="s">
        <v>1637</v>
      </c>
      <c r="D1239" t="s">
        <v>1655</v>
      </c>
      <c r="E1239" t="s">
        <v>1625</v>
      </c>
      <c r="F1239">
        <v>1</v>
      </c>
      <c r="G1239">
        <v>5148</v>
      </c>
      <c r="H1239">
        <v>5490</v>
      </c>
      <c r="I1239">
        <v>33840</v>
      </c>
      <c r="J1239">
        <v>36000</v>
      </c>
    </row>
    <row r="1240" spans="1:10">
      <c r="A1240">
        <v>41329</v>
      </c>
      <c r="B1240" t="s">
        <v>1636</v>
      </c>
      <c r="C1240" t="s">
        <v>1637</v>
      </c>
      <c r="D1240" t="s">
        <v>1648</v>
      </c>
      <c r="E1240" t="s">
        <v>1625</v>
      </c>
      <c r="F1240">
        <v>13</v>
      </c>
      <c r="G1240">
        <v>3978</v>
      </c>
      <c r="H1240">
        <v>4230</v>
      </c>
      <c r="I1240">
        <v>50544</v>
      </c>
      <c r="J1240">
        <v>54000</v>
      </c>
    </row>
    <row r="1241" spans="1:10">
      <c r="A1241">
        <v>41329</v>
      </c>
      <c r="B1241" t="s">
        <v>1646</v>
      </c>
      <c r="C1241" t="s">
        <v>1637</v>
      </c>
      <c r="D1241" t="s">
        <v>1631</v>
      </c>
      <c r="E1241" t="s">
        <v>1625</v>
      </c>
      <c r="F1241">
        <v>15</v>
      </c>
      <c r="G1241">
        <v>2106</v>
      </c>
      <c r="H1241">
        <v>2250</v>
      </c>
      <c r="I1241">
        <v>59670</v>
      </c>
      <c r="J1241">
        <v>63450</v>
      </c>
    </row>
    <row r="1242" spans="1:10">
      <c r="A1242">
        <v>41330</v>
      </c>
      <c r="B1242" t="s">
        <v>1629</v>
      </c>
      <c r="C1242" t="s">
        <v>1630</v>
      </c>
      <c r="D1242" t="s">
        <v>1631</v>
      </c>
      <c r="E1242" t="s">
        <v>1625</v>
      </c>
      <c r="F1242">
        <v>5</v>
      </c>
      <c r="G1242">
        <v>3978</v>
      </c>
      <c r="H1242">
        <v>4230</v>
      </c>
      <c r="I1242">
        <v>83538</v>
      </c>
      <c r="J1242">
        <v>88830</v>
      </c>
    </row>
    <row r="1243" spans="1:10">
      <c r="A1243">
        <v>41330</v>
      </c>
      <c r="B1243" t="s">
        <v>1639</v>
      </c>
      <c r="C1243" t="s">
        <v>1635</v>
      </c>
      <c r="D1243" t="s">
        <v>1627</v>
      </c>
      <c r="E1243" t="s">
        <v>1628</v>
      </c>
      <c r="F1243">
        <v>25</v>
      </c>
      <c r="G1243">
        <v>2034</v>
      </c>
      <c r="H1243">
        <v>2160</v>
      </c>
      <c r="I1243">
        <v>7164</v>
      </c>
      <c r="J1243">
        <v>7740</v>
      </c>
    </row>
    <row r="1244" spans="1:10">
      <c r="A1244">
        <v>41330</v>
      </c>
      <c r="B1244" t="s">
        <v>1634</v>
      </c>
      <c r="C1244" t="s">
        <v>1635</v>
      </c>
      <c r="D1244" t="s">
        <v>1638</v>
      </c>
      <c r="E1244" t="s">
        <v>1625</v>
      </c>
      <c r="F1244">
        <v>8</v>
      </c>
      <c r="G1244">
        <v>2034</v>
      </c>
      <c r="H1244">
        <v>2160</v>
      </c>
      <c r="I1244">
        <v>66924</v>
      </c>
      <c r="J1244">
        <v>71280</v>
      </c>
    </row>
    <row r="1245" spans="1:10">
      <c r="A1245">
        <v>41330</v>
      </c>
      <c r="B1245" t="s">
        <v>1639</v>
      </c>
      <c r="C1245" t="s">
        <v>1635</v>
      </c>
      <c r="D1245" t="s">
        <v>1640</v>
      </c>
      <c r="E1245" t="s">
        <v>1625</v>
      </c>
      <c r="F1245">
        <v>21</v>
      </c>
      <c r="G1245">
        <v>3582</v>
      </c>
      <c r="H1245">
        <v>3870</v>
      </c>
      <c r="I1245">
        <v>128304</v>
      </c>
      <c r="J1245">
        <v>136620</v>
      </c>
    </row>
    <row r="1246" spans="1:10">
      <c r="A1246">
        <v>41330</v>
      </c>
      <c r="B1246" t="s">
        <v>1626</v>
      </c>
      <c r="C1246" t="s">
        <v>1027</v>
      </c>
      <c r="D1246" t="s">
        <v>1644</v>
      </c>
      <c r="E1246" t="s">
        <v>1625</v>
      </c>
      <c r="F1246">
        <v>16</v>
      </c>
      <c r="G1246">
        <v>3978</v>
      </c>
      <c r="H1246">
        <v>4230</v>
      </c>
      <c r="I1246">
        <v>74466</v>
      </c>
      <c r="J1246">
        <v>79380</v>
      </c>
    </row>
    <row r="1247" spans="1:10">
      <c r="A1247">
        <v>41331</v>
      </c>
      <c r="B1247" t="s">
        <v>1634</v>
      </c>
      <c r="C1247" t="s">
        <v>1635</v>
      </c>
      <c r="D1247" t="s">
        <v>1649</v>
      </c>
      <c r="E1247" t="s">
        <v>1625</v>
      </c>
      <c r="F1247">
        <v>23</v>
      </c>
      <c r="G1247">
        <v>2196</v>
      </c>
      <c r="H1247">
        <v>2340</v>
      </c>
      <c r="I1247">
        <v>8964</v>
      </c>
      <c r="J1247">
        <v>9540</v>
      </c>
    </row>
    <row r="1248" spans="1:10">
      <c r="A1248">
        <v>41331</v>
      </c>
      <c r="B1248" t="s">
        <v>1643</v>
      </c>
      <c r="C1248" t="s">
        <v>1642</v>
      </c>
      <c r="D1248" t="s">
        <v>1648</v>
      </c>
      <c r="E1248" t="s">
        <v>1625</v>
      </c>
      <c r="F1248">
        <v>22</v>
      </c>
      <c r="G1248">
        <v>3978</v>
      </c>
      <c r="H1248">
        <v>4230</v>
      </c>
      <c r="I1248">
        <v>18954</v>
      </c>
      <c r="J1248">
        <v>20250</v>
      </c>
    </row>
    <row r="1249" spans="1:10">
      <c r="A1249">
        <v>41333</v>
      </c>
      <c r="B1249" t="s">
        <v>1646</v>
      </c>
      <c r="C1249" t="s">
        <v>1637</v>
      </c>
      <c r="D1249" t="s">
        <v>1624</v>
      </c>
      <c r="E1249" t="s">
        <v>1625</v>
      </c>
      <c r="F1249">
        <v>13</v>
      </c>
      <c r="G1249">
        <v>3978</v>
      </c>
      <c r="H1249">
        <v>4230</v>
      </c>
      <c r="I1249">
        <v>50850</v>
      </c>
      <c r="J1249">
        <v>54000</v>
      </c>
    </row>
    <row r="1250" spans="1:10">
      <c r="A1250">
        <v>41333</v>
      </c>
      <c r="B1250" t="s">
        <v>1629</v>
      </c>
      <c r="C1250" t="s">
        <v>1630</v>
      </c>
      <c r="D1250" t="s">
        <v>1638</v>
      </c>
      <c r="E1250" t="s">
        <v>1625</v>
      </c>
      <c r="F1250">
        <v>27</v>
      </c>
      <c r="G1250">
        <v>3042</v>
      </c>
      <c r="H1250">
        <v>3240</v>
      </c>
      <c r="I1250">
        <v>51714</v>
      </c>
      <c r="J1250">
        <v>55080</v>
      </c>
    </row>
    <row r="1251" spans="1:10">
      <c r="A1251">
        <v>41334</v>
      </c>
      <c r="B1251" t="s">
        <v>1634</v>
      </c>
      <c r="C1251" t="s">
        <v>1635</v>
      </c>
      <c r="D1251" t="s">
        <v>1652</v>
      </c>
      <c r="E1251" t="s">
        <v>1628</v>
      </c>
      <c r="F1251">
        <v>27</v>
      </c>
      <c r="G1251">
        <v>3978</v>
      </c>
      <c r="H1251">
        <v>4230</v>
      </c>
      <c r="I1251">
        <v>90252</v>
      </c>
      <c r="J1251">
        <v>97290</v>
      </c>
    </row>
    <row r="1252" spans="1:10">
      <c r="A1252">
        <v>41334</v>
      </c>
      <c r="B1252" t="s">
        <v>1634</v>
      </c>
      <c r="C1252" t="s">
        <v>1635</v>
      </c>
      <c r="D1252" t="s">
        <v>1651</v>
      </c>
      <c r="E1252" t="s">
        <v>1625</v>
      </c>
      <c r="F1252">
        <v>27</v>
      </c>
      <c r="G1252">
        <v>3978</v>
      </c>
      <c r="H1252">
        <v>4230</v>
      </c>
      <c r="I1252">
        <v>26082</v>
      </c>
      <c r="J1252">
        <v>27720</v>
      </c>
    </row>
    <row r="1253" spans="1:10">
      <c r="A1253">
        <v>41335</v>
      </c>
      <c r="B1253" t="s">
        <v>1639</v>
      </c>
      <c r="C1253" t="s">
        <v>1635</v>
      </c>
      <c r="D1253" t="s">
        <v>1631</v>
      </c>
      <c r="E1253" t="s">
        <v>1625</v>
      </c>
      <c r="F1253">
        <v>27</v>
      </c>
      <c r="G1253">
        <v>5832</v>
      </c>
      <c r="H1253">
        <v>6210</v>
      </c>
      <c r="I1253">
        <v>59670</v>
      </c>
      <c r="J1253">
        <v>63450</v>
      </c>
    </row>
    <row r="1254" spans="1:10">
      <c r="A1254">
        <v>41335</v>
      </c>
      <c r="B1254" t="s">
        <v>1632</v>
      </c>
      <c r="C1254" t="s">
        <v>1630</v>
      </c>
      <c r="D1254" t="s">
        <v>1645</v>
      </c>
      <c r="E1254" t="s">
        <v>1625</v>
      </c>
      <c r="F1254">
        <v>27</v>
      </c>
      <c r="G1254">
        <v>2196</v>
      </c>
      <c r="H1254">
        <v>2340</v>
      </c>
      <c r="I1254">
        <v>11934</v>
      </c>
      <c r="J1254">
        <v>12690</v>
      </c>
    </row>
    <row r="1255" spans="1:10">
      <c r="A1255">
        <v>41335</v>
      </c>
      <c r="B1255" t="s">
        <v>1636</v>
      </c>
      <c r="C1255" t="s">
        <v>1637</v>
      </c>
      <c r="D1255" t="s">
        <v>1652</v>
      </c>
      <c r="E1255" t="s">
        <v>1628</v>
      </c>
      <c r="F1255">
        <v>27</v>
      </c>
      <c r="G1255">
        <v>3546</v>
      </c>
      <c r="H1255">
        <v>3780</v>
      </c>
      <c r="I1255">
        <v>19620</v>
      </c>
      <c r="J1255">
        <v>21150</v>
      </c>
    </row>
    <row r="1256" spans="1:10">
      <c r="A1256">
        <v>41335</v>
      </c>
      <c r="B1256" t="s">
        <v>1646</v>
      </c>
      <c r="C1256" t="s">
        <v>1637</v>
      </c>
      <c r="D1256" t="s">
        <v>1638</v>
      </c>
      <c r="E1256" t="s">
        <v>1625</v>
      </c>
      <c r="F1256">
        <v>12</v>
      </c>
      <c r="G1256">
        <v>3582</v>
      </c>
      <c r="H1256">
        <v>3870</v>
      </c>
      <c r="I1256">
        <v>33462</v>
      </c>
      <c r="J1256">
        <v>35640</v>
      </c>
    </row>
    <row r="1257" spans="1:10">
      <c r="A1257">
        <v>41336</v>
      </c>
      <c r="B1257" t="s">
        <v>1632</v>
      </c>
      <c r="C1257" t="s">
        <v>1630</v>
      </c>
      <c r="D1257" t="s">
        <v>1644</v>
      </c>
      <c r="E1257" t="s">
        <v>1625</v>
      </c>
      <c r="F1257">
        <v>18</v>
      </c>
      <c r="G1257">
        <v>3978</v>
      </c>
      <c r="H1257">
        <v>4230</v>
      </c>
      <c r="I1257">
        <v>21276</v>
      </c>
      <c r="J1257">
        <v>22680</v>
      </c>
    </row>
    <row r="1258" spans="1:10">
      <c r="A1258">
        <v>41337</v>
      </c>
      <c r="B1258" t="s">
        <v>1639</v>
      </c>
      <c r="C1258" t="s">
        <v>1635</v>
      </c>
      <c r="D1258" t="s">
        <v>1647</v>
      </c>
      <c r="E1258" t="s">
        <v>1625</v>
      </c>
      <c r="F1258">
        <v>8</v>
      </c>
      <c r="G1258">
        <v>3978</v>
      </c>
      <c r="H1258">
        <v>4230</v>
      </c>
      <c r="I1258">
        <v>108108</v>
      </c>
      <c r="J1258">
        <v>115290</v>
      </c>
    </row>
    <row r="1259" spans="1:10">
      <c r="A1259">
        <v>41338</v>
      </c>
      <c r="B1259" t="s">
        <v>1639</v>
      </c>
      <c r="C1259" t="s">
        <v>1635</v>
      </c>
      <c r="D1259" t="s">
        <v>1654</v>
      </c>
      <c r="E1259" t="s">
        <v>1628</v>
      </c>
      <c r="F1259">
        <v>21</v>
      </c>
      <c r="G1259">
        <v>2034</v>
      </c>
      <c r="H1259">
        <v>2160</v>
      </c>
      <c r="I1259">
        <v>180144</v>
      </c>
      <c r="J1259">
        <v>194400</v>
      </c>
    </row>
    <row r="1260" spans="1:10">
      <c r="A1260">
        <v>41338</v>
      </c>
      <c r="B1260" t="s">
        <v>1623</v>
      </c>
      <c r="C1260" t="s">
        <v>1027</v>
      </c>
      <c r="D1260" t="s">
        <v>1645</v>
      </c>
      <c r="E1260" t="s">
        <v>1625</v>
      </c>
      <c r="F1260">
        <v>25</v>
      </c>
      <c r="G1260">
        <v>3042</v>
      </c>
      <c r="H1260">
        <v>3240</v>
      </c>
      <c r="I1260">
        <v>39780</v>
      </c>
      <c r="J1260">
        <v>42300</v>
      </c>
    </row>
    <row r="1261" spans="1:10">
      <c r="A1261">
        <v>41338</v>
      </c>
      <c r="B1261" t="s">
        <v>1623</v>
      </c>
      <c r="C1261" t="s">
        <v>1027</v>
      </c>
      <c r="D1261" t="s">
        <v>1647</v>
      </c>
      <c r="E1261" t="s">
        <v>1625</v>
      </c>
      <c r="F1261">
        <v>12</v>
      </c>
      <c r="G1261">
        <v>5148</v>
      </c>
      <c r="H1261">
        <v>5490</v>
      </c>
      <c r="I1261">
        <v>118404</v>
      </c>
      <c r="J1261">
        <v>126270</v>
      </c>
    </row>
    <row r="1262" spans="1:10">
      <c r="A1262">
        <v>41339</v>
      </c>
      <c r="B1262" t="s">
        <v>1626</v>
      </c>
      <c r="C1262" t="s">
        <v>1027</v>
      </c>
      <c r="D1262" t="s">
        <v>1651</v>
      </c>
      <c r="E1262" t="s">
        <v>1625</v>
      </c>
      <c r="F1262">
        <v>9</v>
      </c>
      <c r="G1262">
        <v>2106</v>
      </c>
      <c r="H1262">
        <v>2250</v>
      </c>
      <c r="I1262">
        <v>59616</v>
      </c>
      <c r="J1262">
        <v>63360</v>
      </c>
    </row>
    <row r="1263" spans="1:10">
      <c r="A1263">
        <v>41339</v>
      </c>
      <c r="B1263" t="s">
        <v>1643</v>
      </c>
      <c r="C1263" t="s">
        <v>1642</v>
      </c>
      <c r="D1263" t="s">
        <v>1649</v>
      </c>
      <c r="E1263" t="s">
        <v>1625</v>
      </c>
      <c r="F1263">
        <v>23</v>
      </c>
      <c r="G1263">
        <v>4482</v>
      </c>
      <c r="H1263">
        <v>4770</v>
      </c>
      <c r="I1263">
        <v>49302</v>
      </c>
      <c r="J1263">
        <v>52470</v>
      </c>
    </row>
    <row r="1264" spans="1:10">
      <c r="A1264">
        <v>41339</v>
      </c>
      <c r="B1264" t="s">
        <v>1646</v>
      </c>
      <c r="C1264" t="s">
        <v>1637</v>
      </c>
      <c r="D1264" t="s">
        <v>1644</v>
      </c>
      <c r="E1264" t="s">
        <v>1625</v>
      </c>
      <c r="F1264">
        <v>23</v>
      </c>
      <c r="G1264">
        <v>3546</v>
      </c>
      <c r="H1264">
        <v>3780</v>
      </c>
      <c r="I1264">
        <v>74466</v>
      </c>
      <c r="J1264">
        <v>79380</v>
      </c>
    </row>
    <row r="1265" spans="1:10">
      <c r="A1265">
        <v>41340</v>
      </c>
      <c r="B1265" t="s">
        <v>1634</v>
      </c>
      <c r="C1265" t="s">
        <v>1635</v>
      </c>
      <c r="D1265" t="s">
        <v>1653</v>
      </c>
      <c r="E1265" t="s">
        <v>1625</v>
      </c>
      <c r="F1265">
        <v>20</v>
      </c>
      <c r="G1265">
        <v>4482</v>
      </c>
      <c r="H1265">
        <v>4770</v>
      </c>
      <c r="I1265">
        <v>50184</v>
      </c>
      <c r="J1265">
        <v>53550</v>
      </c>
    </row>
    <row r="1266" spans="1:10">
      <c r="A1266">
        <v>41340</v>
      </c>
      <c r="B1266" t="s">
        <v>1641</v>
      </c>
      <c r="C1266" t="s">
        <v>1642</v>
      </c>
      <c r="D1266" t="s">
        <v>1638</v>
      </c>
      <c r="E1266" t="s">
        <v>1625</v>
      </c>
      <c r="F1266">
        <v>25</v>
      </c>
      <c r="G1266">
        <v>4482</v>
      </c>
      <c r="H1266">
        <v>4770</v>
      </c>
      <c r="I1266">
        <v>54756</v>
      </c>
      <c r="J1266">
        <v>58320</v>
      </c>
    </row>
    <row r="1267" spans="1:10">
      <c r="A1267">
        <v>41340</v>
      </c>
      <c r="B1267" t="s">
        <v>1641</v>
      </c>
      <c r="C1267" t="s">
        <v>1642</v>
      </c>
      <c r="D1267" t="s">
        <v>1649</v>
      </c>
      <c r="E1267" t="s">
        <v>1625</v>
      </c>
      <c r="F1267">
        <v>4</v>
      </c>
      <c r="G1267">
        <v>2034</v>
      </c>
      <c r="H1267">
        <v>2160</v>
      </c>
      <c r="I1267">
        <v>44820</v>
      </c>
      <c r="J1267">
        <v>47700</v>
      </c>
    </row>
    <row r="1268" spans="1:10">
      <c r="A1268">
        <v>41340</v>
      </c>
      <c r="B1268" t="s">
        <v>1646</v>
      </c>
      <c r="C1268" t="s">
        <v>1637</v>
      </c>
      <c r="D1268" t="s">
        <v>1631</v>
      </c>
      <c r="E1268" t="s">
        <v>1625</v>
      </c>
      <c r="F1268">
        <v>24</v>
      </c>
      <c r="G1268">
        <v>3978</v>
      </c>
      <c r="H1268">
        <v>4230</v>
      </c>
      <c r="I1268">
        <v>67626</v>
      </c>
      <c r="J1268">
        <v>71910</v>
      </c>
    </row>
    <row r="1269" spans="1:10">
      <c r="A1269">
        <v>41341</v>
      </c>
      <c r="B1269" t="s">
        <v>1634</v>
      </c>
      <c r="C1269" t="s">
        <v>1635</v>
      </c>
      <c r="D1269" t="s">
        <v>1649</v>
      </c>
      <c r="E1269" t="s">
        <v>1625</v>
      </c>
      <c r="F1269">
        <v>24</v>
      </c>
      <c r="G1269">
        <v>5832</v>
      </c>
      <c r="H1269">
        <v>6210</v>
      </c>
      <c r="I1269">
        <v>76194</v>
      </c>
      <c r="J1269">
        <v>81090</v>
      </c>
    </row>
    <row r="1270" spans="1:10">
      <c r="A1270">
        <v>41341</v>
      </c>
      <c r="B1270" t="s">
        <v>1626</v>
      </c>
      <c r="C1270" t="s">
        <v>1027</v>
      </c>
      <c r="D1270" t="s">
        <v>1633</v>
      </c>
      <c r="E1270" t="s">
        <v>1625</v>
      </c>
      <c r="F1270">
        <v>16</v>
      </c>
      <c r="G1270">
        <v>3978</v>
      </c>
      <c r="H1270">
        <v>4230</v>
      </c>
      <c r="I1270">
        <v>32940</v>
      </c>
      <c r="J1270">
        <v>35100</v>
      </c>
    </row>
    <row r="1271" spans="1:10">
      <c r="A1271">
        <v>41342</v>
      </c>
      <c r="B1271" t="s">
        <v>1629</v>
      </c>
      <c r="C1271" t="s">
        <v>1630</v>
      </c>
      <c r="D1271" t="s">
        <v>1651</v>
      </c>
      <c r="E1271" t="s">
        <v>1625</v>
      </c>
      <c r="F1271">
        <v>6</v>
      </c>
      <c r="G1271">
        <v>3978</v>
      </c>
      <c r="H1271">
        <v>4230</v>
      </c>
      <c r="I1271">
        <v>55890</v>
      </c>
      <c r="J1271">
        <v>59400</v>
      </c>
    </row>
    <row r="1272" spans="1:10">
      <c r="A1272">
        <v>41342</v>
      </c>
      <c r="B1272" t="s">
        <v>1643</v>
      </c>
      <c r="C1272" t="s">
        <v>1642</v>
      </c>
      <c r="D1272" t="s">
        <v>1651</v>
      </c>
      <c r="E1272" t="s">
        <v>1625</v>
      </c>
      <c r="F1272">
        <v>4</v>
      </c>
      <c r="G1272">
        <v>5148</v>
      </c>
      <c r="H1272">
        <v>5490</v>
      </c>
      <c r="I1272">
        <v>74520</v>
      </c>
      <c r="J1272">
        <v>79200</v>
      </c>
    </row>
    <row r="1273" spans="1:10">
      <c r="A1273">
        <v>41343</v>
      </c>
      <c r="B1273" t="s">
        <v>1629</v>
      </c>
      <c r="C1273" t="s">
        <v>1630</v>
      </c>
      <c r="D1273" t="s">
        <v>1633</v>
      </c>
      <c r="E1273" t="s">
        <v>1625</v>
      </c>
      <c r="F1273">
        <v>24</v>
      </c>
      <c r="G1273">
        <v>5832</v>
      </c>
      <c r="H1273">
        <v>6210</v>
      </c>
      <c r="I1273">
        <v>8784</v>
      </c>
      <c r="J1273">
        <v>9360</v>
      </c>
    </row>
    <row r="1274" spans="1:10">
      <c r="A1274">
        <v>41343</v>
      </c>
      <c r="B1274" t="s">
        <v>1636</v>
      </c>
      <c r="C1274" t="s">
        <v>1637</v>
      </c>
      <c r="D1274" t="s">
        <v>1645</v>
      </c>
      <c r="E1274" t="s">
        <v>1625</v>
      </c>
      <c r="F1274">
        <v>21</v>
      </c>
      <c r="G1274">
        <v>2034</v>
      </c>
      <c r="H1274">
        <v>2160</v>
      </c>
      <c r="I1274">
        <v>31824</v>
      </c>
      <c r="J1274">
        <v>33840</v>
      </c>
    </row>
    <row r="1275" spans="1:10">
      <c r="A1275">
        <v>41343</v>
      </c>
      <c r="B1275" t="s">
        <v>1636</v>
      </c>
      <c r="C1275" t="s">
        <v>1637</v>
      </c>
      <c r="D1275" t="s">
        <v>1654</v>
      </c>
      <c r="E1275" t="s">
        <v>1628</v>
      </c>
      <c r="F1275">
        <v>13</v>
      </c>
      <c r="G1275">
        <v>5832</v>
      </c>
      <c r="H1275">
        <v>6210</v>
      </c>
      <c r="I1275">
        <v>37530</v>
      </c>
      <c r="J1275">
        <v>40500</v>
      </c>
    </row>
    <row r="1276" spans="1:10">
      <c r="A1276">
        <v>41343</v>
      </c>
      <c r="B1276" t="s">
        <v>1623</v>
      </c>
      <c r="C1276" t="s">
        <v>1027</v>
      </c>
      <c r="D1276" t="s">
        <v>1649</v>
      </c>
      <c r="E1276" t="s">
        <v>1625</v>
      </c>
      <c r="F1276">
        <v>2</v>
      </c>
      <c r="G1276">
        <v>3546</v>
      </c>
      <c r="H1276">
        <v>3780</v>
      </c>
      <c r="I1276">
        <v>98604</v>
      </c>
      <c r="J1276">
        <v>104940</v>
      </c>
    </row>
    <row r="1277" spans="1:10">
      <c r="A1277">
        <v>41343</v>
      </c>
      <c r="B1277" t="s">
        <v>1641</v>
      </c>
      <c r="C1277" t="s">
        <v>1642</v>
      </c>
      <c r="D1277" t="s">
        <v>1654</v>
      </c>
      <c r="E1277" t="s">
        <v>1628</v>
      </c>
      <c r="F1277">
        <v>20</v>
      </c>
      <c r="G1277">
        <v>3726</v>
      </c>
      <c r="H1277">
        <v>3960</v>
      </c>
      <c r="I1277">
        <v>82566</v>
      </c>
      <c r="J1277">
        <v>89100</v>
      </c>
    </row>
    <row r="1278" spans="1:10">
      <c r="A1278">
        <v>41343</v>
      </c>
      <c r="B1278" t="s">
        <v>1646</v>
      </c>
      <c r="C1278" t="s">
        <v>1637</v>
      </c>
      <c r="D1278" t="s">
        <v>1627</v>
      </c>
      <c r="E1278" t="s">
        <v>1628</v>
      </c>
      <c r="F1278">
        <v>21</v>
      </c>
      <c r="G1278">
        <v>3978</v>
      </c>
      <c r="H1278">
        <v>4230</v>
      </c>
      <c r="I1278">
        <v>89550</v>
      </c>
      <c r="J1278">
        <v>96750</v>
      </c>
    </row>
    <row r="1279" spans="1:10">
      <c r="A1279">
        <v>41343</v>
      </c>
      <c r="B1279" t="s">
        <v>1636</v>
      </c>
      <c r="C1279" t="s">
        <v>1637</v>
      </c>
      <c r="D1279" t="s">
        <v>1638</v>
      </c>
      <c r="E1279" t="s">
        <v>1625</v>
      </c>
      <c r="F1279">
        <v>12</v>
      </c>
      <c r="G1279">
        <v>3042</v>
      </c>
      <c r="H1279">
        <v>3240</v>
      </c>
      <c r="I1279">
        <v>33462</v>
      </c>
      <c r="J1279">
        <v>35640</v>
      </c>
    </row>
    <row r="1280" spans="1:10">
      <c r="A1280">
        <v>41343</v>
      </c>
      <c r="B1280" t="s">
        <v>1646</v>
      </c>
      <c r="C1280" t="s">
        <v>1637</v>
      </c>
      <c r="D1280" t="s">
        <v>1624</v>
      </c>
      <c r="E1280" t="s">
        <v>1625</v>
      </c>
      <c r="F1280">
        <v>23</v>
      </c>
      <c r="G1280">
        <v>3546</v>
      </c>
      <c r="H1280">
        <v>3780</v>
      </c>
      <c r="I1280">
        <v>22374</v>
      </c>
      <c r="J1280">
        <v>23760</v>
      </c>
    </row>
    <row r="1281" spans="1:10">
      <c r="A1281">
        <v>41344</v>
      </c>
      <c r="B1281" t="s">
        <v>1639</v>
      </c>
      <c r="C1281" t="s">
        <v>1635</v>
      </c>
      <c r="D1281" t="s">
        <v>1624</v>
      </c>
      <c r="E1281" t="s">
        <v>1625</v>
      </c>
      <c r="F1281">
        <v>23</v>
      </c>
      <c r="G1281">
        <v>4482</v>
      </c>
      <c r="H1281">
        <v>4770</v>
      </c>
      <c r="I1281">
        <v>26442</v>
      </c>
      <c r="J1281">
        <v>28080</v>
      </c>
    </row>
    <row r="1282" spans="1:10">
      <c r="A1282">
        <v>41344</v>
      </c>
      <c r="B1282" t="s">
        <v>1626</v>
      </c>
      <c r="C1282" t="s">
        <v>1027</v>
      </c>
      <c r="D1282" t="s">
        <v>1627</v>
      </c>
      <c r="E1282" t="s">
        <v>1628</v>
      </c>
      <c r="F1282">
        <v>24</v>
      </c>
      <c r="G1282">
        <v>3924</v>
      </c>
      <c r="H1282">
        <v>4230</v>
      </c>
      <c r="I1282">
        <v>17910</v>
      </c>
      <c r="J1282">
        <v>19350</v>
      </c>
    </row>
    <row r="1283" spans="1:10">
      <c r="A1283">
        <v>41344</v>
      </c>
      <c r="B1283" t="s">
        <v>1641</v>
      </c>
      <c r="C1283" t="s">
        <v>1642</v>
      </c>
      <c r="D1283" t="s">
        <v>1633</v>
      </c>
      <c r="E1283" t="s">
        <v>1625</v>
      </c>
      <c r="F1283">
        <v>25</v>
      </c>
      <c r="G1283">
        <v>2952</v>
      </c>
      <c r="H1283">
        <v>3150</v>
      </c>
      <c r="I1283">
        <v>50508</v>
      </c>
      <c r="J1283">
        <v>53820</v>
      </c>
    </row>
    <row r="1284" spans="1:10">
      <c r="A1284">
        <v>41345</v>
      </c>
      <c r="B1284" t="s">
        <v>1629</v>
      </c>
      <c r="C1284" t="s">
        <v>1630</v>
      </c>
      <c r="D1284" t="s">
        <v>1654</v>
      </c>
      <c r="E1284" t="s">
        <v>1628</v>
      </c>
      <c r="F1284">
        <v>17</v>
      </c>
      <c r="G1284">
        <v>3726</v>
      </c>
      <c r="H1284">
        <v>3960</v>
      </c>
      <c r="I1284">
        <v>7506</v>
      </c>
      <c r="J1284">
        <v>8100</v>
      </c>
    </row>
    <row r="1285" spans="1:10">
      <c r="A1285">
        <v>41345</v>
      </c>
      <c r="B1285" t="s">
        <v>1629</v>
      </c>
      <c r="C1285" t="s">
        <v>1630</v>
      </c>
      <c r="D1285" t="s">
        <v>1627</v>
      </c>
      <c r="E1285" t="s">
        <v>1628</v>
      </c>
      <c r="F1285">
        <v>21</v>
      </c>
      <c r="G1285">
        <v>3978</v>
      </c>
      <c r="H1285">
        <v>4230</v>
      </c>
      <c r="I1285">
        <v>78804</v>
      </c>
      <c r="J1285">
        <v>85140</v>
      </c>
    </row>
    <row r="1286" spans="1:10">
      <c r="A1286">
        <v>41345</v>
      </c>
      <c r="B1286" t="s">
        <v>1629</v>
      </c>
      <c r="C1286" t="s">
        <v>1630</v>
      </c>
      <c r="D1286" t="s">
        <v>1647</v>
      </c>
      <c r="E1286" t="s">
        <v>1625</v>
      </c>
      <c r="F1286">
        <v>9</v>
      </c>
      <c r="G1286">
        <v>3726</v>
      </c>
      <c r="H1286">
        <v>3960</v>
      </c>
      <c r="I1286">
        <v>25740</v>
      </c>
      <c r="J1286">
        <v>27450</v>
      </c>
    </row>
    <row r="1287" spans="1:10">
      <c r="A1287">
        <v>41346</v>
      </c>
      <c r="B1287" t="s">
        <v>1623</v>
      </c>
      <c r="C1287" t="s">
        <v>1027</v>
      </c>
      <c r="D1287" t="s">
        <v>1647</v>
      </c>
      <c r="E1287" t="s">
        <v>1625</v>
      </c>
      <c r="F1287">
        <v>11</v>
      </c>
      <c r="G1287">
        <v>4482</v>
      </c>
      <c r="H1287">
        <v>4770</v>
      </c>
      <c r="I1287">
        <v>41184</v>
      </c>
      <c r="J1287">
        <v>43920</v>
      </c>
    </row>
    <row r="1288" spans="1:10">
      <c r="A1288">
        <v>41347</v>
      </c>
      <c r="B1288" t="s">
        <v>1632</v>
      </c>
      <c r="C1288" t="s">
        <v>1630</v>
      </c>
      <c r="D1288" t="s">
        <v>1647</v>
      </c>
      <c r="E1288" t="s">
        <v>1625</v>
      </c>
      <c r="F1288">
        <v>4</v>
      </c>
      <c r="G1288">
        <v>3582</v>
      </c>
      <c r="H1288">
        <v>3870</v>
      </c>
      <c r="I1288">
        <v>46332</v>
      </c>
      <c r="J1288">
        <v>49410</v>
      </c>
    </row>
    <row r="1289" spans="1:10">
      <c r="A1289">
        <v>41347</v>
      </c>
      <c r="B1289" t="s">
        <v>1636</v>
      </c>
      <c r="C1289" t="s">
        <v>1637</v>
      </c>
      <c r="D1289" t="s">
        <v>1631</v>
      </c>
      <c r="E1289" t="s">
        <v>1625</v>
      </c>
      <c r="F1289">
        <v>22</v>
      </c>
      <c r="G1289">
        <v>4482</v>
      </c>
      <c r="H1289">
        <v>4770</v>
      </c>
      <c r="I1289">
        <v>23868</v>
      </c>
      <c r="J1289">
        <v>25380</v>
      </c>
    </row>
    <row r="1290" spans="1:10">
      <c r="A1290">
        <v>41348</v>
      </c>
      <c r="B1290" t="s">
        <v>1626</v>
      </c>
      <c r="C1290" t="s">
        <v>1027</v>
      </c>
      <c r="D1290" t="s">
        <v>1655</v>
      </c>
      <c r="E1290" t="s">
        <v>1625</v>
      </c>
      <c r="F1290">
        <v>15</v>
      </c>
      <c r="G1290">
        <v>3924</v>
      </c>
      <c r="H1290">
        <v>4230</v>
      </c>
      <c r="I1290">
        <v>10152</v>
      </c>
      <c r="J1290">
        <v>10800</v>
      </c>
    </row>
    <row r="1291" spans="1:10">
      <c r="A1291">
        <v>41348</v>
      </c>
      <c r="B1291" t="s">
        <v>1641</v>
      </c>
      <c r="C1291" t="s">
        <v>1642</v>
      </c>
      <c r="D1291" t="s">
        <v>1627</v>
      </c>
      <c r="E1291" t="s">
        <v>1628</v>
      </c>
      <c r="F1291">
        <v>23</v>
      </c>
      <c r="G1291">
        <v>7506</v>
      </c>
      <c r="H1291">
        <v>8100</v>
      </c>
      <c r="I1291">
        <v>82386</v>
      </c>
      <c r="J1291">
        <v>89010</v>
      </c>
    </row>
    <row r="1292" spans="1:10">
      <c r="A1292">
        <v>41349</v>
      </c>
      <c r="B1292" t="s">
        <v>1636</v>
      </c>
      <c r="C1292" t="s">
        <v>1637</v>
      </c>
      <c r="D1292" t="s">
        <v>1653</v>
      </c>
      <c r="E1292" t="s">
        <v>1625</v>
      </c>
      <c r="F1292">
        <v>9</v>
      </c>
      <c r="G1292">
        <v>3546</v>
      </c>
      <c r="H1292">
        <v>3780</v>
      </c>
      <c r="I1292">
        <v>38376</v>
      </c>
      <c r="J1292">
        <v>40950</v>
      </c>
    </row>
    <row r="1293" spans="1:10">
      <c r="A1293">
        <v>41349</v>
      </c>
      <c r="B1293" t="s">
        <v>1626</v>
      </c>
      <c r="C1293" t="s">
        <v>1027</v>
      </c>
      <c r="D1293" t="s">
        <v>1624</v>
      </c>
      <c r="E1293" t="s">
        <v>1625</v>
      </c>
      <c r="F1293">
        <v>7</v>
      </c>
      <c r="G1293">
        <v>3042</v>
      </c>
      <c r="H1293">
        <v>3240</v>
      </c>
      <c r="I1293">
        <v>6102</v>
      </c>
      <c r="J1293">
        <v>6480</v>
      </c>
    </row>
    <row r="1294" spans="1:10">
      <c r="A1294">
        <v>41349</v>
      </c>
      <c r="B1294" t="s">
        <v>1623</v>
      </c>
      <c r="C1294" t="s">
        <v>1027</v>
      </c>
      <c r="D1294" t="s">
        <v>1651</v>
      </c>
      <c r="E1294" t="s">
        <v>1625</v>
      </c>
      <c r="F1294">
        <v>25</v>
      </c>
      <c r="G1294">
        <v>3042</v>
      </c>
      <c r="H1294">
        <v>3240</v>
      </c>
      <c r="I1294">
        <v>93150</v>
      </c>
      <c r="J1294">
        <v>99000</v>
      </c>
    </row>
    <row r="1295" spans="1:10">
      <c r="A1295">
        <v>41350</v>
      </c>
      <c r="B1295" t="s">
        <v>1636</v>
      </c>
      <c r="C1295" t="s">
        <v>1637</v>
      </c>
      <c r="D1295" t="s">
        <v>1655</v>
      </c>
      <c r="E1295" t="s">
        <v>1625</v>
      </c>
      <c r="F1295">
        <v>10</v>
      </c>
      <c r="G1295">
        <v>3978</v>
      </c>
      <c r="H1295">
        <v>4230</v>
      </c>
      <c r="I1295">
        <v>20304</v>
      </c>
      <c r="J1295">
        <v>21600</v>
      </c>
    </row>
    <row r="1296" spans="1:10">
      <c r="A1296">
        <v>41350</v>
      </c>
      <c r="B1296" t="s">
        <v>1634</v>
      </c>
      <c r="C1296" t="s">
        <v>1635</v>
      </c>
      <c r="D1296" t="s">
        <v>1655</v>
      </c>
      <c r="E1296" t="s">
        <v>1625</v>
      </c>
      <c r="F1296">
        <v>8</v>
      </c>
      <c r="G1296">
        <v>5148</v>
      </c>
      <c r="H1296">
        <v>5490</v>
      </c>
      <c r="I1296">
        <v>54144</v>
      </c>
      <c r="J1296">
        <v>57600</v>
      </c>
    </row>
    <row r="1297" spans="1:10">
      <c r="A1297">
        <v>41351</v>
      </c>
      <c r="B1297" t="s">
        <v>1641</v>
      </c>
      <c r="C1297" t="s">
        <v>1642</v>
      </c>
      <c r="D1297" t="s">
        <v>1653</v>
      </c>
      <c r="E1297" t="s">
        <v>1625</v>
      </c>
      <c r="F1297">
        <v>18</v>
      </c>
      <c r="G1297">
        <v>3042</v>
      </c>
      <c r="H1297">
        <v>3240</v>
      </c>
      <c r="I1297">
        <v>53136</v>
      </c>
      <c r="J1297">
        <v>56700</v>
      </c>
    </row>
    <row r="1298" spans="1:10">
      <c r="A1298">
        <v>41351</v>
      </c>
      <c r="B1298" t="s">
        <v>1639</v>
      </c>
      <c r="C1298" t="s">
        <v>1635</v>
      </c>
      <c r="D1298" t="s">
        <v>1654</v>
      </c>
      <c r="E1298" t="s">
        <v>1628</v>
      </c>
      <c r="F1298">
        <v>8</v>
      </c>
      <c r="G1298">
        <v>5148</v>
      </c>
      <c r="H1298">
        <v>5490</v>
      </c>
      <c r="I1298">
        <v>135108</v>
      </c>
      <c r="J1298">
        <v>145800</v>
      </c>
    </row>
    <row r="1299" spans="1:10">
      <c r="A1299">
        <v>41352</v>
      </c>
      <c r="B1299" t="s">
        <v>1632</v>
      </c>
      <c r="C1299" t="s">
        <v>1630</v>
      </c>
      <c r="D1299" t="s">
        <v>1652</v>
      </c>
      <c r="E1299" t="s">
        <v>1628</v>
      </c>
      <c r="F1299">
        <v>25</v>
      </c>
      <c r="G1299">
        <v>7506</v>
      </c>
      <c r="H1299">
        <v>8100</v>
      </c>
      <c r="I1299">
        <v>94176</v>
      </c>
      <c r="J1299">
        <v>101520</v>
      </c>
    </row>
    <row r="1300" spans="1:10">
      <c r="A1300">
        <v>41352</v>
      </c>
      <c r="B1300" t="s">
        <v>1626</v>
      </c>
      <c r="C1300" t="s">
        <v>1027</v>
      </c>
      <c r="D1300" t="s">
        <v>1633</v>
      </c>
      <c r="E1300" t="s">
        <v>1625</v>
      </c>
      <c r="F1300">
        <v>7</v>
      </c>
      <c r="G1300">
        <v>3042</v>
      </c>
      <c r="H1300">
        <v>3240</v>
      </c>
      <c r="I1300">
        <v>24156</v>
      </c>
      <c r="J1300">
        <v>25740</v>
      </c>
    </row>
    <row r="1301" spans="1:10">
      <c r="A1301">
        <v>41352</v>
      </c>
      <c r="B1301" t="s">
        <v>1643</v>
      </c>
      <c r="C1301" t="s">
        <v>1642</v>
      </c>
      <c r="D1301" t="s">
        <v>1638</v>
      </c>
      <c r="E1301" t="s">
        <v>1625</v>
      </c>
      <c r="F1301">
        <v>17</v>
      </c>
      <c r="G1301">
        <v>3978</v>
      </c>
      <c r="H1301">
        <v>4230</v>
      </c>
      <c r="I1301">
        <v>73008</v>
      </c>
      <c r="J1301">
        <v>77760</v>
      </c>
    </row>
    <row r="1302" spans="1:10">
      <c r="A1302">
        <v>41352</v>
      </c>
      <c r="B1302" t="s">
        <v>1629</v>
      </c>
      <c r="C1302" t="s">
        <v>1630</v>
      </c>
      <c r="D1302" t="s">
        <v>1624</v>
      </c>
      <c r="E1302" t="s">
        <v>1625</v>
      </c>
      <c r="F1302">
        <v>3</v>
      </c>
      <c r="G1302">
        <v>2952</v>
      </c>
      <c r="H1302">
        <v>3150</v>
      </c>
      <c r="I1302">
        <v>50850</v>
      </c>
      <c r="J1302">
        <v>54000</v>
      </c>
    </row>
    <row r="1303" spans="1:10">
      <c r="A1303">
        <v>41352</v>
      </c>
      <c r="B1303" t="s">
        <v>1629</v>
      </c>
      <c r="C1303" t="s">
        <v>1630</v>
      </c>
      <c r="D1303" t="s">
        <v>1654</v>
      </c>
      <c r="E1303" t="s">
        <v>1628</v>
      </c>
      <c r="F1303">
        <v>13</v>
      </c>
      <c r="G1303">
        <v>2034</v>
      </c>
      <c r="H1303">
        <v>2160</v>
      </c>
      <c r="I1303">
        <v>180144</v>
      </c>
      <c r="J1303">
        <v>194400</v>
      </c>
    </row>
    <row r="1304" spans="1:10">
      <c r="A1304">
        <v>41353</v>
      </c>
      <c r="B1304" t="s">
        <v>1634</v>
      </c>
      <c r="C1304" t="s">
        <v>1635</v>
      </c>
      <c r="D1304" t="s">
        <v>1647</v>
      </c>
      <c r="E1304" t="s">
        <v>1625</v>
      </c>
      <c r="F1304">
        <v>17</v>
      </c>
      <c r="G1304">
        <v>3582</v>
      </c>
      <c r="H1304">
        <v>3870</v>
      </c>
      <c r="I1304">
        <v>118404</v>
      </c>
      <c r="J1304">
        <v>126270</v>
      </c>
    </row>
    <row r="1305" spans="1:10">
      <c r="A1305">
        <v>41353</v>
      </c>
      <c r="B1305" t="s">
        <v>1646</v>
      </c>
      <c r="C1305" t="s">
        <v>1637</v>
      </c>
      <c r="D1305" t="s">
        <v>1624</v>
      </c>
      <c r="E1305" t="s">
        <v>1625</v>
      </c>
      <c r="F1305">
        <v>22</v>
      </c>
      <c r="G1305">
        <v>3978</v>
      </c>
      <c r="H1305">
        <v>4230</v>
      </c>
      <c r="I1305">
        <v>14238</v>
      </c>
      <c r="J1305">
        <v>15120</v>
      </c>
    </row>
    <row r="1306" spans="1:10">
      <c r="A1306">
        <v>41353</v>
      </c>
      <c r="B1306" t="s">
        <v>1626</v>
      </c>
      <c r="C1306" t="s">
        <v>1027</v>
      </c>
      <c r="D1306" t="s">
        <v>1633</v>
      </c>
      <c r="E1306" t="s">
        <v>1625</v>
      </c>
      <c r="F1306">
        <v>23</v>
      </c>
      <c r="G1306">
        <v>2196</v>
      </c>
      <c r="H1306">
        <v>2340</v>
      </c>
      <c r="I1306">
        <v>39528</v>
      </c>
      <c r="J1306">
        <v>42120</v>
      </c>
    </row>
    <row r="1307" spans="1:10">
      <c r="A1307">
        <v>41353</v>
      </c>
      <c r="B1307" t="s">
        <v>1626</v>
      </c>
      <c r="C1307" t="s">
        <v>1027</v>
      </c>
      <c r="D1307" t="s">
        <v>1653</v>
      </c>
      <c r="E1307" t="s">
        <v>1625</v>
      </c>
      <c r="F1307">
        <v>1</v>
      </c>
      <c r="G1307">
        <v>2034</v>
      </c>
      <c r="H1307">
        <v>2160</v>
      </c>
      <c r="I1307">
        <v>56088</v>
      </c>
      <c r="J1307">
        <v>59850</v>
      </c>
    </row>
    <row r="1308" spans="1:10">
      <c r="A1308">
        <v>41354</v>
      </c>
      <c r="B1308" t="s">
        <v>1626</v>
      </c>
      <c r="C1308" t="s">
        <v>1027</v>
      </c>
      <c r="D1308" t="s">
        <v>1651</v>
      </c>
      <c r="E1308" t="s">
        <v>1625</v>
      </c>
      <c r="F1308">
        <v>25</v>
      </c>
      <c r="G1308">
        <v>5148</v>
      </c>
      <c r="H1308">
        <v>5490</v>
      </c>
      <c r="I1308">
        <v>70794</v>
      </c>
      <c r="J1308">
        <v>75240</v>
      </c>
    </row>
    <row r="1309" spans="1:10">
      <c r="A1309">
        <v>41354</v>
      </c>
      <c r="B1309" t="s">
        <v>1632</v>
      </c>
      <c r="C1309" t="s">
        <v>1630</v>
      </c>
      <c r="D1309" t="s">
        <v>1627</v>
      </c>
      <c r="E1309" t="s">
        <v>1628</v>
      </c>
      <c r="F1309">
        <v>22</v>
      </c>
      <c r="G1309">
        <v>3384</v>
      </c>
      <c r="H1309">
        <v>3600</v>
      </c>
      <c r="I1309">
        <v>53730</v>
      </c>
      <c r="J1309">
        <v>58050</v>
      </c>
    </row>
    <row r="1310" spans="1:10">
      <c r="A1310">
        <v>41355</v>
      </c>
      <c r="B1310" t="s">
        <v>1646</v>
      </c>
      <c r="C1310" t="s">
        <v>1637</v>
      </c>
      <c r="D1310" t="s">
        <v>1653</v>
      </c>
      <c r="E1310" t="s">
        <v>1625</v>
      </c>
      <c r="F1310">
        <v>2</v>
      </c>
      <c r="G1310">
        <v>3978</v>
      </c>
      <c r="H1310">
        <v>4230</v>
      </c>
      <c r="I1310">
        <v>29520</v>
      </c>
      <c r="J1310">
        <v>31500</v>
      </c>
    </row>
    <row r="1311" spans="1:10">
      <c r="A1311">
        <v>41356</v>
      </c>
      <c r="B1311" t="s">
        <v>1634</v>
      </c>
      <c r="C1311" t="s">
        <v>1635</v>
      </c>
      <c r="D1311" t="s">
        <v>1647</v>
      </c>
      <c r="E1311" t="s">
        <v>1625</v>
      </c>
      <c r="F1311">
        <v>11</v>
      </c>
      <c r="G1311">
        <v>3582</v>
      </c>
      <c r="H1311">
        <v>3870</v>
      </c>
      <c r="I1311">
        <v>123552</v>
      </c>
      <c r="J1311">
        <v>131760</v>
      </c>
    </row>
    <row r="1312" spans="1:10">
      <c r="A1312">
        <v>41357</v>
      </c>
      <c r="B1312" t="s">
        <v>1641</v>
      </c>
      <c r="C1312" t="s">
        <v>1642</v>
      </c>
      <c r="D1312" t="s">
        <v>1644</v>
      </c>
      <c r="E1312" t="s">
        <v>1625</v>
      </c>
      <c r="F1312">
        <v>11</v>
      </c>
      <c r="G1312">
        <v>3546</v>
      </c>
      <c r="H1312">
        <v>3780</v>
      </c>
      <c r="I1312">
        <v>35460</v>
      </c>
      <c r="J1312">
        <v>37800</v>
      </c>
    </row>
    <row r="1313" spans="1:10">
      <c r="A1313">
        <v>41357</v>
      </c>
      <c r="B1313" t="s">
        <v>1623</v>
      </c>
      <c r="C1313" t="s">
        <v>1027</v>
      </c>
      <c r="D1313" t="s">
        <v>1654</v>
      </c>
      <c r="E1313" t="s">
        <v>1628</v>
      </c>
      <c r="F1313">
        <v>1</v>
      </c>
      <c r="G1313">
        <v>7506</v>
      </c>
      <c r="H1313">
        <v>8100</v>
      </c>
      <c r="I1313">
        <v>127602</v>
      </c>
      <c r="J1313">
        <v>137700</v>
      </c>
    </row>
    <row r="1314" spans="1:10">
      <c r="A1314">
        <v>41357</v>
      </c>
      <c r="B1314" t="s">
        <v>1643</v>
      </c>
      <c r="C1314" t="s">
        <v>1642</v>
      </c>
      <c r="D1314" t="s">
        <v>1648</v>
      </c>
      <c r="E1314" t="s">
        <v>1625</v>
      </c>
      <c r="F1314">
        <v>14</v>
      </c>
      <c r="G1314">
        <v>3978</v>
      </c>
      <c r="H1314">
        <v>4230</v>
      </c>
      <c r="I1314">
        <v>23166</v>
      </c>
      <c r="J1314">
        <v>24750</v>
      </c>
    </row>
    <row r="1315" spans="1:10">
      <c r="A1315">
        <v>41357</v>
      </c>
      <c r="B1315" t="s">
        <v>1629</v>
      </c>
      <c r="C1315" t="s">
        <v>1630</v>
      </c>
      <c r="D1315" t="s">
        <v>1649</v>
      </c>
      <c r="E1315" t="s">
        <v>1625</v>
      </c>
      <c r="F1315">
        <v>11</v>
      </c>
      <c r="G1315">
        <v>2034</v>
      </c>
      <c r="H1315">
        <v>2160</v>
      </c>
      <c r="I1315">
        <v>80676</v>
      </c>
      <c r="J1315">
        <v>85860</v>
      </c>
    </row>
    <row r="1316" spans="1:10">
      <c r="A1316">
        <v>41359</v>
      </c>
      <c r="B1316" t="s">
        <v>1634</v>
      </c>
      <c r="C1316" t="s">
        <v>1635</v>
      </c>
      <c r="D1316" t="s">
        <v>1633</v>
      </c>
      <c r="E1316" t="s">
        <v>1625</v>
      </c>
      <c r="F1316">
        <v>8</v>
      </c>
      <c r="G1316">
        <v>2952</v>
      </c>
      <c r="H1316">
        <v>3150</v>
      </c>
      <c r="I1316">
        <v>8784</v>
      </c>
      <c r="J1316">
        <v>9360</v>
      </c>
    </row>
    <row r="1317" spans="1:10">
      <c r="A1317">
        <v>41359</v>
      </c>
      <c r="B1317" t="s">
        <v>1629</v>
      </c>
      <c r="C1317" t="s">
        <v>1630</v>
      </c>
      <c r="D1317" t="s">
        <v>1649</v>
      </c>
      <c r="E1317" t="s">
        <v>1625</v>
      </c>
      <c r="F1317">
        <v>1</v>
      </c>
      <c r="G1317">
        <v>3546</v>
      </c>
      <c r="H1317">
        <v>3780</v>
      </c>
      <c r="I1317">
        <v>67230</v>
      </c>
      <c r="J1317">
        <v>71550</v>
      </c>
    </row>
    <row r="1318" spans="1:10">
      <c r="A1318">
        <v>41359</v>
      </c>
      <c r="B1318" t="s">
        <v>1641</v>
      </c>
      <c r="C1318" t="s">
        <v>1642</v>
      </c>
      <c r="D1318" t="s">
        <v>1631</v>
      </c>
      <c r="E1318" t="s">
        <v>1625</v>
      </c>
      <c r="F1318">
        <v>24</v>
      </c>
      <c r="G1318">
        <v>3546</v>
      </c>
      <c r="H1318">
        <v>3780</v>
      </c>
      <c r="I1318">
        <v>67626</v>
      </c>
      <c r="J1318">
        <v>71910</v>
      </c>
    </row>
    <row r="1319" spans="1:10">
      <c r="A1319">
        <v>41360</v>
      </c>
      <c r="B1319" t="s">
        <v>1646</v>
      </c>
      <c r="C1319" t="s">
        <v>1637</v>
      </c>
      <c r="D1319" t="s">
        <v>1633</v>
      </c>
      <c r="E1319" t="s">
        <v>1625</v>
      </c>
      <c r="F1319">
        <v>15</v>
      </c>
      <c r="G1319">
        <v>3978</v>
      </c>
      <c r="H1319">
        <v>4230</v>
      </c>
      <c r="I1319">
        <v>43920</v>
      </c>
      <c r="J1319">
        <v>46800</v>
      </c>
    </row>
    <row r="1320" spans="1:10">
      <c r="A1320">
        <v>41361</v>
      </c>
      <c r="B1320" t="s">
        <v>1632</v>
      </c>
      <c r="C1320" t="s">
        <v>1630</v>
      </c>
      <c r="D1320" t="s">
        <v>1651</v>
      </c>
      <c r="E1320" t="s">
        <v>1625</v>
      </c>
      <c r="F1320">
        <v>20</v>
      </c>
      <c r="G1320">
        <v>3546</v>
      </c>
      <c r="H1320">
        <v>3780</v>
      </c>
      <c r="I1320">
        <v>55890</v>
      </c>
      <c r="J1320">
        <v>59400</v>
      </c>
    </row>
    <row r="1321" spans="1:10">
      <c r="A1321">
        <v>41362</v>
      </c>
      <c r="B1321" t="s">
        <v>1643</v>
      </c>
      <c r="C1321" t="s">
        <v>1642</v>
      </c>
      <c r="D1321" t="s">
        <v>1647</v>
      </c>
      <c r="E1321" t="s">
        <v>1625</v>
      </c>
      <c r="F1321">
        <v>1</v>
      </c>
      <c r="G1321">
        <v>5148</v>
      </c>
      <c r="H1321">
        <v>5490</v>
      </c>
      <c r="I1321">
        <v>113256</v>
      </c>
      <c r="J1321">
        <v>120780</v>
      </c>
    </row>
    <row r="1322" spans="1:10">
      <c r="A1322">
        <v>41362</v>
      </c>
      <c r="B1322" t="s">
        <v>1646</v>
      </c>
      <c r="C1322" t="s">
        <v>1637</v>
      </c>
      <c r="D1322" t="s">
        <v>1644</v>
      </c>
      <c r="E1322" t="s">
        <v>1625</v>
      </c>
      <c r="F1322">
        <v>5</v>
      </c>
      <c r="G1322">
        <v>2196</v>
      </c>
      <c r="H1322">
        <v>2340</v>
      </c>
      <c r="I1322">
        <v>67374</v>
      </c>
      <c r="J1322">
        <v>71820</v>
      </c>
    </row>
    <row r="1323" spans="1:10">
      <c r="A1323">
        <v>41363</v>
      </c>
      <c r="B1323" t="s">
        <v>1623</v>
      </c>
      <c r="C1323" t="s">
        <v>1027</v>
      </c>
      <c r="D1323" t="s">
        <v>1644</v>
      </c>
      <c r="E1323" t="s">
        <v>1625</v>
      </c>
      <c r="F1323">
        <v>2</v>
      </c>
      <c r="G1323">
        <v>3924</v>
      </c>
      <c r="H1323">
        <v>4230</v>
      </c>
      <c r="I1323">
        <v>46098</v>
      </c>
      <c r="J1323">
        <v>49140</v>
      </c>
    </row>
    <row r="1324" spans="1:10">
      <c r="A1324">
        <v>41363</v>
      </c>
      <c r="B1324" t="s">
        <v>1641</v>
      </c>
      <c r="C1324" t="s">
        <v>1642</v>
      </c>
      <c r="D1324" t="s">
        <v>1631</v>
      </c>
      <c r="E1324" t="s">
        <v>1625</v>
      </c>
      <c r="F1324">
        <v>15</v>
      </c>
      <c r="G1324">
        <v>3978</v>
      </c>
      <c r="H1324">
        <v>4230</v>
      </c>
      <c r="I1324">
        <v>23868</v>
      </c>
      <c r="J1324">
        <v>25380</v>
      </c>
    </row>
    <row r="1325" spans="1:10">
      <c r="A1325">
        <v>41364</v>
      </c>
      <c r="B1325" t="s">
        <v>1641</v>
      </c>
      <c r="C1325" t="s">
        <v>1642</v>
      </c>
      <c r="D1325" t="s">
        <v>1655</v>
      </c>
      <c r="E1325" t="s">
        <v>1625</v>
      </c>
      <c r="F1325">
        <v>24</v>
      </c>
      <c r="G1325">
        <v>2106</v>
      </c>
      <c r="H1325">
        <v>2250</v>
      </c>
      <c r="I1325">
        <v>84600</v>
      </c>
      <c r="J1325">
        <v>90000</v>
      </c>
    </row>
    <row r="1326" spans="1:10">
      <c r="A1326">
        <v>41365</v>
      </c>
      <c r="B1326" t="s">
        <v>1634</v>
      </c>
      <c r="C1326" t="s">
        <v>1635</v>
      </c>
      <c r="D1326" t="s">
        <v>1655</v>
      </c>
      <c r="E1326" t="s">
        <v>1625</v>
      </c>
      <c r="F1326">
        <v>23</v>
      </c>
      <c r="G1326">
        <v>5148</v>
      </c>
      <c r="H1326">
        <v>5490</v>
      </c>
      <c r="I1326">
        <v>40608</v>
      </c>
      <c r="J1326">
        <v>43200</v>
      </c>
    </row>
    <row r="1327" spans="1:10">
      <c r="A1327">
        <v>41366</v>
      </c>
      <c r="B1327" t="s">
        <v>1634</v>
      </c>
      <c r="C1327" t="s">
        <v>1635</v>
      </c>
      <c r="D1327" t="s">
        <v>1655</v>
      </c>
      <c r="E1327" t="s">
        <v>1625</v>
      </c>
      <c r="F1327">
        <v>20</v>
      </c>
      <c r="G1327">
        <v>3546</v>
      </c>
      <c r="H1327">
        <v>3780</v>
      </c>
      <c r="I1327">
        <v>84600</v>
      </c>
      <c r="J1327">
        <v>90000</v>
      </c>
    </row>
    <row r="1328" spans="1:10">
      <c r="A1328">
        <v>41366</v>
      </c>
      <c r="B1328" t="s">
        <v>1634</v>
      </c>
      <c r="C1328" t="s">
        <v>1635</v>
      </c>
      <c r="D1328" t="s">
        <v>1633</v>
      </c>
      <c r="E1328" t="s">
        <v>1625</v>
      </c>
      <c r="F1328">
        <v>23</v>
      </c>
      <c r="G1328">
        <v>3546</v>
      </c>
      <c r="H1328">
        <v>3780</v>
      </c>
      <c r="I1328">
        <v>15372</v>
      </c>
      <c r="J1328">
        <v>16380</v>
      </c>
    </row>
    <row r="1329" spans="1:10">
      <c r="A1329">
        <v>41368</v>
      </c>
      <c r="B1329" t="s">
        <v>1634</v>
      </c>
      <c r="C1329" t="s">
        <v>1635</v>
      </c>
      <c r="D1329" t="s">
        <v>1624</v>
      </c>
      <c r="E1329" t="s">
        <v>1625</v>
      </c>
      <c r="F1329">
        <v>22</v>
      </c>
      <c r="G1329">
        <v>5148</v>
      </c>
      <c r="H1329">
        <v>5490</v>
      </c>
      <c r="I1329">
        <v>40680</v>
      </c>
      <c r="J1329">
        <v>43200</v>
      </c>
    </row>
    <row r="1330" spans="1:10">
      <c r="A1330">
        <v>41368</v>
      </c>
      <c r="B1330" t="s">
        <v>1636</v>
      </c>
      <c r="C1330" t="s">
        <v>1637</v>
      </c>
      <c r="D1330" t="s">
        <v>1627</v>
      </c>
      <c r="E1330" t="s">
        <v>1628</v>
      </c>
      <c r="F1330">
        <v>10</v>
      </c>
      <c r="G1330">
        <v>3384</v>
      </c>
      <c r="H1330">
        <v>3600</v>
      </c>
      <c r="I1330">
        <v>14328</v>
      </c>
      <c r="J1330">
        <v>15480</v>
      </c>
    </row>
    <row r="1331" spans="1:10">
      <c r="A1331">
        <v>41368</v>
      </c>
      <c r="B1331" t="s">
        <v>1639</v>
      </c>
      <c r="C1331" t="s">
        <v>1635</v>
      </c>
      <c r="D1331" t="s">
        <v>1640</v>
      </c>
      <c r="E1331" t="s">
        <v>1625</v>
      </c>
      <c r="F1331">
        <v>5</v>
      </c>
      <c r="G1331">
        <v>3042</v>
      </c>
      <c r="H1331">
        <v>3240</v>
      </c>
      <c r="I1331">
        <v>128304</v>
      </c>
      <c r="J1331">
        <v>136620</v>
      </c>
    </row>
    <row r="1332" spans="1:10">
      <c r="A1332">
        <v>41368</v>
      </c>
      <c r="B1332" t="s">
        <v>1626</v>
      </c>
      <c r="C1332" t="s">
        <v>1027</v>
      </c>
      <c r="D1332" t="s">
        <v>1633</v>
      </c>
      <c r="E1332" t="s">
        <v>1625</v>
      </c>
      <c r="F1332">
        <v>12</v>
      </c>
      <c r="G1332">
        <v>3978</v>
      </c>
      <c r="H1332">
        <v>4230</v>
      </c>
      <c r="I1332">
        <v>8784</v>
      </c>
      <c r="J1332">
        <v>9360</v>
      </c>
    </row>
    <row r="1333" spans="1:10">
      <c r="A1333">
        <v>41369</v>
      </c>
      <c r="B1333" t="s">
        <v>1623</v>
      </c>
      <c r="C1333" t="s">
        <v>1027</v>
      </c>
      <c r="D1333" t="s">
        <v>1655</v>
      </c>
      <c r="E1333" t="s">
        <v>1625</v>
      </c>
      <c r="F1333">
        <v>19</v>
      </c>
      <c r="G1333">
        <v>3978</v>
      </c>
      <c r="H1333">
        <v>4230</v>
      </c>
      <c r="I1333">
        <v>23688</v>
      </c>
      <c r="J1333">
        <v>25200</v>
      </c>
    </row>
    <row r="1334" spans="1:10">
      <c r="A1334">
        <v>41369</v>
      </c>
      <c r="B1334" t="s">
        <v>1634</v>
      </c>
      <c r="C1334" t="s">
        <v>1635</v>
      </c>
      <c r="D1334" t="s">
        <v>1647</v>
      </c>
      <c r="E1334" t="s">
        <v>1625</v>
      </c>
      <c r="F1334">
        <v>18</v>
      </c>
      <c r="G1334">
        <v>3924</v>
      </c>
      <c r="H1334">
        <v>4230</v>
      </c>
      <c r="I1334">
        <v>72072</v>
      </c>
      <c r="J1334">
        <v>76860</v>
      </c>
    </row>
    <row r="1335" spans="1:10">
      <c r="A1335">
        <v>41369</v>
      </c>
      <c r="B1335" t="s">
        <v>1636</v>
      </c>
      <c r="C1335" t="s">
        <v>1637</v>
      </c>
      <c r="D1335" t="s">
        <v>1651</v>
      </c>
      <c r="E1335" t="s">
        <v>1625</v>
      </c>
      <c r="F1335">
        <v>1</v>
      </c>
      <c r="G1335">
        <v>2952</v>
      </c>
      <c r="H1335">
        <v>3150</v>
      </c>
      <c r="I1335">
        <v>37260</v>
      </c>
      <c r="J1335">
        <v>39600</v>
      </c>
    </row>
    <row r="1336" spans="1:10">
      <c r="A1336">
        <v>41369</v>
      </c>
      <c r="B1336" t="s">
        <v>1636</v>
      </c>
      <c r="C1336" t="s">
        <v>1637</v>
      </c>
      <c r="D1336" t="s">
        <v>1631</v>
      </c>
      <c r="E1336" t="s">
        <v>1625</v>
      </c>
      <c r="F1336">
        <v>15</v>
      </c>
      <c r="G1336">
        <v>3042</v>
      </c>
      <c r="H1336">
        <v>3240</v>
      </c>
      <c r="I1336">
        <v>55692</v>
      </c>
      <c r="J1336">
        <v>59220</v>
      </c>
    </row>
    <row r="1337" spans="1:10">
      <c r="A1337">
        <v>41370</v>
      </c>
      <c r="B1337" t="s">
        <v>1646</v>
      </c>
      <c r="C1337" t="s">
        <v>1637</v>
      </c>
      <c r="D1337" t="s">
        <v>1627</v>
      </c>
      <c r="E1337" t="s">
        <v>1628</v>
      </c>
      <c r="F1337">
        <v>4</v>
      </c>
      <c r="G1337">
        <v>3978</v>
      </c>
      <c r="H1337">
        <v>4230</v>
      </c>
      <c r="I1337">
        <v>3582</v>
      </c>
      <c r="J1337">
        <v>3870</v>
      </c>
    </row>
    <row r="1338" spans="1:10">
      <c r="A1338">
        <v>41370</v>
      </c>
      <c r="B1338" t="s">
        <v>1646</v>
      </c>
      <c r="C1338" t="s">
        <v>1637</v>
      </c>
      <c r="D1338" t="s">
        <v>1650</v>
      </c>
      <c r="E1338" t="s">
        <v>1625</v>
      </c>
      <c r="F1338">
        <v>16</v>
      </c>
      <c r="G1338">
        <v>2106</v>
      </c>
      <c r="H1338">
        <v>2250</v>
      </c>
      <c r="I1338">
        <v>56736</v>
      </c>
      <c r="J1338">
        <v>60480</v>
      </c>
    </row>
    <row r="1339" spans="1:10">
      <c r="A1339">
        <v>41370</v>
      </c>
      <c r="B1339" t="s">
        <v>1632</v>
      </c>
      <c r="C1339" t="s">
        <v>1630</v>
      </c>
      <c r="D1339" t="s">
        <v>1645</v>
      </c>
      <c r="E1339" t="s">
        <v>1625</v>
      </c>
      <c r="F1339">
        <v>10</v>
      </c>
      <c r="G1339">
        <v>2034</v>
      </c>
      <c r="H1339">
        <v>2160</v>
      </c>
      <c r="I1339">
        <v>39780</v>
      </c>
      <c r="J1339">
        <v>42300</v>
      </c>
    </row>
    <row r="1340" spans="1:10">
      <c r="A1340">
        <v>41371</v>
      </c>
      <c r="B1340" t="s">
        <v>1626</v>
      </c>
      <c r="C1340" t="s">
        <v>1027</v>
      </c>
      <c r="D1340" t="s">
        <v>1644</v>
      </c>
      <c r="E1340" t="s">
        <v>1625</v>
      </c>
      <c r="F1340">
        <v>21</v>
      </c>
      <c r="G1340">
        <v>4482</v>
      </c>
      <c r="H1340">
        <v>4770</v>
      </c>
      <c r="I1340">
        <v>46098</v>
      </c>
      <c r="J1340">
        <v>49140</v>
      </c>
    </row>
    <row r="1341" spans="1:10">
      <c r="A1341">
        <v>41371</v>
      </c>
      <c r="B1341" t="s">
        <v>1646</v>
      </c>
      <c r="C1341" t="s">
        <v>1637</v>
      </c>
      <c r="D1341" t="s">
        <v>1651</v>
      </c>
      <c r="E1341" t="s">
        <v>1625</v>
      </c>
      <c r="F1341">
        <v>7</v>
      </c>
      <c r="G1341">
        <v>3726</v>
      </c>
      <c r="H1341">
        <v>3960</v>
      </c>
      <c r="I1341">
        <v>55890</v>
      </c>
      <c r="J1341">
        <v>59400</v>
      </c>
    </row>
    <row r="1342" spans="1:10">
      <c r="A1342">
        <v>41371</v>
      </c>
      <c r="B1342" t="s">
        <v>1626</v>
      </c>
      <c r="C1342" t="s">
        <v>1027</v>
      </c>
      <c r="D1342" t="s">
        <v>1631</v>
      </c>
      <c r="E1342" t="s">
        <v>1625</v>
      </c>
      <c r="F1342">
        <v>22</v>
      </c>
      <c r="G1342">
        <v>2952</v>
      </c>
      <c r="H1342">
        <v>3150</v>
      </c>
      <c r="I1342">
        <v>19890</v>
      </c>
      <c r="J1342">
        <v>21150</v>
      </c>
    </row>
    <row r="1343" spans="1:10">
      <c r="A1343">
        <v>41371</v>
      </c>
      <c r="B1343" t="s">
        <v>1646</v>
      </c>
      <c r="C1343" t="s">
        <v>1637</v>
      </c>
      <c r="D1343" t="s">
        <v>1644</v>
      </c>
      <c r="E1343" t="s">
        <v>1625</v>
      </c>
      <c r="F1343">
        <v>15</v>
      </c>
      <c r="G1343">
        <v>3384</v>
      </c>
      <c r="H1343">
        <v>3600</v>
      </c>
      <c r="I1343">
        <v>24822</v>
      </c>
      <c r="J1343">
        <v>26460</v>
      </c>
    </row>
    <row r="1344" spans="1:10">
      <c r="A1344">
        <v>41371</v>
      </c>
      <c r="B1344" t="s">
        <v>1643</v>
      </c>
      <c r="C1344" t="s">
        <v>1642</v>
      </c>
      <c r="D1344" t="s">
        <v>1631</v>
      </c>
      <c r="E1344" t="s">
        <v>1625</v>
      </c>
      <c r="F1344">
        <v>7</v>
      </c>
      <c r="G1344">
        <v>3546</v>
      </c>
      <c r="H1344">
        <v>3780</v>
      </c>
      <c r="I1344">
        <v>3978</v>
      </c>
      <c r="J1344">
        <v>4230</v>
      </c>
    </row>
    <row r="1345" spans="1:10">
      <c r="A1345">
        <v>41371</v>
      </c>
      <c r="B1345" t="s">
        <v>1641</v>
      </c>
      <c r="C1345" t="s">
        <v>1642</v>
      </c>
      <c r="D1345" t="s">
        <v>1631</v>
      </c>
      <c r="E1345" t="s">
        <v>1625</v>
      </c>
      <c r="F1345">
        <v>17</v>
      </c>
      <c r="G1345">
        <v>5148</v>
      </c>
      <c r="H1345">
        <v>5490</v>
      </c>
      <c r="I1345">
        <v>63648</v>
      </c>
      <c r="J1345">
        <v>67680</v>
      </c>
    </row>
    <row r="1346" spans="1:10">
      <c r="A1346">
        <v>41371</v>
      </c>
      <c r="B1346" t="s">
        <v>1626</v>
      </c>
      <c r="C1346" t="s">
        <v>1027</v>
      </c>
      <c r="D1346" t="s">
        <v>1650</v>
      </c>
      <c r="E1346" t="s">
        <v>1625</v>
      </c>
      <c r="F1346">
        <v>20</v>
      </c>
      <c r="G1346">
        <v>2034</v>
      </c>
      <c r="H1346">
        <v>2160</v>
      </c>
      <c r="I1346">
        <v>24822</v>
      </c>
      <c r="J1346">
        <v>26460</v>
      </c>
    </row>
    <row r="1347" spans="1:10">
      <c r="A1347">
        <v>41371</v>
      </c>
      <c r="B1347" t="s">
        <v>1626</v>
      </c>
      <c r="C1347" t="s">
        <v>1027</v>
      </c>
      <c r="D1347" t="s">
        <v>1648</v>
      </c>
      <c r="E1347" t="s">
        <v>1625</v>
      </c>
      <c r="F1347">
        <v>5</v>
      </c>
      <c r="G1347">
        <v>2196</v>
      </c>
      <c r="H1347">
        <v>2340</v>
      </c>
      <c r="I1347">
        <v>31590</v>
      </c>
      <c r="J1347">
        <v>33750</v>
      </c>
    </row>
    <row r="1348" spans="1:10">
      <c r="A1348">
        <v>41372</v>
      </c>
      <c r="B1348" t="s">
        <v>1629</v>
      </c>
      <c r="C1348" t="s">
        <v>1630</v>
      </c>
      <c r="D1348" t="s">
        <v>1638</v>
      </c>
      <c r="E1348" t="s">
        <v>1625</v>
      </c>
      <c r="F1348">
        <v>14</v>
      </c>
      <c r="G1348">
        <v>3546</v>
      </c>
      <c r="H1348">
        <v>3780</v>
      </c>
      <c r="I1348">
        <v>60840</v>
      </c>
      <c r="J1348">
        <v>64800</v>
      </c>
    </row>
    <row r="1349" spans="1:10">
      <c r="A1349">
        <v>41372</v>
      </c>
      <c r="B1349" t="s">
        <v>1646</v>
      </c>
      <c r="C1349" t="s">
        <v>1637</v>
      </c>
      <c r="D1349" t="s">
        <v>1648</v>
      </c>
      <c r="E1349" t="s">
        <v>1625</v>
      </c>
      <c r="F1349">
        <v>6</v>
      </c>
      <c r="G1349">
        <v>3546</v>
      </c>
      <c r="H1349">
        <v>3780</v>
      </c>
      <c r="I1349">
        <v>35802</v>
      </c>
      <c r="J1349">
        <v>38250</v>
      </c>
    </row>
    <row r="1350" spans="1:10">
      <c r="A1350">
        <v>41372</v>
      </c>
      <c r="B1350" t="s">
        <v>1636</v>
      </c>
      <c r="C1350" t="s">
        <v>1637</v>
      </c>
      <c r="D1350" t="s">
        <v>1645</v>
      </c>
      <c r="E1350" t="s">
        <v>1625</v>
      </c>
      <c r="F1350">
        <v>22</v>
      </c>
      <c r="G1350">
        <v>7506</v>
      </c>
      <c r="H1350">
        <v>8100</v>
      </c>
      <c r="I1350">
        <v>19890</v>
      </c>
      <c r="J1350">
        <v>21150</v>
      </c>
    </row>
    <row r="1351" spans="1:10">
      <c r="A1351">
        <v>41372</v>
      </c>
      <c r="B1351" t="s">
        <v>1641</v>
      </c>
      <c r="C1351" t="s">
        <v>1642</v>
      </c>
      <c r="D1351" t="s">
        <v>1654</v>
      </c>
      <c r="E1351" t="s">
        <v>1628</v>
      </c>
      <c r="F1351">
        <v>6</v>
      </c>
      <c r="G1351">
        <v>3924</v>
      </c>
      <c r="H1351">
        <v>4230</v>
      </c>
      <c r="I1351">
        <v>22518</v>
      </c>
      <c r="J1351">
        <v>24300</v>
      </c>
    </row>
    <row r="1352" spans="1:10">
      <c r="A1352">
        <v>41374</v>
      </c>
      <c r="B1352" t="s">
        <v>1632</v>
      </c>
      <c r="C1352" t="s">
        <v>1630</v>
      </c>
      <c r="D1352" t="s">
        <v>1645</v>
      </c>
      <c r="E1352" t="s">
        <v>1625</v>
      </c>
      <c r="F1352">
        <v>6</v>
      </c>
      <c r="G1352">
        <v>4482</v>
      </c>
      <c r="H1352">
        <v>4770</v>
      </c>
      <c r="I1352">
        <v>59670</v>
      </c>
      <c r="J1352">
        <v>63450</v>
      </c>
    </row>
    <row r="1353" spans="1:10">
      <c r="A1353">
        <v>41375</v>
      </c>
      <c r="B1353" t="s">
        <v>1629</v>
      </c>
      <c r="C1353" t="s">
        <v>1630</v>
      </c>
      <c r="D1353" t="s">
        <v>1627</v>
      </c>
      <c r="E1353" t="s">
        <v>1628</v>
      </c>
      <c r="F1353">
        <v>2</v>
      </c>
      <c r="G1353">
        <v>3546</v>
      </c>
      <c r="H1353">
        <v>3780</v>
      </c>
      <c r="I1353">
        <v>64476</v>
      </c>
      <c r="J1353">
        <v>69660</v>
      </c>
    </row>
    <row r="1354" spans="1:10">
      <c r="A1354">
        <v>41375</v>
      </c>
      <c r="B1354" t="s">
        <v>1639</v>
      </c>
      <c r="C1354" t="s">
        <v>1635</v>
      </c>
      <c r="D1354" t="s">
        <v>1654</v>
      </c>
      <c r="E1354" t="s">
        <v>1628</v>
      </c>
      <c r="F1354">
        <v>24</v>
      </c>
      <c r="G1354">
        <v>3726</v>
      </c>
      <c r="H1354">
        <v>3960</v>
      </c>
      <c r="I1354">
        <v>105084</v>
      </c>
      <c r="J1354">
        <v>113400</v>
      </c>
    </row>
    <row r="1355" spans="1:10">
      <c r="A1355">
        <v>41375</v>
      </c>
      <c r="B1355" t="s">
        <v>1641</v>
      </c>
      <c r="C1355" t="s">
        <v>1642</v>
      </c>
      <c r="D1355" t="s">
        <v>1624</v>
      </c>
      <c r="E1355" t="s">
        <v>1625</v>
      </c>
      <c r="F1355">
        <v>11</v>
      </c>
      <c r="G1355">
        <v>2106</v>
      </c>
      <c r="H1355">
        <v>2250</v>
      </c>
      <c r="I1355">
        <v>26442</v>
      </c>
      <c r="J1355">
        <v>28080</v>
      </c>
    </row>
    <row r="1356" spans="1:10">
      <c r="A1356">
        <v>41375</v>
      </c>
      <c r="B1356" t="s">
        <v>1646</v>
      </c>
      <c r="C1356" t="s">
        <v>1637</v>
      </c>
      <c r="D1356" t="s">
        <v>1650</v>
      </c>
      <c r="E1356" t="s">
        <v>1625</v>
      </c>
      <c r="F1356">
        <v>10</v>
      </c>
      <c r="G1356">
        <v>3546</v>
      </c>
      <c r="H1356">
        <v>3780</v>
      </c>
      <c r="I1356">
        <v>28368</v>
      </c>
      <c r="J1356">
        <v>30240</v>
      </c>
    </row>
    <row r="1357" spans="1:10">
      <c r="A1357">
        <v>41376</v>
      </c>
      <c r="B1357" t="s">
        <v>1629</v>
      </c>
      <c r="C1357" t="s">
        <v>1630</v>
      </c>
      <c r="D1357" t="s">
        <v>1624</v>
      </c>
      <c r="E1357" t="s">
        <v>1625</v>
      </c>
      <c r="F1357">
        <v>7</v>
      </c>
      <c r="G1357">
        <v>3384</v>
      </c>
      <c r="H1357">
        <v>3600</v>
      </c>
      <c r="I1357">
        <v>50850</v>
      </c>
      <c r="J1357">
        <v>54000</v>
      </c>
    </row>
    <row r="1358" spans="1:10">
      <c r="A1358">
        <v>41376</v>
      </c>
      <c r="B1358" t="s">
        <v>1643</v>
      </c>
      <c r="C1358" t="s">
        <v>1642</v>
      </c>
      <c r="D1358" t="s">
        <v>1654</v>
      </c>
      <c r="E1358" t="s">
        <v>1628</v>
      </c>
      <c r="F1358">
        <v>22</v>
      </c>
      <c r="G1358">
        <v>2106</v>
      </c>
      <c r="H1358">
        <v>2250</v>
      </c>
      <c r="I1358">
        <v>60048</v>
      </c>
      <c r="J1358">
        <v>64800</v>
      </c>
    </row>
    <row r="1359" spans="1:10">
      <c r="A1359">
        <v>41376</v>
      </c>
      <c r="B1359" t="s">
        <v>1629</v>
      </c>
      <c r="C1359" t="s">
        <v>1630</v>
      </c>
      <c r="D1359" t="s">
        <v>1649</v>
      </c>
      <c r="E1359" t="s">
        <v>1625</v>
      </c>
      <c r="F1359">
        <v>7</v>
      </c>
      <c r="G1359">
        <v>3924</v>
      </c>
      <c r="H1359">
        <v>4230</v>
      </c>
      <c r="I1359">
        <v>94122</v>
      </c>
      <c r="J1359">
        <v>100170</v>
      </c>
    </row>
    <row r="1360" spans="1:10">
      <c r="A1360">
        <v>41377</v>
      </c>
      <c r="B1360" t="s">
        <v>1636</v>
      </c>
      <c r="C1360" t="s">
        <v>1637</v>
      </c>
      <c r="D1360" t="s">
        <v>1653</v>
      </c>
      <c r="E1360" t="s">
        <v>1625</v>
      </c>
      <c r="F1360">
        <v>18</v>
      </c>
      <c r="G1360">
        <v>3582</v>
      </c>
      <c r="H1360">
        <v>3870</v>
      </c>
      <c r="I1360">
        <v>73800</v>
      </c>
      <c r="J1360">
        <v>78750</v>
      </c>
    </row>
    <row r="1361" spans="1:10">
      <c r="A1361">
        <v>41377</v>
      </c>
      <c r="B1361" t="s">
        <v>1641</v>
      </c>
      <c r="C1361" t="s">
        <v>1642</v>
      </c>
      <c r="D1361" t="s">
        <v>1638</v>
      </c>
      <c r="E1361" t="s">
        <v>1625</v>
      </c>
      <c r="F1361">
        <v>12</v>
      </c>
      <c r="G1361">
        <v>3582</v>
      </c>
      <c r="H1361">
        <v>3870</v>
      </c>
      <c r="I1361">
        <v>73008</v>
      </c>
      <c r="J1361">
        <v>77760</v>
      </c>
    </row>
    <row r="1362" spans="1:10">
      <c r="A1362">
        <v>41377</v>
      </c>
      <c r="B1362" t="s">
        <v>1636</v>
      </c>
      <c r="C1362" t="s">
        <v>1637</v>
      </c>
      <c r="D1362" t="s">
        <v>1633</v>
      </c>
      <c r="E1362" t="s">
        <v>1625</v>
      </c>
      <c r="F1362">
        <v>19</v>
      </c>
      <c r="G1362">
        <v>3726</v>
      </c>
      <c r="H1362">
        <v>3960</v>
      </c>
      <c r="I1362">
        <v>35136</v>
      </c>
      <c r="J1362">
        <v>37440</v>
      </c>
    </row>
    <row r="1363" spans="1:10">
      <c r="A1363">
        <v>41377</v>
      </c>
      <c r="B1363" t="s">
        <v>1641</v>
      </c>
      <c r="C1363" t="s">
        <v>1642</v>
      </c>
      <c r="D1363" t="s">
        <v>1648</v>
      </c>
      <c r="E1363" t="s">
        <v>1625</v>
      </c>
      <c r="F1363">
        <v>23</v>
      </c>
      <c r="G1363">
        <v>3582</v>
      </c>
      <c r="H1363">
        <v>3870</v>
      </c>
      <c r="I1363">
        <v>8424</v>
      </c>
      <c r="J1363">
        <v>9000</v>
      </c>
    </row>
    <row r="1364" spans="1:10">
      <c r="A1364">
        <v>41380</v>
      </c>
      <c r="B1364" t="s">
        <v>1639</v>
      </c>
      <c r="C1364" t="s">
        <v>1635</v>
      </c>
      <c r="D1364" t="s">
        <v>1644</v>
      </c>
      <c r="E1364" t="s">
        <v>1625</v>
      </c>
      <c r="F1364">
        <v>3</v>
      </c>
      <c r="G1364">
        <v>2952</v>
      </c>
      <c r="H1364">
        <v>3150</v>
      </c>
      <c r="I1364">
        <v>31914</v>
      </c>
      <c r="J1364">
        <v>34020</v>
      </c>
    </row>
    <row r="1365" spans="1:10">
      <c r="A1365">
        <v>41380</v>
      </c>
      <c r="B1365" t="s">
        <v>1632</v>
      </c>
      <c r="C1365" t="s">
        <v>1630</v>
      </c>
      <c r="D1365" t="s">
        <v>1655</v>
      </c>
      <c r="E1365" t="s">
        <v>1625</v>
      </c>
      <c r="F1365">
        <v>24</v>
      </c>
      <c r="G1365">
        <v>3978</v>
      </c>
      <c r="H1365">
        <v>4230</v>
      </c>
      <c r="I1365">
        <v>67680</v>
      </c>
      <c r="J1365">
        <v>72000</v>
      </c>
    </row>
    <row r="1366" spans="1:10">
      <c r="A1366">
        <v>41380</v>
      </c>
      <c r="B1366" t="s">
        <v>1636</v>
      </c>
      <c r="C1366" t="s">
        <v>1637</v>
      </c>
      <c r="D1366" t="s">
        <v>1649</v>
      </c>
      <c r="E1366" t="s">
        <v>1625</v>
      </c>
      <c r="F1366">
        <v>25</v>
      </c>
      <c r="G1366">
        <v>2034</v>
      </c>
      <c r="H1366">
        <v>2160</v>
      </c>
      <c r="I1366">
        <v>4482</v>
      </c>
      <c r="J1366">
        <v>4770</v>
      </c>
    </row>
    <row r="1367" spans="1:10">
      <c r="A1367">
        <v>41380</v>
      </c>
      <c r="B1367" t="s">
        <v>1639</v>
      </c>
      <c r="C1367" t="s">
        <v>1635</v>
      </c>
      <c r="D1367" t="s">
        <v>1648</v>
      </c>
      <c r="E1367" t="s">
        <v>1625</v>
      </c>
      <c r="F1367">
        <v>5</v>
      </c>
      <c r="G1367">
        <v>3924</v>
      </c>
      <c r="H1367">
        <v>4230</v>
      </c>
      <c r="I1367">
        <v>18954</v>
      </c>
      <c r="J1367">
        <v>20250</v>
      </c>
    </row>
    <row r="1368" spans="1:10">
      <c r="A1368">
        <v>41381</v>
      </c>
      <c r="B1368" t="s">
        <v>1626</v>
      </c>
      <c r="C1368" t="s">
        <v>1027</v>
      </c>
      <c r="D1368" t="s">
        <v>1652</v>
      </c>
      <c r="E1368" t="s">
        <v>1628</v>
      </c>
      <c r="F1368">
        <v>2</v>
      </c>
      <c r="G1368">
        <v>5832</v>
      </c>
      <c r="H1368">
        <v>6210</v>
      </c>
      <c r="I1368">
        <v>15696</v>
      </c>
      <c r="J1368">
        <v>16920</v>
      </c>
    </row>
    <row r="1369" spans="1:10">
      <c r="A1369">
        <v>41381</v>
      </c>
      <c r="B1369" t="s">
        <v>1636</v>
      </c>
      <c r="C1369" t="s">
        <v>1637</v>
      </c>
      <c r="D1369" t="s">
        <v>1624</v>
      </c>
      <c r="E1369" t="s">
        <v>1625</v>
      </c>
      <c r="F1369">
        <v>14</v>
      </c>
      <c r="G1369">
        <v>3546</v>
      </c>
      <c r="H1369">
        <v>3780</v>
      </c>
      <c r="I1369">
        <v>32544</v>
      </c>
      <c r="J1369">
        <v>34560</v>
      </c>
    </row>
    <row r="1370" spans="1:10">
      <c r="A1370">
        <v>41381</v>
      </c>
      <c r="B1370" t="s">
        <v>1629</v>
      </c>
      <c r="C1370" t="s">
        <v>1630</v>
      </c>
      <c r="D1370" t="s">
        <v>1655</v>
      </c>
      <c r="E1370" t="s">
        <v>1625</v>
      </c>
      <c r="F1370">
        <v>6</v>
      </c>
      <c r="G1370">
        <v>2034</v>
      </c>
      <c r="H1370">
        <v>2160</v>
      </c>
      <c r="I1370">
        <v>47376</v>
      </c>
      <c r="J1370">
        <v>50400</v>
      </c>
    </row>
    <row r="1371" spans="1:10">
      <c r="A1371">
        <v>41381</v>
      </c>
      <c r="B1371" t="s">
        <v>1629</v>
      </c>
      <c r="C1371" t="s">
        <v>1630</v>
      </c>
      <c r="D1371" t="s">
        <v>1650</v>
      </c>
      <c r="E1371" t="s">
        <v>1625</v>
      </c>
      <c r="F1371">
        <v>13</v>
      </c>
      <c r="G1371">
        <v>2034</v>
      </c>
      <c r="H1371">
        <v>2160</v>
      </c>
      <c r="I1371">
        <v>39006</v>
      </c>
      <c r="J1371">
        <v>41580</v>
      </c>
    </row>
    <row r="1372" spans="1:10">
      <c r="A1372">
        <v>41382</v>
      </c>
      <c r="B1372" t="s">
        <v>1623</v>
      </c>
      <c r="C1372" t="s">
        <v>1027</v>
      </c>
      <c r="D1372" t="s">
        <v>1654</v>
      </c>
      <c r="E1372" t="s">
        <v>1628</v>
      </c>
      <c r="F1372">
        <v>4</v>
      </c>
      <c r="G1372">
        <v>3042</v>
      </c>
      <c r="H1372">
        <v>3240</v>
      </c>
      <c r="I1372">
        <v>90072</v>
      </c>
      <c r="J1372">
        <v>97200</v>
      </c>
    </row>
    <row r="1373" spans="1:10">
      <c r="A1373">
        <v>41382</v>
      </c>
      <c r="B1373" t="s">
        <v>1632</v>
      </c>
      <c r="C1373" t="s">
        <v>1630</v>
      </c>
      <c r="D1373" t="s">
        <v>1655</v>
      </c>
      <c r="E1373" t="s">
        <v>1625</v>
      </c>
      <c r="F1373">
        <v>21</v>
      </c>
      <c r="G1373">
        <v>3042</v>
      </c>
      <c r="H1373">
        <v>3240</v>
      </c>
      <c r="I1373">
        <v>23688</v>
      </c>
      <c r="J1373">
        <v>25200</v>
      </c>
    </row>
    <row r="1374" spans="1:10">
      <c r="A1374">
        <v>41382</v>
      </c>
      <c r="B1374" t="s">
        <v>1646</v>
      </c>
      <c r="C1374" t="s">
        <v>1637</v>
      </c>
      <c r="D1374" t="s">
        <v>1653</v>
      </c>
      <c r="E1374" t="s">
        <v>1625</v>
      </c>
      <c r="F1374">
        <v>16</v>
      </c>
      <c r="G1374">
        <v>3726</v>
      </c>
      <c r="H1374">
        <v>3960</v>
      </c>
      <c r="I1374">
        <v>26568</v>
      </c>
      <c r="J1374">
        <v>28350</v>
      </c>
    </row>
    <row r="1375" spans="1:10">
      <c r="A1375">
        <v>41382</v>
      </c>
      <c r="B1375" t="s">
        <v>1626</v>
      </c>
      <c r="C1375" t="s">
        <v>1027</v>
      </c>
      <c r="D1375" t="s">
        <v>1648</v>
      </c>
      <c r="E1375" t="s">
        <v>1625</v>
      </c>
      <c r="F1375">
        <v>10</v>
      </c>
      <c r="G1375">
        <v>2196</v>
      </c>
      <c r="H1375">
        <v>2340</v>
      </c>
      <c r="I1375">
        <v>16848</v>
      </c>
      <c r="J1375">
        <v>18000</v>
      </c>
    </row>
    <row r="1376" spans="1:10">
      <c r="A1376">
        <v>41382</v>
      </c>
      <c r="B1376" t="s">
        <v>1632</v>
      </c>
      <c r="C1376" t="s">
        <v>1630</v>
      </c>
      <c r="D1376" t="s">
        <v>1644</v>
      </c>
      <c r="E1376" t="s">
        <v>1625</v>
      </c>
      <c r="F1376">
        <v>3</v>
      </c>
      <c r="G1376">
        <v>4482</v>
      </c>
      <c r="H1376">
        <v>4770</v>
      </c>
      <c r="I1376">
        <v>21276</v>
      </c>
      <c r="J1376">
        <v>22680</v>
      </c>
    </row>
    <row r="1377" spans="1:10">
      <c r="A1377">
        <v>41382</v>
      </c>
      <c r="B1377" t="s">
        <v>1639</v>
      </c>
      <c r="C1377" t="s">
        <v>1635</v>
      </c>
      <c r="D1377" t="s">
        <v>1633</v>
      </c>
      <c r="E1377" t="s">
        <v>1625</v>
      </c>
      <c r="F1377">
        <v>1</v>
      </c>
      <c r="G1377">
        <v>5148</v>
      </c>
      <c r="H1377">
        <v>5490</v>
      </c>
      <c r="I1377">
        <v>54900</v>
      </c>
      <c r="J1377">
        <v>58500</v>
      </c>
    </row>
    <row r="1378" spans="1:10">
      <c r="A1378">
        <v>41382</v>
      </c>
      <c r="B1378" t="s">
        <v>1646</v>
      </c>
      <c r="C1378" t="s">
        <v>1637</v>
      </c>
      <c r="D1378" t="s">
        <v>1631</v>
      </c>
      <c r="E1378" t="s">
        <v>1625</v>
      </c>
      <c r="F1378">
        <v>13</v>
      </c>
      <c r="G1378">
        <v>3978</v>
      </c>
      <c r="H1378">
        <v>4230</v>
      </c>
      <c r="I1378">
        <v>47736</v>
      </c>
      <c r="J1378">
        <v>50760</v>
      </c>
    </row>
    <row r="1379" spans="1:10">
      <c r="A1379">
        <v>41383</v>
      </c>
      <c r="B1379" t="s">
        <v>1639</v>
      </c>
      <c r="C1379" t="s">
        <v>1635</v>
      </c>
      <c r="D1379" t="s">
        <v>1644</v>
      </c>
      <c r="E1379" t="s">
        <v>1625</v>
      </c>
      <c r="F1379">
        <v>15</v>
      </c>
      <c r="G1379">
        <v>2106</v>
      </c>
      <c r="H1379">
        <v>2250</v>
      </c>
      <c r="I1379">
        <v>31914</v>
      </c>
      <c r="J1379">
        <v>34020</v>
      </c>
    </row>
    <row r="1380" spans="1:10">
      <c r="A1380">
        <v>41383</v>
      </c>
      <c r="B1380" t="s">
        <v>1646</v>
      </c>
      <c r="C1380" t="s">
        <v>1637</v>
      </c>
      <c r="D1380" t="s">
        <v>1633</v>
      </c>
      <c r="E1380" t="s">
        <v>1625</v>
      </c>
      <c r="F1380">
        <v>5</v>
      </c>
      <c r="G1380">
        <v>3978</v>
      </c>
      <c r="H1380">
        <v>4230</v>
      </c>
      <c r="I1380">
        <v>13176</v>
      </c>
      <c r="J1380">
        <v>14040</v>
      </c>
    </row>
    <row r="1381" spans="1:10">
      <c r="A1381">
        <v>41384</v>
      </c>
      <c r="B1381" t="s">
        <v>1632</v>
      </c>
      <c r="C1381" t="s">
        <v>1630</v>
      </c>
      <c r="D1381" t="s">
        <v>1627</v>
      </c>
      <c r="E1381" t="s">
        <v>1628</v>
      </c>
      <c r="F1381">
        <v>25</v>
      </c>
      <c r="G1381">
        <v>2034</v>
      </c>
      <c r="H1381">
        <v>2160</v>
      </c>
      <c r="I1381">
        <v>71640</v>
      </c>
      <c r="J1381">
        <v>77400</v>
      </c>
    </row>
    <row r="1382" spans="1:10">
      <c r="A1382">
        <v>41384</v>
      </c>
      <c r="B1382" t="s">
        <v>1629</v>
      </c>
      <c r="C1382" t="s">
        <v>1630</v>
      </c>
      <c r="D1382" t="s">
        <v>1638</v>
      </c>
      <c r="E1382" t="s">
        <v>1625</v>
      </c>
      <c r="F1382">
        <v>8</v>
      </c>
      <c r="G1382">
        <v>2034</v>
      </c>
      <c r="H1382">
        <v>2160</v>
      </c>
      <c r="I1382">
        <v>36504</v>
      </c>
      <c r="J1382">
        <v>38880</v>
      </c>
    </row>
    <row r="1383" spans="1:10">
      <c r="A1383">
        <v>41384</v>
      </c>
      <c r="B1383" t="s">
        <v>1632</v>
      </c>
      <c r="C1383" t="s">
        <v>1630</v>
      </c>
      <c r="D1383" t="s">
        <v>1651</v>
      </c>
      <c r="E1383" t="s">
        <v>1625</v>
      </c>
      <c r="F1383">
        <v>21</v>
      </c>
      <c r="G1383">
        <v>3582</v>
      </c>
      <c r="H1383">
        <v>3870</v>
      </c>
      <c r="I1383">
        <v>81972</v>
      </c>
      <c r="J1383">
        <v>87120</v>
      </c>
    </row>
    <row r="1384" spans="1:10">
      <c r="A1384">
        <v>41384</v>
      </c>
      <c r="B1384" t="s">
        <v>1636</v>
      </c>
      <c r="C1384" t="s">
        <v>1637</v>
      </c>
      <c r="D1384" t="s">
        <v>1652</v>
      </c>
      <c r="E1384" t="s">
        <v>1628</v>
      </c>
      <c r="F1384">
        <v>16</v>
      </c>
      <c r="G1384">
        <v>3978</v>
      </c>
      <c r="H1384">
        <v>4230</v>
      </c>
      <c r="I1384">
        <v>86328</v>
      </c>
      <c r="J1384">
        <v>93060</v>
      </c>
    </row>
    <row r="1385" spans="1:10">
      <c r="A1385">
        <v>41385</v>
      </c>
      <c r="B1385" t="s">
        <v>1632</v>
      </c>
      <c r="C1385" t="s">
        <v>1630</v>
      </c>
      <c r="D1385" t="s">
        <v>1652</v>
      </c>
      <c r="E1385" t="s">
        <v>1628</v>
      </c>
      <c r="F1385">
        <v>23</v>
      </c>
      <c r="G1385">
        <v>2196</v>
      </c>
      <c r="H1385">
        <v>2340</v>
      </c>
      <c r="I1385">
        <v>43164</v>
      </c>
      <c r="J1385">
        <v>46530</v>
      </c>
    </row>
    <row r="1386" spans="1:10">
      <c r="A1386">
        <v>41385</v>
      </c>
      <c r="B1386" t="s">
        <v>1626</v>
      </c>
      <c r="C1386" t="s">
        <v>1027</v>
      </c>
      <c r="D1386" t="s">
        <v>1627</v>
      </c>
      <c r="E1386" t="s">
        <v>1628</v>
      </c>
      <c r="F1386">
        <v>22</v>
      </c>
      <c r="G1386">
        <v>3978</v>
      </c>
      <c r="H1386">
        <v>4230</v>
      </c>
      <c r="I1386">
        <v>75222</v>
      </c>
      <c r="J1386">
        <v>81270</v>
      </c>
    </row>
    <row r="1387" spans="1:10">
      <c r="A1387">
        <v>41385</v>
      </c>
      <c r="B1387" t="s">
        <v>1646</v>
      </c>
      <c r="C1387" t="s">
        <v>1637</v>
      </c>
      <c r="D1387" t="s">
        <v>1652</v>
      </c>
      <c r="E1387" t="s">
        <v>1628</v>
      </c>
      <c r="F1387">
        <v>13</v>
      </c>
      <c r="G1387">
        <v>3978</v>
      </c>
      <c r="H1387">
        <v>4230</v>
      </c>
      <c r="I1387">
        <v>62784</v>
      </c>
      <c r="J1387">
        <v>67680</v>
      </c>
    </row>
    <row r="1388" spans="1:10">
      <c r="A1388">
        <v>41385</v>
      </c>
      <c r="B1388" t="s">
        <v>1634</v>
      </c>
      <c r="C1388" t="s">
        <v>1635</v>
      </c>
      <c r="D1388" t="s">
        <v>1645</v>
      </c>
      <c r="E1388" t="s">
        <v>1625</v>
      </c>
      <c r="F1388">
        <v>27</v>
      </c>
      <c r="G1388">
        <v>3042</v>
      </c>
      <c r="H1388">
        <v>3240</v>
      </c>
      <c r="I1388">
        <v>7956</v>
      </c>
      <c r="J1388">
        <v>8460</v>
      </c>
    </row>
    <row r="1389" spans="1:10">
      <c r="A1389">
        <v>41385</v>
      </c>
      <c r="B1389" t="s">
        <v>1639</v>
      </c>
      <c r="C1389" t="s">
        <v>1635</v>
      </c>
      <c r="D1389" t="s">
        <v>1638</v>
      </c>
      <c r="E1389" t="s">
        <v>1625</v>
      </c>
      <c r="F1389">
        <v>27</v>
      </c>
      <c r="G1389">
        <v>3978</v>
      </c>
      <c r="H1389">
        <v>4230</v>
      </c>
      <c r="I1389">
        <v>57798</v>
      </c>
      <c r="J1389">
        <v>61560</v>
      </c>
    </row>
    <row r="1390" spans="1:10">
      <c r="A1390">
        <v>41386</v>
      </c>
      <c r="B1390" t="s">
        <v>1636</v>
      </c>
      <c r="C1390" t="s">
        <v>1637</v>
      </c>
      <c r="D1390" t="s">
        <v>1648</v>
      </c>
      <c r="E1390" t="s">
        <v>1625</v>
      </c>
      <c r="F1390">
        <v>27</v>
      </c>
      <c r="G1390">
        <v>3978</v>
      </c>
      <c r="H1390">
        <v>4230</v>
      </c>
      <c r="I1390">
        <v>27378</v>
      </c>
      <c r="J1390">
        <v>29250</v>
      </c>
    </row>
    <row r="1391" spans="1:10">
      <c r="A1391">
        <v>41386</v>
      </c>
      <c r="B1391" t="s">
        <v>1641</v>
      </c>
      <c r="C1391" t="s">
        <v>1642</v>
      </c>
      <c r="D1391" t="s">
        <v>1644</v>
      </c>
      <c r="E1391" t="s">
        <v>1625</v>
      </c>
      <c r="F1391">
        <v>27</v>
      </c>
      <c r="G1391">
        <v>5832</v>
      </c>
      <c r="H1391">
        <v>6210</v>
      </c>
      <c r="I1391">
        <v>39006</v>
      </c>
      <c r="J1391">
        <v>41580</v>
      </c>
    </row>
    <row r="1392" spans="1:10">
      <c r="A1392">
        <v>41386</v>
      </c>
      <c r="B1392" t="s">
        <v>1626</v>
      </c>
      <c r="C1392" t="s">
        <v>1027</v>
      </c>
      <c r="D1392" t="s">
        <v>1640</v>
      </c>
      <c r="E1392" t="s">
        <v>1625</v>
      </c>
      <c r="F1392">
        <v>27</v>
      </c>
      <c r="G1392">
        <v>2196</v>
      </c>
      <c r="H1392">
        <v>2340</v>
      </c>
      <c r="I1392">
        <v>64152</v>
      </c>
      <c r="J1392">
        <v>68310</v>
      </c>
    </row>
    <row r="1393" spans="1:10">
      <c r="A1393">
        <v>41387</v>
      </c>
      <c r="B1393" t="s">
        <v>1636</v>
      </c>
      <c r="C1393" t="s">
        <v>1637</v>
      </c>
      <c r="D1393" t="s">
        <v>1652</v>
      </c>
      <c r="E1393" t="s">
        <v>1628</v>
      </c>
      <c r="F1393">
        <v>27</v>
      </c>
      <c r="G1393">
        <v>3546</v>
      </c>
      <c r="H1393">
        <v>3780</v>
      </c>
      <c r="I1393">
        <v>43164</v>
      </c>
      <c r="J1393">
        <v>46530</v>
      </c>
    </row>
    <row r="1394" spans="1:10">
      <c r="A1394">
        <v>41387</v>
      </c>
      <c r="B1394" t="s">
        <v>1626</v>
      </c>
      <c r="C1394" t="s">
        <v>1027</v>
      </c>
      <c r="D1394" t="s">
        <v>1640</v>
      </c>
      <c r="E1394" t="s">
        <v>1625</v>
      </c>
      <c r="F1394">
        <v>12</v>
      </c>
      <c r="G1394">
        <v>3582</v>
      </c>
      <c r="H1394">
        <v>3870</v>
      </c>
      <c r="I1394">
        <v>134136</v>
      </c>
      <c r="J1394">
        <v>142830</v>
      </c>
    </row>
    <row r="1395" spans="1:10">
      <c r="A1395">
        <v>41387</v>
      </c>
      <c r="B1395" t="s">
        <v>1623</v>
      </c>
      <c r="C1395" t="s">
        <v>1027</v>
      </c>
      <c r="D1395" t="s">
        <v>1647</v>
      </c>
      <c r="E1395" t="s">
        <v>1625</v>
      </c>
      <c r="F1395">
        <v>18</v>
      </c>
      <c r="G1395">
        <v>3978</v>
      </c>
      <c r="H1395">
        <v>4230</v>
      </c>
      <c r="I1395">
        <v>102960</v>
      </c>
      <c r="J1395">
        <v>109800</v>
      </c>
    </row>
    <row r="1396" spans="1:10">
      <c r="A1396">
        <v>41387</v>
      </c>
      <c r="B1396" t="s">
        <v>1636</v>
      </c>
      <c r="C1396" t="s">
        <v>1637</v>
      </c>
      <c r="D1396" t="s">
        <v>1638</v>
      </c>
      <c r="E1396" t="s">
        <v>1625</v>
      </c>
      <c r="F1396">
        <v>8</v>
      </c>
      <c r="G1396">
        <v>3978</v>
      </c>
      <c r="H1396">
        <v>4230</v>
      </c>
      <c r="I1396">
        <v>63882</v>
      </c>
      <c r="J1396">
        <v>68040</v>
      </c>
    </row>
    <row r="1397" spans="1:10">
      <c r="A1397">
        <v>41388</v>
      </c>
      <c r="B1397" t="s">
        <v>1636</v>
      </c>
      <c r="C1397" t="s">
        <v>1637</v>
      </c>
      <c r="D1397" t="s">
        <v>1655</v>
      </c>
      <c r="E1397" t="s">
        <v>1625</v>
      </c>
      <c r="F1397">
        <v>21</v>
      </c>
      <c r="G1397">
        <v>2034</v>
      </c>
      <c r="H1397">
        <v>2160</v>
      </c>
      <c r="I1397">
        <v>6768</v>
      </c>
      <c r="J1397">
        <v>7200</v>
      </c>
    </row>
    <row r="1398" spans="1:10">
      <c r="A1398">
        <v>41388</v>
      </c>
      <c r="B1398" t="s">
        <v>1643</v>
      </c>
      <c r="C1398" t="s">
        <v>1642</v>
      </c>
      <c r="D1398" t="s">
        <v>1650</v>
      </c>
      <c r="E1398" t="s">
        <v>1625</v>
      </c>
      <c r="F1398">
        <v>25</v>
      </c>
      <c r="G1398">
        <v>3042</v>
      </c>
      <c r="H1398">
        <v>3240</v>
      </c>
      <c r="I1398">
        <v>31914</v>
      </c>
      <c r="J1398">
        <v>34020</v>
      </c>
    </row>
    <row r="1399" spans="1:10">
      <c r="A1399">
        <v>41388</v>
      </c>
      <c r="B1399" t="s">
        <v>1626</v>
      </c>
      <c r="C1399" t="s">
        <v>1027</v>
      </c>
      <c r="D1399" t="s">
        <v>1652</v>
      </c>
      <c r="E1399" t="s">
        <v>1628</v>
      </c>
      <c r="F1399">
        <v>12</v>
      </c>
      <c r="G1399">
        <v>5148</v>
      </c>
      <c r="H1399">
        <v>5490</v>
      </c>
      <c r="I1399">
        <v>51012</v>
      </c>
      <c r="J1399">
        <v>54990</v>
      </c>
    </row>
    <row r="1400" spans="1:10">
      <c r="A1400">
        <v>41388</v>
      </c>
      <c r="B1400" t="s">
        <v>1641</v>
      </c>
      <c r="C1400" t="s">
        <v>1642</v>
      </c>
      <c r="D1400" t="s">
        <v>1640</v>
      </c>
      <c r="E1400" t="s">
        <v>1625</v>
      </c>
      <c r="F1400">
        <v>9</v>
      </c>
      <c r="G1400">
        <v>2106</v>
      </c>
      <c r="H1400">
        <v>2250</v>
      </c>
      <c r="I1400">
        <v>134136</v>
      </c>
      <c r="J1400">
        <v>142830</v>
      </c>
    </row>
    <row r="1401" spans="1:10">
      <c r="A1401">
        <v>41389</v>
      </c>
      <c r="B1401" t="s">
        <v>1641</v>
      </c>
      <c r="C1401" t="s">
        <v>1642</v>
      </c>
      <c r="D1401" t="s">
        <v>1624</v>
      </c>
      <c r="E1401" t="s">
        <v>1625</v>
      </c>
      <c r="F1401">
        <v>23</v>
      </c>
      <c r="G1401">
        <v>4482</v>
      </c>
      <c r="H1401">
        <v>4770</v>
      </c>
      <c r="I1401">
        <v>26442</v>
      </c>
      <c r="J1401">
        <v>28080</v>
      </c>
    </row>
    <row r="1402" spans="1:10">
      <c r="A1402">
        <v>41389</v>
      </c>
      <c r="B1402" t="s">
        <v>1639</v>
      </c>
      <c r="C1402" t="s">
        <v>1635</v>
      </c>
      <c r="D1402" t="s">
        <v>1633</v>
      </c>
      <c r="E1402" t="s">
        <v>1625</v>
      </c>
      <c r="F1402">
        <v>23</v>
      </c>
      <c r="G1402">
        <v>3546</v>
      </c>
      <c r="H1402">
        <v>3780</v>
      </c>
      <c r="I1402">
        <v>24156</v>
      </c>
      <c r="J1402">
        <v>25740</v>
      </c>
    </row>
    <row r="1403" spans="1:10">
      <c r="A1403">
        <v>41390</v>
      </c>
      <c r="B1403" t="s">
        <v>1626</v>
      </c>
      <c r="C1403" t="s">
        <v>1027</v>
      </c>
      <c r="D1403" t="s">
        <v>1655</v>
      </c>
      <c r="E1403" t="s">
        <v>1625</v>
      </c>
      <c r="F1403">
        <v>20</v>
      </c>
      <c r="G1403">
        <v>4482</v>
      </c>
      <c r="H1403">
        <v>4770</v>
      </c>
      <c r="I1403">
        <v>6768</v>
      </c>
      <c r="J1403">
        <v>7200</v>
      </c>
    </row>
    <row r="1404" spans="1:10">
      <c r="A1404">
        <v>41390</v>
      </c>
      <c r="B1404" t="s">
        <v>1639</v>
      </c>
      <c r="C1404" t="s">
        <v>1635</v>
      </c>
      <c r="D1404" t="s">
        <v>1640</v>
      </c>
      <c r="E1404" t="s">
        <v>1625</v>
      </c>
      <c r="F1404">
        <v>25</v>
      </c>
      <c r="G1404">
        <v>4482</v>
      </c>
      <c r="H1404">
        <v>4770</v>
      </c>
      <c r="I1404">
        <v>139968</v>
      </c>
      <c r="J1404">
        <v>149040</v>
      </c>
    </row>
    <row r="1405" spans="1:10">
      <c r="A1405">
        <v>41391</v>
      </c>
      <c r="B1405" t="s">
        <v>1623</v>
      </c>
      <c r="C1405" t="s">
        <v>1027</v>
      </c>
      <c r="D1405" t="s">
        <v>1638</v>
      </c>
      <c r="E1405" t="s">
        <v>1625</v>
      </c>
      <c r="F1405">
        <v>4</v>
      </c>
      <c r="G1405">
        <v>2034</v>
      </c>
      <c r="H1405">
        <v>2160</v>
      </c>
      <c r="I1405">
        <v>57798</v>
      </c>
      <c r="J1405">
        <v>61560</v>
      </c>
    </row>
    <row r="1406" spans="1:10">
      <c r="A1406">
        <v>41392</v>
      </c>
      <c r="B1406" t="s">
        <v>1626</v>
      </c>
      <c r="C1406" t="s">
        <v>1027</v>
      </c>
      <c r="D1406" t="s">
        <v>1653</v>
      </c>
      <c r="E1406" t="s">
        <v>1625</v>
      </c>
      <c r="F1406">
        <v>24</v>
      </c>
      <c r="G1406">
        <v>3978</v>
      </c>
      <c r="H1406">
        <v>4230</v>
      </c>
      <c r="I1406">
        <v>61992</v>
      </c>
      <c r="J1406">
        <v>66150</v>
      </c>
    </row>
    <row r="1407" spans="1:10">
      <c r="A1407">
        <v>41392</v>
      </c>
      <c r="B1407" t="s">
        <v>1636</v>
      </c>
      <c r="C1407" t="s">
        <v>1637</v>
      </c>
      <c r="D1407" t="s">
        <v>1627</v>
      </c>
      <c r="E1407" t="s">
        <v>1628</v>
      </c>
      <c r="F1407">
        <v>24</v>
      </c>
      <c r="G1407">
        <v>5832</v>
      </c>
      <c r="H1407">
        <v>6210</v>
      </c>
      <c r="I1407">
        <v>28656</v>
      </c>
      <c r="J1407">
        <v>30960</v>
      </c>
    </row>
    <row r="1408" spans="1:10">
      <c r="A1408">
        <v>41392</v>
      </c>
      <c r="B1408" t="s">
        <v>1623</v>
      </c>
      <c r="C1408" t="s">
        <v>1027</v>
      </c>
      <c r="D1408" t="s">
        <v>1633</v>
      </c>
      <c r="E1408" t="s">
        <v>1625</v>
      </c>
      <c r="F1408">
        <v>16</v>
      </c>
      <c r="G1408">
        <v>3978</v>
      </c>
      <c r="H1408">
        <v>4230</v>
      </c>
      <c r="I1408">
        <v>52704</v>
      </c>
      <c r="J1408">
        <v>56160</v>
      </c>
    </row>
    <row r="1409" spans="1:10">
      <c r="A1409">
        <v>41392</v>
      </c>
      <c r="B1409" t="s">
        <v>1643</v>
      </c>
      <c r="C1409" t="s">
        <v>1642</v>
      </c>
      <c r="D1409" t="s">
        <v>1648</v>
      </c>
      <c r="E1409" t="s">
        <v>1625</v>
      </c>
      <c r="F1409">
        <v>6</v>
      </c>
      <c r="G1409">
        <v>3978</v>
      </c>
      <c r="H1409">
        <v>4230</v>
      </c>
      <c r="I1409">
        <v>14742</v>
      </c>
      <c r="J1409">
        <v>15750</v>
      </c>
    </row>
    <row r="1410" spans="1:10">
      <c r="A1410">
        <v>41393</v>
      </c>
      <c r="B1410" t="s">
        <v>1626</v>
      </c>
      <c r="C1410" t="s">
        <v>1027</v>
      </c>
      <c r="D1410" t="s">
        <v>1645</v>
      </c>
      <c r="E1410" t="s">
        <v>1625</v>
      </c>
      <c r="F1410">
        <v>4</v>
      </c>
      <c r="G1410">
        <v>5148</v>
      </c>
      <c r="H1410">
        <v>5490</v>
      </c>
      <c r="I1410">
        <v>19890</v>
      </c>
      <c r="J1410">
        <v>21150</v>
      </c>
    </row>
    <row r="1411" spans="1:10">
      <c r="A1411">
        <v>41393</v>
      </c>
      <c r="B1411" t="s">
        <v>1629</v>
      </c>
      <c r="C1411" t="s">
        <v>1630</v>
      </c>
      <c r="D1411" t="s">
        <v>1649</v>
      </c>
      <c r="E1411" t="s">
        <v>1625</v>
      </c>
      <c r="F1411">
        <v>24</v>
      </c>
      <c r="G1411">
        <v>5832</v>
      </c>
      <c r="H1411">
        <v>6210</v>
      </c>
      <c r="I1411">
        <v>35856</v>
      </c>
      <c r="J1411">
        <v>38160</v>
      </c>
    </row>
    <row r="1412" spans="1:10">
      <c r="A1412">
        <v>41394</v>
      </c>
      <c r="B1412" t="s">
        <v>1646</v>
      </c>
      <c r="C1412" t="s">
        <v>1637</v>
      </c>
      <c r="D1412" t="s">
        <v>1644</v>
      </c>
      <c r="E1412" t="s">
        <v>1625</v>
      </c>
      <c r="F1412">
        <v>21</v>
      </c>
      <c r="G1412">
        <v>2034</v>
      </c>
      <c r="H1412">
        <v>2160</v>
      </c>
      <c r="I1412">
        <v>21276</v>
      </c>
      <c r="J1412">
        <v>22680</v>
      </c>
    </row>
    <row r="1413" spans="1:10">
      <c r="A1413">
        <v>41394</v>
      </c>
      <c r="B1413" t="s">
        <v>1626</v>
      </c>
      <c r="C1413" t="s">
        <v>1027</v>
      </c>
      <c r="D1413" t="s">
        <v>1654</v>
      </c>
      <c r="E1413" t="s">
        <v>1628</v>
      </c>
      <c r="F1413">
        <v>13</v>
      </c>
      <c r="G1413">
        <v>5832</v>
      </c>
      <c r="H1413">
        <v>6210</v>
      </c>
      <c r="I1413">
        <v>67554</v>
      </c>
      <c r="J1413">
        <v>72900</v>
      </c>
    </row>
    <row r="1414" spans="1:10">
      <c r="A1414">
        <v>41394</v>
      </c>
      <c r="B1414" t="s">
        <v>1623</v>
      </c>
      <c r="C1414" t="s">
        <v>1027</v>
      </c>
      <c r="D1414" t="s">
        <v>1627</v>
      </c>
      <c r="E1414" t="s">
        <v>1628</v>
      </c>
      <c r="F1414">
        <v>2</v>
      </c>
      <c r="G1414">
        <v>3546</v>
      </c>
      <c r="H1414">
        <v>3780</v>
      </c>
      <c r="I1414">
        <v>17910</v>
      </c>
      <c r="J1414">
        <v>19350</v>
      </c>
    </row>
    <row r="1415" spans="1:10">
      <c r="A1415">
        <v>41394</v>
      </c>
      <c r="B1415" t="s">
        <v>1626</v>
      </c>
      <c r="C1415" t="s">
        <v>1027</v>
      </c>
      <c r="D1415" t="s">
        <v>1654</v>
      </c>
      <c r="E1415" t="s">
        <v>1628</v>
      </c>
      <c r="F1415">
        <v>20</v>
      </c>
      <c r="G1415">
        <v>3726</v>
      </c>
      <c r="H1415">
        <v>3960</v>
      </c>
      <c r="I1415">
        <v>75060</v>
      </c>
      <c r="J1415">
        <v>81000</v>
      </c>
    </row>
    <row r="1416" spans="1:10">
      <c r="A1416">
        <v>41395</v>
      </c>
      <c r="B1416" t="s">
        <v>1623</v>
      </c>
      <c r="C1416" t="s">
        <v>1027</v>
      </c>
      <c r="D1416" t="s">
        <v>1647</v>
      </c>
      <c r="E1416" t="s">
        <v>1625</v>
      </c>
      <c r="F1416">
        <v>21</v>
      </c>
      <c r="G1416">
        <v>3978</v>
      </c>
      <c r="H1416">
        <v>4230</v>
      </c>
      <c r="I1416">
        <v>10296</v>
      </c>
      <c r="J1416">
        <v>10980</v>
      </c>
    </row>
    <row r="1417" spans="1:10">
      <c r="A1417">
        <v>41395</v>
      </c>
      <c r="B1417" t="s">
        <v>1634</v>
      </c>
      <c r="C1417" t="s">
        <v>1635</v>
      </c>
      <c r="D1417" t="s">
        <v>1651</v>
      </c>
      <c r="E1417" t="s">
        <v>1625</v>
      </c>
      <c r="F1417">
        <v>12</v>
      </c>
      <c r="G1417">
        <v>3042</v>
      </c>
      <c r="H1417">
        <v>3240</v>
      </c>
      <c r="I1417">
        <v>89424</v>
      </c>
      <c r="J1417">
        <v>95040</v>
      </c>
    </row>
    <row r="1418" spans="1:10">
      <c r="A1418">
        <v>41395</v>
      </c>
      <c r="B1418" t="s">
        <v>1634</v>
      </c>
      <c r="C1418" t="s">
        <v>1635</v>
      </c>
      <c r="D1418" t="s">
        <v>1653</v>
      </c>
      <c r="E1418" t="s">
        <v>1625</v>
      </c>
      <c r="F1418">
        <v>23</v>
      </c>
      <c r="G1418">
        <v>3546</v>
      </c>
      <c r="H1418">
        <v>3780</v>
      </c>
      <c r="I1418">
        <v>17712</v>
      </c>
      <c r="J1418">
        <v>18900</v>
      </c>
    </row>
    <row r="1419" spans="1:10">
      <c r="A1419">
        <v>41396</v>
      </c>
      <c r="B1419" t="s">
        <v>1643</v>
      </c>
      <c r="C1419" t="s">
        <v>1642</v>
      </c>
      <c r="D1419" t="s">
        <v>1650</v>
      </c>
      <c r="E1419" t="s">
        <v>1625</v>
      </c>
      <c r="F1419">
        <v>23</v>
      </c>
      <c r="G1419">
        <v>4482</v>
      </c>
      <c r="H1419">
        <v>4770</v>
      </c>
      <c r="I1419">
        <v>78012</v>
      </c>
      <c r="J1419">
        <v>83160</v>
      </c>
    </row>
    <row r="1420" spans="1:10">
      <c r="A1420">
        <v>41396</v>
      </c>
      <c r="B1420" t="s">
        <v>1632</v>
      </c>
      <c r="C1420" t="s">
        <v>1630</v>
      </c>
      <c r="D1420" t="s">
        <v>1627</v>
      </c>
      <c r="E1420" t="s">
        <v>1628</v>
      </c>
      <c r="F1420">
        <v>24</v>
      </c>
      <c r="G1420">
        <v>3924</v>
      </c>
      <c r="H1420">
        <v>4230</v>
      </c>
      <c r="I1420">
        <v>35820</v>
      </c>
      <c r="J1420">
        <v>38700</v>
      </c>
    </row>
    <row r="1421" spans="1:10">
      <c r="A1421">
        <v>41397</v>
      </c>
      <c r="B1421" t="s">
        <v>1632</v>
      </c>
      <c r="C1421" t="s">
        <v>1630</v>
      </c>
      <c r="D1421" t="s">
        <v>1654</v>
      </c>
      <c r="E1421" t="s">
        <v>1628</v>
      </c>
      <c r="F1421">
        <v>25</v>
      </c>
      <c r="G1421">
        <v>2952</v>
      </c>
      <c r="H1421">
        <v>3150</v>
      </c>
      <c r="I1421">
        <v>15012</v>
      </c>
      <c r="J1421">
        <v>16200</v>
      </c>
    </row>
    <row r="1422" spans="1:10">
      <c r="A1422">
        <v>41397</v>
      </c>
      <c r="B1422" t="s">
        <v>1641</v>
      </c>
      <c r="C1422" t="s">
        <v>1642</v>
      </c>
      <c r="D1422" t="s">
        <v>1651</v>
      </c>
      <c r="E1422" t="s">
        <v>1625</v>
      </c>
      <c r="F1422">
        <v>17</v>
      </c>
      <c r="G1422">
        <v>3726</v>
      </c>
      <c r="H1422">
        <v>3960</v>
      </c>
      <c r="I1422">
        <v>52164</v>
      </c>
      <c r="J1422">
        <v>55440</v>
      </c>
    </row>
    <row r="1423" spans="1:10">
      <c r="A1423">
        <v>41397</v>
      </c>
      <c r="B1423" t="s">
        <v>1626</v>
      </c>
      <c r="C1423" t="s">
        <v>1027</v>
      </c>
      <c r="D1423" t="s">
        <v>1655</v>
      </c>
      <c r="E1423" t="s">
        <v>1625</v>
      </c>
      <c r="F1423">
        <v>21</v>
      </c>
      <c r="G1423">
        <v>3978</v>
      </c>
      <c r="H1423">
        <v>4230</v>
      </c>
      <c r="I1423">
        <v>84600</v>
      </c>
      <c r="J1423">
        <v>90000</v>
      </c>
    </row>
    <row r="1424" spans="1:10">
      <c r="A1424">
        <v>41397</v>
      </c>
      <c r="B1424" t="s">
        <v>1623</v>
      </c>
      <c r="C1424" t="s">
        <v>1027</v>
      </c>
      <c r="D1424" t="s">
        <v>1645</v>
      </c>
      <c r="E1424" t="s">
        <v>1625</v>
      </c>
      <c r="F1424">
        <v>9</v>
      </c>
      <c r="G1424">
        <v>3726</v>
      </c>
      <c r="H1424">
        <v>3960</v>
      </c>
      <c r="I1424">
        <v>99450</v>
      </c>
      <c r="J1424">
        <v>105750</v>
      </c>
    </row>
    <row r="1425" spans="1:10">
      <c r="A1425">
        <v>41397</v>
      </c>
      <c r="B1425" t="s">
        <v>1623</v>
      </c>
      <c r="C1425" t="s">
        <v>1027</v>
      </c>
      <c r="D1425" t="s">
        <v>1624</v>
      </c>
      <c r="E1425" t="s">
        <v>1625</v>
      </c>
      <c r="F1425">
        <v>11</v>
      </c>
      <c r="G1425">
        <v>4482</v>
      </c>
      <c r="H1425">
        <v>4770</v>
      </c>
      <c r="I1425">
        <v>42714</v>
      </c>
      <c r="J1425">
        <v>45360</v>
      </c>
    </row>
    <row r="1426" spans="1:10">
      <c r="A1426">
        <v>41398</v>
      </c>
      <c r="B1426" t="s">
        <v>1626</v>
      </c>
      <c r="C1426" t="s">
        <v>1027</v>
      </c>
      <c r="D1426" t="s">
        <v>1650</v>
      </c>
      <c r="E1426" t="s">
        <v>1625</v>
      </c>
      <c r="F1426">
        <v>4</v>
      </c>
      <c r="G1426">
        <v>3582</v>
      </c>
      <c r="H1426">
        <v>3870</v>
      </c>
      <c r="I1426">
        <v>67374</v>
      </c>
      <c r="J1426">
        <v>71820</v>
      </c>
    </row>
    <row r="1427" spans="1:10">
      <c r="A1427">
        <v>41398</v>
      </c>
      <c r="B1427" t="s">
        <v>1626</v>
      </c>
      <c r="C1427" t="s">
        <v>1027</v>
      </c>
      <c r="D1427" t="s">
        <v>1638</v>
      </c>
      <c r="E1427" t="s">
        <v>1625</v>
      </c>
      <c r="F1427">
        <v>22</v>
      </c>
      <c r="G1427">
        <v>4482</v>
      </c>
      <c r="H1427">
        <v>4770</v>
      </c>
      <c r="I1427">
        <v>3042</v>
      </c>
      <c r="J1427">
        <v>3240</v>
      </c>
    </row>
    <row r="1428" spans="1:10">
      <c r="A1428">
        <v>41398</v>
      </c>
      <c r="B1428" t="s">
        <v>1634</v>
      </c>
      <c r="C1428" t="s">
        <v>1635</v>
      </c>
      <c r="D1428" t="s">
        <v>1624</v>
      </c>
      <c r="E1428" t="s">
        <v>1625</v>
      </c>
      <c r="F1428">
        <v>15</v>
      </c>
      <c r="G1428">
        <v>3924</v>
      </c>
      <c r="H1428">
        <v>4230</v>
      </c>
      <c r="I1428">
        <v>8136</v>
      </c>
      <c r="J1428">
        <v>8640</v>
      </c>
    </row>
    <row r="1429" spans="1:10">
      <c r="A1429">
        <v>41398</v>
      </c>
      <c r="B1429" t="s">
        <v>1636</v>
      </c>
      <c r="C1429" t="s">
        <v>1637</v>
      </c>
      <c r="D1429" t="s">
        <v>1649</v>
      </c>
      <c r="E1429" t="s">
        <v>1625</v>
      </c>
      <c r="F1429">
        <v>23</v>
      </c>
      <c r="G1429">
        <v>7506</v>
      </c>
      <c r="H1429">
        <v>8100</v>
      </c>
      <c r="I1429">
        <v>49302</v>
      </c>
      <c r="J1429">
        <v>52470</v>
      </c>
    </row>
    <row r="1430" spans="1:10">
      <c r="A1430">
        <v>41399</v>
      </c>
      <c r="B1430" t="s">
        <v>1639</v>
      </c>
      <c r="C1430" t="s">
        <v>1635</v>
      </c>
      <c r="D1430" t="s">
        <v>1647</v>
      </c>
      <c r="E1430" t="s">
        <v>1625</v>
      </c>
      <c r="F1430">
        <v>9</v>
      </c>
      <c r="G1430">
        <v>3546</v>
      </c>
      <c r="H1430">
        <v>3780</v>
      </c>
      <c r="I1430">
        <v>30888</v>
      </c>
      <c r="J1430">
        <v>32940</v>
      </c>
    </row>
    <row r="1431" spans="1:10">
      <c r="A1431">
        <v>41399</v>
      </c>
      <c r="B1431" t="s">
        <v>1626</v>
      </c>
      <c r="C1431" t="s">
        <v>1027</v>
      </c>
      <c r="D1431" t="s">
        <v>1654</v>
      </c>
      <c r="E1431" t="s">
        <v>1628</v>
      </c>
      <c r="F1431">
        <v>7</v>
      </c>
      <c r="G1431">
        <v>3042</v>
      </c>
      <c r="H1431">
        <v>3240</v>
      </c>
      <c r="I1431">
        <v>90072</v>
      </c>
      <c r="J1431">
        <v>97200</v>
      </c>
    </row>
    <row r="1432" spans="1:10">
      <c r="A1432">
        <v>41399</v>
      </c>
      <c r="B1432" t="s">
        <v>1646</v>
      </c>
      <c r="C1432" t="s">
        <v>1637</v>
      </c>
      <c r="D1432" t="s">
        <v>1627</v>
      </c>
      <c r="E1432" t="s">
        <v>1628</v>
      </c>
      <c r="F1432">
        <v>25</v>
      </c>
      <c r="G1432">
        <v>3042</v>
      </c>
      <c r="H1432">
        <v>3240</v>
      </c>
      <c r="I1432">
        <v>10746</v>
      </c>
      <c r="J1432">
        <v>11610</v>
      </c>
    </row>
    <row r="1433" spans="1:10">
      <c r="A1433">
        <v>41399</v>
      </c>
      <c r="B1433" t="s">
        <v>1639</v>
      </c>
      <c r="C1433" t="s">
        <v>1635</v>
      </c>
      <c r="D1433" t="s">
        <v>1648</v>
      </c>
      <c r="E1433" t="s">
        <v>1625</v>
      </c>
      <c r="F1433">
        <v>10</v>
      </c>
      <c r="G1433">
        <v>3978</v>
      </c>
      <c r="H1433">
        <v>4230</v>
      </c>
      <c r="I1433">
        <v>4212</v>
      </c>
      <c r="J1433">
        <v>4500</v>
      </c>
    </row>
    <row r="1434" spans="1:10">
      <c r="A1434">
        <v>41400</v>
      </c>
      <c r="B1434" t="s">
        <v>1646</v>
      </c>
      <c r="C1434" t="s">
        <v>1637</v>
      </c>
      <c r="D1434" t="s">
        <v>1645</v>
      </c>
      <c r="E1434" t="s">
        <v>1625</v>
      </c>
      <c r="F1434">
        <v>8</v>
      </c>
      <c r="G1434">
        <v>5148</v>
      </c>
      <c r="H1434">
        <v>5490</v>
      </c>
      <c r="I1434">
        <v>91494</v>
      </c>
      <c r="J1434">
        <v>97290</v>
      </c>
    </row>
    <row r="1435" spans="1:10">
      <c r="A1435">
        <v>41400</v>
      </c>
      <c r="B1435" t="s">
        <v>1641</v>
      </c>
      <c r="C1435" t="s">
        <v>1642</v>
      </c>
      <c r="D1435" t="s">
        <v>1627</v>
      </c>
      <c r="E1435" t="s">
        <v>1628</v>
      </c>
      <c r="F1435">
        <v>18</v>
      </c>
      <c r="G1435">
        <v>3042</v>
      </c>
      <c r="H1435">
        <v>3240</v>
      </c>
      <c r="I1435">
        <v>50148</v>
      </c>
      <c r="J1435">
        <v>54180</v>
      </c>
    </row>
    <row r="1436" spans="1:10">
      <c r="A1436">
        <v>41400</v>
      </c>
      <c r="B1436" t="s">
        <v>1639</v>
      </c>
      <c r="C1436" t="s">
        <v>1635</v>
      </c>
      <c r="D1436" t="s">
        <v>1638</v>
      </c>
      <c r="E1436" t="s">
        <v>1625</v>
      </c>
      <c r="F1436">
        <v>8</v>
      </c>
      <c r="G1436">
        <v>5148</v>
      </c>
      <c r="H1436">
        <v>5490</v>
      </c>
      <c r="I1436">
        <v>39546</v>
      </c>
      <c r="J1436">
        <v>42120</v>
      </c>
    </row>
    <row r="1437" spans="1:10">
      <c r="A1437">
        <v>41400</v>
      </c>
      <c r="B1437" t="s">
        <v>1639</v>
      </c>
      <c r="C1437" t="s">
        <v>1635</v>
      </c>
      <c r="D1437" t="s">
        <v>1631</v>
      </c>
      <c r="E1437" t="s">
        <v>1625</v>
      </c>
      <c r="F1437">
        <v>25</v>
      </c>
      <c r="G1437">
        <v>7506</v>
      </c>
      <c r="H1437">
        <v>8100</v>
      </c>
      <c r="I1437">
        <v>63648</v>
      </c>
      <c r="J1437">
        <v>67680</v>
      </c>
    </row>
    <row r="1438" spans="1:10">
      <c r="A1438">
        <v>41400</v>
      </c>
      <c r="B1438" t="s">
        <v>1641</v>
      </c>
      <c r="C1438" t="s">
        <v>1642</v>
      </c>
      <c r="D1438" t="s">
        <v>1627</v>
      </c>
      <c r="E1438" t="s">
        <v>1628</v>
      </c>
      <c r="F1438">
        <v>7</v>
      </c>
      <c r="G1438">
        <v>3042</v>
      </c>
      <c r="H1438">
        <v>3240</v>
      </c>
      <c r="I1438">
        <v>25074</v>
      </c>
      <c r="J1438">
        <v>27090</v>
      </c>
    </row>
    <row r="1439" spans="1:10">
      <c r="A1439">
        <v>41400</v>
      </c>
      <c r="B1439" t="s">
        <v>1643</v>
      </c>
      <c r="C1439" t="s">
        <v>1642</v>
      </c>
      <c r="D1439" t="s">
        <v>1647</v>
      </c>
      <c r="E1439" t="s">
        <v>1625</v>
      </c>
      <c r="F1439">
        <v>17</v>
      </c>
      <c r="G1439">
        <v>3978</v>
      </c>
      <c r="H1439">
        <v>4230</v>
      </c>
      <c r="I1439">
        <v>113256</v>
      </c>
      <c r="J1439">
        <v>120780</v>
      </c>
    </row>
    <row r="1440" spans="1:10">
      <c r="A1440">
        <v>41401</v>
      </c>
      <c r="B1440" t="s">
        <v>1626</v>
      </c>
      <c r="C1440" t="s">
        <v>1027</v>
      </c>
      <c r="D1440" t="s">
        <v>1638</v>
      </c>
      <c r="E1440" t="s">
        <v>1625</v>
      </c>
      <c r="F1440">
        <v>3</v>
      </c>
      <c r="G1440">
        <v>2952</v>
      </c>
      <c r="H1440">
        <v>3150</v>
      </c>
      <c r="I1440">
        <v>21294</v>
      </c>
      <c r="J1440">
        <v>22680</v>
      </c>
    </row>
    <row r="1441" spans="1:10">
      <c r="A1441">
        <v>41402</v>
      </c>
      <c r="B1441" t="s">
        <v>1629</v>
      </c>
      <c r="C1441" t="s">
        <v>1630</v>
      </c>
      <c r="D1441" t="s">
        <v>1648</v>
      </c>
      <c r="E1441" t="s">
        <v>1625</v>
      </c>
      <c r="F1441">
        <v>13</v>
      </c>
      <c r="G1441">
        <v>2034</v>
      </c>
      <c r="H1441">
        <v>2160</v>
      </c>
      <c r="I1441">
        <v>14742</v>
      </c>
      <c r="J1441">
        <v>15750</v>
      </c>
    </row>
    <row r="1442" spans="1:10">
      <c r="A1442">
        <v>41402</v>
      </c>
      <c r="B1442" t="s">
        <v>1639</v>
      </c>
      <c r="C1442" t="s">
        <v>1635</v>
      </c>
      <c r="D1442" t="s">
        <v>1651</v>
      </c>
      <c r="E1442" t="s">
        <v>1625</v>
      </c>
      <c r="F1442">
        <v>17</v>
      </c>
      <c r="G1442">
        <v>3582</v>
      </c>
      <c r="H1442">
        <v>3870</v>
      </c>
      <c r="I1442">
        <v>44712</v>
      </c>
      <c r="J1442">
        <v>47520</v>
      </c>
    </row>
    <row r="1443" spans="1:10">
      <c r="A1443">
        <v>41403</v>
      </c>
      <c r="B1443" t="s">
        <v>1643</v>
      </c>
      <c r="C1443" t="s">
        <v>1642</v>
      </c>
      <c r="D1443" t="s">
        <v>1624</v>
      </c>
      <c r="E1443" t="s">
        <v>1625</v>
      </c>
      <c r="F1443">
        <v>22</v>
      </c>
      <c r="G1443">
        <v>3978</v>
      </c>
      <c r="H1443">
        <v>4230</v>
      </c>
      <c r="I1443">
        <v>24408</v>
      </c>
      <c r="J1443">
        <v>25920</v>
      </c>
    </row>
    <row r="1444" spans="1:10">
      <c r="A1444">
        <v>41404</v>
      </c>
      <c r="B1444" t="s">
        <v>1636</v>
      </c>
      <c r="C1444" t="s">
        <v>1637</v>
      </c>
      <c r="D1444" t="s">
        <v>1648</v>
      </c>
      <c r="E1444" t="s">
        <v>1625</v>
      </c>
      <c r="F1444">
        <v>23</v>
      </c>
      <c r="G1444">
        <v>2196</v>
      </c>
      <c r="H1444">
        <v>2340</v>
      </c>
      <c r="I1444">
        <v>25272</v>
      </c>
      <c r="J1444">
        <v>27000</v>
      </c>
    </row>
    <row r="1445" spans="1:10">
      <c r="A1445">
        <v>41404</v>
      </c>
      <c r="B1445" t="s">
        <v>1643</v>
      </c>
      <c r="C1445" t="s">
        <v>1642</v>
      </c>
      <c r="D1445" t="s">
        <v>1640</v>
      </c>
      <c r="E1445" t="s">
        <v>1625</v>
      </c>
      <c r="F1445">
        <v>1</v>
      </c>
      <c r="G1445">
        <v>2034</v>
      </c>
      <c r="H1445">
        <v>2160</v>
      </c>
      <c r="I1445">
        <v>46656</v>
      </c>
      <c r="J1445">
        <v>49680</v>
      </c>
    </row>
    <row r="1446" spans="1:10">
      <c r="A1446">
        <v>41404</v>
      </c>
      <c r="B1446" t="s">
        <v>1643</v>
      </c>
      <c r="C1446" t="s">
        <v>1642</v>
      </c>
      <c r="D1446" t="s">
        <v>1645</v>
      </c>
      <c r="E1446" t="s">
        <v>1625</v>
      </c>
      <c r="F1446">
        <v>25</v>
      </c>
      <c r="G1446">
        <v>5148</v>
      </c>
      <c r="H1446">
        <v>5490</v>
      </c>
      <c r="I1446">
        <v>23868</v>
      </c>
      <c r="J1446">
        <v>25380</v>
      </c>
    </row>
    <row r="1447" spans="1:10">
      <c r="A1447">
        <v>41404</v>
      </c>
      <c r="B1447" t="s">
        <v>1632</v>
      </c>
      <c r="C1447" t="s">
        <v>1630</v>
      </c>
      <c r="D1447" t="s">
        <v>1631</v>
      </c>
      <c r="E1447" t="s">
        <v>1625</v>
      </c>
      <c r="F1447">
        <v>22</v>
      </c>
      <c r="G1447">
        <v>3384</v>
      </c>
      <c r="H1447">
        <v>3600</v>
      </c>
      <c r="I1447">
        <v>55692</v>
      </c>
      <c r="J1447">
        <v>59220</v>
      </c>
    </row>
    <row r="1448" spans="1:10">
      <c r="A1448">
        <v>41404</v>
      </c>
      <c r="B1448" t="s">
        <v>1634</v>
      </c>
      <c r="C1448" t="s">
        <v>1635</v>
      </c>
      <c r="D1448" t="s">
        <v>1648</v>
      </c>
      <c r="E1448" t="s">
        <v>1625</v>
      </c>
      <c r="F1448">
        <v>2</v>
      </c>
      <c r="G1448">
        <v>3978</v>
      </c>
      <c r="H1448">
        <v>4230</v>
      </c>
      <c r="I1448">
        <v>23166</v>
      </c>
      <c r="J1448">
        <v>24750</v>
      </c>
    </row>
    <row r="1449" spans="1:10">
      <c r="A1449">
        <v>41405</v>
      </c>
      <c r="B1449" t="s">
        <v>1632</v>
      </c>
      <c r="C1449" t="s">
        <v>1630</v>
      </c>
      <c r="D1449" t="s">
        <v>1624</v>
      </c>
      <c r="E1449" t="s">
        <v>1625</v>
      </c>
      <c r="F1449">
        <v>11</v>
      </c>
      <c r="G1449">
        <v>3582</v>
      </c>
      <c r="H1449">
        <v>3870</v>
      </c>
      <c r="I1449">
        <v>40680</v>
      </c>
      <c r="J1449">
        <v>43200</v>
      </c>
    </row>
    <row r="1450" spans="1:10">
      <c r="A1450">
        <v>41405</v>
      </c>
      <c r="B1450" t="s">
        <v>1629</v>
      </c>
      <c r="C1450" t="s">
        <v>1630</v>
      </c>
      <c r="D1450" t="s">
        <v>1627</v>
      </c>
      <c r="E1450" t="s">
        <v>1628</v>
      </c>
      <c r="F1450">
        <v>11</v>
      </c>
      <c r="G1450">
        <v>3546</v>
      </c>
      <c r="H1450">
        <v>3780</v>
      </c>
      <c r="I1450">
        <v>21492</v>
      </c>
      <c r="J1450">
        <v>23220</v>
      </c>
    </row>
    <row r="1451" spans="1:10">
      <c r="A1451">
        <v>41405</v>
      </c>
      <c r="B1451" t="s">
        <v>1632</v>
      </c>
      <c r="C1451" t="s">
        <v>1630</v>
      </c>
      <c r="D1451" t="s">
        <v>1648</v>
      </c>
      <c r="E1451" t="s">
        <v>1625</v>
      </c>
      <c r="F1451">
        <v>1</v>
      </c>
      <c r="G1451">
        <v>7506</v>
      </c>
      <c r="H1451">
        <v>8100</v>
      </c>
      <c r="I1451">
        <v>16848</v>
      </c>
      <c r="J1451">
        <v>18000</v>
      </c>
    </row>
    <row r="1452" spans="1:10">
      <c r="A1452">
        <v>41405</v>
      </c>
      <c r="B1452" t="s">
        <v>1643</v>
      </c>
      <c r="C1452" t="s">
        <v>1642</v>
      </c>
      <c r="D1452" t="s">
        <v>1640</v>
      </c>
      <c r="E1452" t="s">
        <v>1625</v>
      </c>
      <c r="F1452">
        <v>14</v>
      </c>
      <c r="G1452">
        <v>3978</v>
      </c>
      <c r="H1452">
        <v>4230</v>
      </c>
      <c r="I1452">
        <v>122472</v>
      </c>
      <c r="J1452">
        <v>130410</v>
      </c>
    </row>
    <row r="1453" spans="1:10">
      <c r="A1453">
        <v>41406</v>
      </c>
      <c r="B1453" t="s">
        <v>1632</v>
      </c>
      <c r="C1453" t="s">
        <v>1630</v>
      </c>
      <c r="D1453" t="s">
        <v>1644</v>
      </c>
      <c r="E1453" t="s">
        <v>1625</v>
      </c>
      <c r="F1453">
        <v>11</v>
      </c>
      <c r="G1453">
        <v>2034</v>
      </c>
      <c r="H1453">
        <v>2160</v>
      </c>
      <c r="I1453">
        <v>35460</v>
      </c>
      <c r="J1453">
        <v>37800</v>
      </c>
    </row>
    <row r="1454" spans="1:10">
      <c r="A1454">
        <v>41406</v>
      </c>
      <c r="B1454" t="s">
        <v>1632</v>
      </c>
      <c r="C1454" t="s">
        <v>1630</v>
      </c>
      <c r="D1454" t="s">
        <v>1653</v>
      </c>
      <c r="E1454" t="s">
        <v>1625</v>
      </c>
      <c r="F1454">
        <v>8</v>
      </c>
      <c r="G1454">
        <v>2952</v>
      </c>
      <c r="H1454">
        <v>3150</v>
      </c>
      <c r="I1454">
        <v>73800</v>
      </c>
      <c r="J1454">
        <v>78750</v>
      </c>
    </row>
    <row r="1455" spans="1:10">
      <c r="A1455">
        <v>41407</v>
      </c>
      <c r="B1455" t="s">
        <v>1634</v>
      </c>
      <c r="C1455" t="s">
        <v>1635</v>
      </c>
      <c r="D1455" t="s">
        <v>1649</v>
      </c>
      <c r="E1455" t="s">
        <v>1625</v>
      </c>
      <c r="F1455">
        <v>1</v>
      </c>
      <c r="G1455">
        <v>3546</v>
      </c>
      <c r="H1455">
        <v>3780</v>
      </c>
      <c r="I1455">
        <v>58266</v>
      </c>
      <c r="J1455">
        <v>62010</v>
      </c>
    </row>
    <row r="1456" spans="1:10">
      <c r="A1456">
        <v>41407</v>
      </c>
      <c r="B1456" t="s">
        <v>1636</v>
      </c>
      <c r="C1456" t="s">
        <v>1637</v>
      </c>
      <c r="D1456" t="s">
        <v>1655</v>
      </c>
      <c r="E1456" t="s">
        <v>1625</v>
      </c>
      <c r="F1456">
        <v>24</v>
      </c>
      <c r="G1456">
        <v>3546</v>
      </c>
      <c r="H1456">
        <v>3780</v>
      </c>
      <c r="I1456">
        <v>43992</v>
      </c>
      <c r="J1456">
        <v>46800</v>
      </c>
    </row>
    <row r="1457" spans="1:10">
      <c r="A1457">
        <v>41407</v>
      </c>
      <c r="B1457" t="s">
        <v>1634</v>
      </c>
      <c r="C1457" t="s">
        <v>1635</v>
      </c>
      <c r="D1457" t="s">
        <v>1647</v>
      </c>
      <c r="E1457" t="s">
        <v>1625</v>
      </c>
      <c r="F1457">
        <v>15</v>
      </c>
      <c r="G1457">
        <v>3978</v>
      </c>
      <c r="H1457">
        <v>4230</v>
      </c>
      <c r="I1457">
        <v>87516</v>
      </c>
      <c r="J1457">
        <v>93330</v>
      </c>
    </row>
    <row r="1458" spans="1:10">
      <c r="A1458">
        <v>41408</v>
      </c>
      <c r="B1458" t="s">
        <v>1623</v>
      </c>
      <c r="C1458" t="s">
        <v>1027</v>
      </c>
      <c r="D1458" t="s">
        <v>1650</v>
      </c>
      <c r="E1458" t="s">
        <v>1625</v>
      </c>
      <c r="F1458">
        <v>20</v>
      </c>
      <c r="G1458">
        <v>3546</v>
      </c>
      <c r="H1458">
        <v>3780</v>
      </c>
      <c r="I1458">
        <v>46098</v>
      </c>
      <c r="J1458">
        <v>49140</v>
      </c>
    </row>
    <row r="1459" spans="1:10">
      <c r="A1459">
        <v>41408</v>
      </c>
      <c r="B1459" t="s">
        <v>1639</v>
      </c>
      <c r="C1459" t="s">
        <v>1635</v>
      </c>
      <c r="D1459" t="s">
        <v>1640</v>
      </c>
      <c r="E1459" t="s">
        <v>1625</v>
      </c>
      <c r="F1459">
        <v>1</v>
      </c>
      <c r="G1459">
        <v>5148</v>
      </c>
      <c r="H1459">
        <v>5490</v>
      </c>
      <c r="I1459">
        <v>99144</v>
      </c>
      <c r="J1459">
        <v>105570</v>
      </c>
    </row>
    <row r="1460" spans="1:10">
      <c r="A1460">
        <v>41408</v>
      </c>
      <c r="B1460" t="s">
        <v>1639</v>
      </c>
      <c r="C1460" t="s">
        <v>1635</v>
      </c>
      <c r="D1460" t="s">
        <v>1651</v>
      </c>
      <c r="E1460" t="s">
        <v>1625</v>
      </c>
      <c r="F1460">
        <v>5</v>
      </c>
      <c r="G1460">
        <v>2196</v>
      </c>
      <c r="H1460">
        <v>2340</v>
      </c>
      <c r="I1460">
        <v>3726</v>
      </c>
      <c r="J1460">
        <v>3960</v>
      </c>
    </row>
    <row r="1461" spans="1:10">
      <c r="A1461">
        <v>41410</v>
      </c>
      <c r="B1461" t="s">
        <v>1623</v>
      </c>
      <c r="C1461" t="s">
        <v>1027</v>
      </c>
      <c r="D1461" t="s">
        <v>1640</v>
      </c>
      <c r="E1461" t="s">
        <v>1625</v>
      </c>
      <c r="F1461">
        <v>2</v>
      </c>
      <c r="G1461">
        <v>3924</v>
      </c>
      <c r="H1461">
        <v>4230</v>
      </c>
      <c r="I1461">
        <v>99144</v>
      </c>
      <c r="J1461">
        <v>105570</v>
      </c>
    </row>
    <row r="1462" spans="1:10">
      <c r="A1462">
        <v>41410</v>
      </c>
      <c r="B1462" t="s">
        <v>1634</v>
      </c>
      <c r="C1462" t="s">
        <v>1635</v>
      </c>
      <c r="D1462" t="s">
        <v>1638</v>
      </c>
      <c r="E1462" t="s">
        <v>1625</v>
      </c>
      <c r="F1462">
        <v>15</v>
      </c>
      <c r="G1462">
        <v>3978</v>
      </c>
      <c r="H1462">
        <v>4230</v>
      </c>
      <c r="I1462">
        <v>48672</v>
      </c>
      <c r="J1462">
        <v>51840</v>
      </c>
    </row>
    <row r="1463" spans="1:10">
      <c r="A1463">
        <v>41410</v>
      </c>
      <c r="B1463" t="s">
        <v>1643</v>
      </c>
      <c r="C1463" t="s">
        <v>1642</v>
      </c>
      <c r="D1463" t="s">
        <v>1624</v>
      </c>
      <c r="E1463" t="s">
        <v>1625</v>
      </c>
      <c r="F1463">
        <v>24</v>
      </c>
      <c r="G1463">
        <v>2106</v>
      </c>
      <c r="H1463">
        <v>2250</v>
      </c>
      <c r="I1463">
        <v>50850</v>
      </c>
      <c r="J1463">
        <v>54000</v>
      </c>
    </row>
    <row r="1464" spans="1:10">
      <c r="A1464">
        <v>41410</v>
      </c>
      <c r="B1464" t="s">
        <v>1626</v>
      </c>
      <c r="C1464" t="s">
        <v>1027</v>
      </c>
      <c r="D1464" t="s">
        <v>1645</v>
      </c>
      <c r="E1464" t="s">
        <v>1625</v>
      </c>
      <c r="F1464">
        <v>23</v>
      </c>
      <c r="G1464">
        <v>5148</v>
      </c>
      <c r="H1464">
        <v>5490</v>
      </c>
      <c r="I1464">
        <v>83538</v>
      </c>
      <c r="J1464">
        <v>88830</v>
      </c>
    </row>
    <row r="1465" spans="1:10">
      <c r="A1465">
        <v>41411</v>
      </c>
      <c r="B1465" t="s">
        <v>1623</v>
      </c>
      <c r="C1465" t="s">
        <v>1027</v>
      </c>
      <c r="D1465" t="s">
        <v>1640</v>
      </c>
      <c r="E1465" t="s">
        <v>1625</v>
      </c>
      <c r="F1465">
        <v>20</v>
      </c>
      <c r="G1465">
        <v>3546</v>
      </c>
      <c r="H1465">
        <v>3780</v>
      </c>
      <c r="I1465">
        <v>40824</v>
      </c>
      <c r="J1465">
        <v>43470</v>
      </c>
    </row>
    <row r="1466" spans="1:10">
      <c r="A1466">
        <v>41411</v>
      </c>
      <c r="B1466" t="s">
        <v>1641</v>
      </c>
      <c r="C1466" t="s">
        <v>1642</v>
      </c>
      <c r="D1466" t="s">
        <v>1655</v>
      </c>
      <c r="E1466" t="s">
        <v>1625</v>
      </c>
      <c r="F1466">
        <v>23</v>
      </c>
      <c r="G1466">
        <v>3546</v>
      </c>
      <c r="H1466">
        <v>3780</v>
      </c>
      <c r="I1466">
        <v>50760</v>
      </c>
      <c r="J1466">
        <v>54000</v>
      </c>
    </row>
    <row r="1467" spans="1:10">
      <c r="A1467">
        <v>41411</v>
      </c>
      <c r="B1467" t="s">
        <v>1636</v>
      </c>
      <c r="C1467" t="s">
        <v>1637</v>
      </c>
      <c r="D1467" t="s">
        <v>1655</v>
      </c>
      <c r="E1467" t="s">
        <v>1625</v>
      </c>
      <c r="F1467">
        <v>22</v>
      </c>
      <c r="G1467">
        <v>5148</v>
      </c>
      <c r="H1467">
        <v>5490</v>
      </c>
      <c r="I1467">
        <v>81216</v>
      </c>
      <c r="J1467">
        <v>86400</v>
      </c>
    </row>
    <row r="1468" spans="1:10">
      <c r="A1468">
        <v>41411</v>
      </c>
      <c r="B1468" t="s">
        <v>1636</v>
      </c>
      <c r="C1468" t="s">
        <v>1637</v>
      </c>
      <c r="D1468" t="s">
        <v>1647</v>
      </c>
      <c r="E1468" t="s">
        <v>1625</v>
      </c>
      <c r="F1468">
        <v>10</v>
      </c>
      <c r="G1468">
        <v>3384</v>
      </c>
      <c r="H1468">
        <v>3600</v>
      </c>
      <c r="I1468">
        <v>123552</v>
      </c>
      <c r="J1468">
        <v>131760</v>
      </c>
    </row>
    <row r="1469" spans="1:10">
      <c r="A1469">
        <v>41411</v>
      </c>
      <c r="B1469" t="s">
        <v>1639</v>
      </c>
      <c r="C1469" t="s">
        <v>1635</v>
      </c>
      <c r="D1469" t="s">
        <v>1627</v>
      </c>
      <c r="E1469" t="s">
        <v>1628</v>
      </c>
      <c r="F1469">
        <v>5</v>
      </c>
      <c r="G1469">
        <v>3042</v>
      </c>
      <c r="H1469">
        <v>3240</v>
      </c>
      <c r="I1469">
        <v>21492</v>
      </c>
      <c r="J1469">
        <v>23220</v>
      </c>
    </row>
    <row r="1470" spans="1:10">
      <c r="A1470">
        <v>41412</v>
      </c>
      <c r="B1470" t="s">
        <v>1639</v>
      </c>
      <c r="C1470" t="s">
        <v>1635</v>
      </c>
      <c r="D1470" t="s">
        <v>1652</v>
      </c>
      <c r="E1470" t="s">
        <v>1628</v>
      </c>
      <c r="F1470">
        <v>12</v>
      </c>
      <c r="G1470">
        <v>3978</v>
      </c>
      <c r="H1470">
        <v>4230</v>
      </c>
      <c r="I1470">
        <v>78480</v>
      </c>
      <c r="J1470">
        <v>84600</v>
      </c>
    </row>
    <row r="1471" spans="1:10">
      <c r="A1471">
        <v>41412</v>
      </c>
      <c r="B1471" t="s">
        <v>1639</v>
      </c>
      <c r="C1471" t="s">
        <v>1635</v>
      </c>
      <c r="D1471" t="s">
        <v>1654</v>
      </c>
      <c r="E1471" t="s">
        <v>1628</v>
      </c>
      <c r="F1471">
        <v>19</v>
      </c>
      <c r="G1471">
        <v>3978</v>
      </c>
      <c r="H1471">
        <v>4230</v>
      </c>
      <c r="I1471">
        <v>105084</v>
      </c>
      <c r="J1471">
        <v>113400</v>
      </c>
    </row>
    <row r="1472" spans="1:10">
      <c r="A1472">
        <v>41412</v>
      </c>
      <c r="B1472" t="s">
        <v>1623</v>
      </c>
      <c r="C1472" t="s">
        <v>1027</v>
      </c>
      <c r="D1472" t="s">
        <v>1644</v>
      </c>
      <c r="E1472" t="s">
        <v>1625</v>
      </c>
      <c r="F1472">
        <v>18</v>
      </c>
      <c r="G1472">
        <v>3924</v>
      </c>
      <c r="H1472">
        <v>4230</v>
      </c>
      <c r="I1472">
        <v>60282</v>
      </c>
      <c r="J1472">
        <v>64260</v>
      </c>
    </row>
    <row r="1473" spans="1:10">
      <c r="A1473">
        <v>41412</v>
      </c>
      <c r="B1473" t="s">
        <v>1629</v>
      </c>
      <c r="C1473" t="s">
        <v>1630</v>
      </c>
      <c r="D1473" t="s">
        <v>1638</v>
      </c>
      <c r="E1473" t="s">
        <v>1625</v>
      </c>
      <c r="F1473">
        <v>1</v>
      </c>
      <c r="G1473">
        <v>2952</v>
      </c>
      <c r="H1473">
        <v>3150</v>
      </c>
      <c r="I1473">
        <v>18252</v>
      </c>
      <c r="J1473">
        <v>19440</v>
      </c>
    </row>
    <row r="1474" spans="1:10">
      <c r="A1474">
        <v>41412</v>
      </c>
      <c r="B1474" t="s">
        <v>1632</v>
      </c>
      <c r="C1474" t="s">
        <v>1630</v>
      </c>
      <c r="D1474" t="s">
        <v>1627</v>
      </c>
      <c r="E1474" t="s">
        <v>1628</v>
      </c>
      <c r="F1474">
        <v>15</v>
      </c>
      <c r="G1474">
        <v>3042</v>
      </c>
      <c r="H1474">
        <v>3240</v>
      </c>
      <c r="I1474">
        <v>68058</v>
      </c>
      <c r="J1474">
        <v>73530</v>
      </c>
    </row>
    <row r="1475" spans="1:10">
      <c r="A1475">
        <v>41413</v>
      </c>
      <c r="B1475" t="s">
        <v>1646</v>
      </c>
      <c r="C1475" t="s">
        <v>1637</v>
      </c>
      <c r="D1475" t="s">
        <v>1624</v>
      </c>
      <c r="E1475" t="s">
        <v>1625</v>
      </c>
      <c r="F1475">
        <v>4</v>
      </c>
      <c r="G1475">
        <v>3978</v>
      </c>
      <c r="H1475">
        <v>4230</v>
      </c>
      <c r="I1475">
        <v>30510</v>
      </c>
      <c r="J1475">
        <v>32400</v>
      </c>
    </row>
    <row r="1476" spans="1:10">
      <c r="A1476">
        <v>41413</v>
      </c>
      <c r="B1476" t="s">
        <v>1629</v>
      </c>
      <c r="C1476" t="s">
        <v>1630</v>
      </c>
      <c r="D1476" t="s">
        <v>1651</v>
      </c>
      <c r="E1476" t="s">
        <v>1625</v>
      </c>
      <c r="F1476">
        <v>16</v>
      </c>
      <c r="G1476">
        <v>2106</v>
      </c>
      <c r="H1476">
        <v>2250</v>
      </c>
      <c r="I1476">
        <v>55890</v>
      </c>
      <c r="J1476">
        <v>59400</v>
      </c>
    </row>
    <row r="1477" spans="1:10">
      <c r="A1477">
        <v>41413</v>
      </c>
      <c r="B1477" t="s">
        <v>1646</v>
      </c>
      <c r="C1477" t="s">
        <v>1637</v>
      </c>
      <c r="D1477" t="s">
        <v>1647</v>
      </c>
      <c r="E1477" t="s">
        <v>1625</v>
      </c>
      <c r="F1477">
        <v>10</v>
      </c>
      <c r="G1477">
        <v>2034</v>
      </c>
      <c r="H1477">
        <v>2160</v>
      </c>
      <c r="I1477">
        <v>102960</v>
      </c>
      <c r="J1477">
        <v>109800</v>
      </c>
    </row>
    <row r="1478" spans="1:10">
      <c r="A1478">
        <v>41414</v>
      </c>
      <c r="B1478" t="s">
        <v>1632</v>
      </c>
      <c r="C1478" t="s">
        <v>1630</v>
      </c>
      <c r="D1478" t="s">
        <v>1647</v>
      </c>
      <c r="E1478" t="s">
        <v>1625</v>
      </c>
      <c r="F1478">
        <v>21</v>
      </c>
      <c r="G1478">
        <v>4482</v>
      </c>
      <c r="H1478">
        <v>4770</v>
      </c>
      <c r="I1478">
        <v>15444</v>
      </c>
      <c r="J1478">
        <v>16470</v>
      </c>
    </row>
    <row r="1479" spans="1:10">
      <c r="A1479">
        <v>41414</v>
      </c>
      <c r="B1479" t="s">
        <v>1632</v>
      </c>
      <c r="C1479" t="s">
        <v>1630</v>
      </c>
      <c r="D1479" t="s">
        <v>1644</v>
      </c>
      <c r="E1479" t="s">
        <v>1625</v>
      </c>
      <c r="F1479">
        <v>7</v>
      </c>
      <c r="G1479">
        <v>3726</v>
      </c>
      <c r="H1479">
        <v>3960</v>
      </c>
      <c r="I1479">
        <v>85104</v>
      </c>
      <c r="J1479">
        <v>90720</v>
      </c>
    </row>
    <row r="1480" spans="1:10">
      <c r="A1480">
        <v>41415</v>
      </c>
      <c r="B1480" t="s">
        <v>1629</v>
      </c>
      <c r="C1480" t="s">
        <v>1630</v>
      </c>
      <c r="D1480" t="s">
        <v>1648</v>
      </c>
      <c r="E1480" t="s">
        <v>1625</v>
      </c>
      <c r="F1480">
        <v>22</v>
      </c>
      <c r="G1480">
        <v>2952</v>
      </c>
      <c r="H1480">
        <v>3150</v>
      </c>
      <c r="I1480">
        <v>12636</v>
      </c>
      <c r="J1480">
        <v>13500</v>
      </c>
    </row>
    <row r="1481" spans="1:10">
      <c r="A1481">
        <v>41415</v>
      </c>
      <c r="B1481" t="s">
        <v>1646</v>
      </c>
      <c r="C1481" t="s">
        <v>1637</v>
      </c>
      <c r="D1481" t="s">
        <v>1647</v>
      </c>
      <c r="E1481" t="s">
        <v>1625</v>
      </c>
      <c r="F1481">
        <v>15</v>
      </c>
      <c r="G1481">
        <v>3384</v>
      </c>
      <c r="H1481">
        <v>3600</v>
      </c>
      <c r="I1481">
        <v>25740</v>
      </c>
      <c r="J1481">
        <v>27450</v>
      </c>
    </row>
    <row r="1482" spans="1:10">
      <c r="A1482">
        <v>41415</v>
      </c>
      <c r="B1482" t="s">
        <v>1623</v>
      </c>
      <c r="C1482" t="s">
        <v>1027</v>
      </c>
      <c r="D1482" t="s">
        <v>1644</v>
      </c>
      <c r="E1482" t="s">
        <v>1625</v>
      </c>
      <c r="F1482">
        <v>7</v>
      </c>
      <c r="G1482">
        <v>3546</v>
      </c>
      <c r="H1482">
        <v>3780</v>
      </c>
      <c r="I1482">
        <v>10638</v>
      </c>
      <c r="J1482">
        <v>11340</v>
      </c>
    </row>
    <row r="1483" spans="1:10">
      <c r="A1483">
        <v>41415</v>
      </c>
      <c r="B1483" t="s">
        <v>1626</v>
      </c>
      <c r="C1483" t="s">
        <v>1027</v>
      </c>
      <c r="D1483" t="s">
        <v>1624</v>
      </c>
      <c r="E1483" t="s">
        <v>1625</v>
      </c>
      <c r="F1483">
        <v>17</v>
      </c>
      <c r="G1483">
        <v>5148</v>
      </c>
      <c r="H1483">
        <v>5490</v>
      </c>
      <c r="I1483">
        <v>32544</v>
      </c>
      <c r="J1483">
        <v>34560</v>
      </c>
    </row>
    <row r="1484" spans="1:10">
      <c r="A1484">
        <v>41415</v>
      </c>
      <c r="B1484" t="s">
        <v>1639</v>
      </c>
      <c r="C1484" t="s">
        <v>1635</v>
      </c>
      <c r="D1484" t="s">
        <v>1627</v>
      </c>
      <c r="E1484" t="s">
        <v>1628</v>
      </c>
      <c r="F1484">
        <v>20</v>
      </c>
      <c r="G1484">
        <v>2034</v>
      </c>
      <c r="H1484">
        <v>2160</v>
      </c>
      <c r="I1484">
        <v>89550</v>
      </c>
      <c r="J1484">
        <v>96750</v>
      </c>
    </row>
    <row r="1485" spans="1:10">
      <c r="A1485">
        <v>41415</v>
      </c>
      <c r="B1485" t="s">
        <v>1639</v>
      </c>
      <c r="C1485" t="s">
        <v>1635</v>
      </c>
      <c r="D1485" t="s">
        <v>1650</v>
      </c>
      <c r="E1485" t="s">
        <v>1625</v>
      </c>
      <c r="F1485">
        <v>5</v>
      </c>
      <c r="G1485">
        <v>2196</v>
      </c>
      <c r="H1485">
        <v>2340</v>
      </c>
      <c r="I1485">
        <v>70920</v>
      </c>
      <c r="J1485">
        <v>75600</v>
      </c>
    </row>
    <row r="1486" spans="1:10">
      <c r="A1486">
        <v>41416</v>
      </c>
      <c r="B1486" t="s">
        <v>1623</v>
      </c>
      <c r="C1486" t="s">
        <v>1027</v>
      </c>
      <c r="D1486" t="s">
        <v>1649</v>
      </c>
      <c r="E1486" t="s">
        <v>1625</v>
      </c>
      <c r="F1486">
        <v>14</v>
      </c>
      <c r="G1486">
        <v>3546</v>
      </c>
      <c r="H1486">
        <v>3780</v>
      </c>
      <c r="I1486">
        <v>53784</v>
      </c>
      <c r="J1486">
        <v>57240</v>
      </c>
    </row>
    <row r="1487" spans="1:10">
      <c r="A1487">
        <v>41416</v>
      </c>
      <c r="B1487" t="s">
        <v>1632</v>
      </c>
      <c r="C1487" t="s">
        <v>1630</v>
      </c>
      <c r="D1487" t="s">
        <v>1624</v>
      </c>
      <c r="E1487" t="s">
        <v>1625</v>
      </c>
      <c r="F1487">
        <v>6</v>
      </c>
      <c r="G1487">
        <v>3546</v>
      </c>
      <c r="H1487">
        <v>3780</v>
      </c>
      <c r="I1487">
        <v>2034</v>
      </c>
      <c r="J1487">
        <v>2160</v>
      </c>
    </row>
    <row r="1488" spans="1:10">
      <c r="A1488">
        <v>41416</v>
      </c>
      <c r="B1488" t="s">
        <v>1629</v>
      </c>
      <c r="C1488" t="s">
        <v>1630</v>
      </c>
      <c r="D1488" t="s">
        <v>1649</v>
      </c>
      <c r="E1488" t="s">
        <v>1625</v>
      </c>
      <c r="F1488">
        <v>22</v>
      </c>
      <c r="G1488">
        <v>7506</v>
      </c>
      <c r="H1488">
        <v>8100</v>
      </c>
      <c r="I1488">
        <v>17928</v>
      </c>
      <c r="J1488">
        <v>19080</v>
      </c>
    </row>
    <row r="1489" spans="1:10">
      <c r="A1489">
        <v>41417</v>
      </c>
      <c r="B1489" t="s">
        <v>1623</v>
      </c>
      <c r="C1489" t="s">
        <v>1027</v>
      </c>
      <c r="D1489" t="s">
        <v>1655</v>
      </c>
      <c r="E1489" t="s">
        <v>1625</v>
      </c>
      <c r="F1489">
        <v>6</v>
      </c>
      <c r="G1489">
        <v>3924</v>
      </c>
      <c r="H1489">
        <v>4230</v>
      </c>
      <c r="I1489">
        <v>81216</v>
      </c>
      <c r="J1489">
        <v>86400</v>
      </c>
    </row>
    <row r="1490" spans="1:10">
      <c r="A1490">
        <v>41417</v>
      </c>
      <c r="B1490" t="s">
        <v>1636</v>
      </c>
      <c r="C1490" t="s">
        <v>1637</v>
      </c>
      <c r="D1490" t="s">
        <v>1631</v>
      </c>
      <c r="E1490" t="s">
        <v>1625</v>
      </c>
      <c r="F1490">
        <v>6</v>
      </c>
      <c r="G1490">
        <v>4482</v>
      </c>
      <c r="H1490">
        <v>4770</v>
      </c>
      <c r="I1490">
        <v>55692</v>
      </c>
      <c r="J1490">
        <v>59220</v>
      </c>
    </row>
    <row r="1491" spans="1:10">
      <c r="A1491">
        <v>41417</v>
      </c>
      <c r="B1491" t="s">
        <v>1641</v>
      </c>
      <c r="C1491" t="s">
        <v>1642</v>
      </c>
      <c r="D1491" t="s">
        <v>1647</v>
      </c>
      <c r="E1491" t="s">
        <v>1625</v>
      </c>
      <c r="F1491">
        <v>2</v>
      </c>
      <c r="G1491">
        <v>3546</v>
      </c>
      <c r="H1491">
        <v>3780</v>
      </c>
      <c r="I1491">
        <v>41184</v>
      </c>
      <c r="J1491">
        <v>43920</v>
      </c>
    </row>
    <row r="1492" spans="1:10">
      <c r="A1492">
        <v>41418</v>
      </c>
      <c r="B1492" t="s">
        <v>1629</v>
      </c>
      <c r="C1492" t="s">
        <v>1630</v>
      </c>
      <c r="D1492" t="s">
        <v>1651</v>
      </c>
      <c r="E1492" t="s">
        <v>1625</v>
      </c>
      <c r="F1492">
        <v>24</v>
      </c>
      <c r="G1492">
        <v>3726</v>
      </c>
      <c r="H1492">
        <v>3960</v>
      </c>
      <c r="I1492">
        <v>3726</v>
      </c>
      <c r="J1492">
        <v>3960</v>
      </c>
    </row>
    <row r="1493" spans="1:10">
      <c r="A1493">
        <v>41418</v>
      </c>
      <c r="B1493" t="s">
        <v>1639</v>
      </c>
      <c r="C1493" t="s">
        <v>1635</v>
      </c>
      <c r="D1493" t="s">
        <v>1655</v>
      </c>
      <c r="E1493" t="s">
        <v>1625</v>
      </c>
      <c r="F1493">
        <v>11</v>
      </c>
      <c r="G1493">
        <v>2106</v>
      </c>
      <c r="H1493">
        <v>2250</v>
      </c>
      <c r="I1493">
        <v>64296</v>
      </c>
      <c r="J1493">
        <v>68400</v>
      </c>
    </row>
    <row r="1494" spans="1:10">
      <c r="A1494">
        <v>41418</v>
      </c>
      <c r="B1494" t="s">
        <v>1641</v>
      </c>
      <c r="C1494" t="s">
        <v>1642</v>
      </c>
      <c r="D1494" t="s">
        <v>1633</v>
      </c>
      <c r="E1494" t="s">
        <v>1625</v>
      </c>
      <c r="F1494">
        <v>10</v>
      </c>
      <c r="G1494">
        <v>3546</v>
      </c>
      <c r="H1494">
        <v>3780</v>
      </c>
      <c r="I1494">
        <v>24156</v>
      </c>
      <c r="J1494">
        <v>25740</v>
      </c>
    </row>
    <row r="1495" spans="1:10">
      <c r="A1495">
        <v>41418</v>
      </c>
      <c r="B1495" t="s">
        <v>1643</v>
      </c>
      <c r="C1495" t="s">
        <v>1642</v>
      </c>
      <c r="D1495" t="s">
        <v>1640</v>
      </c>
      <c r="E1495" t="s">
        <v>1625</v>
      </c>
      <c r="F1495">
        <v>7</v>
      </c>
      <c r="G1495">
        <v>3384</v>
      </c>
      <c r="H1495">
        <v>3600</v>
      </c>
      <c r="I1495">
        <v>52488</v>
      </c>
      <c r="J1495">
        <v>55890</v>
      </c>
    </row>
    <row r="1496" spans="1:10">
      <c r="A1496">
        <v>41419</v>
      </c>
      <c r="B1496" t="s">
        <v>1639</v>
      </c>
      <c r="C1496" t="s">
        <v>1635</v>
      </c>
      <c r="D1496" t="s">
        <v>1638</v>
      </c>
      <c r="E1496" t="s">
        <v>1625</v>
      </c>
      <c r="F1496">
        <v>22</v>
      </c>
      <c r="G1496">
        <v>2106</v>
      </c>
      <c r="H1496">
        <v>2250</v>
      </c>
      <c r="I1496">
        <v>73008</v>
      </c>
      <c r="J1496">
        <v>77760</v>
      </c>
    </row>
    <row r="1497" spans="1:10">
      <c r="A1497">
        <v>41419</v>
      </c>
      <c r="B1497" t="s">
        <v>1646</v>
      </c>
      <c r="C1497" t="s">
        <v>1637</v>
      </c>
      <c r="D1497" t="s">
        <v>1650</v>
      </c>
      <c r="E1497" t="s">
        <v>1625</v>
      </c>
      <c r="F1497">
        <v>7</v>
      </c>
      <c r="G1497">
        <v>3924</v>
      </c>
      <c r="H1497">
        <v>4230</v>
      </c>
      <c r="I1497">
        <v>81558</v>
      </c>
      <c r="J1497">
        <v>86940</v>
      </c>
    </row>
    <row r="1498" spans="1:10">
      <c r="A1498">
        <v>41419</v>
      </c>
      <c r="B1498" t="s">
        <v>1643</v>
      </c>
      <c r="C1498" t="s">
        <v>1642</v>
      </c>
      <c r="D1498" t="s">
        <v>1631</v>
      </c>
      <c r="E1498" t="s">
        <v>1625</v>
      </c>
      <c r="F1498">
        <v>18</v>
      </c>
      <c r="G1498">
        <v>3582</v>
      </c>
      <c r="H1498">
        <v>3870</v>
      </c>
      <c r="I1498">
        <v>51714</v>
      </c>
      <c r="J1498">
        <v>54990</v>
      </c>
    </row>
    <row r="1499" spans="1:10">
      <c r="A1499">
        <v>41420</v>
      </c>
      <c r="B1499" t="s">
        <v>1626</v>
      </c>
      <c r="C1499" t="s">
        <v>1027</v>
      </c>
      <c r="D1499" t="s">
        <v>1649</v>
      </c>
      <c r="E1499" t="s">
        <v>1625</v>
      </c>
      <c r="F1499">
        <v>12</v>
      </c>
      <c r="G1499">
        <v>3582</v>
      </c>
      <c r="H1499">
        <v>3870</v>
      </c>
      <c r="I1499">
        <v>80676</v>
      </c>
      <c r="J1499">
        <v>85860</v>
      </c>
    </row>
    <row r="1500" spans="1:10">
      <c r="A1500">
        <v>41421</v>
      </c>
      <c r="B1500" t="s">
        <v>1643</v>
      </c>
      <c r="C1500" t="s">
        <v>1642</v>
      </c>
      <c r="D1500" t="s">
        <v>1644</v>
      </c>
      <c r="E1500" t="s">
        <v>1625</v>
      </c>
      <c r="F1500">
        <v>19</v>
      </c>
      <c r="G1500">
        <v>3726</v>
      </c>
      <c r="H1500">
        <v>3960</v>
      </c>
      <c r="I1500">
        <v>39006</v>
      </c>
      <c r="J1500">
        <v>41580</v>
      </c>
    </row>
    <row r="1501" spans="1:10">
      <c r="A1501">
        <v>41421</v>
      </c>
      <c r="B1501" t="s">
        <v>1641</v>
      </c>
      <c r="C1501" t="s">
        <v>1642</v>
      </c>
      <c r="D1501" t="s">
        <v>1653</v>
      </c>
      <c r="E1501" t="s">
        <v>1625</v>
      </c>
      <c r="F1501">
        <v>23</v>
      </c>
      <c r="G1501">
        <v>3582</v>
      </c>
      <c r="H1501">
        <v>3870</v>
      </c>
      <c r="I1501">
        <v>59040</v>
      </c>
      <c r="J1501">
        <v>63000</v>
      </c>
    </row>
    <row r="1502" spans="1:10">
      <c r="A1502">
        <v>41421</v>
      </c>
      <c r="B1502" t="s">
        <v>1629</v>
      </c>
      <c r="C1502" t="s">
        <v>1630</v>
      </c>
      <c r="D1502" t="s">
        <v>1627</v>
      </c>
      <c r="E1502" t="s">
        <v>1628</v>
      </c>
      <c r="F1502">
        <v>3</v>
      </c>
      <c r="G1502">
        <v>2952</v>
      </c>
      <c r="H1502">
        <v>3150</v>
      </c>
      <c r="I1502">
        <v>71640</v>
      </c>
      <c r="J1502">
        <v>77400</v>
      </c>
    </row>
    <row r="1503" spans="1:10">
      <c r="A1503">
        <v>41422</v>
      </c>
      <c r="B1503" t="s">
        <v>1643</v>
      </c>
      <c r="C1503" t="s">
        <v>1642</v>
      </c>
      <c r="D1503" t="s">
        <v>1640</v>
      </c>
      <c r="E1503" t="s">
        <v>1625</v>
      </c>
      <c r="F1503">
        <v>24</v>
      </c>
      <c r="G1503">
        <v>3978</v>
      </c>
      <c r="H1503">
        <v>4230</v>
      </c>
      <c r="I1503">
        <v>81648</v>
      </c>
      <c r="J1503">
        <v>86940</v>
      </c>
    </row>
    <row r="1504" spans="1:10">
      <c r="A1504">
        <v>41422</v>
      </c>
      <c r="B1504" t="s">
        <v>1629</v>
      </c>
      <c r="C1504" t="s">
        <v>1630</v>
      </c>
      <c r="D1504" t="s">
        <v>1655</v>
      </c>
      <c r="E1504" t="s">
        <v>1625</v>
      </c>
      <c r="F1504">
        <v>25</v>
      </c>
      <c r="G1504">
        <v>2034</v>
      </c>
      <c r="H1504">
        <v>2160</v>
      </c>
      <c r="I1504">
        <v>37224</v>
      </c>
      <c r="J1504">
        <v>39600</v>
      </c>
    </row>
    <row r="1505" spans="1:10">
      <c r="A1505">
        <v>41423</v>
      </c>
      <c r="B1505" t="s">
        <v>1634</v>
      </c>
      <c r="C1505" t="s">
        <v>1635</v>
      </c>
      <c r="D1505" t="s">
        <v>1652</v>
      </c>
      <c r="E1505" t="s">
        <v>1628</v>
      </c>
      <c r="F1505">
        <v>5</v>
      </c>
      <c r="G1505">
        <v>3924</v>
      </c>
      <c r="H1505">
        <v>4230</v>
      </c>
      <c r="I1505">
        <v>82404</v>
      </c>
      <c r="J1505">
        <v>88830</v>
      </c>
    </row>
    <row r="1506" spans="1:10">
      <c r="A1506">
        <v>41424</v>
      </c>
      <c r="B1506" t="s">
        <v>1636</v>
      </c>
      <c r="C1506" t="s">
        <v>1637</v>
      </c>
      <c r="D1506" t="s">
        <v>1640</v>
      </c>
      <c r="E1506" t="s">
        <v>1625</v>
      </c>
      <c r="F1506">
        <v>2</v>
      </c>
      <c r="G1506">
        <v>5832</v>
      </c>
      <c r="H1506">
        <v>6210</v>
      </c>
      <c r="I1506">
        <v>69984</v>
      </c>
      <c r="J1506">
        <v>74520</v>
      </c>
    </row>
    <row r="1507" spans="1:10">
      <c r="A1507">
        <v>41424</v>
      </c>
      <c r="B1507" t="s">
        <v>1626</v>
      </c>
      <c r="C1507" t="s">
        <v>1027</v>
      </c>
      <c r="D1507" t="s">
        <v>1651</v>
      </c>
      <c r="E1507" t="s">
        <v>1625</v>
      </c>
      <c r="F1507">
        <v>14</v>
      </c>
      <c r="G1507">
        <v>3546</v>
      </c>
      <c r="H1507">
        <v>3780</v>
      </c>
      <c r="I1507">
        <v>40986</v>
      </c>
      <c r="J1507">
        <v>43560</v>
      </c>
    </row>
    <row r="1508" spans="1:10">
      <c r="A1508">
        <v>41424</v>
      </c>
      <c r="B1508" t="s">
        <v>1636</v>
      </c>
      <c r="C1508" t="s">
        <v>1637</v>
      </c>
      <c r="D1508" t="s">
        <v>1624</v>
      </c>
      <c r="E1508" t="s">
        <v>1625</v>
      </c>
      <c r="F1508">
        <v>6</v>
      </c>
      <c r="G1508">
        <v>2034</v>
      </c>
      <c r="H1508">
        <v>2160</v>
      </c>
      <c r="I1508">
        <v>6102</v>
      </c>
      <c r="J1508">
        <v>6480</v>
      </c>
    </row>
    <row r="1509" spans="1:10">
      <c r="A1509">
        <v>41424</v>
      </c>
      <c r="B1509" t="s">
        <v>1636</v>
      </c>
      <c r="C1509" t="s">
        <v>1637</v>
      </c>
      <c r="D1509" t="s">
        <v>1638</v>
      </c>
      <c r="E1509" t="s">
        <v>1625</v>
      </c>
      <c r="F1509">
        <v>13</v>
      </c>
      <c r="G1509">
        <v>2034</v>
      </c>
      <c r="H1509">
        <v>2160</v>
      </c>
      <c r="I1509">
        <v>24336</v>
      </c>
      <c r="J1509">
        <v>25920</v>
      </c>
    </row>
    <row r="1510" spans="1:10">
      <c r="A1510">
        <v>41424</v>
      </c>
      <c r="B1510" t="s">
        <v>1626</v>
      </c>
      <c r="C1510" t="s">
        <v>1027</v>
      </c>
      <c r="D1510" t="s">
        <v>1651</v>
      </c>
      <c r="E1510" t="s">
        <v>1625</v>
      </c>
      <c r="F1510">
        <v>4</v>
      </c>
      <c r="G1510">
        <v>3042</v>
      </c>
      <c r="H1510">
        <v>3240</v>
      </c>
      <c r="I1510">
        <v>55890</v>
      </c>
      <c r="J1510">
        <v>59400</v>
      </c>
    </row>
    <row r="1511" spans="1:10">
      <c r="A1511">
        <v>41425</v>
      </c>
      <c r="B1511" t="s">
        <v>1639</v>
      </c>
      <c r="C1511" t="s">
        <v>1635</v>
      </c>
      <c r="D1511" t="s">
        <v>1652</v>
      </c>
      <c r="E1511" t="s">
        <v>1628</v>
      </c>
      <c r="F1511">
        <v>21</v>
      </c>
      <c r="G1511">
        <v>3042</v>
      </c>
      <c r="H1511">
        <v>3240</v>
      </c>
      <c r="I1511">
        <v>43164</v>
      </c>
      <c r="J1511">
        <v>46530</v>
      </c>
    </row>
    <row r="1512" spans="1:10">
      <c r="A1512">
        <v>41425</v>
      </c>
      <c r="B1512" t="s">
        <v>1623</v>
      </c>
      <c r="C1512" t="s">
        <v>1027</v>
      </c>
      <c r="D1512" t="s">
        <v>1650</v>
      </c>
      <c r="E1512" t="s">
        <v>1625</v>
      </c>
      <c r="F1512">
        <v>16</v>
      </c>
      <c r="G1512">
        <v>3726</v>
      </c>
      <c r="H1512">
        <v>3960</v>
      </c>
      <c r="I1512">
        <v>31914</v>
      </c>
      <c r="J1512">
        <v>34020</v>
      </c>
    </row>
    <row r="1513" spans="1:10">
      <c r="A1513">
        <v>41425</v>
      </c>
      <c r="B1513" t="s">
        <v>1629</v>
      </c>
      <c r="C1513" t="s">
        <v>1630</v>
      </c>
      <c r="D1513" t="s">
        <v>1627</v>
      </c>
      <c r="E1513" t="s">
        <v>1628</v>
      </c>
      <c r="F1513">
        <v>10</v>
      </c>
      <c r="G1513">
        <v>2196</v>
      </c>
      <c r="H1513">
        <v>2340</v>
      </c>
      <c r="I1513">
        <v>17910</v>
      </c>
      <c r="J1513">
        <v>19350</v>
      </c>
    </row>
    <row r="1514" spans="1:10">
      <c r="A1514">
        <v>41426</v>
      </c>
      <c r="B1514" t="s">
        <v>1643</v>
      </c>
      <c r="C1514" t="s">
        <v>1642</v>
      </c>
      <c r="D1514" t="s">
        <v>1644</v>
      </c>
      <c r="E1514" t="s">
        <v>1625</v>
      </c>
      <c r="F1514">
        <v>3</v>
      </c>
      <c r="G1514">
        <v>4482</v>
      </c>
      <c r="H1514">
        <v>4770</v>
      </c>
      <c r="I1514">
        <v>67374</v>
      </c>
      <c r="J1514">
        <v>71820</v>
      </c>
    </row>
    <row r="1515" spans="1:10">
      <c r="A1515">
        <v>41426</v>
      </c>
      <c r="B1515" t="s">
        <v>1641</v>
      </c>
      <c r="C1515" t="s">
        <v>1642</v>
      </c>
      <c r="D1515" t="s">
        <v>1649</v>
      </c>
      <c r="E1515" t="s">
        <v>1625</v>
      </c>
      <c r="F1515">
        <v>1</v>
      </c>
      <c r="G1515">
        <v>5148</v>
      </c>
      <c r="H1515">
        <v>5490</v>
      </c>
      <c r="I1515">
        <v>49302</v>
      </c>
      <c r="J1515">
        <v>52470</v>
      </c>
    </row>
    <row r="1516" spans="1:10">
      <c r="A1516">
        <v>41426</v>
      </c>
      <c r="B1516" t="s">
        <v>1646</v>
      </c>
      <c r="C1516" t="s">
        <v>1637</v>
      </c>
      <c r="D1516" t="s">
        <v>1647</v>
      </c>
      <c r="E1516" t="s">
        <v>1625</v>
      </c>
      <c r="F1516">
        <v>13</v>
      </c>
      <c r="G1516">
        <v>3978</v>
      </c>
      <c r="H1516">
        <v>4230</v>
      </c>
      <c r="I1516">
        <v>102960</v>
      </c>
      <c r="J1516">
        <v>109800</v>
      </c>
    </row>
    <row r="1517" spans="1:10">
      <c r="A1517">
        <v>41426</v>
      </c>
      <c r="B1517" t="s">
        <v>1639</v>
      </c>
      <c r="C1517" t="s">
        <v>1635</v>
      </c>
      <c r="D1517" t="s">
        <v>1648</v>
      </c>
      <c r="E1517" t="s">
        <v>1625</v>
      </c>
      <c r="F1517">
        <v>15</v>
      </c>
      <c r="G1517">
        <v>2106</v>
      </c>
      <c r="H1517">
        <v>2250</v>
      </c>
      <c r="I1517">
        <v>25272</v>
      </c>
      <c r="J1517">
        <v>27000</v>
      </c>
    </row>
    <row r="1518" spans="1:10">
      <c r="A1518">
        <v>41426</v>
      </c>
      <c r="B1518" t="s">
        <v>1626</v>
      </c>
      <c r="C1518" t="s">
        <v>1027</v>
      </c>
      <c r="D1518" t="s">
        <v>1652</v>
      </c>
      <c r="E1518" t="s">
        <v>1628</v>
      </c>
      <c r="F1518">
        <v>5</v>
      </c>
      <c r="G1518">
        <v>3978</v>
      </c>
      <c r="H1518">
        <v>4230</v>
      </c>
      <c r="I1518">
        <v>78480</v>
      </c>
      <c r="J1518">
        <v>84600</v>
      </c>
    </row>
    <row r="1519" spans="1:10">
      <c r="A1519">
        <v>41426</v>
      </c>
      <c r="B1519" t="s">
        <v>1636</v>
      </c>
      <c r="C1519" t="s">
        <v>1637</v>
      </c>
      <c r="D1519" t="s">
        <v>1633</v>
      </c>
      <c r="E1519" t="s">
        <v>1625</v>
      </c>
      <c r="F1519">
        <v>25</v>
      </c>
      <c r="G1519">
        <v>2034</v>
      </c>
      <c r="H1519">
        <v>2160</v>
      </c>
      <c r="I1519">
        <v>26352</v>
      </c>
      <c r="J1519">
        <v>28080</v>
      </c>
    </row>
    <row r="1520" spans="1:10">
      <c r="A1520">
        <v>41427</v>
      </c>
      <c r="B1520" t="s">
        <v>1639</v>
      </c>
      <c r="C1520" t="s">
        <v>1635</v>
      </c>
      <c r="D1520" t="s">
        <v>1652</v>
      </c>
      <c r="E1520" t="s">
        <v>1628</v>
      </c>
      <c r="F1520">
        <v>8</v>
      </c>
      <c r="G1520">
        <v>2034</v>
      </c>
      <c r="H1520">
        <v>2160</v>
      </c>
      <c r="I1520">
        <v>11772</v>
      </c>
      <c r="J1520">
        <v>12690</v>
      </c>
    </row>
    <row r="1521" spans="1:10">
      <c r="A1521">
        <v>41427</v>
      </c>
      <c r="B1521" t="s">
        <v>1623</v>
      </c>
      <c r="C1521" t="s">
        <v>1027</v>
      </c>
      <c r="D1521" t="s">
        <v>1631</v>
      </c>
      <c r="E1521" t="s">
        <v>1625</v>
      </c>
      <c r="F1521">
        <v>21</v>
      </c>
      <c r="G1521">
        <v>3582</v>
      </c>
      <c r="H1521">
        <v>3870</v>
      </c>
      <c r="I1521">
        <v>99450</v>
      </c>
      <c r="J1521">
        <v>105750</v>
      </c>
    </row>
    <row r="1522" spans="1:10">
      <c r="A1522">
        <v>41427</v>
      </c>
      <c r="B1522" t="s">
        <v>1632</v>
      </c>
      <c r="C1522" t="s">
        <v>1630</v>
      </c>
      <c r="D1522" t="s">
        <v>1655</v>
      </c>
      <c r="E1522" t="s">
        <v>1625</v>
      </c>
      <c r="F1522">
        <v>16</v>
      </c>
      <c r="G1522">
        <v>3978</v>
      </c>
      <c r="H1522">
        <v>4230</v>
      </c>
      <c r="I1522">
        <v>37224</v>
      </c>
      <c r="J1522">
        <v>39600</v>
      </c>
    </row>
    <row r="1523" spans="1:10">
      <c r="A1523">
        <v>41427</v>
      </c>
      <c r="B1523" t="s">
        <v>1639</v>
      </c>
      <c r="C1523" t="s">
        <v>1635</v>
      </c>
      <c r="D1523" t="s">
        <v>1644</v>
      </c>
      <c r="E1523" t="s">
        <v>1625</v>
      </c>
      <c r="F1523">
        <v>23</v>
      </c>
      <c r="G1523">
        <v>2196</v>
      </c>
      <c r="H1523">
        <v>2340</v>
      </c>
      <c r="I1523">
        <v>60282</v>
      </c>
      <c r="J1523">
        <v>64260</v>
      </c>
    </row>
    <row r="1524" spans="1:10">
      <c r="A1524">
        <v>41427</v>
      </c>
      <c r="B1524" t="s">
        <v>1646</v>
      </c>
      <c r="C1524" t="s">
        <v>1637</v>
      </c>
      <c r="D1524" t="s">
        <v>1638</v>
      </c>
      <c r="E1524" t="s">
        <v>1625</v>
      </c>
      <c r="F1524">
        <v>22</v>
      </c>
      <c r="G1524">
        <v>3978</v>
      </c>
      <c r="H1524">
        <v>4230</v>
      </c>
      <c r="I1524">
        <v>18252</v>
      </c>
      <c r="J1524">
        <v>19440</v>
      </c>
    </row>
    <row r="1525" spans="1:10">
      <c r="A1525">
        <v>41428</v>
      </c>
      <c r="B1525" t="s">
        <v>1639</v>
      </c>
      <c r="C1525" t="s">
        <v>1635</v>
      </c>
      <c r="D1525" t="s">
        <v>1655</v>
      </c>
      <c r="E1525" t="s">
        <v>1625</v>
      </c>
      <c r="F1525">
        <v>13</v>
      </c>
      <c r="G1525">
        <v>3978</v>
      </c>
      <c r="H1525">
        <v>4230</v>
      </c>
      <c r="I1525">
        <v>20304</v>
      </c>
      <c r="J1525">
        <v>21600</v>
      </c>
    </row>
    <row r="1526" spans="1:10">
      <c r="A1526">
        <v>41428</v>
      </c>
      <c r="B1526" t="s">
        <v>1639</v>
      </c>
      <c r="C1526" t="s">
        <v>1635</v>
      </c>
      <c r="D1526" t="s">
        <v>1631</v>
      </c>
      <c r="E1526" t="s">
        <v>1625</v>
      </c>
      <c r="F1526">
        <v>27</v>
      </c>
      <c r="G1526">
        <v>3042</v>
      </c>
      <c r="H1526">
        <v>3240</v>
      </c>
      <c r="I1526">
        <v>75582</v>
      </c>
      <c r="J1526">
        <v>80370</v>
      </c>
    </row>
    <row r="1527" spans="1:10">
      <c r="A1527">
        <v>41429</v>
      </c>
      <c r="B1527" t="s">
        <v>1634</v>
      </c>
      <c r="C1527" t="s">
        <v>1635</v>
      </c>
      <c r="D1527" t="s">
        <v>1654</v>
      </c>
      <c r="E1527" t="s">
        <v>1628</v>
      </c>
      <c r="F1527">
        <v>27</v>
      </c>
      <c r="G1527">
        <v>3978</v>
      </c>
      <c r="H1527">
        <v>4230</v>
      </c>
      <c r="I1527">
        <v>60048</v>
      </c>
      <c r="J1527">
        <v>64800</v>
      </c>
    </row>
    <row r="1528" spans="1:10">
      <c r="A1528">
        <v>41429</v>
      </c>
      <c r="B1528" t="s">
        <v>1641</v>
      </c>
      <c r="C1528" t="s">
        <v>1642</v>
      </c>
      <c r="D1528" t="s">
        <v>1644</v>
      </c>
      <c r="E1528" t="s">
        <v>1625</v>
      </c>
      <c r="F1528">
        <v>27</v>
      </c>
      <c r="G1528">
        <v>3978</v>
      </c>
      <c r="H1528">
        <v>4230</v>
      </c>
      <c r="I1528">
        <v>53190</v>
      </c>
      <c r="J1528">
        <v>56700</v>
      </c>
    </row>
    <row r="1529" spans="1:10">
      <c r="A1529">
        <v>41429</v>
      </c>
      <c r="B1529" t="s">
        <v>1626</v>
      </c>
      <c r="C1529" t="s">
        <v>1027</v>
      </c>
      <c r="D1529" t="s">
        <v>1644</v>
      </c>
      <c r="E1529" t="s">
        <v>1625</v>
      </c>
      <c r="F1529">
        <v>27</v>
      </c>
      <c r="G1529">
        <v>5832</v>
      </c>
      <c r="H1529">
        <v>6210</v>
      </c>
      <c r="I1529">
        <v>24822</v>
      </c>
      <c r="J1529">
        <v>26460</v>
      </c>
    </row>
    <row r="1530" spans="1:10">
      <c r="A1530">
        <v>41430</v>
      </c>
      <c r="B1530" t="s">
        <v>1629</v>
      </c>
      <c r="C1530" t="s">
        <v>1630</v>
      </c>
      <c r="D1530" t="s">
        <v>1652</v>
      </c>
      <c r="E1530" t="s">
        <v>1628</v>
      </c>
      <c r="F1530">
        <v>27</v>
      </c>
      <c r="G1530">
        <v>2196</v>
      </c>
      <c r="H1530">
        <v>2340</v>
      </c>
      <c r="I1530">
        <v>7848</v>
      </c>
      <c r="J1530">
        <v>8460</v>
      </c>
    </row>
    <row r="1531" spans="1:10">
      <c r="A1531">
        <v>41430</v>
      </c>
      <c r="B1531" t="s">
        <v>1641</v>
      </c>
      <c r="C1531" t="s">
        <v>1642</v>
      </c>
      <c r="D1531" t="s">
        <v>1648</v>
      </c>
      <c r="E1531" t="s">
        <v>1625</v>
      </c>
      <c r="F1531">
        <v>27</v>
      </c>
      <c r="G1531">
        <v>3546</v>
      </c>
      <c r="H1531">
        <v>3780</v>
      </c>
      <c r="I1531">
        <v>37908</v>
      </c>
      <c r="J1531">
        <v>40500</v>
      </c>
    </row>
    <row r="1532" spans="1:10">
      <c r="A1532">
        <v>41430</v>
      </c>
      <c r="B1532" t="s">
        <v>1641</v>
      </c>
      <c r="C1532" t="s">
        <v>1642</v>
      </c>
      <c r="D1532" t="s">
        <v>1638</v>
      </c>
      <c r="E1532" t="s">
        <v>1625</v>
      </c>
      <c r="F1532">
        <v>12</v>
      </c>
      <c r="G1532">
        <v>3582</v>
      </c>
      <c r="H1532">
        <v>3870</v>
      </c>
      <c r="I1532">
        <v>42588</v>
      </c>
      <c r="J1532">
        <v>45360</v>
      </c>
    </row>
    <row r="1533" spans="1:10">
      <c r="A1533">
        <v>41431</v>
      </c>
      <c r="B1533" t="s">
        <v>1632</v>
      </c>
      <c r="C1533" t="s">
        <v>1630</v>
      </c>
      <c r="D1533" t="s">
        <v>1624</v>
      </c>
      <c r="E1533" t="s">
        <v>1625</v>
      </c>
      <c r="F1533">
        <v>18</v>
      </c>
      <c r="G1533">
        <v>3978</v>
      </c>
      <c r="H1533">
        <v>4230</v>
      </c>
      <c r="I1533">
        <v>12204</v>
      </c>
      <c r="J1533">
        <v>12960</v>
      </c>
    </row>
    <row r="1534" spans="1:10">
      <c r="A1534">
        <v>41432</v>
      </c>
      <c r="B1534" t="s">
        <v>1639</v>
      </c>
      <c r="C1534" t="s">
        <v>1635</v>
      </c>
      <c r="D1534" t="s">
        <v>1645</v>
      </c>
      <c r="E1534" t="s">
        <v>1625</v>
      </c>
      <c r="F1534">
        <v>8</v>
      </c>
      <c r="G1534">
        <v>3978</v>
      </c>
      <c r="H1534">
        <v>4230</v>
      </c>
      <c r="I1534">
        <v>79560</v>
      </c>
      <c r="J1534">
        <v>84600</v>
      </c>
    </row>
    <row r="1535" spans="1:10">
      <c r="A1535">
        <v>41432</v>
      </c>
      <c r="B1535" t="s">
        <v>1636</v>
      </c>
      <c r="C1535" t="s">
        <v>1637</v>
      </c>
      <c r="D1535" t="s">
        <v>1649</v>
      </c>
      <c r="E1535" t="s">
        <v>1625</v>
      </c>
      <c r="F1535">
        <v>21</v>
      </c>
      <c r="G1535">
        <v>2034</v>
      </c>
      <c r="H1535">
        <v>2160</v>
      </c>
      <c r="I1535">
        <v>67230</v>
      </c>
      <c r="J1535">
        <v>71550</v>
      </c>
    </row>
    <row r="1536" spans="1:10">
      <c r="A1536">
        <v>41433</v>
      </c>
      <c r="B1536" t="s">
        <v>1643</v>
      </c>
      <c r="C1536" t="s">
        <v>1642</v>
      </c>
      <c r="D1536" t="s">
        <v>1624</v>
      </c>
      <c r="E1536" t="s">
        <v>1625</v>
      </c>
      <c r="F1536">
        <v>25</v>
      </c>
      <c r="G1536">
        <v>3042</v>
      </c>
      <c r="H1536">
        <v>3240</v>
      </c>
      <c r="I1536">
        <v>10170</v>
      </c>
      <c r="J1536">
        <v>10800</v>
      </c>
    </row>
    <row r="1537" spans="1:10">
      <c r="A1537">
        <v>41434</v>
      </c>
      <c r="B1537" t="s">
        <v>1636</v>
      </c>
      <c r="C1537" t="s">
        <v>1637</v>
      </c>
      <c r="D1537" t="s">
        <v>1648</v>
      </c>
      <c r="E1537" t="s">
        <v>1625</v>
      </c>
      <c r="F1537">
        <v>12</v>
      </c>
      <c r="G1537">
        <v>5148</v>
      </c>
      <c r="H1537">
        <v>5490</v>
      </c>
      <c r="I1537">
        <v>4212</v>
      </c>
      <c r="J1537">
        <v>4500</v>
      </c>
    </row>
    <row r="1538" spans="1:10">
      <c r="A1538">
        <v>41435</v>
      </c>
      <c r="B1538" t="s">
        <v>1646</v>
      </c>
      <c r="C1538" t="s">
        <v>1637</v>
      </c>
      <c r="D1538" t="s">
        <v>1640</v>
      </c>
      <c r="E1538" t="s">
        <v>1625</v>
      </c>
      <c r="F1538">
        <v>9</v>
      </c>
      <c r="G1538">
        <v>2106</v>
      </c>
      <c r="H1538">
        <v>2250</v>
      </c>
      <c r="I1538">
        <v>17496</v>
      </c>
      <c r="J1538">
        <v>18630</v>
      </c>
    </row>
    <row r="1539" spans="1:10">
      <c r="A1539">
        <v>41435</v>
      </c>
      <c r="B1539" t="s">
        <v>1639</v>
      </c>
      <c r="C1539" t="s">
        <v>1635</v>
      </c>
      <c r="D1539" t="s">
        <v>1651</v>
      </c>
      <c r="E1539" t="s">
        <v>1625</v>
      </c>
      <c r="F1539">
        <v>23</v>
      </c>
      <c r="G1539">
        <v>4482</v>
      </c>
      <c r="H1539">
        <v>4770</v>
      </c>
      <c r="I1539">
        <v>89424</v>
      </c>
      <c r="J1539">
        <v>95040</v>
      </c>
    </row>
    <row r="1540" spans="1:10">
      <c r="A1540">
        <v>41435</v>
      </c>
      <c r="B1540" t="s">
        <v>1623</v>
      </c>
      <c r="C1540" t="s">
        <v>1027</v>
      </c>
      <c r="D1540" t="s">
        <v>1650</v>
      </c>
      <c r="E1540" t="s">
        <v>1625</v>
      </c>
      <c r="F1540">
        <v>23</v>
      </c>
      <c r="G1540">
        <v>3546</v>
      </c>
      <c r="H1540">
        <v>3780</v>
      </c>
      <c r="I1540">
        <v>10638</v>
      </c>
      <c r="J1540">
        <v>11340</v>
      </c>
    </row>
    <row r="1541" spans="1:10">
      <c r="A1541">
        <v>41436</v>
      </c>
      <c r="B1541" t="s">
        <v>1646</v>
      </c>
      <c r="C1541" t="s">
        <v>1637</v>
      </c>
      <c r="D1541" t="s">
        <v>1645</v>
      </c>
      <c r="E1541" t="s">
        <v>1625</v>
      </c>
      <c r="F1541">
        <v>20</v>
      </c>
      <c r="G1541">
        <v>4482</v>
      </c>
      <c r="H1541">
        <v>4770</v>
      </c>
      <c r="I1541">
        <v>79560</v>
      </c>
      <c r="J1541">
        <v>84600</v>
      </c>
    </row>
    <row r="1542" spans="1:10">
      <c r="A1542">
        <v>41436</v>
      </c>
      <c r="B1542" t="s">
        <v>1623</v>
      </c>
      <c r="C1542" t="s">
        <v>1027</v>
      </c>
      <c r="D1542" t="s">
        <v>1627</v>
      </c>
      <c r="E1542" t="s">
        <v>1628</v>
      </c>
      <c r="F1542">
        <v>25</v>
      </c>
      <c r="G1542">
        <v>4482</v>
      </c>
      <c r="H1542">
        <v>4770</v>
      </c>
      <c r="I1542">
        <v>89550</v>
      </c>
      <c r="J1542">
        <v>96750</v>
      </c>
    </row>
    <row r="1543" spans="1:10">
      <c r="A1543">
        <v>41437</v>
      </c>
      <c r="B1543" t="s">
        <v>1634</v>
      </c>
      <c r="C1543" t="s">
        <v>1635</v>
      </c>
      <c r="D1543" t="s">
        <v>1631</v>
      </c>
      <c r="E1543" t="s">
        <v>1625</v>
      </c>
      <c r="F1543">
        <v>4</v>
      </c>
      <c r="G1543">
        <v>2034</v>
      </c>
      <c r="H1543">
        <v>2160</v>
      </c>
      <c r="I1543">
        <v>95472</v>
      </c>
      <c r="J1543">
        <v>101520</v>
      </c>
    </row>
    <row r="1544" spans="1:10">
      <c r="A1544">
        <v>41437</v>
      </c>
      <c r="B1544" t="s">
        <v>1626</v>
      </c>
      <c r="C1544" t="s">
        <v>1027</v>
      </c>
      <c r="D1544" t="s">
        <v>1651</v>
      </c>
      <c r="E1544" t="s">
        <v>1625</v>
      </c>
      <c r="F1544">
        <v>24</v>
      </c>
      <c r="G1544">
        <v>3978</v>
      </c>
      <c r="H1544">
        <v>4230</v>
      </c>
      <c r="I1544">
        <v>59616</v>
      </c>
      <c r="J1544">
        <v>63360</v>
      </c>
    </row>
    <row r="1545" spans="1:10">
      <c r="A1545">
        <v>41437</v>
      </c>
      <c r="B1545" t="s">
        <v>1643</v>
      </c>
      <c r="C1545" t="s">
        <v>1642</v>
      </c>
      <c r="D1545" t="s">
        <v>1627</v>
      </c>
      <c r="E1545" t="s">
        <v>1628</v>
      </c>
      <c r="F1545">
        <v>24</v>
      </c>
      <c r="G1545">
        <v>5832</v>
      </c>
      <c r="H1545">
        <v>6210</v>
      </c>
      <c r="I1545">
        <v>32238</v>
      </c>
      <c r="J1545">
        <v>34830</v>
      </c>
    </row>
    <row r="1546" spans="1:10">
      <c r="A1546">
        <v>41437</v>
      </c>
      <c r="B1546" t="s">
        <v>1634</v>
      </c>
      <c r="C1546" t="s">
        <v>1635</v>
      </c>
      <c r="D1546" t="s">
        <v>1631</v>
      </c>
      <c r="E1546" t="s">
        <v>1625</v>
      </c>
      <c r="F1546">
        <v>16</v>
      </c>
      <c r="G1546">
        <v>3978</v>
      </c>
      <c r="H1546">
        <v>4230</v>
      </c>
      <c r="I1546">
        <v>83538</v>
      </c>
      <c r="J1546">
        <v>88830</v>
      </c>
    </row>
    <row r="1547" spans="1:10">
      <c r="A1547">
        <v>41438</v>
      </c>
      <c r="B1547" t="s">
        <v>1636</v>
      </c>
      <c r="C1547" t="s">
        <v>1637</v>
      </c>
      <c r="D1547" t="s">
        <v>1648</v>
      </c>
      <c r="E1547" t="s">
        <v>1625</v>
      </c>
      <c r="F1547">
        <v>6</v>
      </c>
      <c r="G1547">
        <v>3978</v>
      </c>
      <c r="H1547">
        <v>4230</v>
      </c>
      <c r="I1547">
        <v>27378</v>
      </c>
      <c r="J1547">
        <v>29250</v>
      </c>
    </row>
    <row r="1548" spans="1:10">
      <c r="A1548">
        <v>41438</v>
      </c>
      <c r="B1548" t="s">
        <v>1636</v>
      </c>
      <c r="C1548" t="s">
        <v>1637</v>
      </c>
      <c r="D1548" t="s">
        <v>1652</v>
      </c>
      <c r="E1548" t="s">
        <v>1628</v>
      </c>
      <c r="F1548">
        <v>4</v>
      </c>
      <c r="G1548">
        <v>5148</v>
      </c>
      <c r="H1548">
        <v>5490</v>
      </c>
      <c r="I1548">
        <v>3924</v>
      </c>
      <c r="J1548">
        <v>4230</v>
      </c>
    </row>
    <row r="1549" spans="1:10">
      <c r="A1549">
        <v>41438</v>
      </c>
      <c r="B1549" t="s">
        <v>1623</v>
      </c>
      <c r="C1549" t="s">
        <v>1027</v>
      </c>
      <c r="D1549" t="s">
        <v>1651</v>
      </c>
      <c r="E1549" t="s">
        <v>1625</v>
      </c>
      <c r="F1549">
        <v>24</v>
      </c>
      <c r="G1549">
        <v>5832</v>
      </c>
      <c r="H1549">
        <v>6210</v>
      </c>
      <c r="I1549">
        <v>48438</v>
      </c>
      <c r="J1549">
        <v>51480</v>
      </c>
    </row>
    <row r="1550" spans="1:10">
      <c r="A1550">
        <v>41439</v>
      </c>
      <c r="B1550" t="s">
        <v>1643</v>
      </c>
      <c r="C1550" t="s">
        <v>1642</v>
      </c>
      <c r="D1550" t="s">
        <v>1655</v>
      </c>
      <c r="E1550" t="s">
        <v>1625</v>
      </c>
      <c r="F1550">
        <v>21</v>
      </c>
      <c r="G1550">
        <v>2034</v>
      </c>
      <c r="H1550">
        <v>2160</v>
      </c>
      <c r="I1550">
        <v>77832</v>
      </c>
      <c r="J1550">
        <v>82800</v>
      </c>
    </row>
    <row r="1551" spans="1:10">
      <c r="A1551">
        <v>41439</v>
      </c>
      <c r="B1551" t="s">
        <v>1629</v>
      </c>
      <c r="C1551" t="s">
        <v>1630</v>
      </c>
      <c r="D1551" t="s">
        <v>1633</v>
      </c>
      <c r="E1551" t="s">
        <v>1625</v>
      </c>
      <c r="F1551">
        <v>13</v>
      </c>
      <c r="G1551">
        <v>5832</v>
      </c>
      <c r="H1551">
        <v>6210</v>
      </c>
      <c r="I1551">
        <v>30744</v>
      </c>
      <c r="J1551">
        <v>32760</v>
      </c>
    </row>
    <row r="1552" spans="1:10">
      <c r="A1552">
        <v>41439</v>
      </c>
      <c r="B1552" t="s">
        <v>1629</v>
      </c>
      <c r="C1552" t="s">
        <v>1630</v>
      </c>
      <c r="D1552" t="s">
        <v>1633</v>
      </c>
      <c r="E1552" t="s">
        <v>1625</v>
      </c>
      <c r="F1552">
        <v>2</v>
      </c>
      <c r="G1552">
        <v>3546</v>
      </c>
      <c r="H1552">
        <v>3780</v>
      </c>
      <c r="I1552">
        <v>54900</v>
      </c>
      <c r="J1552">
        <v>58500</v>
      </c>
    </row>
    <row r="1553" spans="1:10">
      <c r="A1553">
        <v>41439</v>
      </c>
      <c r="B1553" t="s">
        <v>1639</v>
      </c>
      <c r="C1553" t="s">
        <v>1635</v>
      </c>
      <c r="D1553" t="s">
        <v>1638</v>
      </c>
      <c r="E1553" t="s">
        <v>1625</v>
      </c>
      <c r="F1553">
        <v>20</v>
      </c>
      <c r="G1553">
        <v>3726</v>
      </c>
      <c r="H1553">
        <v>3960</v>
      </c>
      <c r="I1553">
        <v>48672</v>
      </c>
      <c r="J1553">
        <v>51840</v>
      </c>
    </row>
    <row r="1554" spans="1:10">
      <c r="A1554">
        <v>41440</v>
      </c>
      <c r="B1554" t="s">
        <v>1634</v>
      </c>
      <c r="C1554" t="s">
        <v>1635</v>
      </c>
      <c r="D1554" t="s">
        <v>1631</v>
      </c>
      <c r="E1554" t="s">
        <v>1625</v>
      </c>
      <c r="F1554">
        <v>21</v>
      </c>
      <c r="G1554">
        <v>3978</v>
      </c>
      <c r="H1554">
        <v>4230</v>
      </c>
      <c r="I1554">
        <v>87516</v>
      </c>
      <c r="J1554">
        <v>93060</v>
      </c>
    </row>
    <row r="1555" spans="1:10">
      <c r="A1555">
        <v>41440</v>
      </c>
      <c r="B1555" t="s">
        <v>1636</v>
      </c>
      <c r="C1555" t="s">
        <v>1637</v>
      </c>
      <c r="D1555" t="s">
        <v>1624</v>
      </c>
      <c r="E1555" t="s">
        <v>1625</v>
      </c>
      <c r="F1555">
        <v>12</v>
      </c>
      <c r="G1555">
        <v>3042</v>
      </c>
      <c r="H1555">
        <v>3240</v>
      </c>
      <c r="I1555">
        <v>20340</v>
      </c>
      <c r="J1555">
        <v>21600</v>
      </c>
    </row>
    <row r="1556" spans="1:10">
      <c r="A1556">
        <v>41441</v>
      </c>
      <c r="B1556" t="s">
        <v>1643</v>
      </c>
      <c r="C1556" t="s">
        <v>1642</v>
      </c>
      <c r="D1556" t="s">
        <v>1640</v>
      </c>
      <c r="E1556" t="s">
        <v>1625</v>
      </c>
      <c r="F1556">
        <v>23</v>
      </c>
      <c r="G1556">
        <v>3546</v>
      </c>
      <c r="H1556">
        <v>3780</v>
      </c>
      <c r="I1556">
        <v>145800</v>
      </c>
      <c r="J1556">
        <v>155250</v>
      </c>
    </row>
    <row r="1557" spans="1:10">
      <c r="A1557">
        <v>41441</v>
      </c>
      <c r="B1557" t="s">
        <v>1634</v>
      </c>
      <c r="C1557" t="s">
        <v>1635</v>
      </c>
      <c r="D1557" t="s">
        <v>1648</v>
      </c>
      <c r="E1557" t="s">
        <v>1625</v>
      </c>
      <c r="F1557">
        <v>23</v>
      </c>
      <c r="G1557">
        <v>4482</v>
      </c>
      <c r="H1557">
        <v>4770</v>
      </c>
      <c r="I1557">
        <v>27378</v>
      </c>
      <c r="J1557">
        <v>29250</v>
      </c>
    </row>
    <row r="1558" spans="1:10">
      <c r="A1558">
        <v>41442</v>
      </c>
      <c r="B1558" t="s">
        <v>1641</v>
      </c>
      <c r="C1558" t="s">
        <v>1642</v>
      </c>
      <c r="D1558" t="s">
        <v>1627</v>
      </c>
      <c r="E1558" t="s">
        <v>1628</v>
      </c>
      <c r="F1558">
        <v>24</v>
      </c>
      <c r="G1558">
        <v>3924</v>
      </c>
      <c r="H1558">
        <v>4230</v>
      </c>
      <c r="I1558">
        <v>17910</v>
      </c>
      <c r="J1558">
        <v>19350</v>
      </c>
    </row>
    <row r="1559" spans="1:10">
      <c r="A1559">
        <v>41442</v>
      </c>
      <c r="B1559" t="s">
        <v>1636</v>
      </c>
      <c r="C1559" t="s">
        <v>1637</v>
      </c>
      <c r="D1559" t="s">
        <v>1651</v>
      </c>
      <c r="E1559" t="s">
        <v>1625</v>
      </c>
      <c r="F1559">
        <v>25</v>
      </c>
      <c r="G1559">
        <v>2952</v>
      </c>
      <c r="H1559">
        <v>3150</v>
      </c>
      <c r="I1559">
        <v>55890</v>
      </c>
      <c r="J1559">
        <v>59400</v>
      </c>
    </row>
    <row r="1560" spans="1:10">
      <c r="A1560">
        <v>41443</v>
      </c>
      <c r="B1560" t="s">
        <v>1623</v>
      </c>
      <c r="C1560" t="s">
        <v>1027</v>
      </c>
      <c r="D1560" t="s">
        <v>1644</v>
      </c>
      <c r="E1560" t="s">
        <v>1625</v>
      </c>
      <c r="F1560">
        <v>17</v>
      </c>
      <c r="G1560">
        <v>3726</v>
      </c>
      <c r="H1560">
        <v>3960</v>
      </c>
      <c r="I1560">
        <v>35460</v>
      </c>
      <c r="J1560">
        <v>37800</v>
      </c>
    </row>
    <row r="1561" spans="1:10">
      <c r="A1561">
        <v>41444</v>
      </c>
      <c r="B1561" t="s">
        <v>1639</v>
      </c>
      <c r="C1561" t="s">
        <v>1635</v>
      </c>
      <c r="D1561" t="s">
        <v>1645</v>
      </c>
      <c r="E1561" t="s">
        <v>1625</v>
      </c>
      <c r="F1561">
        <v>21</v>
      </c>
      <c r="G1561">
        <v>3978</v>
      </c>
      <c r="H1561">
        <v>4230</v>
      </c>
      <c r="I1561">
        <v>91494</v>
      </c>
      <c r="J1561">
        <v>97290</v>
      </c>
    </row>
    <row r="1562" spans="1:10">
      <c r="A1562">
        <v>41445</v>
      </c>
      <c r="B1562" t="s">
        <v>1634</v>
      </c>
      <c r="C1562" t="s">
        <v>1635</v>
      </c>
      <c r="D1562" t="s">
        <v>1655</v>
      </c>
      <c r="E1562" t="s">
        <v>1625</v>
      </c>
      <c r="F1562">
        <v>9</v>
      </c>
      <c r="G1562">
        <v>3726</v>
      </c>
      <c r="H1562">
        <v>3960</v>
      </c>
      <c r="I1562">
        <v>13536</v>
      </c>
      <c r="J1562">
        <v>14400</v>
      </c>
    </row>
    <row r="1563" spans="1:10">
      <c r="A1563">
        <v>41446</v>
      </c>
      <c r="B1563" t="s">
        <v>1639</v>
      </c>
      <c r="C1563" t="s">
        <v>1635</v>
      </c>
      <c r="D1563" t="s">
        <v>1653</v>
      </c>
      <c r="E1563" t="s">
        <v>1625</v>
      </c>
      <c r="F1563">
        <v>11</v>
      </c>
      <c r="G1563">
        <v>4482</v>
      </c>
      <c r="H1563">
        <v>4770</v>
      </c>
      <c r="I1563">
        <v>26568</v>
      </c>
      <c r="J1563">
        <v>28350</v>
      </c>
    </row>
    <row r="1564" spans="1:10">
      <c r="A1564">
        <v>41446</v>
      </c>
      <c r="B1564" t="s">
        <v>1641</v>
      </c>
      <c r="C1564" t="s">
        <v>1642</v>
      </c>
      <c r="D1564" t="s">
        <v>1645</v>
      </c>
      <c r="E1564" t="s">
        <v>1625</v>
      </c>
      <c r="F1564">
        <v>4</v>
      </c>
      <c r="G1564">
        <v>3582</v>
      </c>
      <c r="H1564">
        <v>3870</v>
      </c>
      <c r="I1564">
        <v>3978</v>
      </c>
      <c r="J1564">
        <v>4230</v>
      </c>
    </row>
    <row r="1565" spans="1:10">
      <c r="A1565">
        <v>41447</v>
      </c>
      <c r="B1565" t="s">
        <v>1634</v>
      </c>
      <c r="C1565" t="s">
        <v>1635</v>
      </c>
      <c r="D1565" t="s">
        <v>1631</v>
      </c>
      <c r="E1565" t="s">
        <v>1625</v>
      </c>
      <c r="F1565">
        <v>22</v>
      </c>
      <c r="G1565">
        <v>4482</v>
      </c>
      <c r="H1565">
        <v>4770</v>
      </c>
      <c r="I1565">
        <v>63648</v>
      </c>
      <c r="J1565">
        <v>67680</v>
      </c>
    </row>
    <row r="1566" spans="1:10">
      <c r="A1566">
        <v>41447</v>
      </c>
      <c r="B1566" t="s">
        <v>1634</v>
      </c>
      <c r="C1566" t="s">
        <v>1635</v>
      </c>
      <c r="D1566" t="s">
        <v>1640</v>
      </c>
      <c r="E1566" t="s">
        <v>1625</v>
      </c>
      <c r="F1566">
        <v>15</v>
      </c>
      <c r="G1566">
        <v>3924</v>
      </c>
      <c r="H1566">
        <v>4230</v>
      </c>
      <c r="I1566">
        <v>110808</v>
      </c>
      <c r="J1566">
        <v>117990</v>
      </c>
    </row>
    <row r="1567" spans="1:10">
      <c r="A1567">
        <v>41448</v>
      </c>
      <c r="B1567" t="s">
        <v>1646</v>
      </c>
      <c r="C1567" t="s">
        <v>1637</v>
      </c>
      <c r="D1567" t="s">
        <v>1640</v>
      </c>
      <c r="E1567" t="s">
        <v>1625</v>
      </c>
      <c r="F1567">
        <v>23</v>
      </c>
      <c r="G1567">
        <v>7506</v>
      </c>
      <c r="H1567">
        <v>8100</v>
      </c>
      <c r="I1567">
        <v>34992</v>
      </c>
      <c r="J1567">
        <v>37260</v>
      </c>
    </row>
    <row r="1568" spans="1:10">
      <c r="A1568">
        <v>41448</v>
      </c>
      <c r="B1568" t="s">
        <v>1626</v>
      </c>
      <c r="C1568" t="s">
        <v>1027</v>
      </c>
      <c r="D1568" t="s">
        <v>1655</v>
      </c>
      <c r="E1568" t="s">
        <v>1625</v>
      </c>
      <c r="F1568">
        <v>9</v>
      </c>
      <c r="G1568">
        <v>3546</v>
      </c>
      <c r="H1568">
        <v>3780</v>
      </c>
      <c r="I1568">
        <v>64296</v>
      </c>
      <c r="J1568">
        <v>68400</v>
      </c>
    </row>
    <row r="1569" spans="1:10">
      <c r="A1569">
        <v>41448</v>
      </c>
      <c r="B1569" t="s">
        <v>1626</v>
      </c>
      <c r="C1569" t="s">
        <v>1027</v>
      </c>
      <c r="D1569" t="s">
        <v>1633</v>
      </c>
      <c r="E1569" t="s">
        <v>1625</v>
      </c>
      <c r="F1569">
        <v>7</v>
      </c>
      <c r="G1569">
        <v>3042</v>
      </c>
      <c r="H1569">
        <v>3240</v>
      </c>
      <c r="I1569">
        <v>8784</v>
      </c>
      <c r="J1569">
        <v>9360</v>
      </c>
    </row>
    <row r="1570" spans="1:10">
      <c r="A1570">
        <v>41448</v>
      </c>
      <c r="B1570" t="s">
        <v>1626</v>
      </c>
      <c r="C1570" t="s">
        <v>1027</v>
      </c>
      <c r="D1570" t="s">
        <v>1652</v>
      </c>
      <c r="E1570" t="s">
        <v>1628</v>
      </c>
      <c r="F1570">
        <v>25</v>
      </c>
      <c r="G1570">
        <v>3042</v>
      </c>
      <c r="H1570">
        <v>3240</v>
      </c>
      <c r="I1570">
        <v>35316</v>
      </c>
      <c r="J1570">
        <v>38070</v>
      </c>
    </row>
    <row r="1571" spans="1:10">
      <c r="A1571">
        <v>41448</v>
      </c>
      <c r="B1571" t="s">
        <v>1626</v>
      </c>
      <c r="C1571" t="s">
        <v>1027</v>
      </c>
      <c r="D1571" t="s">
        <v>1631</v>
      </c>
      <c r="E1571" t="s">
        <v>1625</v>
      </c>
      <c r="F1571">
        <v>10</v>
      </c>
      <c r="G1571">
        <v>3978</v>
      </c>
      <c r="H1571">
        <v>4230</v>
      </c>
      <c r="I1571">
        <v>95472</v>
      </c>
      <c r="J1571">
        <v>101520</v>
      </c>
    </row>
    <row r="1572" spans="1:10">
      <c r="A1572">
        <v>41449</v>
      </c>
      <c r="B1572" t="s">
        <v>1636</v>
      </c>
      <c r="C1572" t="s">
        <v>1637</v>
      </c>
      <c r="D1572" t="s">
        <v>1633</v>
      </c>
      <c r="E1572" t="s">
        <v>1625</v>
      </c>
      <c r="F1572">
        <v>8</v>
      </c>
      <c r="G1572">
        <v>5148</v>
      </c>
      <c r="H1572">
        <v>5490</v>
      </c>
      <c r="I1572">
        <v>52704</v>
      </c>
      <c r="J1572">
        <v>56160</v>
      </c>
    </row>
    <row r="1573" spans="1:10">
      <c r="A1573">
        <v>41449</v>
      </c>
      <c r="B1573" t="s">
        <v>1639</v>
      </c>
      <c r="C1573" t="s">
        <v>1635</v>
      </c>
      <c r="D1573" t="s">
        <v>1650</v>
      </c>
      <c r="E1573" t="s">
        <v>1625</v>
      </c>
      <c r="F1573">
        <v>18</v>
      </c>
      <c r="G1573">
        <v>3042</v>
      </c>
      <c r="H1573">
        <v>3240</v>
      </c>
      <c r="I1573">
        <v>81558</v>
      </c>
      <c r="J1573">
        <v>86940</v>
      </c>
    </row>
    <row r="1574" spans="1:10">
      <c r="A1574">
        <v>41449</v>
      </c>
      <c r="B1574" t="s">
        <v>1641</v>
      </c>
      <c r="C1574" t="s">
        <v>1642</v>
      </c>
      <c r="D1574" t="s">
        <v>1647</v>
      </c>
      <c r="E1574" t="s">
        <v>1625</v>
      </c>
      <c r="F1574">
        <v>8</v>
      </c>
      <c r="G1574">
        <v>5148</v>
      </c>
      <c r="H1574">
        <v>5490</v>
      </c>
      <c r="I1574">
        <v>5148</v>
      </c>
      <c r="J1574">
        <v>5490</v>
      </c>
    </row>
    <row r="1575" spans="1:10">
      <c r="A1575">
        <v>41449</v>
      </c>
      <c r="B1575" t="s">
        <v>1634</v>
      </c>
      <c r="C1575" t="s">
        <v>1635</v>
      </c>
      <c r="D1575" t="s">
        <v>1644</v>
      </c>
      <c r="E1575" t="s">
        <v>1625</v>
      </c>
      <c r="F1575">
        <v>25</v>
      </c>
      <c r="G1575">
        <v>7506</v>
      </c>
      <c r="H1575">
        <v>8100</v>
      </c>
      <c r="I1575">
        <v>60282</v>
      </c>
      <c r="J1575">
        <v>64260</v>
      </c>
    </row>
    <row r="1576" spans="1:10">
      <c r="A1576">
        <v>41449</v>
      </c>
      <c r="B1576" t="s">
        <v>1641</v>
      </c>
      <c r="C1576" t="s">
        <v>1642</v>
      </c>
      <c r="D1576" t="s">
        <v>1652</v>
      </c>
      <c r="E1576" t="s">
        <v>1628</v>
      </c>
      <c r="F1576">
        <v>7</v>
      </c>
      <c r="G1576">
        <v>3042</v>
      </c>
      <c r="H1576">
        <v>3240</v>
      </c>
      <c r="I1576">
        <v>11772</v>
      </c>
      <c r="J1576">
        <v>12690</v>
      </c>
    </row>
    <row r="1577" spans="1:10">
      <c r="A1577">
        <v>41449</v>
      </c>
      <c r="B1577" t="s">
        <v>1629</v>
      </c>
      <c r="C1577" t="s">
        <v>1630</v>
      </c>
      <c r="D1577" t="s">
        <v>1653</v>
      </c>
      <c r="E1577" t="s">
        <v>1625</v>
      </c>
      <c r="F1577">
        <v>17</v>
      </c>
      <c r="G1577">
        <v>3978</v>
      </c>
      <c r="H1577">
        <v>4230</v>
      </c>
      <c r="I1577">
        <v>14760</v>
      </c>
      <c r="J1577">
        <v>15750</v>
      </c>
    </row>
    <row r="1578" spans="1:10">
      <c r="A1578">
        <v>41449</v>
      </c>
      <c r="B1578" t="s">
        <v>1646</v>
      </c>
      <c r="C1578" t="s">
        <v>1637</v>
      </c>
      <c r="D1578" t="s">
        <v>1655</v>
      </c>
      <c r="E1578" t="s">
        <v>1625</v>
      </c>
      <c r="F1578">
        <v>3</v>
      </c>
      <c r="G1578">
        <v>2952</v>
      </c>
      <c r="H1578">
        <v>3150</v>
      </c>
      <c r="I1578">
        <v>20304</v>
      </c>
      <c r="J1578">
        <v>21600</v>
      </c>
    </row>
    <row r="1579" spans="1:10">
      <c r="A1579">
        <v>41450</v>
      </c>
      <c r="B1579" t="s">
        <v>1634</v>
      </c>
      <c r="C1579" t="s">
        <v>1635</v>
      </c>
      <c r="D1579" t="s">
        <v>1650</v>
      </c>
      <c r="E1579" t="s">
        <v>1625</v>
      </c>
      <c r="F1579">
        <v>13</v>
      </c>
      <c r="G1579">
        <v>2034</v>
      </c>
      <c r="H1579">
        <v>2160</v>
      </c>
      <c r="I1579">
        <v>7092</v>
      </c>
      <c r="J1579">
        <v>7560</v>
      </c>
    </row>
    <row r="1580" spans="1:10">
      <c r="A1580">
        <v>41451</v>
      </c>
      <c r="B1580" t="s">
        <v>1632</v>
      </c>
      <c r="C1580" t="s">
        <v>1630</v>
      </c>
      <c r="D1580" t="s">
        <v>1654</v>
      </c>
      <c r="E1580" t="s">
        <v>1628</v>
      </c>
      <c r="F1580">
        <v>17</v>
      </c>
      <c r="G1580">
        <v>3582</v>
      </c>
      <c r="H1580">
        <v>3870</v>
      </c>
      <c r="I1580">
        <v>135108</v>
      </c>
      <c r="J1580">
        <v>145800</v>
      </c>
    </row>
    <row r="1581" spans="1:10">
      <c r="A1581">
        <v>41451</v>
      </c>
      <c r="B1581" t="s">
        <v>1626</v>
      </c>
      <c r="C1581" t="s">
        <v>1027</v>
      </c>
      <c r="D1581" t="s">
        <v>1640</v>
      </c>
      <c r="E1581" t="s">
        <v>1625</v>
      </c>
      <c r="F1581">
        <v>22</v>
      </c>
      <c r="G1581">
        <v>3978</v>
      </c>
      <c r="H1581">
        <v>4230</v>
      </c>
      <c r="I1581">
        <v>75816</v>
      </c>
      <c r="J1581">
        <v>80730</v>
      </c>
    </row>
    <row r="1582" spans="1:10">
      <c r="A1582">
        <v>41451</v>
      </c>
      <c r="B1582" t="s">
        <v>1641</v>
      </c>
      <c r="C1582" t="s">
        <v>1642</v>
      </c>
      <c r="D1582" t="s">
        <v>1653</v>
      </c>
      <c r="E1582" t="s">
        <v>1625</v>
      </c>
      <c r="F1582">
        <v>23</v>
      </c>
      <c r="G1582">
        <v>2196</v>
      </c>
      <c r="H1582">
        <v>2340</v>
      </c>
      <c r="I1582">
        <v>14760</v>
      </c>
      <c r="J1582">
        <v>15750</v>
      </c>
    </row>
    <row r="1583" spans="1:10">
      <c r="A1583">
        <v>41451</v>
      </c>
      <c r="B1583" t="s">
        <v>1632</v>
      </c>
      <c r="C1583" t="s">
        <v>1630</v>
      </c>
      <c r="D1583" t="s">
        <v>1624</v>
      </c>
      <c r="E1583" t="s">
        <v>1625</v>
      </c>
      <c r="F1583">
        <v>1</v>
      </c>
      <c r="G1583">
        <v>2034</v>
      </c>
      <c r="H1583">
        <v>2160</v>
      </c>
      <c r="I1583">
        <v>38646</v>
      </c>
      <c r="J1583">
        <v>41040</v>
      </c>
    </row>
    <row r="1584" spans="1:10">
      <c r="A1584">
        <v>41452</v>
      </c>
      <c r="B1584" t="s">
        <v>1636</v>
      </c>
      <c r="C1584" t="s">
        <v>1637</v>
      </c>
      <c r="D1584" t="s">
        <v>1631</v>
      </c>
      <c r="E1584" t="s">
        <v>1625</v>
      </c>
      <c r="F1584">
        <v>25</v>
      </c>
      <c r="G1584">
        <v>5148</v>
      </c>
      <c r="H1584">
        <v>5490</v>
      </c>
      <c r="I1584">
        <v>99450</v>
      </c>
      <c r="J1584">
        <v>105750</v>
      </c>
    </row>
    <row r="1585" spans="1:10">
      <c r="A1585">
        <v>41453</v>
      </c>
      <c r="B1585" t="s">
        <v>1626</v>
      </c>
      <c r="C1585" t="s">
        <v>1027</v>
      </c>
      <c r="D1585" t="s">
        <v>1652</v>
      </c>
      <c r="E1585" t="s">
        <v>1628</v>
      </c>
      <c r="F1585">
        <v>22</v>
      </c>
      <c r="G1585">
        <v>3384</v>
      </c>
      <c r="H1585">
        <v>3600</v>
      </c>
      <c r="I1585">
        <v>39240</v>
      </c>
      <c r="J1585">
        <v>42300</v>
      </c>
    </row>
    <row r="1586" spans="1:10">
      <c r="A1586">
        <v>41453</v>
      </c>
      <c r="B1586" t="s">
        <v>1634</v>
      </c>
      <c r="C1586" t="s">
        <v>1635</v>
      </c>
      <c r="D1586" t="s">
        <v>1640</v>
      </c>
      <c r="E1586" t="s">
        <v>1625</v>
      </c>
      <c r="F1586">
        <v>2</v>
      </c>
      <c r="G1586">
        <v>3978</v>
      </c>
      <c r="H1586">
        <v>4230</v>
      </c>
      <c r="I1586">
        <v>5832</v>
      </c>
      <c r="J1586">
        <v>6210</v>
      </c>
    </row>
    <row r="1587" spans="1:10">
      <c r="A1587">
        <v>41453</v>
      </c>
      <c r="B1587" t="s">
        <v>1643</v>
      </c>
      <c r="C1587" t="s">
        <v>1642</v>
      </c>
      <c r="D1587" t="s">
        <v>1627</v>
      </c>
      <c r="E1587" t="s">
        <v>1628</v>
      </c>
      <c r="F1587">
        <v>11</v>
      </c>
      <c r="G1587">
        <v>3582</v>
      </c>
      <c r="H1587">
        <v>3870</v>
      </c>
      <c r="I1587">
        <v>89550</v>
      </c>
      <c r="J1587">
        <v>96750</v>
      </c>
    </row>
    <row r="1588" spans="1:10">
      <c r="A1588">
        <v>41454</v>
      </c>
      <c r="B1588" t="s">
        <v>1632</v>
      </c>
      <c r="C1588" t="s">
        <v>1630</v>
      </c>
      <c r="D1588" t="s">
        <v>1644</v>
      </c>
      <c r="E1588" t="s">
        <v>1625</v>
      </c>
      <c r="F1588">
        <v>11</v>
      </c>
      <c r="G1588">
        <v>3546</v>
      </c>
      <c r="H1588">
        <v>3780</v>
      </c>
      <c r="I1588">
        <v>21276</v>
      </c>
      <c r="J1588">
        <v>22680</v>
      </c>
    </row>
    <row r="1589" spans="1:10">
      <c r="A1589">
        <v>41455</v>
      </c>
      <c r="B1589" t="s">
        <v>1643</v>
      </c>
      <c r="C1589" t="s">
        <v>1642</v>
      </c>
      <c r="D1589" t="s">
        <v>1652</v>
      </c>
      <c r="E1589" t="s">
        <v>1628</v>
      </c>
      <c r="F1589">
        <v>1</v>
      </c>
      <c r="G1589">
        <v>7506</v>
      </c>
      <c r="H1589">
        <v>8100</v>
      </c>
      <c r="I1589">
        <v>19620</v>
      </c>
      <c r="J1589">
        <v>21150</v>
      </c>
    </row>
    <row r="1590" spans="1:10">
      <c r="A1590">
        <v>41455</v>
      </c>
      <c r="B1590" t="s">
        <v>1629</v>
      </c>
      <c r="C1590" t="s">
        <v>1630</v>
      </c>
      <c r="D1590" t="s">
        <v>1644</v>
      </c>
      <c r="E1590" t="s">
        <v>1625</v>
      </c>
      <c r="F1590">
        <v>14</v>
      </c>
      <c r="G1590">
        <v>3978</v>
      </c>
      <c r="H1590">
        <v>4230</v>
      </c>
      <c r="I1590">
        <v>42552</v>
      </c>
      <c r="J1590">
        <v>45360</v>
      </c>
    </row>
    <row r="1591" spans="1:10">
      <c r="A1591">
        <v>41456</v>
      </c>
      <c r="B1591" t="s">
        <v>1639</v>
      </c>
      <c r="C1591" t="s">
        <v>1635</v>
      </c>
      <c r="D1591" t="s">
        <v>1638</v>
      </c>
      <c r="E1591" t="s">
        <v>1625</v>
      </c>
      <c r="F1591">
        <v>11</v>
      </c>
      <c r="G1591">
        <v>2034</v>
      </c>
      <c r="H1591">
        <v>2160</v>
      </c>
      <c r="I1591">
        <v>76050</v>
      </c>
      <c r="J1591">
        <v>81000</v>
      </c>
    </row>
    <row r="1592" spans="1:10">
      <c r="A1592">
        <v>41456</v>
      </c>
      <c r="B1592" t="s">
        <v>1623</v>
      </c>
      <c r="C1592" t="s">
        <v>1027</v>
      </c>
      <c r="D1592" t="s">
        <v>1644</v>
      </c>
      <c r="E1592" t="s">
        <v>1625</v>
      </c>
      <c r="F1592">
        <v>8</v>
      </c>
      <c r="G1592">
        <v>2952</v>
      </c>
      <c r="H1592">
        <v>3150</v>
      </c>
      <c r="I1592">
        <v>74466</v>
      </c>
      <c r="J1592">
        <v>79380</v>
      </c>
    </row>
    <row r="1593" spans="1:10">
      <c r="A1593">
        <v>41456</v>
      </c>
      <c r="B1593" t="s">
        <v>1632</v>
      </c>
      <c r="C1593" t="s">
        <v>1630</v>
      </c>
      <c r="D1593" t="s">
        <v>1644</v>
      </c>
      <c r="E1593" t="s">
        <v>1625</v>
      </c>
      <c r="F1593">
        <v>1</v>
      </c>
      <c r="G1593">
        <v>3546</v>
      </c>
      <c r="H1593">
        <v>3780</v>
      </c>
      <c r="I1593">
        <v>67374</v>
      </c>
      <c r="J1593">
        <v>71820</v>
      </c>
    </row>
    <row r="1594" spans="1:10">
      <c r="A1594">
        <v>41456</v>
      </c>
      <c r="B1594" t="s">
        <v>1636</v>
      </c>
      <c r="C1594" t="s">
        <v>1637</v>
      </c>
      <c r="D1594" t="s">
        <v>1652</v>
      </c>
      <c r="E1594" t="s">
        <v>1628</v>
      </c>
      <c r="F1594">
        <v>24</v>
      </c>
      <c r="G1594">
        <v>3546</v>
      </c>
      <c r="H1594">
        <v>3780</v>
      </c>
      <c r="I1594">
        <v>51012</v>
      </c>
      <c r="J1594">
        <v>54990</v>
      </c>
    </row>
    <row r="1595" spans="1:10">
      <c r="A1595">
        <v>41457</v>
      </c>
      <c r="B1595" t="s">
        <v>1641</v>
      </c>
      <c r="C1595" t="s">
        <v>1642</v>
      </c>
      <c r="D1595" t="s">
        <v>1655</v>
      </c>
      <c r="E1595" t="s">
        <v>1625</v>
      </c>
      <c r="F1595">
        <v>15</v>
      </c>
      <c r="G1595">
        <v>3978</v>
      </c>
      <c r="H1595">
        <v>4230</v>
      </c>
      <c r="I1595">
        <v>23688</v>
      </c>
      <c r="J1595">
        <v>25200</v>
      </c>
    </row>
    <row r="1596" spans="1:10">
      <c r="A1596">
        <v>41458</v>
      </c>
      <c r="B1596" t="s">
        <v>1626</v>
      </c>
      <c r="C1596" t="s">
        <v>1027</v>
      </c>
      <c r="D1596" t="s">
        <v>1650</v>
      </c>
      <c r="E1596" t="s">
        <v>1625</v>
      </c>
      <c r="F1596">
        <v>20</v>
      </c>
      <c r="G1596">
        <v>3546</v>
      </c>
      <c r="H1596">
        <v>3780</v>
      </c>
      <c r="I1596">
        <v>24822</v>
      </c>
      <c r="J1596">
        <v>26460</v>
      </c>
    </row>
    <row r="1597" spans="1:10">
      <c r="A1597">
        <v>41458</v>
      </c>
      <c r="B1597" t="s">
        <v>1641</v>
      </c>
      <c r="C1597" t="s">
        <v>1642</v>
      </c>
      <c r="D1597" t="s">
        <v>1638</v>
      </c>
      <c r="E1597" t="s">
        <v>1625</v>
      </c>
      <c r="F1597">
        <v>1</v>
      </c>
      <c r="G1597">
        <v>5148</v>
      </c>
      <c r="H1597">
        <v>5490</v>
      </c>
      <c r="I1597">
        <v>33462</v>
      </c>
      <c r="J1597">
        <v>35640</v>
      </c>
    </row>
    <row r="1598" spans="1:10">
      <c r="A1598">
        <v>41458</v>
      </c>
      <c r="B1598" t="s">
        <v>1636</v>
      </c>
      <c r="C1598" t="s">
        <v>1637</v>
      </c>
      <c r="D1598" t="s">
        <v>1649</v>
      </c>
      <c r="E1598" t="s">
        <v>1625</v>
      </c>
      <c r="F1598">
        <v>5</v>
      </c>
      <c r="G1598">
        <v>2196</v>
      </c>
      <c r="H1598">
        <v>2340</v>
      </c>
      <c r="I1598">
        <v>44820</v>
      </c>
      <c r="J1598">
        <v>47700</v>
      </c>
    </row>
    <row r="1599" spans="1:10">
      <c r="A1599">
        <v>41458</v>
      </c>
      <c r="B1599" t="s">
        <v>1643</v>
      </c>
      <c r="C1599" t="s">
        <v>1642</v>
      </c>
      <c r="D1599" t="s">
        <v>1638</v>
      </c>
      <c r="E1599" t="s">
        <v>1625</v>
      </c>
      <c r="F1599">
        <v>2</v>
      </c>
      <c r="G1599">
        <v>3924</v>
      </c>
      <c r="H1599">
        <v>4230</v>
      </c>
      <c r="I1599">
        <v>48672</v>
      </c>
      <c r="J1599">
        <v>51840</v>
      </c>
    </row>
    <row r="1600" spans="1:10">
      <c r="A1600">
        <v>41458</v>
      </c>
      <c r="B1600" t="s">
        <v>1643</v>
      </c>
      <c r="C1600" t="s">
        <v>1642</v>
      </c>
      <c r="D1600" t="s">
        <v>1631</v>
      </c>
      <c r="E1600" t="s">
        <v>1625</v>
      </c>
      <c r="F1600">
        <v>15</v>
      </c>
      <c r="G1600">
        <v>3978</v>
      </c>
      <c r="H1600">
        <v>4230</v>
      </c>
      <c r="I1600">
        <v>99450</v>
      </c>
      <c r="J1600">
        <v>105750</v>
      </c>
    </row>
    <row r="1601" spans="1:10">
      <c r="A1601">
        <v>41459</v>
      </c>
      <c r="B1601" t="s">
        <v>1639</v>
      </c>
      <c r="C1601" t="s">
        <v>1635</v>
      </c>
      <c r="D1601" t="s">
        <v>1649</v>
      </c>
      <c r="E1601" t="s">
        <v>1625</v>
      </c>
      <c r="F1601">
        <v>24</v>
      </c>
      <c r="G1601">
        <v>2106</v>
      </c>
      <c r="H1601">
        <v>2250</v>
      </c>
      <c r="I1601">
        <v>53784</v>
      </c>
      <c r="J1601">
        <v>57240</v>
      </c>
    </row>
    <row r="1602" spans="1:10">
      <c r="A1602">
        <v>41459</v>
      </c>
      <c r="B1602" t="s">
        <v>1639</v>
      </c>
      <c r="C1602" t="s">
        <v>1635</v>
      </c>
      <c r="D1602" t="s">
        <v>1652</v>
      </c>
      <c r="E1602" t="s">
        <v>1628</v>
      </c>
      <c r="F1602">
        <v>23</v>
      </c>
      <c r="G1602">
        <v>5148</v>
      </c>
      <c r="H1602">
        <v>5490</v>
      </c>
      <c r="I1602">
        <v>82404</v>
      </c>
      <c r="J1602">
        <v>88830</v>
      </c>
    </row>
    <row r="1603" spans="1:10">
      <c r="A1603">
        <v>41459</v>
      </c>
      <c r="B1603" t="s">
        <v>1634</v>
      </c>
      <c r="C1603" t="s">
        <v>1635</v>
      </c>
      <c r="D1603" t="s">
        <v>1631</v>
      </c>
      <c r="E1603" t="s">
        <v>1625</v>
      </c>
      <c r="F1603">
        <v>20</v>
      </c>
      <c r="G1603">
        <v>3546</v>
      </c>
      <c r="H1603">
        <v>3780</v>
      </c>
      <c r="I1603">
        <v>35802</v>
      </c>
      <c r="J1603">
        <v>38070</v>
      </c>
    </row>
    <row r="1604" spans="1:10">
      <c r="A1604">
        <v>41459</v>
      </c>
      <c r="B1604" t="s">
        <v>1634</v>
      </c>
      <c r="C1604" t="s">
        <v>1635</v>
      </c>
      <c r="D1604" t="s">
        <v>1655</v>
      </c>
      <c r="E1604" t="s">
        <v>1625</v>
      </c>
      <c r="F1604">
        <v>23</v>
      </c>
      <c r="G1604">
        <v>3546</v>
      </c>
      <c r="H1604">
        <v>3780</v>
      </c>
      <c r="I1604">
        <v>13536</v>
      </c>
      <c r="J1604">
        <v>14400</v>
      </c>
    </row>
    <row r="1605" spans="1:10">
      <c r="A1605">
        <v>41459</v>
      </c>
      <c r="B1605" t="s">
        <v>1643</v>
      </c>
      <c r="C1605" t="s">
        <v>1642</v>
      </c>
      <c r="D1605" t="s">
        <v>1648</v>
      </c>
      <c r="E1605" t="s">
        <v>1625</v>
      </c>
      <c r="F1605">
        <v>22</v>
      </c>
      <c r="G1605">
        <v>5148</v>
      </c>
      <c r="H1605">
        <v>5490</v>
      </c>
      <c r="I1605">
        <v>31590</v>
      </c>
      <c r="J1605">
        <v>33750</v>
      </c>
    </row>
    <row r="1606" spans="1:10">
      <c r="A1606">
        <v>41459</v>
      </c>
      <c r="B1606" t="s">
        <v>1623</v>
      </c>
      <c r="C1606" t="s">
        <v>1027</v>
      </c>
      <c r="D1606" t="s">
        <v>1648</v>
      </c>
      <c r="E1606" t="s">
        <v>1625</v>
      </c>
      <c r="F1606">
        <v>10</v>
      </c>
      <c r="G1606">
        <v>3384</v>
      </c>
      <c r="H1606">
        <v>3600</v>
      </c>
      <c r="I1606">
        <v>37908</v>
      </c>
      <c r="J1606">
        <v>40500</v>
      </c>
    </row>
    <row r="1607" spans="1:10">
      <c r="A1607">
        <v>41459</v>
      </c>
      <c r="B1607" t="s">
        <v>1646</v>
      </c>
      <c r="C1607" t="s">
        <v>1637</v>
      </c>
      <c r="D1607" t="s">
        <v>1645</v>
      </c>
      <c r="E1607" t="s">
        <v>1625</v>
      </c>
      <c r="F1607">
        <v>5</v>
      </c>
      <c r="G1607">
        <v>3042</v>
      </c>
      <c r="H1607">
        <v>3240</v>
      </c>
      <c r="I1607">
        <v>83538</v>
      </c>
      <c r="J1607">
        <v>88830</v>
      </c>
    </row>
    <row r="1608" spans="1:10">
      <c r="A1608">
        <v>41460</v>
      </c>
      <c r="B1608" t="s">
        <v>1626</v>
      </c>
      <c r="C1608" t="s">
        <v>1027</v>
      </c>
      <c r="D1608" t="s">
        <v>1633</v>
      </c>
      <c r="E1608" t="s">
        <v>1625</v>
      </c>
      <c r="F1608">
        <v>12</v>
      </c>
      <c r="G1608">
        <v>3978</v>
      </c>
      <c r="H1608">
        <v>4230</v>
      </c>
      <c r="I1608">
        <v>17568</v>
      </c>
      <c r="J1608">
        <v>18720</v>
      </c>
    </row>
    <row r="1609" spans="1:10">
      <c r="A1609">
        <v>41460</v>
      </c>
      <c r="B1609" t="s">
        <v>1629</v>
      </c>
      <c r="C1609" t="s">
        <v>1630</v>
      </c>
      <c r="D1609" t="s">
        <v>1645</v>
      </c>
      <c r="E1609" t="s">
        <v>1625</v>
      </c>
      <c r="F1609">
        <v>19</v>
      </c>
      <c r="G1609">
        <v>3978</v>
      </c>
      <c r="H1609">
        <v>4230</v>
      </c>
      <c r="I1609">
        <v>51714</v>
      </c>
      <c r="J1609">
        <v>54990</v>
      </c>
    </row>
    <row r="1610" spans="1:10">
      <c r="A1610">
        <v>41460</v>
      </c>
      <c r="B1610" t="s">
        <v>1636</v>
      </c>
      <c r="C1610" t="s">
        <v>1637</v>
      </c>
      <c r="D1610" t="s">
        <v>1652</v>
      </c>
      <c r="E1610" t="s">
        <v>1628</v>
      </c>
      <c r="F1610">
        <v>18</v>
      </c>
      <c r="G1610">
        <v>3924</v>
      </c>
      <c r="H1610">
        <v>4230</v>
      </c>
      <c r="I1610">
        <v>58860</v>
      </c>
      <c r="J1610">
        <v>63450</v>
      </c>
    </row>
    <row r="1611" spans="1:10">
      <c r="A1611">
        <v>41460</v>
      </c>
      <c r="B1611" t="s">
        <v>1639</v>
      </c>
      <c r="C1611" t="s">
        <v>1635</v>
      </c>
      <c r="D1611" t="s">
        <v>1627</v>
      </c>
      <c r="E1611" t="s">
        <v>1628</v>
      </c>
      <c r="F1611">
        <v>1</v>
      </c>
      <c r="G1611">
        <v>2952</v>
      </c>
      <c r="H1611">
        <v>3150</v>
      </c>
      <c r="I1611">
        <v>78804</v>
      </c>
      <c r="J1611">
        <v>85140</v>
      </c>
    </row>
    <row r="1612" spans="1:10">
      <c r="A1612">
        <v>41460</v>
      </c>
      <c r="B1612" t="s">
        <v>1623</v>
      </c>
      <c r="C1612" t="s">
        <v>1027</v>
      </c>
      <c r="D1612" t="s">
        <v>1652</v>
      </c>
      <c r="E1612" t="s">
        <v>1628</v>
      </c>
      <c r="F1612">
        <v>15</v>
      </c>
      <c r="G1612">
        <v>3042</v>
      </c>
      <c r="H1612">
        <v>3240</v>
      </c>
      <c r="I1612">
        <v>94176</v>
      </c>
      <c r="J1612">
        <v>101520</v>
      </c>
    </row>
    <row r="1613" spans="1:10">
      <c r="A1613">
        <v>41461</v>
      </c>
      <c r="B1613" t="s">
        <v>1641</v>
      </c>
      <c r="C1613" t="s">
        <v>1642</v>
      </c>
      <c r="D1613" t="s">
        <v>1655</v>
      </c>
      <c r="E1613" t="s">
        <v>1625</v>
      </c>
      <c r="F1613">
        <v>4</v>
      </c>
      <c r="G1613">
        <v>3978</v>
      </c>
      <c r="H1613">
        <v>4230</v>
      </c>
      <c r="I1613">
        <v>40608</v>
      </c>
      <c r="J1613">
        <v>43200</v>
      </c>
    </row>
    <row r="1614" spans="1:10">
      <c r="A1614">
        <v>41461</v>
      </c>
      <c r="B1614" t="s">
        <v>1639</v>
      </c>
      <c r="C1614" t="s">
        <v>1635</v>
      </c>
      <c r="D1614" t="s">
        <v>1638</v>
      </c>
      <c r="E1614" t="s">
        <v>1625</v>
      </c>
      <c r="F1614">
        <v>16</v>
      </c>
      <c r="G1614">
        <v>2106</v>
      </c>
      <c r="H1614">
        <v>2250</v>
      </c>
      <c r="I1614">
        <v>48672</v>
      </c>
      <c r="J1614">
        <v>51840</v>
      </c>
    </row>
    <row r="1615" spans="1:10">
      <c r="A1615">
        <v>41461</v>
      </c>
      <c r="B1615" t="s">
        <v>1646</v>
      </c>
      <c r="C1615" t="s">
        <v>1637</v>
      </c>
      <c r="D1615" t="s">
        <v>1633</v>
      </c>
      <c r="E1615" t="s">
        <v>1625</v>
      </c>
      <c r="F1615">
        <v>10</v>
      </c>
      <c r="G1615">
        <v>2034</v>
      </c>
      <c r="H1615">
        <v>2160</v>
      </c>
      <c r="I1615">
        <v>30744</v>
      </c>
      <c r="J1615">
        <v>32760</v>
      </c>
    </row>
    <row r="1616" spans="1:10">
      <c r="A1616">
        <v>41461</v>
      </c>
      <c r="B1616" t="s">
        <v>1641</v>
      </c>
      <c r="C1616" t="s">
        <v>1642</v>
      </c>
      <c r="D1616" t="s">
        <v>1644</v>
      </c>
      <c r="E1616" t="s">
        <v>1625</v>
      </c>
      <c r="F1616">
        <v>21</v>
      </c>
      <c r="G1616">
        <v>4482</v>
      </c>
      <c r="H1616">
        <v>4770</v>
      </c>
      <c r="I1616">
        <v>46098</v>
      </c>
      <c r="J1616">
        <v>49140</v>
      </c>
    </row>
    <row r="1617" spans="1:10">
      <c r="A1617">
        <v>41461</v>
      </c>
      <c r="B1617" t="s">
        <v>1636</v>
      </c>
      <c r="C1617" t="s">
        <v>1637</v>
      </c>
      <c r="D1617" t="s">
        <v>1651</v>
      </c>
      <c r="E1617" t="s">
        <v>1625</v>
      </c>
      <c r="F1617">
        <v>7</v>
      </c>
      <c r="G1617">
        <v>3726</v>
      </c>
      <c r="H1617">
        <v>3960</v>
      </c>
      <c r="I1617">
        <v>3726</v>
      </c>
      <c r="J1617">
        <v>3960</v>
      </c>
    </row>
    <row r="1618" spans="1:10">
      <c r="A1618">
        <v>41461</v>
      </c>
      <c r="B1618" t="s">
        <v>1643</v>
      </c>
      <c r="C1618" t="s">
        <v>1642</v>
      </c>
      <c r="D1618" t="s">
        <v>1624</v>
      </c>
      <c r="E1618" t="s">
        <v>1625</v>
      </c>
      <c r="F1618">
        <v>22</v>
      </c>
      <c r="G1618">
        <v>2952</v>
      </c>
      <c r="H1618">
        <v>3150</v>
      </c>
      <c r="I1618">
        <v>12204</v>
      </c>
      <c r="J1618">
        <v>12960</v>
      </c>
    </row>
    <row r="1619" spans="1:10">
      <c r="A1619">
        <v>41461</v>
      </c>
      <c r="B1619" t="s">
        <v>1639</v>
      </c>
      <c r="C1619" t="s">
        <v>1635</v>
      </c>
      <c r="D1619" t="s">
        <v>1653</v>
      </c>
      <c r="E1619" t="s">
        <v>1625</v>
      </c>
      <c r="F1619">
        <v>15</v>
      </c>
      <c r="G1619">
        <v>3384</v>
      </c>
      <c r="H1619">
        <v>3600</v>
      </c>
      <c r="I1619">
        <v>73800</v>
      </c>
      <c r="J1619">
        <v>78750</v>
      </c>
    </row>
    <row r="1620" spans="1:10">
      <c r="A1620">
        <v>41461</v>
      </c>
      <c r="B1620" t="s">
        <v>1623</v>
      </c>
      <c r="C1620" t="s">
        <v>1027</v>
      </c>
      <c r="D1620" t="s">
        <v>1648</v>
      </c>
      <c r="E1620" t="s">
        <v>1625</v>
      </c>
      <c r="F1620">
        <v>7</v>
      </c>
      <c r="G1620">
        <v>3546</v>
      </c>
      <c r="H1620">
        <v>3780</v>
      </c>
      <c r="I1620">
        <v>14742</v>
      </c>
      <c r="J1620">
        <v>15750</v>
      </c>
    </row>
    <row r="1621" spans="1:10">
      <c r="A1621">
        <v>41462</v>
      </c>
      <c r="B1621" t="s">
        <v>1629</v>
      </c>
      <c r="C1621" t="s">
        <v>1630</v>
      </c>
      <c r="D1621" t="s">
        <v>1640</v>
      </c>
      <c r="E1621" t="s">
        <v>1625</v>
      </c>
      <c r="F1621">
        <v>17</v>
      </c>
      <c r="G1621">
        <v>5148</v>
      </c>
      <c r="H1621">
        <v>5490</v>
      </c>
      <c r="I1621">
        <v>104976</v>
      </c>
      <c r="J1621">
        <v>111780</v>
      </c>
    </row>
    <row r="1622" spans="1:10">
      <c r="A1622">
        <v>41463</v>
      </c>
      <c r="B1622" t="s">
        <v>1632</v>
      </c>
      <c r="C1622" t="s">
        <v>1630</v>
      </c>
      <c r="D1622" t="s">
        <v>1631</v>
      </c>
      <c r="E1622" t="s">
        <v>1625</v>
      </c>
      <c r="F1622">
        <v>20</v>
      </c>
      <c r="G1622">
        <v>2034</v>
      </c>
      <c r="H1622">
        <v>2160</v>
      </c>
      <c r="I1622">
        <v>31824</v>
      </c>
      <c r="J1622">
        <v>33840</v>
      </c>
    </row>
    <row r="1623" spans="1:10">
      <c r="A1623">
        <v>41463</v>
      </c>
      <c r="B1623" t="s">
        <v>1639</v>
      </c>
      <c r="C1623" t="s">
        <v>1635</v>
      </c>
      <c r="D1623" t="s">
        <v>1647</v>
      </c>
      <c r="E1623" t="s">
        <v>1625</v>
      </c>
      <c r="F1623">
        <v>5</v>
      </c>
      <c r="G1623">
        <v>2196</v>
      </c>
      <c r="H1623">
        <v>2340</v>
      </c>
      <c r="I1623">
        <v>118404</v>
      </c>
      <c r="J1623">
        <v>126270</v>
      </c>
    </row>
    <row r="1624" spans="1:10">
      <c r="A1624">
        <v>41463</v>
      </c>
      <c r="B1624" t="s">
        <v>1626</v>
      </c>
      <c r="C1624" t="s">
        <v>1027</v>
      </c>
      <c r="D1624" t="s">
        <v>1631</v>
      </c>
      <c r="E1624" t="s">
        <v>1625</v>
      </c>
      <c r="F1624">
        <v>14</v>
      </c>
      <c r="G1624">
        <v>3546</v>
      </c>
      <c r="H1624">
        <v>3780</v>
      </c>
      <c r="I1624">
        <v>91494</v>
      </c>
      <c r="J1624">
        <v>97290</v>
      </c>
    </row>
    <row r="1625" spans="1:10">
      <c r="A1625">
        <v>41464</v>
      </c>
      <c r="B1625" t="s">
        <v>1629</v>
      </c>
      <c r="C1625" t="s">
        <v>1630</v>
      </c>
      <c r="D1625" t="s">
        <v>1655</v>
      </c>
      <c r="E1625" t="s">
        <v>1625</v>
      </c>
      <c r="F1625">
        <v>6</v>
      </c>
      <c r="G1625">
        <v>3546</v>
      </c>
      <c r="H1625">
        <v>3780</v>
      </c>
      <c r="I1625">
        <v>54144</v>
      </c>
      <c r="J1625">
        <v>57600</v>
      </c>
    </row>
    <row r="1626" spans="1:10">
      <c r="A1626">
        <v>41464</v>
      </c>
      <c r="B1626" t="s">
        <v>1643</v>
      </c>
      <c r="C1626" t="s">
        <v>1642</v>
      </c>
      <c r="D1626" t="s">
        <v>1653</v>
      </c>
      <c r="E1626" t="s">
        <v>1625</v>
      </c>
      <c r="F1626">
        <v>22</v>
      </c>
      <c r="G1626">
        <v>7506</v>
      </c>
      <c r="H1626">
        <v>8100</v>
      </c>
      <c r="I1626">
        <v>44280</v>
      </c>
      <c r="J1626">
        <v>47250</v>
      </c>
    </row>
    <row r="1627" spans="1:10">
      <c r="A1627">
        <v>41464</v>
      </c>
      <c r="B1627" t="s">
        <v>1646</v>
      </c>
      <c r="C1627" t="s">
        <v>1637</v>
      </c>
      <c r="D1627" t="s">
        <v>1624</v>
      </c>
      <c r="E1627" t="s">
        <v>1625</v>
      </c>
      <c r="F1627">
        <v>6</v>
      </c>
      <c r="G1627">
        <v>3924</v>
      </c>
      <c r="H1627">
        <v>4230</v>
      </c>
      <c r="I1627">
        <v>4068</v>
      </c>
      <c r="J1627">
        <v>4320</v>
      </c>
    </row>
    <row r="1628" spans="1:10">
      <c r="A1628">
        <v>41464</v>
      </c>
      <c r="B1628" t="s">
        <v>1626</v>
      </c>
      <c r="C1628" t="s">
        <v>1027</v>
      </c>
      <c r="D1628" t="s">
        <v>1631</v>
      </c>
      <c r="E1628" t="s">
        <v>1625</v>
      </c>
      <c r="F1628">
        <v>6</v>
      </c>
      <c r="G1628">
        <v>4482</v>
      </c>
      <c r="H1628">
        <v>4770</v>
      </c>
      <c r="I1628">
        <v>7956</v>
      </c>
      <c r="J1628">
        <v>8460</v>
      </c>
    </row>
    <row r="1629" spans="1:10">
      <c r="A1629">
        <v>41465</v>
      </c>
      <c r="B1629" t="s">
        <v>1643</v>
      </c>
      <c r="C1629" t="s">
        <v>1642</v>
      </c>
      <c r="D1629" t="s">
        <v>1647</v>
      </c>
      <c r="E1629" t="s">
        <v>1625</v>
      </c>
      <c r="F1629">
        <v>2</v>
      </c>
      <c r="G1629">
        <v>3546</v>
      </c>
      <c r="H1629">
        <v>3780</v>
      </c>
      <c r="I1629">
        <v>5148</v>
      </c>
      <c r="J1629">
        <v>5490</v>
      </c>
    </row>
    <row r="1630" spans="1:10">
      <c r="A1630">
        <v>41465</v>
      </c>
      <c r="B1630" t="s">
        <v>1632</v>
      </c>
      <c r="C1630" t="s">
        <v>1630</v>
      </c>
      <c r="D1630" t="s">
        <v>1644</v>
      </c>
      <c r="E1630" t="s">
        <v>1625</v>
      </c>
      <c r="F1630">
        <v>24</v>
      </c>
      <c r="G1630">
        <v>3726</v>
      </c>
      <c r="H1630">
        <v>3960</v>
      </c>
      <c r="I1630">
        <v>49644</v>
      </c>
      <c r="J1630">
        <v>52920</v>
      </c>
    </row>
    <row r="1631" spans="1:10">
      <c r="A1631">
        <v>41465</v>
      </c>
      <c r="B1631" t="s">
        <v>1629</v>
      </c>
      <c r="C1631" t="s">
        <v>1630</v>
      </c>
      <c r="D1631" t="s">
        <v>1633</v>
      </c>
      <c r="E1631" t="s">
        <v>1625</v>
      </c>
      <c r="F1631">
        <v>11</v>
      </c>
      <c r="G1631">
        <v>2106</v>
      </c>
      <c r="H1631">
        <v>2250</v>
      </c>
      <c r="I1631">
        <v>32940</v>
      </c>
      <c r="J1631">
        <v>35100</v>
      </c>
    </row>
    <row r="1632" spans="1:10">
      <c r="A1632">
        <v>41465</v>
      </c>
      <c r="B1632" t="s">
        <v>1641</v>
      </c>
      <c r="C1632" t="s">
        <v>1642</v>
      </c>
      <c r="D1632" t="s">
        <v>1640</v>
      </c>
      <c r="E1632" t="s">
        <v>1625</v>
      </c>
      <c r="F1632">
        <v>10</v>
      </c>
      <c r="G1632">
        <v>3546</v>
      </c>
      <c r="H1632">
        <v>3780</v>
      </c>
      <c r="I1632">
        <v>5832</v>
      </c>
      <c r="J1632">
        <v>6210</v>
      </c>
    </row>
    <row r="1633" spans="1:10">
      <c r="A1633">
        <v>41466</v>
      </c>
      <c r="B1633" t="s">
        <v>1623</v>
      </c>
      <c r="C1633" t="s">
        <v>1027</v>
      </c>
      <c r="D1633" t="s">
        <v>1633</v>
      </c>
      <c r="E1633" t="s">
        <v>1625</v>
      </c>
      <c r="F1633">
        <v>7</v>
      </c>
      <c r="G1633">
        <v>3384</v>
      </c>
      <c r="H1633">
        <v>3600</v>
      </c>
      <c r="I1633">
        <v>28548</v>
      </c>
      <c r="J1633">
        <v>30420</v>
      </c>
    </row>
    <row r="1634" spans="1:10">
      <c r="A1634">
        <v>41466</v>
      </c>
      <c r="B1634" t="s">
        <v>1634</v>
      </c>
      <c r="C1634" t="s">
        <v>1635</v>
      </c>
      <c r="D1634" t="s">
        <v>1638</v>
      </c>
      <c r="E1634" t="s">
        <v>1625</v>
      </c>
      <c r="F1634">
        <v>22</v>
      </c>
      <c r="G1634">
        <v>2106</v>
      </c>
      <c r="H1634">
        <v>2250</v>
      </c>
      <c r="I1634">
        <v>30420</v>
      </c>
      <c r="J1634">
        <v>32400</v>
      </c>
    </row>
    <row r="1635" spans="1:10">
      <c r="A1635">
        <v>41467</v>
      </c>
      <c r="B1635" t="s">
        <v>1641</v>
      </c>
      <c r="C1635" t="s">
        <v>1642</v>
      </c>
      <c r="D1635" t="s">
        <v>1655</v>
      </c>
      <c r="E1635" t="s">
        <v>1625</v>
      </c>
      <c r="F1635">
        <v>7</v>
      </c>
      <c r="G1635">
        <v>3924</v>
      </c>
      <c r="H1635">
        <v>4230</v>
      </c>
      <c r="I1635">
        <v>27072</v>
      </c>
      <c r="J1635">
        <v>28800</v>
      </c>
    </row>
    <row r="1636" spans="1:10">
      <c r="A1636">
        <v>41467</v>
      </c>
      <c r="B1636" t="s">
        <v>1626</v>
      </c>
      <c r="C1636" t="s">
        <v>1027</v>
      </c>
      <c r="D1636" t="s">
        <v>1624</v>
      </c>
      <c r="E1636" t="s">
        <v>1625</v>
      </c>
      <c r="F1636">
        <v>18</v>
      </c>
      <c r="G1636">
        <v>3582</v>
      </c>
      <c r="H1636">
        <v>3870</v>
      </c>
      <c r="I1636">
        <v>50850</v>
      </c>
      <c r="J1636">
        <v>54000</v>
      </c>
    </row>
    <row r="1637" spans="1:10">
      <c r="A1637">
        <v>41467</v>
      </c>
      <c r="B1637" t="s">
        <v>1634</v>
      </c>
      <c r="C1637" t="s">
        <v>1635</v>
      </c>
      <c r="D1637" t="s">
        <v>1638</v>
      </c>
      <c r="E1637" t="s">
        <v>1625</v>
      </c>
      <c r="F1637">
        <v>12</v>
      </c>
      <c r="G1637">
        <v>3582</v>
      </c>
      <c r="H1637">
        <v>3870</v>
      </c>
      <c r="I1637">
        <v>69966</v>
      </c>
      <c r="J1637">
        <v>74520</v>
      </c>
    </row>
    <row r="1638" spans="1:10">
      <c r="A1638">
        <v>41467</v>
      </c>
      <c r="B1638" t="s">
        <v>1641</v>
      </c>
      <c r="C1638" t="s">
        <v>1642</v>
      </c>
      <c r="D1638" t="s">
        <v>1644</v>
      </c>
      <c r="E1638" t="s">
        <v>1625</v>
      </c>
      <c r="F1638">
        <v>19</v>
      </c>
      <c r="G1638">
        <v>3726</v>
      </c>
      <c r="H1638">
        <v>3960</v>
      </c>
      <c r="I1638">
        <v>7092</v>
      </c>
      <c r="J1638">
        <v>7560</v>
      </c>
    </row>
    <row r="1639" spans="1:10">
      <c r="A1639">
        <v>41467</v>
      </c>
      <c r="B1639" t="s">
        <v>1636</v>
      </c>
      <c r="C1639" t="s">
        <v>1637</v>
      </c>
      <c r="D1639" t="s">
        <v>1655</v>
      </c>
      <c r="E1639" t="s">
        <v>1625</v>
      </c>
      <c r="F1639">
        <v>23</v>
      </c>
      <c r="G1639">
        <v>3582</v>
      </c>
      <c r="H1639">
        <v>3870</v>
      </c>
      <c r="I1639">
        <v>6768</v>
      </c>
      <c r="J1639">
        <v>7200</v>
      </c>
    </row>
    <row r="1640" spans="1:10">
      <c r="A1640">
        <v>41468</v>
      </c>
      <c r="B1640" t="s">
        <v>1626</v>
      </c>
      <c r="C1640" t="s">
        <v>1027</v>
      </c>
      <c r="D1640" t="s">
        <v>1627</v>
      </c>
      <c r="E1640" t="s">
        <v>1628</v>
      </c>
      <c r="F1640">
        <v>3</v>
      </c>
      <c r="G1640">
        <v>2952</v>
      </c>
      <c r="H1640">
        <v>3150</v>
      </c>
      <c r="I1640">
        <v>21492</v>
      </c>
      <c r="J1640">
        <v>23220</v>
      </c>
    </row>
    <row r="1641" spans="1:10">
      <c r="A1641">
        <v>41468</v>
      </c>
      <c r="B1641" t="s">
        <v>1623</v>
      </c>
      <c r="C1641" t="s">
        <v>1027</v>
      </c>
      <c r="D1641" t="s">
        <v>1655</v>
      </c>
      <c r="E1641" t="s">
        <v>1625</v>
      </c>
      <c r="F1641">
        <v>24</v>
      </c>
      <c r="G1641">
        <v>3978</v>
      </c>
      <c r="H1641">
        <v>4230</v>
      </c>
      <c r="I1641">
        <v>54144</v>
      </c>
      <c r="J1641">
        <v>57600</v>
      </c>
    </row>
    <row r="1642" spans="1:10">
      <c r="A1642">
        <v>41468</v>
      </c>
      <c r="B1642" t="s">
        <v>1646</v>
      </c>
      <c r="C1642" t="s">
        <v>1637</v>
      </c>
      <c r="D1642" t="s">
        <v>1645</v>
      </c>
      <c r="E1642" t="s">
        <v>1625</v>
      </c>
      <c r="F1642">
        <v>25</v>
      </c>
      <c r="G1642">
        <v>2034</v>
      </c>
      <c r="H1642">
        <v>2160</v>
      </c>
      <c r="I1642">
        <v>91494</v>
      </c>
      <c r="J1642">
        <v>97290</v>
      </c>
    </row>
    <row r="1643" spans="1:10">
      <c r="A1643">
        <v>41469</v>
      </c>
      <c r="B1643" t="s">
        <v>1634</v>
      </c>
      <c r="C1643" t="s">
        <v>1635</v>
      </c>
      <c r="D1643" t="s">
        <v>1644</v>
      </c>
      <c r="E1643" t="s">
        <v>1625</v>
      </c>
      <c r="F1643">
        <v>5</v>
      </c>
      <c r="G1643">
        <v>3924</v>
      </c>
      <c r="H1643">
        <v>4230</v>
      </c>
      <c r="I1643">
        <v>60282</v>
      </c>
      <c r="J1643">
        <v>64260</v>
      </c>
    </row>
    <row r="1644" spans="1:10">
      <c r="A1644">
        <v>41469</v>
      </c>
      <c r="B1644" t="s">
        <v>1639</v>
      </c>
      <c r="C1644" t="s">
        <v>1635</v>
      </c>
      <c r="D1644" t="s">
        <v>1655</v>
      </c>
      <c r="E1644" t="s">
        <v>1625</v>
      </c>
      <c r="F1644">
        <v>2</v>
      </c>
      <c r="G1644">
        <v>5832</v>
      </c>
      <c r="H1644">
        <v>6210</v>
      </c>
      <c r="I1644">
        <v>60912</v>
      </c>
      <c r="J1644">
        <v>64800</v>
      </c>
    </row>
    <row r="1645" spans="1:10">
      <c r="A1645">
        <v>41469</v>
      </c>
      <c r="B1645" t="s">
        <v>1643</v>
      </c>
      <c r="C1645" t="s">
        <v>1642</v>
      </c>
      <c r="D1645" t="s">
        <v>1648</v>
      </c>
      <c r="E1645" t="s">
        <v>1625</v>
      </c>
      <c r="F1645">
        <v>14</v>
      </c>
      <c r="G1645">
        <v>3546</v>
      </c>
      <c r="H1645">
        <v>3780</v>
      </c>
      <c r="I1645">
        <v>52650</v>
      </c>
      <c r="J1645">
        <v>56250</v>
      </c>
    </row>
    <row r="1646" spans="1:10">
      <c r="A1646">
        <v>41469</v>
      </c>
      <c r="B1646" t="s">
        <v>1639</v>
      </c>
      <c r="C1646" t="s">
        <v>1635</v>
      </c>
      <c r="D1646" t="s">
        <v>1644</v>
      </c>
      <c r="E1646" t="s">
        <v>1625</v>
      </c>
      <c r="F1646">
        <v>6</v>
      </c>
      <c r="G1646">
        <v>2034</v>
      </c>
      <c r="H1646">
        <v>2160</v>
      </c>
      <c r="I1646">
        <v>74466</v>
      </c>
      <c r="J1646">
        <v>79380</v>
      </c>
    </row>
    <row r="1647" spans="1:10">
      <c r="A1647">
        <v>41470</v>
      </c>
      <c r="B1647" t="s">
        <v>1636</v>
      </c>
      <c r="C1647" t="s">
        <v>1637</v>
      </c>
      <c r="D1647" t="s">
        <v>1640</v>
      </c>
      <c r="E1647" t="s">
        <v>1625</v>
      </c>
      <c r="F1647">
        <v>13</v>
      </c>
      <c r="G1647">
        <v>2034</v>
      </c>
      <c r="H1647">
        <v>2160</v>
      </c>
      <c r="I1647">
        <v>46656</v>
      </c>
      <c r="J1647">
        <v>49680</v>
      </c>
    </row>
    <row r="1648" spans="1:10">
      <c r="A1648">
        <v>41470</v>
      </c>
      <c r="B1648" t="s">
        <v>1629</v>
      </c>
      <c r="C1648" t="s">
        <v>1630</v>
      </c>
      <c r="D1648" t="s">
        <v>1633</v>
      </c>
      <c r="E1648" t="s">
        <v>1625</v>
      </c>
      <c r="F1648">
        <v>4</v>
      </c>
      <c r="G1648">
        <v>3042</v>
      </c>
      <c r="H1648">
        <v>3240</v>
      </c>
      <c r="I1648">
        <v>15372</v>
      </c>
      <c r="J1648">
        <v>16380</v>
      </c>
    </row>
    <row r="1649" spans="1:10">
      <c r="A1649">
        <v>41471</v>
      </c>
      <c r="B1649" t="s">
        <v>1641</v>
      </c>
      <c r="C1649" t="s">
        <v>1642</v>
      </c>
      <c r="D1649" t="s">
        <v>1654</v>
      </c>
      <c r="E1649" t="s">
        <v>1628</v>
      </c>
      <c r="F1649">
        <v>21</v>
      </c>
      <c r="G1649">
        <v>3042</v>
      </c>
      <c r="H1649">
        <v>3240</v>
      </c>
      <c r="I1649">
        <v>120096</v>
      </c>
      <c r="J1649">
        <v>129600</v>
      </c>
    </row>
    <row r="1650" spans="1:10">
      <c r="A1650">
        <v>41471</v>
      </c>
      <c r="B1650" t="s">
        <v>1623</v>
      </c>
      <c r="C1650" t="s">
        <v>1027</v>
      </c>
      <c r="D1650" t="s">
        <v>1648</v>
      </c>
      <c r="E1650" t="s">
        <v>1625</v>
      </c>
      <c r="F1650">
        <v>16</v>
      </c>
      <c r="G1650">
        <v>3726</v>
      </c>
      <c r="H1650">
        <v>3960</v>
      </c>
      <c r="I1650">
        <v>40014</v>
      </c>
      <c r="J1650">
        <v>42750</v>
      </c>
    </row>
    <row r="1651" spans="1:10">
      <c r="A1651">
        <v>41471</v>
      </c>
      <c r="B1651" t="s">
        <v>1641</v>
      </c>
      <c r="C1651" t="s">
        <v>1642</v>
      </c>
      <c r="D1651" t="s">
        <v>1649</v>
      </c>
      <c r="E1651" t="s">
        <v>1625</v>
      </c>
      <c r="F1651">
        <v>10</v>
      </c>
      <c r="G1651">
        <v>2196</v>
      </c>
      <c r="H1651">
        <v>2340</v>
      </c>
      <c r="I1651">
        <v>98604</v>
      </c>
      <c r="J1651">
        <v>104940</v>
      </c>
    </row>
    <row r="1652" spans="1:10">
      <c r="A1652">
        <v>41471</v>
      </c>
      <c r="B1652" t="s">
        <v>1643</v>
      </c>
      <c r="C1652" t="s">
        <v>1642</v>
      </c>
      <c r="D1652" t="s">
        <v>1652</v>
      </c>
      <c r="E1652" t="s">
        <v>1628</v>
      </c>
      <c r="F1652">
        <v>3</v>
      </c>
      <c r="G1652">
        <v>4482</v>
      </c>
      <c r="H1652">
        <v>4770</v>
      </c>
      <c r="I1652">
        <v>3924</v>
      </c>
      <c r="J1652">
        <v>4230</v>
      </c>
    </row>
    <row r="1653" spans="1:10">
      <c r="A1653">
        <v>41471</v>
      </c>
      <c r="B1653" t="s">
        <v>1629</v>
      </c>
      <c r="C1653" t="s">
        <v>1630</v>
      </c>
      <c r="D1653" t="s">
        <v>1653</v>
      </c>
      <c r="E1653" t="s">
        <v>1625</v>
      </c>
      <c r="F1653">
        <v>1</v>
      </c>
      <c r="G1653">
        <v>5148</v>
      </c>
      <c r="H1653">
        <v>5490</v>
      </c>
      <c r="I1653">
        <v>29520</v>
      </c>
      <c r="J1653">
        <v>31500</v>
      </c>
    </row>
    <row r="1654" spans="1:10">
      <c r="A1654">
        <v>41472</v>
      </c>
      <c r="B1654" t="s">
        <v>1626</v>
      </c>
      <c r="C1654" t="s">
        <v>1027</v>
      </c>
      <c r="D1654" t="s">
        <v>1649</v>
      </c>
      <c r="E1654" t="s">
        <v>1625</v>
      </c>
      <c r="F1654">
        <v>13</v>
      </c>
      <c r="G1654">
        <v>3978</v>
      </c>
      <c r="H1654">
        <v>4230</v>
      </c>
      <c r="I1654">
        <v>94122</v>
      </c>
      <c r="J1654">
        <v>100170</v>
      </c>
    </row>
    <row r="1655" spans="1:10">
      <c r="A1655">
        <v>41472</v>
      </c>
      <c r="B1655" t="s">
        <v>1629</v>
      </c>
      <c r="C1655" t="s">
        <v>1630</v>
      </c>
      <c r="D1655" t="s">
        <v>1652</v>
      </c>
      <c r="E1655" t="s">
        <v>1628</v>
      </c>
      <c r="F1655">
        <v>15</v>
      </c>
      <c r="G1655">
        <v>2106</v>
      </c>
      <c r="H1655">
        <v>2250</v>
      </c>
      <c r="I1655">
        <v>23544</v>
      </c>
      <c r="J1655">
        <v>25380</v>
      </c>
    </row>
    <row r="1656" spans="1:10">
      <c r="A1656">
        <v>41472</v>
      </c>
      <c r="B1656" t="s">
        <v>1646</v>
      </c>
      <c r="C1656" t="s">
        <v>1637</v>
      </c>
      <c r="D1656" t="s">
        <v>1655</v>
      </c>
      <c r="E1656" t="s">
        <v>1625</v>
      </c>
      <c r="F1656">
        <v>5</v>
      </c>
      <c r="G1656">
        <v>3978</v>
      </c>
      <c r="H1656">
        <v>4230</v>
      </c>
      <c r="I1656">
        <v>57528</v>
      </c>
      <c r="J1656">
        <v>61200</v>
      </c>
    </row>
    <row r="1657" spans="1:10">
      <c r="A1657">
        <v>41472</v>
      </c>
      <c r="B1657" t="s">
        <v>1632</v>
      </c>
      <c r="C1657" t="s">
        <v>1630</v>
      </c>
      <c r="D1657" t="s">
        <v>1638</v>
      </c>
      <c r="E1657" t="s">
        <v>1625</v>
      </c>
      <c r="F1657">
        <v>25</v>
      </c>
      <c r="G1657">
        <v>2034</v>
      </c>
      <c r="H1657">
        <v>2160</v>
      </c>
      <c r="I1657">
        <v>12168</v>
      </c>
      <c r="J1657">
        <v>12960</v>
      </c>
    </row>
    <row r="1658" spans="1:10">
      <c r="A1658">
        <v>41472</v>
      </c>
      <c r="B1658" t="s">
        <v>1632</v>
      </c>
      <c r="C1658" t="s">
        <v>1630</v>
      </c>
      <c r="D1658" t="s">
        <v>1652</v>
      </c>
      <c r="E1658" t="s">
        <v>1628</v>
      </c>
      <c r="F1658">
        <v>8</v>
      </c>
      <c r="G1658">
        <v>2034</v>
      </c>
      <c r="H1658">
        <v>2160</v>
      </c>
      <c r="I1658">
        <v>58860</v>
      </c>
      <c r="J1658">
        <v>63450</v>
      </c>
    </row>
    <row r="1659" spans="1:10">
      <c r="A1659">
        <v>41473</v>
      </c>
      <c r="B1659" t="s">
        <v>1639</v>
      </c>
      <c r="C1659" t="s">
        <v>1635</v>
      </c>
      <c r="D1659" t="s">
        <v>1638</v>
      </c>
      <c r="E1659" t="s">
        <v>1625</v>
      </c>
      <c r="F1659">
        <v>21</v>
      </c>
      <c r="G1659">
        <v>3582</v>
      </c>
      <c r="H1659">
        <v>3870</v>
      </c>
      <c r="I1659">
        <v>69966</v>
      </c>
      <c r="J1659">
        <v>74520</v>
      </c>
    </row>
    <row r="1660" spans="1:10">
      <c r="A1660">
        <v>41474</v>
      </c>
      <c r="B1660" t="s">
        <v>1636</v>
      </c>
      <c r="C1660" t="s">
        <v>1637</v>
      </c>
      <c r="D1660" t="s">
        <v>1627</v>
      </c>
      <c r="E1660" t="s">
        <v>1628</v>
      </c>
      <c r="F1660">
        <v>16</v>
      </c>
      <c r="G1660">
        <v>3978</v>
      </c>
      <c r="H1660">
        <v>4230</v>
      </c>
      <c r="I1660">
        <v>68058</v>
      </c>
      <c r="J1660">
        <v>73530</v>
      </c>
    </row>
    <row r="1661" spans="1:10">
      <c r="A1661">
        <v>41474</v>
      </c>
      <c r="B1661" t="s">
        <v>1632</v>
      </c>
      <c r="C1661" t="s">
        <v>1630</v>
      </c>
      <c r="D1661" t="s">
        <v>1653</v>
      </c>
      <c r="E1661" t="s">
        <v>1625</v>
      </c>
      <c r="F1661">
        <v>23</v>
      </c>
      <c r="G1661">
        <v>2196</v>
      </c>
      <c r="H1661">
        <v>2340</v>
      </c>
      <c r="I1661">
        <v>44280</v>
      </c>
      <c r="J1661">
        <v>47250</v>
      </c>
    </row>
    <row r="1662" spans="1:10">
      <c r="A1662">
        <v>41475</v>
      </c>
      <c r="B1662" t="s">
        <v>1643</v>
      </c>
      <c r="C1662" t="s">
        <v>1642</v>
      </c>
      <c r="D1662" t="s">
        <v>1645</v>
      </c>
      <c r="E1662" t="s">
        <v>1625</v>
      </c>
      <c r="F1662">
        <v>22</v>
      </c>
      <c r="G1662">
        <v>3978</v>
      </c>
      <c r="H1662">
        <v>4230</v>
      </c>
      <c r="I1662">
        <v>51714</v>
      </c>
      <c r="J1662">
        <v>54990</v>
      </c>
    </row>
    <row r="1663" spans="1:10">
      <c r="A1663">
        <v>41475</v>
      </c>
      <c r="B1663" t="s">
        <v>1629</v>
      </c>
      <c r="C1663" t="s">
        <v>1630</v>
      </c>
      <c r="D1663" t="s">
        <v>1647</v>
      </c>
      <c r="E1663" t="s">
        <v>1625</v>
      </c>
      <c r="F1663">
        <v>13</v>
      </c>
      <c r="G1663">
        <v>3978</v>
      </c>
      <c r="H1663">
        <v>4230</v>
      </c>
      <c r="I1663">
        <v>108108</v>
      </c>
      <c r="J1663">
        <v>115290</v>
      </c>
    </row>
    <row r="1664" spans="1:10">
      <c r="A1664">
        <v>41475</v>
      </c>
      <c r="B1664" t="s">
        <v>1634</v>
      </c>
      <c r="C1664" t="s">
        <v>1635</v>
      </c>
      <c r="D1664" t="s">
        <v>1655</v>
      </c>
      <c r="E1664" t="s">
        <v>1625</v>
      </c>
      <c r="F1664">
        <v>27</v>
      </c>
      <c r="G1664">
        <v>3042</v>
      </c>
      <c r="H1664">
        <v>3240</v>
      </c>
      <c r="I1664">
        <v>60912</v>
      </c>
      <c r="J1664">
        <v>64800</v>
      </c>
    </row>
    <row r="1665" spans="1:10">
      <c r="A1665">
        <v>41475</v>
      </c>
      <c r="B1665" t="s">
        <v>1639</v>
      </c>
      <c r="C1665" t="s">
        <v>1635</v>
      </c>
      <c r="D1665" t="s">
        <v>1651</v>
      </c>
      <c r="E1665" t="s">
        <v>1625</v>
      </c>
      <c r="F1665">
        <v>27</v>
      </c>
      <c r="G1665">
        <v>3978</v>
      </c>
      <c r="H1665">
        <v>4230</v>
      </c>
      <c r="I1665">
        <v>11178</v>
      </c>
      <c r="J1665">
        <v>11880</v>
      </c>
    </row>
    <row r="1666" spans="1:10">
      <c r="A1666">
        <v>41476</v>
      </c>
      <c r="B1666" t="s">
        <v>1623</v>
      </c>
      <c r="C1666" t="s">
        <v>1027</v>
      </c>
      <c r="D1666" t="s">
        <v>1647</v>
      </c>
      <c r="E1666" t="s">
        <v>1625</v>
      </c>
      <c r="F1666">
        <v>27</v>
      </c>
      <c r="G1666">
        <v>3978</v>
      </c>
      <c r="H1666">
        <v>4230</v>
      </c>
      <c r="I1666">
        <v>87516</v>
      </c>
      <c r="J1666">
        <v>93330</v>
      </c>
    </row>
    <row r="1667" spans="1:10">
      <c r="A1667">
        <v>41476</v>
      </c>
      <c r="B1667" t="s">
        <v>1626</v>
      </c>
      <c r="C1667" t="s">
        <v>1027</v>
      </c>
      <c r="D1667" t="s">
        <v>1655</v>
      </c>
      <c r="E1667" t="s">
        <v>1625</v>
      </c>
      <c r="F1667">
        <v>27</v>
      </c>
      <c r="G1667">
        <v>5832</v>
      </c>
      <c r="H1667">
        <v>6210</v>
      </c>
      <c r="I1667">
        <v>57528</v>
      </c>
      <c r="J1667">
        <v>61200</v>
      </c>
    </row>
    <row r="1668" spans="1:10">
      <c r="A1668">
        <v>41476</v>
      </c>
      <c r="B1668" t="s">
        <v>1623</v>
      </c>
      <c r="C1668" t="s">
        <v>1027</v>
      </c>
      <c r="D1668" t="s">
        <v>1653</v>
      </c>
      <c r="E1668" t="s">
        <v>1625</v>
      </c>
      <c r="F1668">
        <v>27</v>
      </c>
      <c r="G1668">
        <v>2196</v>
      </c>
      <c r="H1668">
        <v>2340</v>
      </c>
      <c r="I1668">
        <v>64944</v>
      </c>
      <c r="J1668">
        <v>69300</v>
      </c>
    </row>
    <row r="1669" spans="1:10">
      <c r="A1669">
        <v>41477</v>
      </c>
      <c r="B1669" t="s">
        <v>1643</v>
      </c>
      <c r="C1669" t="s">
        <v>1642</v>
      </c>
      <c r="D1669" t="s">
        <v>1652</v>
      </c>
      <c r="E1669" t="s">
        <v>1628</v>
      </c>
      <c r="F1669">
        <v>27</v>
      </c>
      <c r="G1669">
        <v>3546</v>
      </c>
      <c r="H1669">
        <v>3780</v>
      </c>
      <c r="I1669">
        <v>15696</v>
      </c>
      <c r="J1669">
        <v>16920</v>
      </c>
    </row>
    <row r="1670" spans="1:10">
      <c r="A1670">
        <v>41477</v>
      </c>
      <c r="B1670" t="s">
        <v>1623</v>
      </c>
      <c r="C1670" t="s">
        <v>1027</v>
      </c>
      <c r="D1670" t="s">
        <v>1648</v>
      </c>
      <c r="E1670" t="s">
        <v>1625</v>
      </c>
      <c r="F1670">
        <v>12</v>
      </c>
      <c r="G1670">
        <v>3582</v>
      </c>
      <c r="H1670">
        <v>3870</v>
      </c>
      <c r="I1670">
        <v>31590</v>
      </c>
      <c r="J1670">
        <v>33750</v>
      </c>
    </row>
    <row r="1671" spans="1:10">
      <c r="A1671">
        <v>41478</v>
      </c>
      <c r="B1671" t="s">
        <v>1623</v>
      </c>
      <c r="C1671" t="s">
        <v>1027</v>
      </c>
      <c r="D1671" t="s">
        <v>1644</v>
      </c>
      <c r="E1671" t="s">
        <v>1625</v>
      </c>
      <c r="F1671">
        <v>18</v>
      </c>
      <c r="G1671">
        <v>3978</v>
      </c>
      <c r="H1671">
        <v>4230</v>
      </c>
      <c r="I1671">
        <v>49644</v>
      </c>
      <c r="J1671">
        <v>52920</v>
      </c>
    </row>
    <row r="1672" spans="1:10">
      <c r="A1672">
        <v>41478</v>
      </c>
      <c r="B1672" t="s">
        <v>1641</v>
      </c>
      <c r="C1672" t="s">
        <v>1642</v>
      </c>
      <c r="D1672" t="s">
        <v>1652</v>
      </c>
      <c r="E1672" t="s">
        <v>1628</v>
      </c>
      <c r="F1672">
        <v>8</v>
      </c>
      <c r="G1672">
        <v>3978</v>
      </c>
      <c r="H1672">
        <v>4230</v>
      </c>
      <c r="I1672">
        <v>31392</v>
      </c>
      <c r="J1672">
        <v>33840</v>
      </c>
    </row>
    <row r="1673" spans="1:10">
      <c r="A1673">
        <v>41478</v>
      </c>
      <c r="B1673" t="s">
        <v>1632</v>
      </c>
      <c r="C1673" t="s">
        <v>1630</v>
      </c>
      <c r="D1673" t="s">
        <v>1655</v>
      </c>
      <c r="E1673" t="s">
        <v>1625</v>
      </c>
      <c r="F1673">
        <v>21</v>
      </c>
      <c r="G1673">
        <v>2034</v>
      </c>
      <c r="H1673">
        <v>2160</v>
      </c>
      <c r="I1673">
        <v>37224</v>
      </c>
      <c r="J1673">
        <v>39600</v>
      </c>
    </row>
    <row r="1674" spans="1:10">
      <c r="A1674">
        <v>41478</v>
      </c>
      <c r="B1674" t="s">
        <v>1626</v>
      </c>
      <c r="C1674" t="s">
        <v>1027</v>
      </c>
      <c r="D1674" t="s">
        <v>1624</v>
      </c>
      <c r="E1674" t="s">
        <v>1625</v>
      </c>
      <c r="F1674">
        <v>25</v>
      </c>
      <c r="G1674">
        <v>3042</v>
      </c>
      <c r="H1674">
        <v>3240</v>
      </c>
      <c r="I1674">
        <v>16272</v>
      </c>
      <c r="J1674">
        <v>17280</v>
      </c>
    </row>
    <row r="1675" spans="1:10">
      <c r="A1675">
        <v>41479</v>
      </c>
      <c r="B1675" t="s">
        <v>1636</v>
      </c>
      <c r="C1675" t="s">
        <v>1637</v>
      </c>
      <c r="D1675" t="s">
        <v>1633</v>
      </c>
      <c r="E1675" t="s">
        <v>1625</v>
      </c>
      <c r="F1675">
        <v>12</v>
      </c>
      <c r="G1675">
        <v>5148</v>
      </c>
      <c r="H1675">
        <v>5490</v>
      </c>
      <c r="I1675">
        <v>32940</v>
      </c>
      <c r="J1675">
        <v>35100</v>
      </c>
    </row>
    <row r="1676" spans="1:10">
      <c r="A1676">
        <v>41479</v>
      </c>
      <c r="B1676" t="s">
        <v>1641</v>
      </c>
      <c r="C1676" t="s">
        <v>1642</v>
      </c>
      <c r="D1676" t="s">
        <v>1649</v>
      </c>
      <c r="E1676" t="s">
        <v>1625</v>
      </c>
      <c r="F1676">
        <v>9</v>
      </c>
      <c r="G1676">
        <v>2106</v>
      </c>
      <c r="H1676">
        <v>2250</v>
      </c>
      <c r="I1676">
        <v>49302</v>
      </c>
      <c r="J1676">
        <v>52470</v>
      </c>
    </row>
    <row r="1677" spans="1:10">
      <c r="A1677">
        <v>41481</v>
      </c>
      <c r="B1677" t="s">
        <v>1626</v>
      </c>
      <c r="C1677" t="s">
        <v>1027</v>
      </c>
      <c r="D1677" t="s">
        <v>1633</v>
      </c>
      <c r="E1677" t="s">
        <v>1625</v>
      </c>
      <c r="F1677">
        <v>23</v>
      </c>
      <c r="G1677">
        <v>4482</v>
      </c>
      <c r="H1677">
        <v>4770</v>
      </c>
      <c r="I1677">
        <v>30744</v>
      </c>
      <c r="J1677">
        <v>32760</v>
      </c>
    </row>
    <row r="1678" spans="1:10">
      <c r="A1678">
        <v>41481</v>
      </c>
      <c r="B1678" t="s">
        <v>1636</v>
      </c>
      <c r="C1678" t="s">
        <v>1637</v>
      </c>
      <c r="D1678" t="s">
        <v>1651</v>
      </c>
      <c r="E1678" t="s">
        <v>1625</v>
      </c>
      <c r="F1678">
        <v>23</v>
      </c>
      <c r="G1678">
        <v>3546</v>
      </c>
      <c r="H1678">
        <v>3780</v>
      </c>
      <c r="I1678">
        <v>63342</v>
      </c>
      <c r="J1678">
        <v>67320</v>
      </c>
    </row>
    <row r="1679" spans="1:10">
      <c r="A1679">
        <v>41481</v>
      </c>
      <c r="B1679" t="s">
        <v>1626</v>
      </c>
      <c r="C1679" t="s">
        <v>1027</v>
      </c>
      <c r="D1679" t="s">
        <v>1649</v>
      </c>
      <c r="E1679" t="s">
        <v>1625</v>
      </c>
      <c r="F1679">
        <v>20</v>
      </c>
      <c r="G1679">
        <v>4482</v>
      </c>
      <c r="H1679">
        <v>4770</v>
      </c>
      <c r="I1679">
        <v>26892</v>
      </c>
      <c r="J1679">
        <v>28620</v>
      </c>
    </row>
    <row r="1680" spans="1:10">
      <c r="A1680">
        <v>41481</v>
      </c>
      <c r="B1680" t="s">
        <v>1623</v>
      </c>
      <c r="C1680" t="s">
        <v>1027</v>
      </c>
      <c r="D1680" t="s">
        <v>1627</v>
      </c>
      <c r="E1680" t="s">
        <v>1628</v>
      </c>
      <c r="F1680">
        <v>25</v>
      </c>
      <c r="G1680">
        <v>4482</v>
      </c>
      <c r="H1680">
        <v>4770</v>
      </c>
      <c r="I1680">
        <v>35820</v>
      </c>
      <c r="J1680">
        <v>38700</v>
      </c>
    </row>
    <row r="1681" spans="1:10">
      <c r="A1681">
        <v>41481</v>
      </c>
      <c r="B1681" t="s">
        <v>1634</v>
      </c>
      <c r="C1681" t="s">
        <v>1635</v>
      </c>
      <c r="D1681" t="s">
        <v>1645</v>
      </c>
      <c r="E1681" t="s">
        <v>1625</v>
      </c>
      <c r="F1681">
        <v>4</v>
      </c>
      <c r="G1681">
        <v>2034</v>
      </c>
      <c r="H1681">
        <v>2160</v>
      </c>
      <c r="I1681">
        <v>79560</v>
      </c>
      <c r="J1681">
        <v>84600</v>
      </c>
    </row>
    <row r="1682" spans="1:10">
      <c r="A1682">
        <v>41481</v>
      </c>
      <c r="B1682" t="s">
        <v>1636</v>
      </c>
      <c r="C1682" t="s">
        <v>1637</v>
      </c>
      <c r="D1682" t="s">
        <v>1624</v>
      </c>
      <c r="E1682" t="s">
        <v>1625</v>
      </c>
      <c r="F1682">
        <v>24</v>
      </c>
      <c r="G1682">
        <v>3978</v>
      </c>
      <c r="H1682">
        <v>4230</v>
      </c>
      <c r="I1682">
        <v>8136</v>
      </c>
      <c r="J1682">
        <v>8640</v>
      </c>
    </row>
    <row r="1683" spans="1:10">
      <c r="A1683">
        <v>41482</v>
      </c>
      <c r="B1683" t="s">
        <v>1632</v>
      </c>
      <c r="C1683" t="s">
        <v>1630</v>
      </c>
      <c r="D1683" t="s">
        <v>1650</v>
      </c>
      <c r="E1683" t="s">
        <v>1625</v>
      </c>
      <c r="F1683">
        <v>24</v>
      </c>
      <c r="G1683">
        <v>5832</v>
      </c>
      <c r="H1683">
        <v>6210</v>
      </c>
      <c r="I1683">
        <v>31914</v>
      </c>
      <c r="J1683">
        <v>34020</v>
      </c>
    </row>
    <row r="1684" spans="1:10">
      <c r="A1684">
        <v>41482</v>
      </c>
      <c r="B1684" t="s">
        <v>1629</v>
      </c>
      <c r="C1684" t="s">
        <v>1630</v>
      </c>
      <c r="D1684" t="s">
        <v>1640</v>
      </c>
      <c r="E1684" t="s">
        <v>1625</v>
      </c>
      <c r="F1684">
        <v>16</v>
      </c>
      <c r="G1684">
        <v>3978</v>
      </c>
      <c r="H1684">
        <v>4230</v>
      </c>
      <c r="I1684">
        <v>52488</v>
      </c>
      <c r="J1684">
        <v>55890</v>
      </c>
    </row>
    <row r="1685" spans="1:10">
      <c r="A1685">
        <v>41483</v>
      </c>
      <c r="B1685" t="s">
        <v>1626</v>
      </c>
      <c r="C1685" t="s">
        <v>1027</v>
      </c>
      <c r="D1685" t="s">
        <v>1644</v>
      </c>
      <c r="E1685" t="s">
        <v>1625</v>
      </c>
      <c r="F1685">
        <v>6</v>
      </c>
      <c r="G1685">
        <v>3978</v>
      </c>
      <c r="H1685">
        <v>4230</v>
      </c>
      <c r="I1685">
        <v>60282</v>
      </c>
      <c r="J1685">
        <v>64260</v>
      </c>
    </row>
    <row r="1686" spans="1:10">
      <c r="A1686">
        <v>41483</v>
      </c>
      <c r="B1686" t="s">
        <v>1632</v>
      </c>
      <c r="C1686" t="s">
        <v>1630</v>
      </c>
      <c r="D1686" t="s">
        <v>1633</v>
      </c>
      <c r="E1686" t="s">
        <v>1625</v>
      </c>
      <c r="F1686">
        <v>4</v>
      </c>
      <c r="G1686">
        <v>5148</v>
      </c>
      <c r="H1686">
        <v>5490</v>
      </c>
      <c r="I1686">
        <v>37332</v>
      </c>
      <c r="J1686">
        <v>39780</v>
      </c>
    </row>
    <row r="1687" spans="1:10">
      <c r="A1687">
        <v>41484</v>
      </c>
      <c r="B1687" t="s">
        <v>1629</v>
      </c>
      <c r="C1687" t="s">
        <v>1630</v>
      </c>
      <c r="D1687" t="s">
        <v>1645</v>
      </c>
      <c r="E1687" t="s">
        <v>1625</v>
      </c>
      <c r="F1687">
        <v>24</v>
      </c>
      <c r="G1687">
        <v>5832</v>
      </c>
      <c r="H1687">
        <v>6210</v>
      </c>
      <c r="I1687">
        <v>87516</v>
      </c>
      <c r="J1687">
        <v>93060</v>
      </c>
    </row>
    <row r="1688" spans="1:10">
      <c r="A1688">
        <v>41484</v>
      </c>
      <c r="B1688" t="s">
        <v>1629</v>
      </c>
      <c r="C1688" t="s">
        <v>1630</v>
      </c>
      <c r="D1688" t="s">
        <v>1624</v>
      </c>
      <c r="E1688" t="s">
        <v>1625</v>
      </c>
      <c r="F1688">
        <v>21</v>
      </c>
      <c r="G1688">
        <v>2034</v>
      </c>
      <c r="H1688">
        <v>2160</v>
      </c>
      <c r="I1688">
        <v>10170</v>
      </c>
      <c r="J1688">
        <v>10800</v>
      </c>
    </row>
    <row r="1689" spans="1:10">
      <c r="A1689">
        <v>41484</v>
      </c>
      <c r="B1689" t="s">
        <v>1636</v>
      </c>
      <c r="C1689" t="s">
        <v>1637</v>
      </c>
      <c r="D1689" t="s">
        <v>1650</v>
      </c>
      <c r="E1689" t="s">
        <v>1625</v>
      </c>
      <c r="F1689">
        <v>13</v>
      </c>
      <c r="G1689">
        <v>5832</v>
      </c>
      <c r="H1689">
        <v>6210</v>
      </c>
      <c r="I1689">
        <v>85104</v>
      </c>
      <c r="J1689">
        <v>90720</v>
      </c>
    </row>
    <row r="1690" spans="1:10">
      <c r="A1690">
        <v>41485</v>
      </c>
      <c r="B1690" t="s">
        <v>1641</v>
      </c>
      <c r="C1690" t="s">
        <v>1642</v>
      </c>
      <c r="D1690" t="s">
        <v>1650</v>
      </c>
      <c r="E1690" t="s">
        <v>1625</v>
      </c>
      <c r="F1690">
        <v>2</v>
      </c>
      <c r="G1690">
        <v>3546</v>
      </c>
      <c r="H1690">
        <v>3780</v>
      </c>
      <c r="I1690">
        <v>81558</v>
      </c>
      <c r="J1690">
        <v>86940</v>
      </c>
    </row>
    <row r="1691" spans="1:10">
      <c r="A1691">
        <v>41485</v>
      </c>
      <c r="B1691" t="s">
        <v>1643</v>
      </c>
      <c r="C1691" t="s">
        <v>1642</v>
      </c>
      <c r="D1691" t="s">
        <v>1645</v>
      </c>
      <c r="E1691" t="s">
        <v>1625</v>
      </c>
      <c r="F1691">
        <v>20</v>
      </c>
      <c r="G1691">
        <v>3726</v>
      </c>
      <c r="H1691">
        <v>3960</v>
      </c>
      <c r="I1691">
        <v>63648</v>
      </c>
      <c r="J1691">
        <v>67680</v>
      </c>
    </row>
    <row r="1692" spans="1:10">
      <c r="A1692">
        <v>41486</v>
      </c>
      <c r="B1692" t="s">
        <v>1632</v>
      </c>
      <c r="C1692" t="s">
        <v>1630</v>
      </c>
      <c r="D1692" t="s">
        <v>1631</v>
      </c>
      <c r="E1692" t="s">
        <v>1625</v>
      </c>
      <c r="F1692">
        <v>21</v>
      </c>
      <c r="G1692">
        <v>3978</v>
      </c>
      <c r="H1692">
        <v>4230</v>
      </c>
      <c r="I1692">
        <v>39780</v>
      </c>
      <c r="J1692">
        <v>42300</v>
      </c>
    </row>
    <row r="1693" spans="1:10">
      <c r="A1693">
        <v>41486</v>
      </c>
      <c r="B1693" t="s">
        <v>1643</v>
      </c>
      <c r="C1693" t="s">
        <v>1642</v>
      </c>
      <c r="D1693" t="s">
        <v>1627</v>
      </c>
      <c r="E1693" t="s">
        <v>1628</v>
      </c>
      <c r="F1693">
        <v>12</v>
      </c>
      <c r="G1693">
        <v>3042</v>
      </c>
      <c r="H1693">
        <v>3240</v>
      </c>
      <c r="I1693">
        <v>50148</v>
      </c>
      <c r="J1693">
        <v>54180</v>
      </c>
    </row>
    <row r="1694" spans="1:10">
      <c r="A1694">
        <v>41486</v>
      </c>
      <c r="B1694" t="s">
        <v>1626</v>
      </c>
      <c r="C1694" t="s">
        <v>1027</v>
      </c>
      <c r="D1694" t="s">
        <v>1640</v>
      </c>
      <c r="E1694" t="s">
        <v>1625</v>
      </c>
      <c r="F1694">
        <v>23</v>
      </c>
      <c r="G1694">
        <v>3546</v>
      </c>
      <c r="H1694">
        <v>3780</v>
      </c>
      <c r="I1694">
        <v>139968</v>
      </c>
      <c r="J1694">
        <v>149040</v>
      </c>
    </row>
    <row r="1695" spans="1:10">
      <c r="A1695">
        <v>41487</v>
      </c>
      <c r="B1695" t="s">
        <v>1641</v>
      </c>
      <c r="C1695" t="s">
        <v>1642</v>
      </c>
      <c r="D1695" t="s">
        <v>1640</v>
      </c>
      <c r="E1695" t="s">
        <v>1625</v>
      </c>
      <c r="F1695">
        <v>23</v>
      </c>
      <c r="G1695">
        <v>4482</v>
      </c>
      <c r="H1695">
        <v>4770</v>
      </c>
      <c r="I1695">
        <v>23328</v>
      </c>
      <c r="J1695">
        <v>24840</v>
      </c>
    </row>
    <row r="1696" spans="1:10">
      <c r="A1696">
        <v>41487</v>
      </c>
      <c r="B1696" t="s">
        <v>1634</v>
      </c>
      <c r="C1696" t="s">
        <v>1635</v>
      </c>
      <c r="D1696" t="s">
        <v>1624</v>
      </c>
      <c r="E1696" t="s">
        <v>1625</v>
      </c>
      <c r="F1696">
        <v>24</v>
      </c>
      <c r="G1696">
        <v>3924</v>
      </c>
      <c r="H1696">
        <v>4230</v>
      </c>
      <c r="I1696">
        <v>32544</v>
      </c>
      <c r="J1696">
        <v>34560</v>
      </c>
    </row>
    <row r="1697" spans="1:10">
      <c r="A1697">
        <v>41487</v>
      </c>
      <c r="B1697" t="s">
        <v>1623</v>
      </c>
      <c r="C1697" t="s">
        <v>1027</v>
      </c>
      <c r="D1697" t="s">
        <v>1645</v>
      </c>
      <c r="E1697" t="s">
        <v>1625</v>
      </c>
      <c r="F1697">
        <v>25</v>
      </c>
      <c r="G1697">
        <v>2952</v>
      </c>
      <c r="H1697">
        <v>3150</v>
      </c>
      <c r="I1697">
        <v>63648</v>
      </c>
      <c r="J1697">
        <v>67680</v>
      </c>
    </row>
    <row r="1698" spans="1:10">
      <c r="A1698">
        <v>41487</v>
      </c>
      <c r="B1698" t="s">
        <v>1636</v>
      </c>
      <c r="C1698" t="s">
        <v>1637</v>
      </c>
      <c r="D1698" t="s">
        <v>1633</v>
      </c>
      <c r="E1698" t="s">
        <v>1625</v>
      </c>
      <c r="F1698">
        <v>17</v>
      </c>
      <c r="G1698">
        <v>3726</v>
      </c>
      <c r="H1698">
        <v>3960</v>
      </c>
      <c r="I1698">
        <v>19764</v>
      </c>
      <c r="J1698">
        <v>21060</v>
      </c>
    </row>
    <row r="1699" spans="1:10">
      <c r="A1699">
        <v>41487</v>
      </c>
      <c r="B1699" t="s">
        <v>1636</v>
      </c>
      <c r="C1699" t="s">
        <v>1637</v>
      </c>
      <c r="D1699" t="s">
        <v>1654</v>
      </c>
      <c r="E1699" t="s">
        <v>1628</v>
      </c>
      <c r="F1699">
        <v>21</v>
      </c>
      <c r="G1699">
        <v>3978</v>
      </c>
      <c r="H1699">
        <v>4230</v>
      </c>
      <c r="I1699">
        <v>60048</v>
      </c>
      <c r="J1699">
        <v>64800</v>
      </c>
    </row>
    <row r="1700" spans="1:10">
      <c r="A1700">
        <v>41488</v>
      </c>
      <c r="B1700" t="s">
        <v>1623</v>
      </c>
      <c r="C1700" t="s">
        <v>1027</v>
      </c>
      <c r="D1700" t="s">
        <v>1653</v>
      </c>
      <c r="E1700" t="s">
        <v>1625</v>
      </c>
      <c r="F1700">
        <v>9</v>
      </c>
      <c r="G1700">
        <v>3726</v>
      </c>
      <c r="H1700">
        <v>3960</v>
      </c>
      <c r="I1700">
        <v>14760</v>
      </c>
      <c r="J1700">
        <v>15750</v>
      </c>
    </row>
    <row r="1701" spans="1:10">
      <c r="A1701">
        <v>41488</v>
      </c>
      <c r="B1701" t="s">
        <v>1639</v>
      </c>
      <c r="C1701" t="s">
        <v>1635</v>
      </c>
      <c r="D1701" t="s">
        <v>1631</v>
      </c>
      <c r="E1701" t="s">
        <v>1625</v>
      </c>
      <c r="F1701">
        <v>11</v>
      </c>
      <c r="G1701">
        <v>4482</v>
      </c>
      <c r="H1701">
        <v>4770</v>
      </c>
      <c r="I1701">
        <v>95472</v>
      </c>
      <c r="J1701">
        <v>101520</v>
      </c>
    </row>
    <row r="1702" spans="1:10">
      <c r="A1702">
        <v>41489</v>
      </c>
      <c r="B1702" t="s">
        <v>1623</v>
      </c>
      <c r="C1702" t="s">
        <v>1027</v>
      </c>
      <c r="D1702" t="s">
        <v>1654</v>
      </c>
      <c r="E1702" t="s">
        <v>1628</v>
      </c>
      <c r="F1702">
        <v>4</v>
      </c>
      <c r="G1702">
        <v>3582</v>
      </c>
      <c r="H1702">
        <v>3870</v>
      </c>
      <c r="I1702">
        <v>187650</v>
      </c>
      <c r="J1702">
        <v>202500</v>
      </c>
    </row>
    <row r="1703" spans="1:10">
      <c r="A1703">
        <v>41489</v>
      </c>
      <c r="B1703" t="s">
        <v>1629</v>
      </c>
      <c r="C1703" t="s">
        <v>1630</v>
      </c>
      <c r="D1703" t="s">
        <v>1645</v>
      </c>
      <c r="E1703" t="s">
        <v>1625</v>
      </c>
      <c r="F1703">
        <v>22</v>
      </c>
      <c r="G1703">
        <v>4482</v>
      </c>
      <c r="H1703">
        <v>4770</v>
      </c>
      <c r="I1703">
        <v>55692</v>
      </c>
      <c r="J1703">
        <v>59220</v>
      </c>
    </row>
    <row r="1704" spans="1:10">
      <c r="A1704">
        <v>41489</v>
      </c>
      <c r="B1704" t="s">
        <v>1636</v>
      </c>
      <c r="C1704" t="s">
        <v>1637</v>
      </c>
      <c r="D1704" t="s">
        <v>1638</v>
      </c>
      <c r="E1704" t="s">
        <v>1625</v>
      </c>
      <c r="F1704">
        <v>15</v>
      </c>
      <c r="G1704">
        <v>3924</v>
      </c>
      <c r="H1704">
        <v>4230</v>
      </c>
      <c r="I1704">
        <v>30420</v>
      </c>
      <c r="J1704">
        <v>32400</v>
      </c>
    </row>
    <row r="1705" spans="1:10">
      <c r="A1705">
        <v>41489</v>
      </c>
      <c r="B1705" t="s">
        <v>1646</v>
      </c>
      <c r="C1705" t="s">
        <v>1637</v>
      </c>
      <c r="D1705" t="s">
        <v>1645</v>
      </c>
      <c r="E1705" t="s">
        <v>1625</v>
      </c>
      <c r="F1705">
        <v>23</v>
      </c>
      <c r="G1705">
        <v>7506</v>
      </c>
      <c r="H1705">
        <v>8100</v>
      </c>
      <c r="I1705">
        <v>15912</v>
      </c>
      <c r="J1705">
        <v>16920</v>
      </c>
    </row>
    <row r="1706" spans="1:10">
      <c r="A1706">
        <v>41489</v>
      </c>
      <c r="B1706" t="s">
        <v>1634</v>
      </c>
      <c r="C1706" t="s">
        <v>1635</v>
      </c>
      <c r="D1706" t="s">
        <v>1633</v>
      </c>
      <c r="E1706" t="s">
        <v>1625</v>
      </c>
      <c r="F1706">
        <v>9</v>
      </c>
      <c r="G1706">
        <v>3546</v>
      </c>
      <c r="H1706">
        <v>3780</v>
      </c>
      <c r="I1706">
        <v>30744</v>
      </c>
      <c r="J1706">
        <v>32760</v>
      </c>
    </row>
    <row r="1707" spans="1:10">
      <c r="A1707">
        <v>41490</v>
      </c>
      <c r="B1707" t="s">
        <v>1646</v>
      </c>
      <c r="C1707" t="s">
        <v>1637</v>
      </c>
      <c r="D1707" t="s">
        <v>1648</v>
      </c>
      <c r="E1707" t="s">
        <v>1625</v>
      </c>
      <c r="F1707">
        <v>7</v>
      </c>
      <c r="G1707">
        <v>3042</v>
      </c>
      <c r="H1707">
        <v>3240</v>
      </c>
      <c r="I1707">
        <v>14742</v>
      </c>
      <c r="J1707">
        <v>15750</v>
      </c>
    </row>
    <row r="1708" spans="1:10">
      <c r="A1708">
        <v>41490</v>
      </c>
      <c r="B1708" t="s">
        <v>1623</v>
      </c>
      <c r="C1708" t="s">
        <v>1027</v>
      </c>
      <c r="D1708" t="s">
        <v>1649</v>
      </c>
      <c r="E1708" t="s">
        <v>1625</v>
      </c>
      <c r="F1708">
        <v>25</v>
      </c>
      <c r="G1708">
        <v>3042</v>
      </c>
      <c r="H1708">
        <v>3240</v>
      </c>
      <c r="I1708">
        <v>17928</v>
      </c>
      <c r="J1708">
        <v>19080</v>
      </c>
    </row>
    <row r="1709" spans="1:10">
      <c r="A1709">
        <v>41491</v>
      </c>
      <c r="B1709" t="s">
        <v>1646</v>
      </c>
      <c r="C1709" t="s">
        <v>1637</v>
      </c>
      <c r="D1709" t="s">
        <v>1640</v>
      </c>
      <c r="E1709" t="s">
        <v>1625</v>
      </c>
      <c r="F1709">
        <v>10</v>
      </c>
      <c r="G1709">
        <v>3978</v>
      </c>
      <c r="H1709">
        <v>4230</v>
      </c>
      <c r="I1709">
        <v>75816</v>
      </c>
      <c r="J1709">
        <v>80730</v>
      </c>
    </row>
    <row r="1710" spans="1:10">
      <c r="A1710">
        <v>41491</v>
      </c>
      <c r="B1710" t="s">
        <v>1641</v>
      </c>
      <c r="C1710" t="s">
        <v>1642</v>
      </c>
      <c r="D1710" t="s">
        <v>1627</v>
      </c>
      <c r="E1710" t="s">
        <v>1628</v>
      </c>
      <c r="F1710">
        <v>8</v>
      </c>
      <c r="G1710">
        <v>5148</v>
      </c>
      <c r="H1710">
        <v>5490</v>
      </c>
      <c r="I1710">
        <v>89550</v>
      </c>
      <c r="J1710">
        <v>96750</v>
      </c>
    </row>
    <row r="1711" spans="1:10">
      <c r="A1711">
        <v>41491</v>
      </c>
      <c r="B1711" t="s">
        <v>1639</v>
      </c>
      <c r="C1711" t="s">
        <v>1635</v>
      </c>
      <c r="D1711" t="s">
        <v>1633</v>
      </c>
      <c r="E1711" t="s">
        <v>1625</v>
      </c>
      <c r="F1711">
        <v>18</v>
      </c>
      <c r="G1711">
        <v>3042</v>
      </c>
      <c r="H1711">
        <v>3240</v>
      </c>
      <c r="I1711">
        <v>15372</v>
      </c>
      <c r="J1711">
        <v>16380</v>
      </c>
    </row>
    <row r="1712" spans="1:10">
      <c r="A1712">
        <v>41491</v>
      </c>
      <c r="B1712" t="s">
        <v>1641</v>
      </c>
      <c r="C1712" t="s">
        <v>1642</v>
      </c>
      <c r="D1712" t="s">
        <v>1645</v>
      </c>
      <c r="E1712" t="s">
        <v>1625</v>
      </c>
      <c r="F1712">
        <v>8</v>
      </c>
      <c r="G1712">
        <v>5148</v>
      </c>
      <c r="H1712">
        <v>5490</v>
      </c>
      <c r="I1712">
        <v>39780</v>
      </c>
      <c r="J1712">
        <v>42300</v>
      </c>
    </row>
    <row r="1713" spans="1:10">
      <c r="A1713">
        <v>41491</v>
      </c>
      <c r="B1713" t="s">
        <v>1636</v>
      </c>
      <c r="C1713" t="s">
        <v>1637</v>
      </c>
      <c r="D1713" t="s">
        <v>1647</v>
      </c>
      <c r="E1713" t="s">
        <v>1625</v>
      </c>
      <c r="F1713">
        <v>25</v>
      </c>
      <c r="G1713">
        <v>7506</v>
      </c>
      <c r="H1713">
        <v>8100</v>
      </c>
      <c r="I1713">
        <v>102960</v>
      </c>
      <c r="J1713">
        <v>109800</v>
      </c>
    </row>
    <row r="1714" spans="1:10">
      <c r="A1714">
        <v>41491</v>
      </c>
      <c r="B1714" t="s">
        <v>1636</v>
      </c>
      <c r="C1714" t="s">
        <v>1637</v>
      </c>
      <c r="D1714" t="s">
        <v>1627</v>
      </c>
      <c r="E1714" t="s">
        <v>1628</v>
      </c>
      <c r="F1714">
        <v>7</v>
      </c>
      <c r="G1714">
        <v>3042</v>
      </c>
      <c r="H1714">
        <v>3240</v>
      </c>
      <c r="I1714">
        <v>3582</v>
      </c>
      <c r="J1714">
        <v>3870</v>
      </c>
    </row>
    <row r="1715" spans="1:10">
      <c r="A1715">
        <v>41493</v>
      </c>
      <c r="B1715" t="s">
        <v>1641</v>
      </c>
      <c r="C1715" t="s">
        <v>1642</v>
      </c>
      <c r="D1715" t="s">
        <v>1633</v>
      </c>
      <c r="E1715" t="s">
        <v>1625</v>
      </c>
      <c r="F1715">
        <v>17</v>
      </c>
      <c r="G1715">
        <v>3978</v>
      </c>
      <c r="H1715">
        <v>4230</v>
      </c>
      <c r="I1715">
        <v>24156</v>
      </c>
      <c r="J1715">
        <v>25740</v>
      </c>
    </row>
    <row r="1716" spans="1:10">
      <c r="A1716">
        <v>41493</v>
      </c>
      <c r="B1716" t="s">
        <v>1646</v>
      </c>
      <c r="C1716" t="s">
        <v>1637</v>
      </c>
      <c r="D1716" t="s">
        <v>1651</v>
      </c>
      <c r="E1716" t="s">
        <v>1625</v>
      </c>
      <c r="F1716">
        <v>3</v>
      </c>
      <c r="G1716">
        <v>2952</v>
      </c>
      <c r="H1716">
        <v>3150</v>
      </c>
      <c r="I1716">
        <v>37260</v>
      </c>
      <c r="J1716">
        <v>39600</v>
      </c>
    </row>
    <row r="1717" spans="1:10">
      <c r="A1717">
        <v>41493</v>
      </c>
      <c r="B1717" t="s">
        <v>1641</v>
      </c>
      <c r="C1717" t="s">
        <v>1642</v>
      </c>
      <c r="D1717" t="s">
        <v>1633</v>
      </c>
      <c r="E1717" t="s">
        <v>1625</v>
      </c>
      <c r="F1717">
        <v>13</v>
      </c>
      <c r="G1717">
        <v>2034</v>
      </c>
      <c r="H1717">
        <v>2160</v>
      </c>
      <c r="I1717">
        <v>41724</v>
      </c>
      <c r="J1717">
        <v>44460</v>
      </c>
    </row>
    <row r="1718" spans="1:10">
      <c r="A1718">
        <v>41495</v>
      </c>
      <c r="B1718" t="s">
        <v>1634</v>
      </c>
      <c r="C1718" t="s">
        <v>1635</v>
      </c>
      <c r="D1718" t="s">
        <v>1645</v>
      </c>
      <c r="E1718" t="s">
        <v>1625</v>
      </c>
      <c r="F1718">
        <v>17</v>
      </c>
      <c r="G1718">
        <v>3582</v>
      </c>
      <c r="H1718">
        <v>3870</v>
      </c>
      <c r="I1718">
        <v>75582</v>
      </c>
      <c r="J1718">
        <v>80370</v>
      </c>
    </row>
    <row r="1719" spans="1:10">
      <c r="A1719">
        <v>41495</v>
      </c>
      <c r="B1719" t="s">
        <v>1636</v>
      </c>
      <c r="C1719" t="s">
        <v>1637</v>
      </c>
      <c r="D1719" t="s">
        <v>1649</v>
      </c>
      <c r="E1719" t="s">
        <v>1625</v>
      </c>
      <c r="F1719">
        <v>22</v>
      </c>
      <c r="G1719">
        <v>3978</v>
      </c>
      <c r="H1719">
        <v>4230</v>
      </c>
      <c r="I1719">
        <v>76194</v>
      </c>
      <c r="J1719">
        <v>81090</v>
      </c>
    </row>
    <row r="1720" spans="1:10">
      <c r="A1720">
        <v>41495</v>
      </c>
      <c r="B1720" t="s">
        <v>1626</v>
      </c>
      <c r="C1720" t="s">
        <v>1027</v>
      </c>
      <c r="D1720" t="s">
        <v>1651</v>
      </c>
      <c r="E1720" t="s">
        <v>1625</v>
      </c>
      <c r="F1720">
        <v>23</v>
      </c>
      <c r="G1720">
        <v>2196</v>
      </c>
      <c r="H1720">
        <v>2340</v>
      </c>
      <c r="I1720">
        <v>89424</v>
      </c>
      <c r="J1720">
        <v>95040</v>
      </c>
    </row>
    <row r="1721" spans="1:10">
      <c r="A1721">
        <v>41495</v>
      </c>
      <c r="B1721" t="s">
        <v>1643</v>
      </c>
      <c r="C1721" t="s">
        <v>1642</v>
      </c>
      <c r="D1721" t="s">
        <v>1638</v>
      </c>
      <c r="E1721" t="s">
        <v>1625</v>
      </c>
      <c r="F1721">
        <v>1</v>
      </c>
      <c r="G1721">
        <v>2034</v>
      </c>
      <c r="H1721">
        <v>2160</v>
      </c>
      <c r="I1721">
        <v>57798</v>
      </c>
      <c r="J1721">
        <v>61560</v>
      </c>
    </row>
    <row r="1722" spans="1:10">
      <c r="A1722">
        <v>41496</v>
      </c>
      <c r="B1722" t="s">
        <v>1646</v>
      </c>
      <c r="C1722" t="s">
        <v>1637</v>
      </c>
      <c r="D1722" t="s">
        <v>1645</v>
      </c>
      <c r="E1722" t="s">
        <v>1625</v>
      </c>
      <c r="F1722">
        <v>25</v>
      </c>
      <c r="G1722">
        <v>5148</v>
      </c>
      <c r="H1722">
        <v>5490</v>
      </c>
      <c r="I1722">
        <v>71604</v>
      </c>
      <c r="J1722">
        <v>76140</v>
      </c>
    </row>
    <row r="1723" spans="1:10">
      <c r="A1723">
        <v>41496</v>
      </c>
      <c r="B1723" t="s">
        <v>1632</v>
      </c>
      <c r="C1723" t="s">
        <v>1630</v>
      </c>
      <c r="D1723" t="s">
        <v>1645</v>
      </c>
      <c r="E1723" t="s">
        <v>1625</v>
      </c>
      <c r="F1723">
        <v>22</v>
      </c>
      <c r="G1723">
        <v>3384</v>
      </c>
      <c r="H1723">
        <v>3600</v>
      </c>
      <c r="I1723">
        <v>27846</v>
      </c>
      <c r="J1723">
        <v>29610</v>
      </c>
    </row>
    <row r="1724" spans="1:10">
      <c r="A1724">
        <v>41496</v>
      </c>
      <c r="B1724" t="s">
        <v>1636</v>
      </c>
      <c r="C1724" t="s">
        <v>1637</v>
      </c>
      <c r="D1724" t="s">
        <v>1648</v>
      </c>
      <c r="E1724" t="s">
        <v>1625</v>
      </c>
      <c r="F1724">
        <v>2</v>
      </c>
      <c r="G1724">
        <v>3978</v>
      </c>
      <c r="H1724">
        <v>4230</v>
      </c>
      <c r="I1724">
        <v>48438</v>
      </c>
      <c r="J1724">
        <v>51750</v>
      </c>
    </row>
    <row r="1725" spans="1:10">
      <c r="A1725">
        <v>41496</v>
      </c>
      <c r="B1725" t="s">
        <v>1646</v>
      </c>
      <c r="C1725" t="s">
        <v>1637</v>
      </c>
      <c r="D1725" t="s">
        <v>1627</v>
      </c>
      <c r="E1725" t="s">
        <v>1628</v>
      </c>
      <c r="F1725">
        <v>11</v>
      </c>
      <c r="G1725">
        <v>3582</v>
      </c>
      <c r="H1725">
        <v>3870</v>
      </c>
      <c r="I1725">
        <v>75222</v>
      </c>
      <c r="J1725">
        <v>81270</v>
      </c>
    </row>
    <row r="1726" spans="1:10">
      <c r="A1726">
        <v>41497</v>
      </c>
      <c r="B1726" t="s">
        <v>1641</v>
      </c>
      <c r="C1726" t="s">
        <v>1642</v>
      </c>
      <c r="D1726" t="s">
        <v>1649</v>
      </c>
      <c r="E1726" t="s">
        <v>1625</v>
      </c>
      <c r="F1726">
        <v>11</v>
      </c>
      <c r="G1726">
        <v>3546</v>
      </c>
      <c r="H1726">
        <v>3780</v>
      </c>
      <c r="I1726">
        <v>62748</v>
      </c>
      <c r="J1726">
        <v>66780</v>
      </c>
    </row>
    <row r="1727" spans="1:10">
      <c r="A1727">
        <v>41498</v>
      </c>
      <c r="B1727" t="s">
        <v>1626</v>
      </c>
      <c r="C1727" t="s">
        <v>1027</v>
      </c>
      <c r="D1727" t="s">
        <v>1624</v>
      </c>
      <c r="E1727" t="s">
        <v>1625</v>
      </c>
      <c r="F1727">
        <v>1</v>
      </c>
      <c r="G1727">
        <v>7506</v>
      </c>
      <c r="H1727">
        <v>8100</v>
      </c>
      <c r="I1727">
        <v>28476</v>
      </c>
      <c r="J1727">
        <v>30240</v>
      </c>
    </row>
    <row r="1728" spans="1:10">
      <c r="A1728">
        <v>41498</v>
      </c>
      <c r="B1728" t="s">
        <v>1632</v>
      </c>
      <c r="C1728" t="s">
        <v>1630</v>
      </c>
      <c r="D1728" t="s">
        <v>1653</v>
      </c>
      <c r="E1728" t="s">
        <v>1625</v>
      </c>
      <c r="F1728">
        <v>14</v>
      </c>
      <c r="G1728">
        <v>3978</v>
      </c>
      <c r="H1728">
        <v>4230</v>
      </c>
      <c r="I1728">
        <v>53136</v>
      </c>
      <c r="J1728">
        <v>56700</v>
      </c>
    </row>
    <row r="1729" spans="1:10">
      <c r="A1729">
        <v>41498</v>
      </c>
      <c r="B1729" t="s">
        <v>1641</v>
      </c>
      <c r="C1729" t="s">
        <v>1642</v>
      </c>
      <c r="D1729" t="s">
        <v>1654</v>
      </c>
      <c r="E1729" t="s">
        <v>1628</v>
      </c>
      <c r="F1729">
        <v>11</v>
      </c>
      <c r="G1729">
        <v>2034</v>
      </c>
      <c r="H1729">
        <v>2160</v>
      </c>
      <c r="I1729">
        <v>30024</v>
      </c>
      <c r="J1729">
        <v>32400</v>
      </c>
    </row>
    <row r="1730" spans="1:10">
      <c r="A1730">
        <v>41499</v>
      </c>
      <c r="B1730" t="s">
        <v>1641</v>
      </c>
      <c r="C1730" t="s">
        <v>1642</v>
      </c>
      <c r="D1730" t="s">
        <v>1647</v>
      </c>
      <c r="E1730" t="s">
        <v>1625</v>
      </c>
      <c r="F1730">
        <v>8</v>
      </c>
      <c r="G1730">
        <v>2952</v>
      </c>
      <c r="H1730">
        <v>3150</v>
      </c>
      <c r="I1730">
        <v>5148</v>
      </c>
      <c r="J1730">
        <v>5490</v>
      </c>
    </row>
    <row r="1731" spans="1:10">
      <c r="A1731">
        <v>41499</v>
      </c>
      <c r="B1731" t="s">
        <v>1626</v>
      </c>
      <c r="C1731" t="s">
        <v>1027</v>
      </c>
      <c r="D1731" t="s">
        <v>1650</v>
      </c>
      <c r="E1731" t="s">
        <v>1625</v>
      </c>
      <c r="F1731">
        <v>1</v>
      </c>
      <c r="G1731">
        <v>3546</v>
      </c>
      <c r="H1731">
        <v>3780</v>
      </c>
      <c r="I1731">
        <v>46098</v>
      </c>
      <c r="J1731">
        <v>49140</v>
      </c>
    </row>
    <row r="1732" spans="1:10">
      <c r="A1732">
        <v>41499</v>
      </c>
      <c r="B1732" t="s">
        <v>1636</v>
      </c>
      <c r="C1732" t="s">
        <v>1637</v>
      </c>
      <c r="D1732" t="s">
        <v>1638</v>
      </c>
      <c r="E1732" t="s">
        <v>1625</v>
      </c>
      <c r="F1732">
        <v>24</v>
      </c>
      <c r="G1732">
        <v>3546</v>
      </c>
      <c r="H1732">
        <v>3780</v>
      </c>
      <c r="I1732">
        <v>27378</v>
      </c>
      <c r="J1732">
        <v>29160</v>
      </c>
    </row>
    <row r="1733" spans="1:10">
      <c r="A1733">
        <v>41499</v>
      </c>
      <c r="B1733" t="s">
        <v>1626</v>
      </c>
      <c r="C1733" t="s">
        <v>1027</v>
      </c>
      <c r="D1733" t="s">
        <v>1633</v>
      </c>
      <c r="E1733" t="s">
        <v>1625</v>
      </c>
      <c r="F1733">
        <v>15</v>
      </c>
      <c r="G1733">
        <v>3978</v>
      </c>
      <c r="H1733">
        <v>4230</v>
      </c>
      <c r="I1733">
        <v>46116</v>
      </c>
      <c r="J1733">
        <v>49140</v>
      </c>
    </row>
    <row r="1734" spans="1:10">
      <c r="A1734">
        <v>41500</v>
      </c>
      <c r="B1734" t="s">
        <v>1634</v>
      </c>
      <c r="C1734" t="s">
        <v>1635</v>
      </c>
      <c r="D1734" t="s">
        <v>1651</v>
      </c>
      <c r="E1734" t="s">
        <v>1625</v>
      </c>
      <c r="F1734">
        <v>20</v>
      </c>
      <c r="G1734">
        <v>3546</v>
      </c>
      <c r="H1734">
        <v>3780</v>
      </c>
      <c r="I1734">
        <v>26082</v>
      </c>
      <c r="J1734">
        <v>27720</v>
      </c>
    </row>
    <row r="1735" spans="1:10">
      <c r="A1735">
        <v>41500</v>
      </c>
      <c r="B1735" t="s">
        <v>1639</v>
      </c>
      <c r="C1735" t="s">
        <v>1635</v>
      </c>
      <c r="D1735" t="s">
        <v>1633</v>
      </c>
      <c r="E1735" t="s">
        <v>1625</v>
      </c>
      <c r="F1735">
        <v>1</v>
      </c>
      <c r="G1735">
        <v>5148</v>
      </c>
      <c r="H1735">
        <v>5490</v>
      </c>
      <c r="I1735">
        <v>24156</v>
      </c>
      <c r="J1735">
        <v>25740</v>
      </c>
    </row>
    <row r="1736" spans="1:10">
      <c r="A1736">
        <v>41500</v>
      </c>
      <c r="B1736" t="s">
        <v>1626</v>
      </c>
      <c r="C1736" t="s">
        <v>1027</v>
      </c>
      <c r="D1736" t="s">
        <v>1631</v>
      </c>
      <c r="E1736" t="s">
        <v>1625</v>
      </c>
      <c r="F1736">
        <v>5</v>
      </c>
      <c r="G1736">
        <v>2196</v>
      </c>
      <c r="H1736">
        <v>2340</v>
      </c>
      <c r="I1736">
        <v>75582</v>
      </c>
      <c r="J1736">
        <v>80370</v>
      </c>
    </row>
    <row r="1737" spans="1:10">
      <c r="A1737">
        <v>41500</v>
      </c>
      <c r="B1737" t="s">
        <v>1623</v>
      </c>
      <c r="C1737" t="s">
        <v>1027</v>
      </c>
      <c r="D1737" t="s">
        <v>1638</v>
      </c>
      <c r="E1737" t="s">
        <v>1625</v>
      </c>
      <c r="F1737">
        <v>2</v>
      </c>
      <c r="G1737">
        <v>3924</v>
      </c>
      <c r="H1737">
        <v>4230</v>
      </c>
      <c r="I1737">
        <v>63882</v>
      </c>
      <c r="J1737">
        <v>68040</v>
      </c>
    </row>
    <row r="1738" spans="1:10">
      <c r="A1738">
        <v>41501</v>
      </c>
      <c r="B1738" t="s">
        <v>1646</v>
      </c>
      <c r="C1738" t="s">
        <v>1637</v>
      </c>
      <c r="D1738" t="s">
        <v>1638</v>
      </c>
      <c r="E1738" t="s">
        <v>1625</v>
      </c>
      <c r="F1738">
        <v>15</v>
      </c>
      <c r="G1738">
        <v>3978</v>
      </c>
      <c r="H1738">
        <v>4230</v>
      </c>
      <c r="I1738">
        <v>3042</v>
      </c>
      <c r="J1738">
        <v>3240</v>
      </c>
    </row>
    <row r="1739" spans="1:10">
      <c r="A1739">
        <v>41501</v>
      </c>
      <c r="B1739" t="s">
        <v>1626</v>
      </c>
      <c r="C1739" t="s">
        <v>1027</v>
      </c>
      <c r="D1739" t="s">
        <v>1640</v>
      </c>
      <c r="E1739" t="s">
        <v>1625</v>
      </c>
      <c r="F1739">
        <v>24</v>
      </c>
      <c r="G1739">
        <v>2106</v>
      </c>
      <c r="H1739">
        <v>2250</v>
      </c>
      <c r="I1739">
        <v>69984</v>
      </c>
      <c r="J1739">
        <v>74520</v>
      </c>
    </row>
    <row r="1740" spans="1:10">
      <c r="A1740">
        <v>41501</v>
      </c>
      <c r="B1740" t="s">
        <v>1639</v>
      </c>
      <c r="C1740" t="s">
        <v>1635</v>
      </c>
      <c r="D1740" t="s">
        <v>1638</v>
      </c>
      <c r="E1740" t="s">
        <v>1625</v>
      </c>
      <c r="F1740">
        <v>23</v>
      </c>
      <c r="G1740">
        <v>5148</v>
      </c>
      <c r="H1740">
        <v>5490</v>
      </c>
      <c r="I1740">
        <v>18252</v>
      </c>
      <c r="J1740">
        <v>19440</v>
      </c>
    </row>
    <row r="1741" spans="1:10">
      <c r="A1741">
        <v>41501</v>
      </c>
      <c r="B1741" t="s">
        <v>1643</v>
      </c>
      <c r="C1741" t="s">
        <v>1642</v>
      </c>
      <c r="D1741" t="s">
        <v>1631</v>
      </c>
      <c r="E1741" t="s">
        <v>1625</v>
      </c>
      <c r="F1741">
        <v>20</v>
      </c>
      <c r="G1741">
        <v>3546</v>
      </c>
      <c r="H1741">
        <v>3780</v>
      </c>
      <c r="I1741">
        <v>19890</v>
      </c>
      <c r="J1741">
        <v>21150</v>
      </c>
    </row>
    <row r="1742" spans="1:10">
      <c r="A1742">
        <v>41502</v>
      </c>
      <c r="B1742" t="s">
        <v>1639</v>
      </c>
      <c r="C1742" t="s">
        <v>1635</v>
      </c>
      <c r="D1742" t="s">
        <v>1631</v>
      </c>
      <c r="E1742" t="s">
        <v>1625</v>
      </c>
      <c r="F1742">
        <v>23</v>
      </c>
      <c r="G1742">
        <v>3546</v>
      </c>
      <c r="H1742">
        <v>3780</v>
      </c>
      <c r="I1742">
        <v>71604</v>
      </c>
      <c r="J1742">
        <v>76140</v>
      </c>
    </row>
    <row r="1743" spans="1:10">
      <c r="A1743">
        <v>41502</v>
      </c>
      <c r="B1743" t="s">
        <v>1636</v>
      </c>
      <c r="C1743" t="s">
        <v>1637</v>
      </c>
      <c r="D1743" t="s">
        <v>1651</v>
      </c>
      <c r="E1743" t="s">
        <v>1625</v>
      </c>
      <c r="F1743">
        <v>22</v>
      </c>
      <c r="G1743">
        <v>5148</v>
      </c>
      <c r="H1743">
        <v>5490</v>
      </c>
      <c r="I1743">
        <v>67068</v>
      </c>
      <c r="J1743">
        <v>71280</v>
      </c>
    </row>
    <row r="1744" spans="1:10">
      <c r="A1744">
        <v>41502</v>
      </c>
      <c r="B1744" t="s">
        <v>1641</v>
      </c>
      <c r="C1744" t="s">
        <v>1642</v>
      </c>
      <c r="D1744" t="s">
        <v>1640</v>
      </c>
      <c r="E1744" t="s">
        <v>1625</v>
      </c>
      <c r="F1744">
        <v>10</v>
      </c>
      <c r="G1744">
        <v>3384</v>
      </c>
      <c r="H1744">
        <v>3600</v>
      </c>
      <c r="I1744">
        <v>64152</v>
      </c>
      <c r="J1744">
        <v>68310</v>
      </c>
    </row>
    <row r="1745" spans="1:10">
      <c r="A1745">
        <v>41503</v>
      </c>
      <c r="B1745" t="s">
        <v>1643</v>
      </c>
      <c r="C1745" t="s">
        <v>1642</v>
      </c>
      <c r="D1745" t="s">
        <v>1627</v>
      </c>
      <c r="E1745" t="s">
        <v>1628</v>
      </c>
      <c r="F1745">
        <v>5</v>
      </c>
      <c r="G1745">
        <v>3042</v>
      </c>
      <c r="H1745">
        <v>3240</v>
      </c>
      <c r="I1745">
        <v>10746</v>
      </c>
      <c r="J1745">
        <v>11610</v>
      </c>
    </row>
    <row r="1746" spans="1:10">
      <c r="A1746">
        <v>41503</v>
      </c>
      <c r="B1746" t="s">
        <v>1639</v>
      </c>
      <c r="C1746" t="s">
        <v>1635</v>
      </c>
      <c r="D1746" t="s">
        <v>1652</v>
      </c>
      <c r="E1746" t="s">
        <v>1628</v>
      </c>
      <c r="F1746">
        <v>12</v>
      </c>
      <c r="G1746">
        <v>3978</v>
      </c>
      <c r="H1746">
        <v>4230</v>
      </c>
      <c r="I1746">
        <v>47088</v>
      </c>
      <c r="J1746">
        <v>50760</v>
      </c>
    </row>
    <row r="1747" spans="1:10">
      <c r="A1747">
        <v>41503</v>
      </c>
      <c r="B1747" t="s">
        <v>1626</v>
      </c>
      <c r="C1747" t="s">
        <v>1027</v>
      </c>
      <c r="D1747" t="s">
        <v>1647</v>
      </c>
      <c r="E1747" t="s">
        <v>1625</v>
      </c>
      <c r="F1747">
        <v>19</v>
      </c>
      <c r="G1747">
        <v>3978</v>
      </c>
      <c r="H1747">
        <v>4230</v>
      </c>
      <c r="I1747">
        <v>66924</v>
      </c>
      <c r="J1747">
        <v>71370</v>
      </c>
    </row>
    <row r="1748" spans="1:10">
      <c r="A1748">
        <v>41503</v>
      </c>
      <c r="B1748" t="s">
        <v>1623</v>
      </c>
      <c r="C1748" t="s">
        <v>1027</v>
      </c>
      <c r="D1748" t="s">
        <v>1651</v>
      </c>
      <c r="E1748" t="s">
        <v>1625</v>
      </c>
      <c r="F1748">
        <v>18</v>
      </c>
      <c r="G1748">
        <v>3924</v>
      </c>
      <c r="H1748">
        <v>4230</v>
      </c>
      <c r="I1748">
        <v>67068</v>
      </c>
      <c r="J1748">
        <v>71280</v>
      </c>
    </row>
    <row r="1749" spans="1:10">
      <c r="A1749">
        <v>41504</v>
      </c>
      <c r="B1749" t="s">
        <v>1639</v>
      </c>
      <c r="C1749" t="s">
        <v>1635</v>
      </c>
      <c r="D1749" t="s">
        <v>1649</v>
      </c>
      <c r="E1749" t="s">
        <v>1625</v>
      </c>
      <c r="F1749">
        <v>1</v>
      </c>
      <c r="G1749">
        <v>2952</v>
      </c>
      <c r="H1749">
        <v>3150</v>
      </c>
      <c r="I1749">
        <v>94122</v>
      </c>
      <c r="J1749">
        <v>100170</v>
      </c>
    </row>
    <row r="1750" spans="1:10">
      <c r="A1750">
        <v>41505</v>
      </c>
      <c r="B1750" t="s">
        <v>1623</v>
      </c>
      <c r="C1750" t="s">
        <v>1027</v>
      </c>
      <c r="D1750" t="s">
        <v>1655</v>
      </c>
      <c r="E1750" t="s">
        <v>1625</v>
      </c>
      <c r="F1750">
        <v>15</v>
      </c>
      <c r="G1750">
        <v>3042</v>
      </c>
      <c r="H1750">
        <v>3240</v>
      </c>
      <c r="I1750">
        <v>33840</v>
      </c>
      <c r="J1750">
        <v>36000</v>
      </c>
    </row>
    <row r="1751" spans="1:10">
      <c r="A1751">
        <v>41506</v>
      </c>
      <c r="B1751" t="s">
        <v>1634</v>
      </c>
      <c r="C1751" t="s">
        <v>1635</v>
      </c>
      <c r="D1751" t="s">
        <v>1631</v>
      </c>
      <c r="E1751" t="s">
        <v>1625</v>
      </c>
      <c r="F1751">
        <v>4</v>
      </c>
      <c r="G1751">
        <v>3978</v>
      </c>
      <c r="H1751">
        <v>4230</v>
      </c>
      <c r="I1751">
        <v>71604</v>
      </c>
      <c r="J1751">
        <v>76140</v>
      </c>
    </row>
    <row r="1752" spans="1:10">
      <c r="A1752">
        <v>41506</v>
      </c>
      <c r="B1752" t="s">
        <v>1634</v>
      </c>
      <c r="C1752" t="s">
        <v>1635</v>
      </c>
      <c r="D1752" t="s">
        <v>1631</v>
      </c>
      <c r="E1752" t="s">
        <v>1625</v>
      </c>
      <c r="F1752">
        <v>16</v>
      </c>
      <c r="G1752">
        <v>2106</v>
      </c>
      <c r="H1752">
        <v>2250</v>
      </c>
      <c r="I1752">
        <v>23868</v>
      </c>
      <c r="J1752">
        <v>25380</v>
      </c>
    </row>
    <row r="1753" spans="1:10">
      <c r="A1753">
        <v>41506</v>
      </c>
      <c r="B1753" t="s">
        <v>1623</v>
      </c>
      <c r="C1753" t="s">
        <v>1027</v>
      </c>
      <c r="D1753" t="s">
        <v>1645</v>
      </c>
      <c r="E1753" t="s">
        <v>1625</v>
      </c>
      <c r="F1753">
        <v>10</v>
      </c>
      <c r="G1753">
        <v>2034</v>
      </c>
      <c r="H1753">
        <v>2160</v>
      </c>
      <c r="I1753">
        <v>51714</v>
      </c>
      <c r="J1753">
        <v>54990</v>
      </c>
    </row>
    <row r="1754" spans="1:10">
      <c r="A1754">
        <v>41506</v>
      </c>
      <c r="B1754" t="s">
        <v>1634</v>
      </c>
      <c r="C1754" t="s">
        <v>1635</v>
      </c>
      <c r="D1754" t="s">
        <v>1644</v>
      </c>
      <c r="E1754" t="s">
        <v>1625</v>
      </c>
      <c r="F1754">
        <v>21</v>
      </c>
      <c r="G1754">
        <v>4482</v>
      </c>
      <c r="H1754">
        <v>4770</v>
      </c>
      <c r="I1754">
        <v>67374</v>
      </c>
      <c r="J1754">
        <v>71820</v>
      </c>
    </row>
    <row r="1755" spans="1:10">
      <c r="A1755">
        <v>41507</v>
      </c>
      <c r="B1755" t="s">
        <v>1634</v>
      </c>
      <c r="C1755" t="s">
        <v>1635</v>
      </c>
      <c r="D1755" t="s">
        <v>1655</v>
      </c>
      <c r="E1755" t="s">
        <v>1625</v>
      </c>
      <c r="F1755">
        <v>7</v>
      </c>
      <c r="G1755">
        <v>3726</v>
      </c>
      <c r="H1755">
        <v>3960</v>
      </c>
      <c r="I1755">
        <v>23688</v>
      </c>
      <c r="J1755">
        <v>25200</v>
      </c>
    </row>
    <row r="1756" spans="1:10">
      <c r="A1756">
        <v>41507</v>
      </c>
      <c r="B1756" t="s">
        <v>1646</v>
      </c>
      <c r="C1756" t="s">
        <v>1637</v>
      </c>
      <c r="D1756" t="s">
        <v>1633</v>
      </c>
      <c r="E1756" t="s">
        <v>1625</v>
      </c>
      <c r="F1756">
        <v>22</v>
      </c>
      <c r="G1756">
        <v>2952</v>
      </c>
      <c r="H1756">
        <v>3150</v>
      </c>
      <c r="I1756">
        <v>43920</v>
      </c>
      <c r="J1756">
        <v>46800</v>
      </c>
    </row>
    <row r="1757" spans="1:10">
      <c r="A1757">
        <v>41507</v>
      </c>
      <c r="B1757" t="s">
        <v>1623</v>
      </c>
      <c r="C1757" t="s">
        <v>1027</v>
      </c>
      <c r="D1757" t="s">
        <v>1624</v>
      </c>
      <c r="E1757" t="s">
        <v>1625</v>
      </c>
      <c r="F1757">
        <v>15</v>
      </c>
      <c r="G1757">
        <v>3384</v>
      </c>
      <c r="H1757">
        <v>3600</v>
      </c>
      <c r="I1757">
        <v>38646</v>
      </c>
      <c r="J1757">
        <v>41040</v>
      </c>
    </row>
    <row r="1758" spans="1:10">
      <c r="A1758">
        <v>41507</v>
      </c>
      <c r="B1758" t="s">
        <v>1632</v>
      </c>
      <c r="C1758" t="s">
        <v>1630</v>
      </c>
      <c r="D1758" t="s">
        <v>1633</v>
      </c>
      <c r="E1758" t="s">
        <v>1625</v>
      </c>
      <c r="F1758">
        <v>7</v>
      </c>
      <c r="G1758">
        <v>3546</v>
      </c>
      <c r="H1758">
        <v>3780</v>
      </c>
      <c r="I1758">
        <v>13176</v>
      </c>
      <c r="J1758">
        <v>14040</v>
      </c>
    </row>
    <row r="1759" spans="1:10">
      <c r="A1759">
        <v>41507</v>
      </c>
      <c r="B1759" t="s">
        <v>1639</v>
      </c>
      <c r="C1759" t="s">
        <v>1635</v>
      </c>
      <c r="D1759" t="s">
        <v>1645</v>
      </c>
      <c r="E1759" t="s">
        <v>1625</v>
      </c>
      <c r="F1759">
        <v>17</v>
      </c>
      <c r="G1759">
        <v>5148</v>
      </c>
      <c r="H1759">
        <v>5490</v>
      </c>
      <c r="I1759">
        <v>35802</v>
      </c>
      <c r="J1759">
        <v>38070</v>
      </c>
    </row>
    <row r="1760" spans="1:10">
      <c r="A1760">
        <v>41507</v>
      </c>
      <c r="B1760" t="s">
        <v>1632</v>
      </c>
      <c r="C1760" t="s">
        <v>1630</v>
      </c>
      <c r="D1760" t="s">
        <v>1624</v>
      </c>
      <c r="E1760" t="s">
        <v>1625</v>
      </c>
      <c r="F1760">
        <v>20</v>
      </c>
      <c r="G1760">
        <v>2034</v>
      </c>
      <c r="H1760">
        <v>2160</v>
      </c>
      <c r="I1760">
        <v>38646</v>
      </c>
      <c r="J1760">
        <v>41040</v>
      </c>
    </row>
    <row r="1761" spans="1:10">
      <c r="A1761">
        <v>41508</v>
      </c>
      <c r="B1761" t="s">
        <v>1632</v>
      </c>
      <c r="C1761" t="s">
        <v>1630</v>
      </c>
      <c r="D1761" t="s">
        <v>1652</v>
      </c>
      <c r="E1761" t="s">
        <v>1628</v>
      </c>
      <c r="F1761">
        <v>5</v>
      </c>
      <c r="G1761">
        <v>2196</v>
      </c>
      <c r="H1761">
        <v>2340</v>
      </c>
      <c r="I1761">
        <v>3924</v>
      </c>
      <c r="J1761">
        <v>4230</v>
      </c>
    </row>
    <row r="1762" spans="1:10">
      <c r="A1762">
        <v>41508</v>
      </c>
      <c r="B1762" t="s">
        <v>1623</v>
      </c>
      <c r="C1762" t="s">
        <v>1027</v>
      </c>
      <c r="D1762" t="s">
        <v>1649</v>
      </c>
      <c r="E1762" t="s">
        <v>1625</v>
      </c>
      <c r="F1762">
        <v>14</v>
      </c>
      <c r="G1762">
        <v>3546</v>
      </c>
      <c r="H1762">
        <v>3780</v>
      </c>
      <c r="I1762">
        <v>67230</v>
      </c>
      <c r="J1762">
        <v>71550</v>
      </c>
    </row>
    <row r="1763" spans="1:10">
      <c r="A1763">
        <v>41508</v>
      </c>
      <c r="B1763" t="s">
        <v>1641</v>
      </c>
      <c r="C1763" t="s">
        <v>1642</v>
      </c>
      <c r="D1763" t="s">
        <v>1645</v>
      </c>
      <c r="E1763" t="s">
        <v>1625</v>
      </c>
      <c r="F1763">
        <v>6</v>
      </c>
      <c r="G1763">
        <v>3546</v>
      </c>
      <c r="H1763">
        <v>3780</v>
      </c>
      <c r="I1763">
        <v>35802</v>
      </c>
      <c r="J1763">
        <v>38070</v>
      </c>
    </row>
    <row r="1764" spans="1:10">
      <c r="A1764">
        <v>41508</v>
      </c>
      <c r="B1764" t="s">
        <v>1629</v>
      </c>
      <c r="C1764" t="s">
        <v>1630</v>
      </c>
      <c r="D1764" t="s">
        <v>1651</v>
      </c>
      <c r="E1764" t="s">
        <v>1625</v>
      </c>
      <c r="F1764">
        <v>22</v>
      </c>
      <c r="G1764">
        <v>7506</v>
      </c>
      <c r="H1764">
        <v>8100</v>
      </c>
      <c r="I1764">
        <v>85698</v>
      </c>
      <c r="J1764">
        <v>91080</v>
      </c>
    </row>
    <row r="1765" spans="1:10">
      <c r="A1765">
        <v>41508</v>
      </c>
      <c r="B1765" t="s">
        <v>1632</v>
      </c>
      <c r="C1765" t="s">
        <v>1630</v>
      </c>
      <c r="D1765" t="s">
        <v>1640</v>
      </c>
      <c r="E1765" t="s">
        <v>1625</v>
      </c>
      <c r="F1765">
        <v>6</v>
      </c>
      <c r="G1765">
        <v>3924</v>
      </c>
      <c r="H1765">
        <v>4230</v>
      </c>
      <c r="I1765">
        <v>29160</v>
      </c>
      <c r="J1765">
        <v>31050</v>
      </c>
    </row>
    <row r="1766" spans="1:10">
      <c r="A1766">
        <v>41509</v>
      </c>
      <c r="B1766" t="s">
        <v>1634</v>
      </c>
      <c r="C1766" t="s">
        <v>1635</v>
      </c>
      <c r="D1766" t="s">
        <v>1624</v>
      </c>
      <c r="E1766" t="s">
        <v>1625</v>
      </c>
      <c r="F1766">
        <v>6</v>
      </c>
      <c r="G1766">
        <v>4482</v>
      </c>
      <c r="H1766">
        <v>4770</v>
      </c>
      <c r="I1766">
        <v>48816</v>
      </c>
      <c r="J1766">
        <v>51840</v>
      </c>
    </row>
    <row r="1767" spans="1:10">
      <c r="A1767">
        <v>41509</v>
      </c>
      <c r="B1767" t="s">
        <v>1626</v>
      </c>
      <c r="C1767" t="s">
        <v>1027</v>
      </c>
      <c r="D1767" t="s">
        <v>1638</v>
      </c>
      <c r="E1767" t="s">
        <v>1625</v>
      </c>
      <c r="F1767">
        <v>2</v>
      </c>
      <c r="G1767">
        <v>3546</v>
      </c>
      <c r="H1767">
        <v>3780</v>
      </c>
      <c r="I1767">
        <v>76050</v>
      </c>
      <c r="J1767">
        <v>81000</v>
      </c>
    </row>
    <row r="1768" spans="1:10">
      <c r="A1768">
        <v>41510</v>
      </c>
      <c r="B1768" t="s">
        <v>1641</v>
      </c>
      <c r="C1768" t="s">
        <v>1642</v>
      </c>
      <c r="D1768" t="s">
        <v>1654</v>
      </c>
      <c r="E1768" t="s">
        <v>1628</v>
      </c>
      <c r="F1768">
        <v>24</v>
      </c>
      <c r="G1768">
        <v>3726</v>
      </c>
      <c r="H1768">
        <v>3960</v>
      </c>
      <c r="I1768">
        <v>105084</v>
      </c>
      <c r="J1768">
        <v>113400</v>
      </c>
    </row>
    <row r="1769" spans="1:10">
      <c r="A1769">
        <v>41510</v>
      </c>
      <c r="B1769" t="s">
        <v>1641</v>
      </c>
      <c r="C1769" t="s">
        <v>1642</v>
      </c>
      <c r="D1769" t="s">
        <v>1648</v>
      </c>
      <c r="E1769" t="s">
        <v>1625</v>
      </c>
      <c r="F1769">
        <v>11</v>
      </c>
      <c r="G1769">
        <v>2106</v>
      </c>
      <c r="H1769">
        <v>2250</v>
      </c>
      <c r="I1769">
        <v>48438</v>
      </c>
      <c r="J1769">
        <v>51750</v>
      </c>
    </row>
    <row r="1770" spans="1:10">
      <c r="A1770">
        <v>41510</v>
      </c>
      <c r="B1770" t="s">
        <v>1636</v>
      </c>
      <c r="C1770" t="s">
        <v>1637</v>
      </c>
      <c r="D1770" t="s">
        <v>1640</v>
      </c>
      <c r="E1770" t="s">
        <v>1625</v>
      </c>
      <c r="F1770">
        <v>10</v>
      </c>
      <c r="G1770">
        <v>3546</v>
      </c>
      <c r="H1770">
        <v>3780</v>
      </c>
      <c r="I1770">
        <v>52488</v>
      </c>
      <c r="J1770">
        <v>55890</v>
      </c>
    </row>
    <row r="1771" spans="1:10">
      <c r="A1771">
        <v>41511</v>
      </c>
      <c r="B1771" t="s">
        <v>1646</v>
      </c>
      <c r="C1771" t="s">
        <v>1637</v>
      </c>
      <c r="D1771" t="s">
        <v>1653</v>
      </c>
      <c r="E1771" t="s">
        <v>1625</v>
      </c>
      <c r="F1771">
        <v>7</v>
      </c>
      <c r="G1771">
        <v>3384</v>
      </c>
      <c r="H1771">
        <v>3600</v>
      </c>
      <c r="I1771">
        <v>26568</v>
      </c>
      <c r="J1771">
        <v>28350</v>
      </c>
    </row>
    <row r="1772" spans="1:10">
      <c r="A1772">
        <v>41511</v>
      </c>
      <c r="B1772" t="s">
        <v>1632</v>
      </c>
      <c r="C1772" t="s">
        <v>1630</v>
      </c>
      <c r="D1772" t="s">
        <v>1645</v>
      </c>
      <c r="E1772" t="s">
        <v>1625</v>
      </c>
      <c r="F1772">
        <v>22</v>
      </c>
      <c r="G1772">
        <v>2106</v>
      </c>
      <c r="H1772">
        <v>2250</v>
      </c>
      <c r="I1772">
        <v>67626</v>
      </c>
      <c r="J1772">
        <v>71910</v>
      </c>
    </row>
    <row r="1773" spans="1:10">
      <c r="A1773">
        <v>41512</v>
      </c>
      <c r="B1773" t="s">
        <v>1643</v>
      </c>
      <c r="C1773" t="s">
        <v>1642</v>
      </c>
      <c r="D1773" t="s">
        <v>1624</v>
      </c>
      <c r="E1773" t="s">
        <v>1625</v>
      </c>
      <c r="F1773">
        <v>7</v>
      </c>
      <c r="G1773">
        <v>3924</v>
      </c>
      <c r="H1773">
        <v>4230</v>
      </c>
      <c r="I1773">
        <v>18306</v>
      </c>
      <c r="J1773">
        <v>19440</v>
      </c>
    </row>
    <row r="1774" spans="1:10">
      <c r="A1774">
        <v>41512</v>
      </c>
      <c r="B1774" t="s">
        <v>1643</v>
      </c>
      <c r="C1774" t="s">
        <v>1642</v>
      </c>
      <c r="D1774" t="s">
        <v>1638</v>
      </c>
      <c r="E1774" t="s">
        <v>1625</v>
      </c>
      <c r="F1774">
        <v>18</v>
      </c>
      <c r="G1774">
        <v>3582</v>
      </c>
      <c r="H1774">
        <v>3870</v>
      </c>
      <c r="I1774">
        <v>73008</v>
      </c>
      <c r="J1774">
        <v>77760</v>
      </c>
    </row>
    <row r="1775" spans="1:10">
      <c r="A1775">
        <v>41512</v>
      </c>
      <c r="B1775" t="s">
        <v>1634</v>
      </c>
      <c r="C1775" t="s">
        <v>1635</v>
      </c>
      <c r="D1775" t="s">
        <v>1644</v>
      </c>
      <c r="E1775" t="s">
        <v>1625</v>
      </c>
      <c r="F1775">
        <v>12</v>
      </c>
      <c r="G1775">
        <v>3582</v>
      </c>
      <c r="H1775">
        <v>3870</v>
      </c>
      <c r="I1775">
        <v>67374</v>
      </c>
      <c r="J1775">
        <v>71820</v>
      </c>
    </row>
    <row r="1776" spans="1:10">
      <c r="A1776">
        <v>41513</v>
      </c>
      <c r="B1776" t="s">
        <v>1636</v>
      </c>
      <c r="C1776" t="s">
        <v>1637</v>
      </c>
      <c r="D1776" t="s">
        <v>1649</v>
      </c>
      <c r="E1776" t="s">
        <v>1625</v>
      </c>
      <c r="F1776">
        <v>19</v>
      </c>
      <c r="G1776">
        <v>3726</v>
      </c>
      <c r="H1776">
        <v>3960</v>
      </c>
      <c r="I1776">
        <v>40338</v>
      </c>
      <c r="J1776">
        <v>42930</v>
      </c>
    </row>
    <row r="1777" spans="1:10">
      <c r="A1777">
        <v>41514</v>
      </c>
      <c r="B1777" t="s">
        <v>1643</v>
      </c>
      <c r="C1777" t="s">
        <v>1642</v>
      </c>
      <c r="D1777" t="s">
        <v>1633</v>
      </c>
      <c r="E1777" t="s">
        <v>1625</v>
      </c>
      <c r="F1777">
        <v>23</v>
      </c>
      <c r="G1777">
        <v>3582</v>
      </c>
      <c r="H1777">
        <v>3870</v>
      </c>
      <c r="I1777">
        <v>21960</v>
      </c>
      <c r="J1777">
        <v>23400</v>
      </c>
    </row>
    <row r="1778" spans="1:10">
      <c r="A1778">
        <v>41514</v>
      </c>
      <c r="B1778" t="s">
        <v>1639</v>
      </c>
      <c r="C1778" t="s">
        <v>1635</v>
      </c>
      <c r="D1778" t="s">
        <v>1631</v>
      </c>
      <c r="E1778" t="s">
        <v>1625</v>
      </c>
      <c r="F1778">
        <v>3</v>
      </c>
      <c r="G1778">
        <v>2952</v>
      </c>
      <c r="H1778">
        <v>3150</v>
      </c>
      <c r="I1778">
        <v>35802</v>
      </c>
      <c r="J1778">
        <v>38070</v>
      </c>
    </row>
    <row r="1779" spans="1:10">
      <c r="A1779">
        <v>41514</v>
      </c>
      <c r="B1779" t="s">
        <v>1641</v>
      </c>
      <c r="C1779" t="s">
        <v>1642</v>
      </c>
      <c r="D1779" t="s">
        <v>1644</v>
      </c>
      <c r="E1779" t="s">
        <v>1625</v>
      </c>
      <c r="F1779">
        <v>24</v>
      </c>
      <c r="G1779">
        <v>3978</v>
      </c>
      <c r="H1779">
        <v>4230</v>
      </c>
      <c r="I1779">
        <v>24822</v>
      </c>
      <c r="J1779">
        <v>26460</v>
      </c>
    </row>
    <row r="1780" spans="1:10">
      <c r="A1780">
        <v>41515</v>
      </c>
      <c r="B1780" t="s">
        <v>1636</v>
      </c>
      <c r="C1780" t="s">
        <v>1637</v>
      </c>
      <c r="D1780" t="s">
        <v>1645</v>
      </c>
      <c r="E1780" t="s">
        <v>1625</v>
      </c>
      <c r="F1780">
        <v>25</v>
      </c>
      <c r="G1780">
        <v>2034</v>
      </c>
      <c r="H1780">
        <v>2160</v>
      </c>
      <c r="I1780">
        <v>27846</v>
      </c>
      <c r="J1780">
        <v>29610</v>
      </c>
    </row>
    <row r="1781" spans="1:10">
      <c r="A1781">
        <v>41515</v>
      </c>
      <c r="B1781" t="s">
        <v>1636</v>
      </c>
      <c r="C1781" t="s">
        <v>1637</v>
      </c>
      <c r="D1781" t="s">
        <v>1652</v>
      </c>
      <c r="E1781" t="s">
        <v>1628</v>
      </c>
      <c r="F1781">
        <v>5</v>
      </c>
      <c r="G1781">
        <v>3924</v>
      </c>
      <c r="H1781">
        <v>4230</v>
      </c>
      <c r="I1781">
        <v>23544</v>
      </c>
      <c r="J1781">
        <v>25380</v>
      </c>
    </row>
    <row r="1782" spans="1:10">
      <c r="A1782">
        <v>41515</v>
      </c>
      <c r="B1782" t="s">
        <v>1634</v>
      </c>
      <c r="C1782" t="s">
        <v>1635</v>
      </c>
      <c r="D1782" t="s">
        <v>1652</v>
      </c>
      <c r="E1782" t="s">
        <v>1628</v>
      </c>
      <c r="F1782">
        <v>2</v>
      </c>
      <c r="G1782">
        <v>5832</v>
      </c>
      <c r="H1782">
        <v>6210</v>
      </c>
      <c r="I1782">
        <v>3924</v>
      </c>
      <c r="J1782">
        <v>4230</v>
      </c>
    </row>
    <row r="1783" spans="1:10">
      <c r="A1783">
        <v>41516</v>
      </c>
      <c r="B1783" t="s">
        <v>1626</v>
      </c>
      <c r="C1783" t="s">
        <v>1027</v>
      </c>
      <c r="D1783" t="s">
        <v>1647</v>
      </c>
      <c r="E1783" t="s">
        <v>1625</v>
      </c>
      <c r="F1783">
        <v>14</v>
      </c>
      <c r="G1783">
        <v>3546</v>
      </c>
      <c r="H1783">
        <v>3780</v>
      </c>
      <c r="I1783">
        <v>61776</v>
      </c>
      <c r="J1783">
        <v>65880</v>
      </c>
    </row>
    <row r="1784" spans="1:10">
      <c r="A1784">
        <v>41516</v>
      </c>
      <c r="B1784" t="s">
        <v>1646</v>
      </c>
      <c r="C1784" t="s">
        <v>1637</v>
      </c>
      <c r="D1784" t="s">
        <v>1649</v>
      </c>
      <c r="E1784" t="s">
        <v>1625</v>
      </c>
      <c r="F1784">
        <v>6</v>
      </c>
      <c r="G1784">
        <v>2034</v>
      </c>
      <c r="H1784">
        <v>2160</v>
      </c>
      <c r="I1784">
        <v>8964</v>
      </c>
      <c r="J1784">
        <v>9540</v>
      </c>
    </row>
    <row r="1785" spans="1:10">
      <c r="A1785">
        <v>41517</v>
      </c>
      <c r="B1785" t="s">
        <v>1639</v>
      </c>
      <c r="C1785" t="s">
        <v>1635</v>
      </c>
      <c r="D1785" t="s">
        <v>1624</v>
      </c>
      <c r="E1785" t="s">
        <v>1625</v>
      </c>
      <c r="F1785">
        <v>13</v>
      </c>
      <c r="G1785">
        <v>2034</v>
      </c>
      <c r="H1785">
        <v>2160</v>
      </c>
      <c r="I1785">
        <v>38646</v>
      </c>
      <c r="J1785">
        <v>41040</v>
      </c>
    </row>
    <row r="1786" spans="1:10">
      <c r="A1786">
        <v>41517</v>
      </c>
      <c r="B1786" t="s">
        <v>1636</v>
      </c>
      <c r="C1786" t="s">
        <v>1637</v>
      </c>
      <c r="D1786" t="s">
        <v>1638</v>
      </c>
      <c r="E1786" t="s">
        <v>1625</v>
      </c>
      <c r="F1786">
        <v>4</v>
      </c>
      <c r="G1786">
        <v>3042</v>
      </c>
      <c r="H1786">
        <v>3240</v>
      </c>
      <c r="I1786">
        <v>48672</v>
      </c>
      <c r="J1786">
        <v>51840</v>
      </c>
    </row>
    <row r="1787" spans="1:10">
      <c r="A1787">
        <v>41517</v>
      </c>
      <c r="B1787" t="s">
        <v>1634</v>
      </c>
      <c r="C1787" t="s">
        <v>1635</v>
      </c>
      <c r="D1787" t="s">
        <v>1655</v>
      </c>
      <c r="E1787" t="s">
        <v>1625</v>
      </c>
      <c r="F1787">
        <v>21</v>
      </c>
      <c r="G1787">
        <v>3042</v>
      </c>
      <c r="H1787">
        <v>3240</v>
      </c>
      <c r="I1787">
        <v>57528</v>
      </c>
      <c r="J1787">
        <v>61200</v>
      </c>
    </row>
    <row r="1788" spans="1:10">
      <c r="A1788">
        <v>41517</v>
      </c>
      <c r="B1788" t="s">
        <v>1643</v>
      </c>
      <c r="C1788" t="s">
        <v>1642</v>
      </c>
      <c r="D1788" t="s">
        <v>1631</v>
      </c>
      <c r="E1788" t="s">
        <v>1625</v>
      </c>
      <c r="F1788">
        <v>16</v>
      </c>
      <c r="G1788">
        <v>3726</v>
      </c>
      <c r="H1788">
        <v>3960</v>
      </c>
      <c r="I1788">
        <v>11934</v>
      </c>
      <c r="J1788">
        <v>12690</v>
      </c>
    </row>
    <row r="1789" spans="1:10">
      <c r="A1789">
        <v>41517</v>
      </c>
      <c r="B1789" t="s">
        <v>1623</v>
      </c>
      <c r="C1789" t="s">
        <v>1027</v>
      </c>
      <c r="D1789" t="s">
        <v>1655</v>
      </c>
      <c r="E1789" t="s">
        <v>1625</v>
      </c>
      <c r="F1789">
        <v>10</v>
      </c>
      <c r="G1789">
        <v>2196</v>
      </c>
      <c r="H1789">
        <v>2340</v>
      </c>
      <c r="I1789">
        <v>20304</v>
      </c>
      <c r="J1789">
        <v>21600</v>
      </c>
    </row>
    <row r="1790" spans="1:10">
      <c r="A1790">
        <v>41518</v>
      </c>
      <c r="B1790" t="s">
        <v>1646</v>
      </c>
      <c r="C1790" t="s">
        <v>1637</v>
      </c>
      <c r="D1790" t="s">
        <v>1654</v>
      </c>
      <c r="E1790" t="s">
        <v>1628</v>
      </c>
      <c r="F1790">
        <v>3</v>
      </c>
      <c r="G1790">
        <v>4482</v>
      </c>
      <c r="H1790">
        <v>4770</v>
      </c>
      <c r="I1790">
        <v>22518</v>
      </c>
      <c r="J1790">
        <v>24300</v>
      </c>
    </row>
    <row r="1791" spans="1:10">
      <c r="A1791">
        <v>41518</v>
      </c>
      <c r="B1791" t="s">
        <v>1632</v>
      </c>
      <c r="C1791" t="s">
        <v>1630</v>
      </c>
      <c r="D1791" t="s">
        <v>1647</v>
      </c>
      <c r="E1791" t="s">
        <v>1625</v>
      </c>
      <c r="F1791">
        <v>1</v>
      </c>
      <c r="G1791">
        <v>5148</v>
      </c>
      <c r="H1791">
        <v>5490</v>
      </c>
      <c r="I1791">
        <v>77220</v>
      </c>
      <c r="J1791">
        <v>82350</v>
      </c>
    </row>
    <row r="1792" spans="1:10">
      <c r="A1792">
        <v>41518</v>
      </c>
      <c r="B1792" t="s">
        <v>1636</v>
      </c>
      <c r="C1792" t="s">
        <v>1637</v>
      </c>
      <c r="D1792" t="s">
        <v>1649</v>
      </c>
      <c r="E1792" t="s">
        <v>1625</v>
      </c>
      <c r="F1792">
        <v>13</v>
      </c>
      <c r="G1792">
        <v>3978</v>
      </c>
      <c r="H1792">
        <v>4230</v>
      </c>
      <c r="I1792">
        <v>89640</v>
      </c>
      <c r="J1792">
        <v>95400</v>
      </c>
    </row>
    <row r="1793" spans="1:10">
      <c r="A1793">
        <v>41518</v>
      </c>
      <c r="B1793" t="s">
        <v>1626</v>
      </c>
      <c r="C1793" t="s">
        <v>1027</v>
      </c>
      <c r="D1793" t="s">
        <v>1644</v>
      </c>
      <c r="E1793" t="s">
        <v>1625</v>
      </c>
      <c r="F1793">
        <v>15</v>
      </c>
      <c r="G1793">
        <v>2106</v>
      </c>
      <c r="H1793">
        <v>2250</v>
      </c>
      <c r="I1793">
        <v>3546</v>
      </c>
      <c r="J1793">
        <v>3780</v>
      </c>
    </row>
    <row r="1794" spans="1:10">
      <c r="A1794">
        <v>41518</v>
      </c>
      <c r="B1794" t="s">
        <v>1623</v>
      </c>
      <c r="C1794" t="s">
        <v>1027</v>
      </c>
      <c r="D1794" t="s">
        <v>1645</v>
      </c>
      <c r="E1794" t="s">
        <v>1625</v>
      </c>
      <c r="F1794">
        <v>5</v>
      </c>
      <c r="G1794">
        <v>3978</v>
      </c>
      <c r="H1794">
        <v>4230</v>
      </c>
      <c r="I1794">
        <v>23868</v>
      </c>
      <c r="J1794">
        <v>25380</v>
      </c>
    </row>
    <row r="1795" spans="1:10">
      <c r="A1795">
        <v>41519</v>
      </c>
      <c r="B1795" t="s">
        <v>1643</v>
      </c>
      <c r="C1795" t="s">
        <v>1642</v>
      </c>
      <c r="D1795" t="s">
        <v>1631</v>
      </c>
      <c r="E1795" t="s">
        <v>1625</v>
      </c>
      <c r="F1795">
        <v>25</v>
      </c>
      <c r="G1795">
        <v>2034</v>
      </c>
      <c r="H1795">
        <v>2160</v>
      </c>
      <c r="I1795">
        <v>99450</v>
      </c>
      <c r="J1795">
        <v>105750</v>
      </c>
    </row>
    <row r="1796" spans="1:10">
      <c r="A1796">
        <v>41519</v>
      </c>
      <c r="B1796" t="s">
        <v>1629</v>
      </c>
      <c r="C1796" t="s">
        <v>1630</v>
      </c>
      <c r="D1796" t="s">
        <v>1651</v>
      </c>
      <c r="E1796" t="s">
        <v>1625</v>
      </c>
      <c r="F1796">
        <v>8</v>
      </c>
      <c r="G1796">
        <v>2034</v>
      </c>
      <c r="H1796">
        <v>2160</v>
      </c>
      <c r="I1796">
        <v>33534</v>
      </c>
      <c r="J1796">
        <v>35640</v>
      </c>
    </row>
    <row r="1797" spans="1:10">
      <c r="A1797">
        <v>41519</v>
      </c>
      <c r="B1797" t="s">
        <v>1643</v>
      </c>
      <c r="C1797" t="s">
        <v>1642</v>
      </c>
      <c r="D1797" t="s">
        <v>1640</v>
      </c>
      <c r="E1797" t="s">
        <v>1625</v>
      </c>
      <c r="F1797">
        <v>21</v>
      </c>
      <c r="G1797">
        <v>3582</v>
      </c>
      <c r="H1797">
        <v>3870</v>
      </c>
      <c r="I1797">
        <v>110808</v>
      </c>
      <c r="J1797">
        <v>117990</v>
      </c>
    </row>
    <row r="1798" spans="1:10">
      <c r="A1798">
        <v>41519</v>
      </c>
      <c r="B1798" t="s">
        <v>1632</v>
      </c>
      <c r="C1798" t="s">
        <v>1630</v>
      </c>
      <c r="D1798" t="s">
        <v>1654</v>
      </c>
      <c r="E1798" t="s">
        <v>1628</v>
      </c>
      <c r="F1798">
        <v>16</v>
      </c>
      <c r="G1798">
        <v>3978</v>
      </c>
      <c r="H1798">
        <v>4230</v>
      </c>
      <c r="I1798">
        <v>180144</v>
      </c>
      <c r="J1798">
        <v>194400</v>
      </c>
    </row>
    <row r="1799" spans="1:10">
      <c r="A1799">
        <v>41519</v>
      </c>
      <c r="B1799" t="s">
        <v>1641</v>
      </c>
      <c r="C1799" t="s">
        <v>1642</v>
      </c>
      <c r="D1799" t="s">
        <v>1651</v>
      </c>
      <c r="E1799" t="s">
        <v>1625</v>
      </c>
      <c r="F1799">
        <v>23</v>
      </c>
      <c r="G1799">
        <v>2196</v>
      </c>
      <c r="H1799">
        <v>2340</v>
      </c>
      <c r="I1799">
        <v>85698</v>
      </c>
      <c r="J1799">
        <v>91080</v>
      </c>
    </row>
    <row r="1800" spans="1:10">
      <c r="A1800">
        <v>41520</v>
      </c>
      <c r="B1800" t="s">
        <v>1636</v>
      </c>
      <c r="C1800" t="s">
        <v>1637</v>
      </c>
      <c r="D1800" t="s">
        <v>1640</v>
      </c>
      <c r="E1800" t="s">
        <v>1625</v>
      </c>
      <c r="F1800">
        <v>22</v>
      </c>
      <c r="G1800">
        <v>3978</v>
      </c>
      <c r="H1800">
        <v>4230</v>
      </c>
      <c r="I1800">
        <v>34992</v>
      </c>
      <c r="J1800">
        <v>37260</v>
      </c>
    </row>
    <row r="1801" spans="1:10">
      <c r="A1801">
        <v>41520</v>
      </c>
      <c r="B1801" t="s">
        <v>1629</v>
      </c>
      <c r="C1801" t="s">
        <v>1630</v>
      </c>
      <c r="D1801" t="s">
        <v>1631</v>
      </c>
      <c r="E1801" t="s">
        <v>1625</v>
      </c>
      <c r="F1801">
        <v>13</v>
      </c>
      <c r="G1801">
        <v>3978</v>
      </c>
      <c r="H1801">
        <v>4230</v>
      </c>
      <c r="I1801">
        <v>27846</v>
      </c>
      <c r="J1801">
        <v>29610</v>
      </c>
    </row>
    <row r="1802" spans="1:10">
      <c r="A1802">
        <v>41520</v>
      </c>
      <c r="B1802" t="s">
        <v>1626</v>
      </c>
      <c r="C1802" t="s">
        <v>1027</v>
      </c>
      <c r="D1802" t="s">
        <v>1655</v>
      </c>
      <c r="E1802" t="s">
        <v>1625</v>
      </c>
      <c r="F1802">
        <v>27</v>
      </c>
      <c r="G1802">
        <v>3042</v>
      </c>
      <c r="H1802">
        <v>3240</v>
      </c>
      <c r="I1802">
        <v>23688</v>
      </c>
      <c r="J1802">
        <v>25200</v>
      </c>
    </row>
    <row r="1803" spans="1:10">
      <c r="A1803">
        <v>41521</v>
      </c>
      <c r="B1803" t="s">
        <v>1632</v>
      </c>
      <c r="C1803" t="s">
        <v>1630</v>
      </c>
      <c r="D1803" t="s">
        <v>1647</v>
      </c>
      <c r="E1803" t="s">
        <v>1625</v>
      </c>
      <c r="F1803">
        <v>27</v>
      </c>
      <c r="G1803">
        <v>3978</v>
      </c>
      <c r="H1803">
        <v>4230</v>
      </c>
      <c r="I1803">
        <v>25740</v>
      </c>
      <c r="J1803">
        <v>27450</v>
      </c>
    </row>
    <row r="1804" spans="1:10">
      <c r="A1804">
        <v>41521</v>
      </c>
      <c r="B1804" t="s">
        <v>1632</v>
      </c>
      <c r="C1804" t="s">
        <v>1630</v>
      </c>
      <c r="D1804" t="s">
        <v>1644</v>
      </c>
      <c r="E1804" t="s">
        <v>1625</v>
      </c>
      <c r="F1804">
        <v>27</v>
      </c>
      <c r="G1804">
        <v>3978</v>
      </c>
      <c r="H1804">
        <v>4230</v>
      </c>
      <c r="I1804">
        <v>39006</v>
      </c>
      <c r="J1804">
        <v>41580</v>
      </c>
    </row>
    <row r="1805" spans="1:10">
      <c r="A1805">
        <v>41522</v>
      </c>
      <c r="B1805" t="s">
        <v>1636</v>
      </c>
      <c r="C1805" t="s">
        <v>1637</v>
      </c>
      <c r="D1805" t="s">
        <v>1638</v>
      </c>
      <c r="E1805" t="s">
        <v>1625</v>
      </c>
      <c r="F1805">
        <v>27</v>
      </c>
      <c r="G1805">
        <v>5832</v>
      </c>
      <c r="H1805">
        <v>6210</v>
      </c>
      <c r="I1805">
        <v>6084</v>
      </c>
      <c r="J1805">
        <v>6480</v>
      </c>
    </row>
    <row r="1806" spans="1:10">
      <c r="A1806">
        <v>41522</v>
      </c>
      <c r="B1806" t="s">
        <v>1629</v>
      </c>
      <c r="C1806" t="s">
        <v>1630</v>
      </c>
      <c r="D1806" t="s">
        <v>1624</v>
      </c>
      <c r="E1806" t="s">
        <v>1625</v>
      </c>
      <c r="F1806">
        <v>27</v>
      </c>
      <c r="G1806">
        <v>2196</v>
      </c>
      <c r="H1806">
        <v>2340</v>
      </c>
      <c r="I1806">
        <v>26442</v>
      </c>
      <c r="J1806">
        <v>28080</v>
      </c>
    </row>
    <row r="1807" spans="1:10">
      <c r="A1807">
        <v>41522</v>
      </c>
      <c r="B1807" t="s">
        <v>1641</v>
      </c>
      <c r="C1807" t="s">
        <v>1642</v>
      </c>
      <c r="D1807" t="s">
        <v>1633</v>
      </c>
      <c r="E1807" t="s">
        <v>1625</v>
      </c>
      <c r="F1807">
        <v>27</v>
      </c>
      <c r="G1807">
        <v>3546</v>
      </c>
      <c r="H1807">
        <v>3780</v>
      </c>
      <c r="I1807">
        <v>54900</v>
      </c>
      <c r="J1807">
        <v>58500</v>
      </c>
    </row>
    <row r="1808" spans="1:10">
      <c r="A1808">
        <v>41522</v>
      </c>
      <c r="B1808" t="s">
        <v>1639</v>
      </c>
      <c r="C1808" t="s">
        <v>1635</v>
      </c>
      <c r="D1808" t="s">
        <v>1653</v>
      </c>
      <c r="E1808" t="s">
        <v>1625</v>
      </c>
      <c r="F1808">
        <v>12</v>
      </c>
      <c r="G1808">
        <v>3582</v>
      </c>
      <c r="H1808">
        <v>3870</v>
      </c>
      <c r="I1808">
        <v>59040</v>
      </c>
      <c r="J1808">
        <v>63000</v>
      </c>
    </row>
    <row r="1809" spans="1:10">
      <c r="A1809">
        <v>41522</v>
      </c>
      <c r="B1809" t="s">
        <v>1646</v>
      </c>
      <c r="C1809" t="s">
        <v>1637</v>
      </c>
      <c r="D1809" t="s">
        <v>1638</v>
      </c>
      <c r="E1809" t="s">
        <v>1625</v>
      </c>
      <c r="F1809">
        <v>18</v>
      </c>
      <c r="G1809">
        <v>3978</v>
      </c>
      <c r="H1809">
        <v>4230</v>
      </c>
      <c r="I1809">
        <v>45630</v>
      </c>
      <c r="J1809">
        <v>48600</v>
      </c>
    </row>
    <row r="1810" spans="1:10">
      <c r="A1810">
        <v>41523</v>
      </c>
      <c r="B1810" t="s">
        <v>1623</v>
      </c>
      <c r="C1810" t="s">
        <v>1027</v>
      </c>
      <c r="D1810" t="s">
        <v>1627</v>
      </c>
      <c r="E1810" t="s">
        <v>1628</v>
      </c>
      <c r="F1810">
        <v>8</v>
      </c>
      <c r="G1810">
        <v>3978</v>
      </c>
      <c r="H1810">
        <v>4230</v>
      </c>
      <c r="I1810">
        <v>75222</v>
      </c>
      <c r="J1810">
        <v>81270</v>
      </c>
    </row>
    <row r="1811" spans="1:10">
      <c r="A1811">
        <v>41523</v>
      </c>
      <c r="B1811" t="s">
        <v>1643</v>
      </c>
      <c r="C1811" t="s">
        <v>1642</v>
      </c>
      <c r="D1811" t="s">
        <v>1648</v>
      </c>
      <c r="E1811" t="s">
        <v>1625</v>
      </c>
      <c r="F1811">
        <v>21</v>
      </c>
      <c r="G1811">
        <v>2034</v>
      </c>
      <c r="H1811">
        <v>2160</v>
      </c>
      <c r="I1811">
        <v>4212</v>
      </c>
      <c r="J1811">
        <v>4500</v>
      </c>
    </row>
    <row r="1812" spans="1:10">
      <c r="A1812">
        <v>41524</v>
      </c>
      <c r="B1812" t="s">
        <v>1634</v>
      </c>
      <c r="C1812" t="s">
        <v>1635</v>
      </c>
      <c r="D1812" t="s">
        <v>1655</v>
      </c>
      <c r="E1812" t="s">
        <v>1625</v>
      </c>
      <c r="F1812">
        <v>25</v>
      </c>
      <c r="G1812">
        <v>3042</v>
      </c>
      <c r="H1812">
        <v>3240</v>
      </c>
      <c r="I1812">
        <v>6768</v>
      </c>
      <c r="J1812">
        <v>7200</v>
      </c>
    </row>
    <row r="1813" spans="1:10">
      <c r="A1813">
        <v>41525</v>
      </c>
      <c r="B1813" t="s">
        <v>1646</v>
      </c>
      <c r="C1813" t="s">
        <v>1637</v>
      </c>
      <c r="D1813" t="s">
        <v>1650</v>
      </c>
      <c r="E1813" t="s">
        <v>1625</v>
      </c>
      <c r="F1813">
        <v>12</v>
      </c>
      <c r="G1813">
        <v>5148</v>
      </c>
      <c r="H1813">
        <v>5490</v>
      </c>
      <c r="I1813">
        <v>49644</v>
      </c>
      <c r="J1813">
        <v>52920</v>
      </c>
    </row>
    <row r="1814" spans="1:10">
      <c r="A1814">
        <v>41525</v>
      </c>
      <c r="B1814" t="s">
        <v>1629</v>
      </c>
      <c r="C1814" t="s">
        <v>1630</v>
      </c>
      <c r="D1814" t="s">
        <v>1633</v>
      </c>
      <c r="E1814" t="s">
        <v>1625</v>
      </c>
      <c r="F1814">
        <v>9</v>
      </c>
      <c r="G1814">
        <v>2106</v>
      </c>
      <c r="H1814">
        <v>2250</v>
      </c>
      <c r="I1814">
        <v>17568</v>
      </c>
      <c r="J1814">
        <v>18720</v>
      </c>
    </row>
    <row r="1815" spans="1:10">
      <c r="A1815">
        <v>41526</v>
      </c>
      <c r="B1815" t="s">
        <v>1636</v>
      </c>
      <c r="C1815" t="s">
        <v>1637</v>
      </c>
      <c r="D1815" t="s">
        <v>1648</v>
      </c>
      <c r="E1815" t="s">
        <v>1625</v>
      </c>
      <c r="F1815">
        <v>23</v>
      </c>
      <c r="G1815">
        <v>4482</v>
      </c>
      <c r="H1815">
        <v>4770</v>
      </c>
      <c r="I1815">
        <v>21060</v>
      </c>
      <c r="J1815">
        <v>22500</v>
      </c>
    </row>
    <row r="1816" spans="1:10">
      <c r="A1816">
        <v>41526</v>
      </c>
      <c r="B1816" t="s">
        <v>1632</v>
      </c>
      <c r="C1816" t="s">
        <v>1630</v>
      </c>
      <c r="D1816" t="s">
        <v>1650</v>
      </c>
      <c r="E1816" t="s">
        <v>1625</v>
      </c>
      <c r="F1816">
        <v>23</v>
      </c>
      <c r="G1816">
        <v>3546</v>
      </c>
      <c r="H1816">
        <v>3780</v>
      </c>
      <c r="I1816">
        <v>31914</v>
      </c>
      <c r="J1816">
        <v>34020</v>
      </c>
    </row>
    <row r="1817" spans="1:10">
      <c r="A1817">
        <v>41526</v>
      </c>
      <c r="B1817" t="s">
        <v>1634</v>
      </c>
      <c r="C1817" t="s">
        <v>1635</v>
      </c>
      <c r="D1817" t="s">
        <v>1649</v>
      </c>
      <c r="E1817" t="s">
        <v>1625</v>
      </c>
      <c r="F1817">
        <v>20</v>
      </c>
      <c r="G1817">
        <v>4482</v>
      </c>
      <c r="H1817">
        <v>4770</v>
      </c>
      <c r="I1817">
        <v>85158</v>
      </c>
      <c r="J1817">
        <v>90630</v>
      </c>
    </row>
    <row r="1818" spans="1:10">
      <c r="A1818">
        <v>41527</v>
      </c>
      <c r="B1818" t="s">
        <v>1641</v>
      </c>
      <c r="C1818" t="s">
        <v>1642</v>
      </c>
      <c r="D1818" t="s">
        <v>1651</v>
      </c>
      <c r="E1818" t="s">
        <v>1625</v>
      </c>
      <c r="F1818">
        <v>25</v>
      </c>
      <c r="G1818">
        <v>4482</v>
      </c>
      <c r="H1818">
        <v>4770</v>
      </c>
      <c r="I1818">
        <v>89424</v>
      </c>
      <c r="J1818">
        <v>95040</v>
      </c>
    </row>
    <row r="1819" spans="1:10">
      <c r="A1819">
        <v>41527</v>
      </c>
      <c r="B1819" t="s">
        <v>1632</v>
      </c>
      <c r="C1819" t="s">
        <v>1630</v>
      </c>
      <c r="D1819" t="s">
        <v>1648</v>
      </c>
      <c r="E1819" t="s">
        <v>1625</v>
      </c>
      <c r="F1819">
        <v>4</v>
      </c>
      <c r="G1819">
        <v>2034</v>
      </c>
      <c r="H1819">
        <v>2160</v>
      </c>
      <c r="I1819">
        <v>40014</v>
      </c>
      <c r="J1819">
        <v>42750</v>
      </c>
    </row>
    <row r="1820" spans="1:10">
      <c r="A1820">
        <v>41527</v>
      </c>
      <c r="B1820" t="s">
        <v>1626</v>
      </c>
      <c r="C1820" t="s">
        <v>1027</v>
      </c>
      <c r="D1820" t="s">
        <v>1644</v>
      </c>
      <c r="E1820" t="s">
        <v>1625</v>
      </c>
      <c r="F1820">
        <v>24</v>
      </c>
      <c r="G1820">
        <v>3978</v>
      </c>
      <c r="H1820">
        <v>4230</v>
      </c>
      <c r="I1820">
        <v>31914</v>
      </c>
      <c r="J1820">
        <v>34020</v>
      </c>
    </row>
    <row r="1821" spans="1:10">
      <c r="A1821">
        <v>41527</v>
      </c>
      <c r="B1821" t="s">
        <v>1639</v>
      </c>
      <c r="C1821" t="s">
        <v>1635</v>
      </c>
      <c r="D1821" t="s">
        <v>1653</v>
      </c>
      <c r="E1821" t="s">
        <v>1625</v>
      </c>
      <c r="F1821">
        <v>24</v>
      </c>
      <c r="G1821">
        <v>5832</v>
      </c>
      <c r="H1821">
        <v>6210</v>
      </c>
      <c r="I1821">
        <v>8856</v>
      </c>
      <c r="J1821">
        <v>9450</v>
      </c>
    </row>
    <row r="1822" spans="1:10">
      <c r="A1822">
        <v>41527</v>
      </c>
      <c r="B1822" t="s">
        <v>1632</v>
      </c>
      <c r="C1822" t="s">
        <v>1630</v>
      </c>
      <c r="D1822" t="s">
        <v>1653</v>
      </c>
      <c r="E1822" t="s">
        <v>1625</v>
      </c>
      <c r="F1822">
        <v>16</v>
      </c>
      <c r="G1822">
        <v>3978</v>
      </c>
      <c r="H1822">
        <v>4230</v>
      </c>
      <c r="I1822">
        <v>53136</v>
      </c>
      <c r="J1822">
        <v>56700</v>
      </c>
    </row>
    <row r="1823" spans="1:10">
      <c r="A1823">
        <v>41527</v>
      </c>
      <c r="B1823" t="s">
        <v>1623</v>
      </c>
      <c r="C1823" t="s">
        <v>1027</v>
      </c>
      <c r="D1823" t="s">
        <v>1653</v>
      </c>
      <c r="E1823" t="s">
        <v>1625</v>
      </c>
      <c r="F1823">
        <v>6</v>
      </c>
      <c r="G1823">
        <v>3978</v>
      </c>
      <c r="H1823">
        <v>4230</v>
      </c>
      <c r="I1823">
        <v>64944</v>
      </c>
      <c r="J1823">
        <v>69300</v>
      </c>
    </row>
    <row r="1824" spans="1:10">
      <c r="A1824">
        <v>41528</v>
      </c>
      <c r="B1824" t="s">
        <v>1641</v>
      </c>
      <c r="C1824" t="s">
        <v>1642</v>
      </c>
      <c r="D1824" t="s">
        <v>1652</v>
      </c>
      <c r="E1824" t="s">
        <v>1628</v>
      </c>
      <c r="F1824">
        <v>4</v>
      </c>
      <c r="G1824">
        <v>5148</v>
      </c>
      <c r="H1824">
        <v>5490</v>
      </c>
      <c r="I1824">
        <v>98100</v>
      </c>
      <c r="J1824">
        <v>105750</v>
      </c>
    </row>
    <row r="1825" spans="1:10">
      <c r="A1825">
        <v>41529</v>
      </c>
      <c r="B1825" t="s">
        <v>1643</v>
      </c>
      <c r="C1825" t="s">
        <v>1642</v>
      </c>
      <c r="D1825" t="s">
        <v>1655</v>
      </c>
      <c r="E1825" t="s">
        <v>1625</v>
      </c>
      <c r="F1825">
        <v>24</v>
      </c>
      <c r="G1825">
        <v>5832</v>
      </c>
      <c r="H1825">
        <v>6210</v>
      </c>
      <c r="I1825">
        <v>81216</v>
      </c>
      <c r="J1825">
        <v>86400</v>
      </c>
    </row>
    <row r="1826" spans="1:10">
      <c r="A1826">
        <v>41529</v>
      </c>
      <c r="B1826" t="s">
        <v>1626</v>
      </c>
      <c r="C1826" t="s">
        <v>1027</v>
      </c>
      <c r="D1826" t="s">
        <v>1648</v>
      </c>
      <c r="E1826" t="s">
        <v>1625</v>
      </c>
      <c r="F1826">
        <v>21</v>
      </c>
      <c r="G1826">
        <v>2034</v>
      </c>
      <c r="H1826">
        <v>2160</v>
      </c>
      <c r="I1826">
        <v>6318</v>
      </c>
      <c r="J1826">
        <v>6750</v>
      </c>
    </row>
    <row r="1827" spans="1:10">
      <c r="A1827">
        <v>41530</v>
      </c>
      <c r="B1827" t="s">
        <v>1623</v>
      </c>
      <c r="C1827" t="s">
        <v>1027</v>
      </c>
      <c r="D1827" t="s">
        <v>1654</v>
      </c>
      <c r="E1827" t="s">
        <v>1628</v>
      </c>
      <c r="F1827">
        <v>13</v>
      </c>
      <c r="G1827">
        <v>5832</v>
      </c>
      <c r="H1827">
        <v>6210</v>
      </c>
      <c r="I1827">
        <v>75060</v>
      </c>
      <c r="J1827">
        <v>81000</v>
      </c>
    </row>
    <row r="1828" spans="1:10">
      <c r="A1828">
        <v>41530</v>
      </c>
      <c r="B1828" t="s">
        <v>1646</v>
      </c>
      <c r="C1828" t="s">
        <v>1637</v>
      </c>
      <c r="D1828" t="s">
        <v>1633</v>
      </c>
      <c r="E1828" t="s">
        <v>1625</v>
      </c>
      <c r="F1828">
        <v>2</v>
      </c>
      <c r="G1828">
        <v>3546</v>
      </c>
      <c r="H1828">
        <v>3780</v>
      </c>
      <c r="I1828">
        <v>2196</v>
      </c>
      <c r="J1828">
        <v>2340</v>
      </c>
    </row>
    <row r="1829" spans="1:10">
      <c r="A1829">
        <v>41531</v>
      </c>
      <c r="B1829" t="s">
        <v>1623</v>
      </c>
      <c r="C1829" t="s">
        <v>1027</v>
      </c>
      <c r="D1829" t="s">
        <v>1645</v>
      </c>
      <c r="E1829" t="s">
        <v>1625</v>
      </c>
      <c r="F1829">
        <v>20</v>
      </c>
      <c r="G1829">
        <v>3726</v>
      </c>
      <c r="H1829">
        <v>3960</v>
      </c>
      <c r="I1829">
        <v>55692</v>
      </c>
      <c r="J1829">
        <v>59220</v>
      </c>
    </row>
    <row r="1830" spans="1:10">
      <c r="A1830">
        <v>41531</v>
      </c>
      <c r="B1830" t="s">
        <v>1639</v>
      </c>
      <c r="C1830" t="s">
        <v>1635</v>
      </c>
      <c r="D1830" t="s">
        <v>1649</v>
      </c>
      <c r="E1830" t="s">
        <v>1625</v>
      </c>
      <c r="F1830">
        <v>21</v>
      </c>
      <c r="G1830">
        <v>3978</v>
      </c>
      <c r="H1830">
        <v>4230</v>
      </c>
      <c r="I1830">
        <v>31374</v>
      </c>
      <c r="J1830">
        <v>33390</v>
      </c>
    </row>
    <row r="1831" spans="1:10">
      <c r="A1831">
        <v>41531</v>
      </c>
      <c r="B1831" t="s">
        <v>1636</v>
      </c>
      <c r="C1831" t="s">
        <v>1637</v>
      </c>
      <c r="D1831" t="s">
        <v>1633</v>
      </c>
      <c r="E1831" t="s">
        <v>1625</v>
      </c>
      <c r="F1831">
        <v>12</v>
      </c>
      <c r="G1831">
        <v>3042</v>
      </c>
      <c r="H1831">
        <v>3240</v>
      </c>
      <c r="I1831">
        <v>4392</v>
      </c>
      <c r="J1831">
        <v>4680</v>
      </c>
    </row>
    <row r="1832" spans="1:10">
      <c r="A1832">
        <v>41531</v>
      </c>
      <c r="B1832" t="s">
        <v>1634</v>
      </c>
      <c r="C1832" t="s">
        <v>1635</v>
      </c>
      <c r="D1832" t="s">
        <v>1627</v>
      </c>
      <c r="E1832" t="s">
        <v>1628</v>
      </c>
      <c r="F1832">
        <v>23</v>
      </c>
      <c r="G1832">
        <v>3546</v>
      </c>
      <c r="H1832">
        <v>3780</v>
      </c>
      <c r="I1832">
        <v>89550</v>
      </c>
      <c r="J1832">
        <v>96750</v>
      </c>
    </row>
    <row r="1833" spans="1:10">
      <c r="A1833">
        <v>41531</v>
      </c>
      <c r="B1833" t="s">
        <v>1634</v>
      </c>
      <c r="C1833" t="s">
        <v>1635</v>
      </c>
      <c r="D1833" t="s">
        <v>1654</v>
      </c>
      <c r="E1833" t="s">
        <v>1628</v>
      </c>
      <c r="F1833">
        <v>23</v>
      </c>
      <c r="G1833">
        <v>4482</v>
      </c>
      <c r="H1833">
        <v>4770</v>
      </c>
      <c r="I1833">
        <v>67554</v>
      </c>
      <c r="J1833">
        <v>72900</v>
      </c>
    </row>
    <row r="1834" spans="1:10">
      <c r="A1834">
        <v>41531</v>
      </c>
      <c r="B1834" t="s">
        <v>1623</v>
      </c>
      <c r="C1834" t="s">
        <v>1027</v>
      </c>
      <c r="D1834" t="s">
        <v>1655</v>
      </c>
      <c r="E1834" t="s">
        <v>1625</v>
      </c>
      <c r="F1834">
        <v>24</v>
      </c>
      <c r="G1834">
        <v>3924</v>
      </c>
      <c r="H1834">
        <v>4230</v>
      </c>
      <c r="I1834">
        <v>3384</v>
      </c>
      <c r="J1834">
        <v>3600</v>
      </c>
    </row>
    <row r="1835" spans="1:10">
      <c r="A1835">
        <v>41532</v>
      </c>
      <c r="B1835" t="s">
        <v>1629</v>
      </c>
      <c r="C1835" t="s">
        <v>1630</v>
      </c>
      <c r="D1835" t="s">
        <v>1652</v>
      </c>
      <c r="E1835" t="s">
        <v>1628</v>
      </c>
      <c r="F1835">
        <v>25</v>
      </c>
      <c r="G1835">
        <v>2952</v>
      </c>
      <c r="H1835">
        <v>3150</v>
      </c>
      <c r="I1835">
        <v>39240</v>
      </c>
      <c r="J1835">
        <v>42300</v>
      </c>
    </row>
    <row r="1836" spans="1:10">
      <c r="A1836">
        <v>41532</v>
      </c>
      <c r="B1836" t="s">
        <v>1634</v>
      </c>
      <c r="C1836" t="s">
        <v>1635</v>
      </c>
      <c r="D1836" t="s">
        <v>1651</v>
      </c>
      <c r="E1836" t="s">
        <v>1625</v>
      </c>
      <c r="F1836">
        <v>17</v>
      </c>
      <c r="G1836">
        <v>3726</v>
      </c>
      <c r="H1836">
        <v>3960</v>
      </c>
      <c r="I1836">
        <v>85698</v>
      </c>
      <c r="J1836">
        <v>91080</v>
      </c>
    </row>
    <row r="1837" spans="1:10">
      <c r="A1837">
        <v>41532</v>
      </c>
      <c r="B1837" t="s">
        <v>1641</v>
      </c>
      <c r="C1837" t="s">
        <v>1642</v>
      </c>
      <c r="D1837" t="s">
        <v>1654</v>
      </c>
      <c r="E1837" t="s">
        <v>1628</v>
      </c>
      <c r="F1837">
        <v>21</v>
      </c>
      <c r="G1837">
        <v>3978</v>
      </c>
      <c r="H1837">
        <v>4230</v>
      </c>
      <c r="I1837">
        <v>142614</v>
      </c>
      <c r="J1837">
        <v>153900</v>
      </c>
    </row>
    <row r="1838" spans="1:10">
      <c r="A1838">
        <v>41532</v>
      </c>
      <c r="B1838" t="s">
        <v>1634</v>
      </c>
      <c r="C1838" t="s">
        <v>1635</v>
      </c>
      <c r="D1838" t="s">
        <v>1649</v>
      </c>
      <c r="E1838" t="s">
        <v>1625</v>
      </c>
      <c r="F1838">
        <v>9</v>
      </c>
      <c r="G1838">
        <v>3726</v>
      </c>
      <c r="H1838">
        <v>3960</v>
      </c>
      <c r="I1838">
        <v>13446</v>
      </c>
      <c r="J1838">
        <v>14310</v>
      </c>
    </row>
    <row r="1839" spans="1:10">
      <c r="A1839">
        <v>41532</v>
      </c>
      <c r="B1839" t="s">
        <v>1639</v>
      </c>
      <c r="C1839" t="s">
        <v>1635</v>
      </c>
      <c r="D1839" t="s">
        <v>1631</v>
      </c>
      <c r="E1839" t="s">
        <v>1625</v>
      </c>
      <c r="F1839">
        <v>11</v>
      </c>
      <c r="G1839">
        <v>4482</v>
      </c>
      <c r="H1839">
        <v>4770</v>
      </c>
      <c r="I1839">
        <v>59670</v>
      </c>
      <c r="J1839">
        <v>63450</v>
      </c>
    </row>
    <row r="1840" spans="1:10">
      <c r="A1840">
        <v>41533</v>
      </c>
      <c r="B1840" t="s">
        <v>1623</v>
      </c>
      <c r="C1840" t="s">
        <v>1027</v>
      </c>
      <c r="D1840" t="s">
        <v>1640</v>
      </c>
      <c r="E1840" t="s">
        <v>1625</v>
      </c>
      <c r="F1840">
        <v>4</v>
      </c>
      <c r="G1840">
        <v>3582</v>
      </c>
      <c r="H1840">
        <v>3870</v>
      </c>
      <c r="I1840">
        <v>75816</v>
      </c>
      <c r="J1840">
        <v>80730</v>
      </c>
    </row>
    <row r="1841" spans="1:10">
      <c r="A1841">
        <v>41533</v>
      </c>
      <c r="B1841" t="s">
        <v>1632</v>
      </c>
      <c r="C1841" t="s">
        <v>1630</v>
      </c>
      <c r="D1841" t="s">
        <v>1644</v>
      </c>
      <c r="E1841" t="s">
        <v>1625</v>
      </c>
      <c r="F1841">
        <v>22</v>
      </c>
      <c r="G1841">
        <v>4482</v>
      </c>
      <c r="H1841">
        <v>4770</v>
      </c>
      <c r="I1841">
        <v>46098</v>
      </c>
      <c r="J1841">
        <v>49140</v>
      </c>
    </row>
    <row r="1842" spans="1:10">
      <c r="A1842">
        <v>41533</v>
      </c>
      <c r="B1842" t="s">
        <v>1641</v>
      </c>
      <c r="C1842" t="s">
        <v>1642</v>
      </c>
      <c r="D1842" t="s">
        <v>1633</v>
      </c>
      <c r="E1842" t="s">
        <v>1625</v>
      </c>
      <c r="F1842">
        <v>15</v>
      </c>
      <c r="G1842">
        <v>3924</v>
      </c>
      <c r="H1842">
        <v>4230</v>
      </c>
      <c r="I1842">
        <v>13176</v>
      </c>
      <c r="J1842">
        <v>14040</v>
      </c>
    </row>
    <row r="1843" spans="1:10">
      <c r="A1843">
        <v>41534</v>
      </c>
      <c r="B1843" t="s">
        <v>1639</v>
      </c>
      <c r="C1843" t="s">
        <v>1635</v>
      </c>
      <c r="D1843" t="s">
        <v>1653</v>
      </c>
      <c r="E1843" t="s">
        <v>1625</v>
      </c>
      <c r="F1843">
        <v>23</v>
      </c>
      <c r="G1843">
        <v>7506</v>
      </c>
      <c r="H1843">
        <v>8100</v>
      </c>
      <c r="I1843">
        <v>59040</v>
      </c>
      <c r="J1843">
        <v>63000</v>
      </c>
    </row>
    <row r="1844" spans="1:10">
      <c r="A1844">
        <v>41534</v>
      </c>
      <c r="B1844" t="s">
        <v>1623</v>
      </c>
      <c r="C1844" t="s">
        <v>1027</v>
      </c>
      <c r="D1844" t="s">
        <v>1633</v>
      </c>
      <c r="E1844" t="s">
        <v>1625</v>
      </c>
      <c r="F1844">
        <v>9</v>
      </c>
      <c r="G1844">
        <v>3546</v>
      </c>
      <c r="H1844">
        <v>3780</v>
      </c>
      <c r="I1844">
        <v>6588</v>
      </c>
      <c r="J1844">
        <v>7020</v>
      </c>
    </row>
    <row r="1845" spans="1:10">
      <c r="A1845">
        <v>41534</v>
      </c>
      <c r="B1845" t="s">
        <v>1623</v>
      </c>
      <c r="C1845" t="s">
        <v>1027</v>
      </c>
      <c r="D1845" t="s">
        <v>1631</v>
      </c>
      <c r="E1845" t="s">
        <v>1625</v>
      </c>
      <c r="F1845">
        <v>7</v>
      </c>
      <c r="G1845">
        <v>3042</v>
      </c>
      <c r="H1845">
        <v>3240</v>
      </c>
      <c r="I1845">
        <v>99450</v>
      </c>
      <c r="J1845">
        <v>105750</v>
      </c>
    </row>
    <row r="1846" spans="1:10">
      <c r="A1846">
        <v>41534</v>
      </c>
      <c r="B1846" t="s">
        <v>1643</v>
      </c>
      <c r="C1846" t="s">
        <v>1642</v>
      </c>
      <c r="D1846" t="s">
        <v>1638</v>
      </c>
      <c r="E1846" t="s">
        <v>1625</v>
      </c>
      <c r="F1846">
        <v>25</v>
      </c>
      <c r="G1846">
        <v>3042</v>
      </c>
      <c r="H1846">
        <v>3240</v>
      </c>
      <c r="I1846">
        <v>3042</v>
      </c>
      <c r="J1846">
        <v>3240</v>
      </c>
    </row>
    <row r="1847" spans="1:10">
      <c r="A1847">
        <v>41535</v>
      </c>
      <c r="B1847" t="s">
        <v>1643</v>
      </c>
      <c r="C1847" t="s">
        <v>1642</v>
      </c>
      <c r="D1847" t="s">
        <v>1633</v>
      </c>
      <c r="E1847" t="s">
        <v>1625</v>
      </c>
      <c r="F1847">
        <v>10</v>
      </c>
      <c r="G1847">
        <v>3978</v>
      </c>
      <c r="H1847">
        <v>4230</v>
      </c>
      <c r="I1847">
        <v>15372</v>
      </c>
      <c r="J1847">
        <v>16380</v>
      </c>
    </row>
    <row r="1848" spans="1:10">
      <c r="A1848">
        <v>41535</v>
      </c>
      <c r="B1848" t="s">
        <v>1636</v>
      </c>
      <c r="C1848" t="s">
        <v>1637</v>
      </c>
      <c r="D1848" t="s">
        <v>1650</v>
      </c>
      <c r="E1848" t="s">
        <v>1625</v>
      </c>
      <c r="F1848">
        <v>8</v>
      </c>
      <c r="G1848">
        <v>5148</v>
      </c>
      <c r="H1848">
        <v>5490</v>
      </c>
      <c r="I1848">
        <v>60282</v>
      </c>
      <c r="J1848">
        <v>64260</v>
      </c>
    </row>
    <row r="1849" spans="1:10">
      <c r="A1849">
        <v>41536</v>
      </c>
      <c r="B1849" t="s">
        <v>1623</v>
      </c>
      <c r="C1849" t="s">
        <v>1027</v>
      </c>
      <c r="D1849" t="s">
        <v>1644</v>
      </c>
      <c r="E1849" t="s">
        <v>1625</v>
      </c>
      <c r="F1849">
        <v>18</v>
      </c>
      <c r="G1849">
        <v>3042</v>
      </c>
      <c r="H1849">
        <v>3240</v>
      </c>
      <c r="I1849">
        <v>74466</v>
      </c>
      <c r="J1849">
        <v>79380</v>
      </c>
    </row>
    <row r="1850" spans="1:10">
      <c r="A1850">
        <v>41536</v>
      </c>
      <c r="B1850" t="s">
        <v>1646</v>
      </c>
      <c r="C1850" t="s">
        <v>1637</v>
      </c>
      <c r="D1850" t="s">
        <v>1627</v>
      </c>
      <c r="E1850" t="s">
        <v>1628</v>
      </c>
      <c r="F1850">
        <v>8</v>
      </c>
      <c r="G1850">
        <v>5148</v>
      </c>
      <c r="H1850">
        <v>5490</v>
      </c>
      <c r="I1850">
        <v>35820</v>
      </c>
      <c r="J1850">
        <v>38700</v>
      </c>
    </row>
    <row r="1851" spans="1:10">
      <c r="A1851">
        <v>41536</v>
      </c>
      <c r="B1851" t="s">
        <v>1632</v>
      </c>
      <c r="C1851" t="s">
        <v>1630</v>
      </c>
      <c r="D1851" t="s">
        <v>1649</v>
      </c>
      <c r="E1851" t="s">
        <v>1625</v>
      </c>
      <c r="F1851">
        <v>25</v>
      </c>
      <c r="G1851">
        <v>7506</v>
      </c>
      <c r="H1851">
        <v>8100</v>
      </c>
      <c r="I1851">
        <v>13446</v>
      </c>
      <c r="J1851">
        <v>14310</v>
      </c>
    </row>
    <row r="1852" spans="1:10">
      <c r="A1852">
        <v>41536</v>
      </c>
      <c r="B1852" t="s">
        <v>1634</v>
      </c>
      <c r="C1852" t="s">
        <v>1635</v>
      </c>
      <c r="D1852" t="s">
        <v>1648</v>
      </c>
      <c r="E1852" t="s">
        <v>1625</v>
      </c>
      <c r="F1852">
        <v>7</v>
      </c>
      <c r="G1852">
        <v>3042</v>
      </c>
      <c r="H1852">
        <v>3240</v>
      </c>
      <c r="I1852">
        <v>37908</v>
      </c>
      <c r="J1852">
        <v>40500</v>
      </c>
    </row>
    <row r="1853" spans="1:10">
      <c r="A1853">
        <v>41537</v>
      </c>
      <c r="B1853" t="s">
        <v>1646</v>
      </c>
      <c r="C1853" t="s">
        <v>1637</v>
      </c>
      <c r="D1853" t="s">
        <v>1650</v>
      </c>
      <c r="E1853" t="s">
        <v>1625</v>
      </c>
      <c r="F1853">
        <v>17</v>
      </c>
      <c r="G1853">
        <v>3978</v>
      </c>
      <c r="H1853">
        <v>4230</v>
      </c>
      <c r="I1853">
        <v>39006</v>
      </c>
      <c r="J1853">
        <v>41580</v>
      </c>
    </row>
    <row r="1854" spans="1:10">
      <c r="A1854">
        <v>41537</v>
      </c>
      <c r="B1854" t="s">
        <v>1646</v>
      </c>
      <c r="C1854" t="s">
        <v>1637</v>
      </c>
      <c r="D1854" t="s">
        <v>1624</v>
      </c>
      <c r="E1854" t="s">
        <v>1625</v>
      </c>
      <c r="F1854">
        <v>3</v>
      </c>
      <c r="G1854">
        <v>2952</v>
      </c>
      <c r="H1854">
        <v>3150</v>
      </c>
      <c r="I1854">
        <v>44748</v>
      </c>
      <c r="J1854">
        <v>47520</v>
      </c>
    </row>
    <row r="1855" spans="1:10">
      <c r="A1855">
        <v>41537</v>
      </c>
      <c r="B1855" t="s">
        <v>1634</v>
      </c>
      <c r="C1855" t="s">
        <v>1635</v>
      </c>
      <c r="D1855" t="s">
        <v>1624</v>
      </c>
      <c r="E1855" t="s">
        <v>1625</v>
      </c>
      <c r="F1855">
        <v>13</v>
      </c>
      <c r="G1855">
        <v>2034</v>
      </c>
      <c r="H1855">
        <v>2160</v>
      </c>
      <c r="I1855">
        <v>24408</v>
      </c>
      <c r="J1855">
        <v>25920</v>
      </c>
    </row>
    <row r="1856" spans="1:10">
      <c r="A1856">
        <v>41538</v>
      </c>
      <c r="B1856" t="s">
        <v>1636</v>
      </c>
      <c r="C1856" t="s">
        <v>1637</v>
      </c>
      <c r="D1856" t="s">
        <v>1633</v>
      </c>
      <c r="E1856" t="s">
        <v>1625</v>
      </c>
      <c r="F1856">
        <v>17</v>
      </c>
      <c r="G1856">
        <v>3582</v>
      </c>
      <c r="H1856">
        <v>3870</v>
      </c>
      <c r="I1856">
        <v>21960</v>
      </c>
      <c r="J1856">
        <v>23400</v>
      </c>
    </row>
    <row r="1857" spans="1:10">
      <c r="A1857">
        <v>41538</v>
      </c>
      <c r="B1857" t="s">
        <v>1632</v>
      </c>
      <c r="C1857" t="s">
        <v>1630</v>
      </c>
      <c r="D1857" t="s">
        <v>1640</v>
      </c>
      <c r="E1857" t="s">
        <v>1625</v>
      </c>
      <c r="F1857">
        <v>22</v>
      </c>
      <c r="G1857">
        <v>3978</v>
      </c>
      <c r="H1857">
        <v>4230</v>
      </c>
      <c r="I1857">
        <v>11664</v>
      </c>
      <c r="J1857">
        <v>12420</v>
      </c>
    </row>
    <row r="1858" spans="1:10">
      <c r="A1858">
        <v>41538</v>
      </c>
      <c r="B1858" t="s">
        <v>1626</v>
      </c>
      <c r="C1858" t="s">
        <v>1027</v>
      </c>
      <c r="D1858" t="s">
        <v>1633</v>
      </c>
      <c r="E1858" t="s">
        <v>1625</v>
      </c>
      <c r="F1858">
        <v>23</v>
      </c>
      <c r="G1858">
        <v>2196</v>
      </c>
      <c r="H1858">
        <v>2340</v>
      </c>
      <c r="I1858">
        <v>13176</v>
      </c>
      <c r="J1858">
        <v>14040</v>
      </c>
    </row>
    <row r="1859" spans="1:10">
      <c r="A1859">
        <v>41538</v>
      </c>
      <c r="B1859" t="s">
        <v>1626</v>
      </c>
      <c r="C1859" t="s">
        <v>1027</v>
      </c>
      <c r="D1859" t="s">
        <v>1653</v>
      </c>
      <c r="E1859" t="s">
        <v>1625</v>
      </c>
      <c r="F1859">
        <v>1</v>
      </c>
      <c r="G1859">
        <v>2034</v>
      </c>
      <c r="H1859">
        <v>2160</v>
      </c>
      <c r="I1859">
        <v>5904</v>
      </c>
      <c r="J1859">
        <v>6300</v>
      </c>
    </row>
    <row r="1860" spans="1:10">
      <c r="A1860">
        <v>41538</v>
      </c>
      <c r="B1860" t="s">
        <v>1646</v>
      </c>
      <c r="C1860" t="s">
        <v>1637</v>
      </c>
      <c r="D1860" t="s">
        <v>1631</v>
      </c>
      <c r="E1860" t="s">
        <v>1625</v>
      </c>
      <c r="F1860">
        <v>25</v>
      </c>
      <c r="G1860">
        <v>5148</v>
      </c>
      <c r="H1860">
        <v>5490</v>
      </c>
      <c r="I1860">
        <v>91494</v>
      </c>
      <c r="J1860">
        <v>97290</v>
      </c>
    </row>
    <row r="1861" spans="1:10">
      <c r="A1861">
        <v>41538</v>
      </c>
      <c r="B1861" t="s">
        <v>1636</v>
      </c>
      <c r="C1861" t="s">
        <v>1637</v>
      </c>
      <c r="D1861" t="s">
        <v>1649</v>
      </c>
      <c r="E1861" t="s">
        <v>1625</v>
      </c>
      <c r="F1861">
        <v>22</v>
      </c>
      <c r="G1861">
        <v>3384</v>
      </c>
      <c r="H1861">
        <v>3600</v>
      </c>
      <c r="I1861">
        <v>89640</v>
      </c>
      <c r="J1861">
        <v>95400</v>
      </c>
    </row>
    <row r="1862" spans="1:10">
      <c r="A1862">
        <v>41538</v>
      </c>
      <c r="B1862" t="s">
        <v>1629</v>
      </c>
      <c r="C1862" t="s">
        <v>1630</v>
      </c>
      <c r="D1862" t="s">
        <v>1640</v>
      </c>
      <c r="E1862" t="s">
        <v>1625</v>
      </c>
      <c r="F1862">
        <v>2</v>
      </c>
      <c r="G1862">
        <v>3978</v>
      </c>
      <c r="H1862">
        <v>4230</v>
      </c>
      <c r="I1862">
        <v>29160</v>
      </c>
      <c r="J1862">
        <v>31050</v>
      </c>
    </row>
    <row r="1863" spans="1:10">
      <c r="A1863">
        <v>41539</v>
      </c>
      <c r="B1863" t="s">
        <v>1646</v>
      </c>
      <c r="C1863" t="s">
        <v>1637</v>
      </c>
      <c r="D1863" t="s">
        <v>1653</v>
      </c>
      <c r="E1863" t="s">
        <v>1625</v>
      </c>
      <c r="F1863">
        <v>11</v>
      </c>
      <c r="G1863">
        <v>3582</v>
      </c>
      <c r="H1863">
        <v>3870</v>
      </c>
      <c r="I1863">
        <v>8856</v>
      </c>
      <c r="J1863">
        <v>9450</v>
      </c>
    </row>
    <row r="1864" spans="1:10">
      <c r="A1864">
        <v>41539</v>
      </c>
      <c r="B1864" t="s">
        <v>1632</v>
      </c>
      <c r="C1864" t="s">
        <v>1630</v>
      </c>
      <c r="D1864" t="s">
        <v>1640</v>
      </c>
      <c r="E1864" t="s">
        <v>1625</v>
      </c>
      <c r="F1864">
        <v>11</v>
      </c>
      <c r="G1864">
        <v>3546</v>
      </c>
      <c r="H1864">
        <v>3780</v>
      </c>
      <c r="I1864">
        <v>134136</v>
      </c>
      <c r="J1864">
        <v>142830</v>
      </c>
    </row>
    <row r="1865" spans="1:10">
      <c r="A1865">
        <v>41540</v>
      </c>
      <c r="B1865" t="s">
        <v>1632</v>
      </c>
      <c r="C1865" t="s">
        <v>1630</v>
      </c>
      <c r="D1865" t="s">
        <v>1647</v>
      </c>
      <c r="E1865" t="s">
        <v>1625</v>
      </c>
      <c r="F1865">
        <v>1</v>
      </c>
      <c r="G1865">
        <v>7506</v>
      </c>
      <c r="H1865">
        <v>8100</v>
      </c>
      <c r="I1865">
        <v>102960</v>
      </c>
      <c r="J1865">
        <v>109800</v>
      </c>
    </row>
    <row r="1866" spans="1:10">
      <c r="A1866">
        <v>41540</v>
      </c>
      <c r="B1866" t="s">
        <v>1623</v>
      </c>
      <c r="C1866" t="s">
        <v>1027</v>
      </c>
      <c r="D1866" t="s">
        <v>1631</v>
      </c>
      <c r="E1866" t="s">
        <v>1625</v>
      </c>
      <c r="F1866">
        <v>14</v>
      </c>
      <c r="G1866">
        <v>3978</v>
      </c>
      <c r="H1866">
        <v>4230</v>
      </c>
      <c r="I1866">
        <v>35802</v>
      </c>
      <c r="J1866">
        <v>38070</v>
      </c>
    </row>
    <row r="1867" spans="1:10">
      <c r="A1867">
        <v>41540</v>
      </c>
      <c r="B1867" t="s">
        <v>1639</v>
      </c>
      <c r="C1867" t="s">
        <v>1635</v>
      </c>
      <c r="D1867" t="s">
        <v>1650</v>
      </c>
      <c r="E1867" t="s">
        <v>1625</v>
      </c>
      <c r="F1867">
        <v>11</v>
      </c>
      <c r="G1867">
        <v>2034</v>
      </c>
      <c r="H1867">
        <v>2160</v>
      </c>
      <c r="I1867">
        <v>42552</v>
      </c>
      <c r="J1867">
        <v>45360</v>
      </c>
    </row>
    <row r="1868" spans="1:10">
      <c r="A1868">
        <v>41540</v>
      </c>
      <c r="B1868" t="s">
        <v>1643</v>
      </c>
      <c r="C1868" t="s">
        <v>1642</v>
      </c>
      <c r="D1868" t="s">
        <v>1627</v>
      </c>
      <c r="E1868" t="s">
        <v>1628</v>
      </c>
      <c r="F1868">
        <v>8</v>
      </c>
      <c r="G1868">
        <v>2952</v>
      </c>
      <c r="H1868">
        <v>3150</v>
      </c>
      <c r="I1868">
        <v>3582</v>
      </c>
      <c r="J1868">
        <v>3870</v>
      </c>
    </row>
    <row r="1869" spans="1:10">
      <c r="A1869">
        <v>41540</v>
      </c>
      <c r="B1869" t="s">
        <v>1641</v>
      </c>
      <c r="C1869" t="s">
        <v>1642</v>
      </c>
      <c r="D1869" t="s">
        <v>1638</v>
      </c>
      <c r="E1869" t="s">
        <v>1625</v>
      </c>
      <c r="F1869">
        <v>1</v>
      </c>
      <c r="G1869">
        <v>3546</v>
      </c>
      <c r="H1869">
        <v>3780</v>
      </c>
      <c r="I1869">
        <v>48672</v>
      </c>
      <c r="J1869">
        <v>51840</v>
      </c>
    </row>
    <row r="1870" spans="1:10">
      <c r="A1870">
        <v>41541</v>
      </c>
      <c r="B1870" t="s">
        <v>1629</v>
      </c>
      <c r="C1870" t="s">
        <v>1630</v>
      </c>
      <c r="D1870" t="s">
        <v>1631</v>
      </c>
      <c r="E1870" t="s">
        <v>1625</v>
      </c>
      <c r="F1870">
        <v>24</v>
      </c>
      <c r="G1870">
        <v>3546</v>
      </c>
      <c r="H1870">
        <v>3780</v>
      </c>
      <c r="I1870">
        <v>91494</v>
      </c>
      <c r="J1870">
        <v>97290</v>
      </c>
    </row>
    <row r="1871" spans="1:10">
      <c r="A1871">
        <v>41541</v>
      </c>
      <c r="B1871" t="s">
        <v>1636</v>
      </c>
      <c r="C1871" t="s">
        <v>1637</v>
      </c>
      <c r="D1871" t="s">
        <v>1624</v>
      </c>
      <c r="E1871" t="s">
        <v>1625</v>
      </c>
      <c r="F1871">
        <v>15</v>
      </c>
      <c r="G1871">
        <v>3978</v>
      </c>
      <c r="H1871">
        <v>4230</v>
      </c>
      <c r="I1871">
        <v>14238</v>
      </c>
      <c r="J1871">
        <v>15120</v>
      </c>
    </row>
    <row r="1872" spans="1:10">
      <c r="A1872">
        <v>41541</v>
      </c>
      <c r="B1872" t="s">
        <v>1632</v>
      </c>
      <c r="C1872" t="s">
        <v>1630</v>
      </c>
      <c r="D1872" t="s">
        <v>1631</v>
      </c>
      <c r="E1872" t="s">
        <v>1625</v>
      </c>
      <c r="F1872">
        <v>20</v>
      </c>
      <c r="G1872">
        <v>3546</v>
      </c>
      <c r="H1872">
        <v>3780</v>
      </c>
      <c r="I1872">
        <v>15912</v>
      </c>
      <c r="J1872">
        <v>16920</v>
      </c>
    </row>
    <row r="1873" spans="1:10">
      <c r="A1873">
        <v>41541</v>
      </c>
      <c r="B1873" t="s">
        <v>1626</v>
      </c>
      <c r="C1873" t="s">
        <v>1027</v>
      </c>
      <c r="D1873" t="s">
        <v>1652</v>
      </c>
      <c r="E1873" t="s">
        <v>1628</v>
      </c>
      <c r="F1873">
        <v>1</v>
      </c>
      <c r="G1873">
        <v>5148</v>
      </c>
      <c r="H1873">
        <v>5490</v>
      </c>
      <c r="I1873">
        <v>23544</v>
      </c>
      <c r="J1873">
        <v>25380</v>
      </c>
    </row>
    <row r="1874" spans="1:10">
      <c r="A1874">
        <v>41541</v>
      </c>
      <c r="B1874" t="s">
        <v>1629</v>
      </c>
      <c r="C1874" t="s">
        <v>1630</v>
      </c>
      <c r="D1874" t="s">
        <v>1651</v>
      </c>
      <c r="E1874" t="s">
        <v>1625</v>
      </c>
      <c r="F1874">
        <v>5</v>
      </c>
      <c r="G1874">
        <v>2196</v>
      </c>
      <c r="H1874">
        <v>2340</v>
      </c>
      <c r="I1874">
        <v>70794</v>
      </c>
      <c r="J1874">
        <v>75240</v>
      </c>
    </row>
    <row r="1875" spans="1:10">
      <c r="A1875">
        <v>41541</v>
      </c>
      <c r="B1875" t="s">
        <v>1626</v>
      </c>
      <c r="C1875" t="s">
        <v>1027</v>
      </c>
      <c r="D1875" t="s">
        <v>1631</v>
      </c>
      <c r="E1875" t="s">
        <v>1625</v>
      </c>
      <c r="F1875">
        <v>2</v>
      </c>
      <c r="G1875">
        <v>3924</v>
      </c>
      <c r="H1875">
        <v>4230</v>
      </c>
      <c r="I1875">
        <v>87516</v>
      </c>
      <c r="J1875">
        <v>93060</v>
      </c>
    </row>
    <row r="1876" spans="1:10">
      <c r="A1876">
        <v>41542</v>
      </c>
      <c r="B1876" t="s">
        <v>1634</v>
      </c>
      <c r="C1876" t="s">
        <v>1635</v>
      </c>
      <c r="D1876" t="s">
        <v>1627</v>
      </c>
      <c r="E1876" t="s">
        <v>1628</v>
      </c>
      <c r="F1876">
        <v>15</v>
      </c>
      <c r="G1876">
        <v>3978</v>
      </c>
      <c r="H1876">
        <v>4230</v>
      </c>
      <c r="I1876">
        <v>50148</v>
      </c>
      <c r="J1876">
        <v>54180</v>
      </c>
    </row>
    <row r="1877" spans="1:10">
      <c r="A1877">
        <v>41542</v>
      </c>
      <c r="B1877" t="s">
        <v>1643</v>
      </c>
      <c r="C1877" t="s">
        <v>1642</v>
      </c>
      <c r="D1877" t="s">
        <v>1644</v>
      </c>
      <c r="E1877" t="s">
        <v>1625</v>
      </c>
      <c r="F1877">
        <v>24</v>
      </c>
      <c r="G1877">
        <v>2106</v>
      </c>
      <c r="H1877">
        <v>2250</v>
      </c>
      <c r="I1877">
        <v>81558</v>
      </c>
      <c r="J1877">
        <v>86940</v>
      </c>
    </row>
    <row r="1878" spans="1:10">
      <c r="A1878">
        <v>41543</v>
      </c>
      <c r="B1878" t="s">
        <v>1646</v>
      </c>
      <c r="C1878" t="s">
        <v>1637</v>
      </c>
      <c r="D1878" t="s">
        <v>1631</v>
      </c>
      <c r="E1878" t="s">
        <v>1625</v>
      </c>
      <c r="F1878">
        <v>23</v>
      </c>
      <c r="G1878">
        <v>5148</v>
      </c>
      <c r="H1878">
        <v>5490</v>
      </c>
      <c r="I1878">
        <v>35802</v>
      </c>
      <c r="J1878">
        <v>38070</v>
      </c>
    </row>
    <row r="1879" spans="1:10">
      <c r="A1879">
        <v>41543</v>
      </c>
      <c r="B1879" t="s">
        <v>1639</v>
      </c>
      <c r="C1879" t="s">
        <v>1635</v>
      </c>
      <c r="D1879" t="s">
        <v>1631</v>
      </c>
      <c r="E1879" t="s">
        <v>1625</v>
      </c>
      <c r="F1879">
        <v>20</v>
      </c>
      <c r="G1879">
        <v>3546</v>
      </c>
      <c r="H1879">
        <v>3780</v>
      </c>
      <c r="I1879">
        <v>35802</v>
      </c>
      <c r="J1879">
        <v>38070</v>
      </c>
    </row>
    <row r="1880" spans="1:10">
      <c r="A1880">
        <v>41543</v>
      </c>
      <c r="B1880" t="s">
        <v>1639</v>
      </c>
      <c r="C1880" t="s">
        <v>1635</v>
      </c>
      <c r="D1880" t="s">
        <v>1650</v>
      </c>
      <c r="E1880" t="s">
        <v>1625</v>
      </c>
      <c r="F1880">
        <v>23</v>
      </c>
      <c r="G1880">
        <v>3546</v>
      </c>
      <c r="H1880">
        <v>3780</v>
      </c>
      <c r="I1880">
        <v>56736</v>
      </c>
      <c r="J1880">
        <v>60480</v>
      </c>
    </row>
    <row r="1881" spans="1:10">
      <c r="A1881">
        <v>41543</v>
      </c>
      <c r="B1881" t="s">
        <v>1623</v>
      </c>
      <c r="C1881" t="s">
        <v>1027</v>
      </c>
      <c r="D1881" t="s">
        <v>1631</v>
      </c>
      <c r="E1881" t="s">
        <v>1625</v>
      </c>
      <c r="F1881">
        <v>22</v>
      </c>
      <c r="G1881">
        <v>5148</v>
      </c>
      <c r="H1881">
        <v>5490</v>
      </c>
      <c r="I1881">
        <v>27846</v>
      </c>
      <c r="J1881">
        <v>29610</v>
      </c>
    </row>
    <row r="1882" spans="1:10">
      <c r="A1882">
        <v>41544</v>
      </c>
      <c r="B1882" t="s">
        <v>1643</v>
      </c>
      <c r="C1882" t="s">
        <v>1642</v>
      </c>
      <c r="D1882" t="s">
        <v>1645</v>
      </c>
      <c r="E1882" t="s">
        <v>1625</v>
      </c>
      <c r="F1882">
        <v>10</v>
      </c>
      <c r="G1882">
        <v>3384</v>
      </c>
      <c r="H1882">
        <v>3600</v>
      </c>
      <c r="I1882">
        <v>99450</v>
      </c>
      <c r="J1882">
        <v>105750</v>
      </c>
    </row>
    <row r="1883" spans="1:10">
      <c r="A1883">
        <v>41544</v>
      </c>
      <c r="B1883" t="s">
        <v>1641</v>
      </c>
      <c r="C1883" t="s">
        <v>1642</v>
      </c>
      <c r="D1883" t="s">
        <v>1647</v>
      </c>
      <c r="E1883" t="s">
        <v>1625</v>
      </c>
      <c r="F1883">
        <v>5</v>
      </c>
      <c r="G1883">
        <v>3042</v>
      </c>
      <c r="H1883">
        <v>3240</v>
      </c>
      <c r="I1883">
        <v>72072</v>
      </c>
      <c r="J1883">
        <v>76860</v>
      </c>
    </row>
    <row r="1884" spans="1:10">
      <c r="A1884">
        <v>41545</v>
      </c>
      <c r="B1884" t="s">
        <v>1641</v>
      </c>
      <c r="C1884" t="s">
        <v>1642</v>
      </c>
      <c r="D1884" t="s">
        <v>1644</v>
      </c>
      <c r="E1884" t="s">
        <v>1625</v>
      </c>
      <c r="F1884">
        <v>12</v>
      </c>
      <c r="G1884">
        <v>3978</v>
      </c>
      <c r="H1884">
        <v>4230</v>
      </c>
      <c r="I1884">
        <v>49644</v>
      </c>
      <c r="J1884">
        <v>52920</v>
      </c>
    </row>
    <row r="1885" spans="1:10">
      <c r="A1885">
        <v>41545</v>
      </c>
      <c r="B1885" t="s">
        <v>1626</v>
      </c>
      <c r="C1885" t="s">
        <v>1027</v>
      </c>
      <c r="D1885" t="s">
        <v>1653</v>
      </c>
      <c r="E1885" t="s">
        <v>1625</v>
      </c>
      <c r="F1885">
        <v>19</v>
      </c>
      <c r="G1885">
        <v>3978</v>
      </c>
      <c r="H1885">
        <v>4230</v>
      </c>
      <c r="I1885">
        <v>70848</v>
      </c>
      <c r="J1885">
        <v>75600</v>
      </c>
    </row>
    <row r="1886" spans="1:10">
      <c r="A1886">
        <v>41546</v>
      </c>
      <c r="B1886" t="s">
        <v>1629</v>
      </c>
      <c r="C1886" t="s">
        <v>1630</v>
      </c>
      <c r="D1886" t="s">
        <v>1633</v>
      </c>
      <c r="E1886" t="s">
        <v>1625</v>
      </c>
      <c r="F1886">
        <v>18</v>
      </c>
      <c r="G1886">
        <v>3924</v>
      </c>
      <c r="H1886">
        <v>4230</v>
      </c>
      <c r="I1886">
        <v>21960</v>
      </c>
      <c r="J1886">
        <v>23400</v>
      </c>
    </row>
    <row r="1887" spans="1:10">
      <c r="A1887">
        <v>41546</v>
      </c>
      <c r="B1887" t="s">
        <v>1626</v>
      </c>
      <c r="C1887" t="s">
        <v>1027</v>
      </c>
      <c r="D1887" t="s">
        <v>1647</v>
      </c>
      <c r="E1887" t="s">
        <v>1625</v>
      </c>
      <c r="F1887">
        <v>1</v>
      </c>
      <c r="G1887">
        <v>2952</v>
      </c>
      <c r="H1887">
        <v>3150</v>
      </c>
      <c r="I1887">
        <v>20592</v>
      </c>
      <c r="J1887">
        <v>21960</v>
      </c>
    </row>
    <row r="1888" spans="1:10">
      <c r="A1888">
        <v>41546</v>
      </c>
      <c r="B1888" t="s">
        <v>1632</v>
      </c>
      <c r="C1888" t="s">
        <v>1630</v>
      </c>
      <c r="D1888" t="s">
        <v>1633</v>
      </c>
      <c r="E1888" t="s">
        <v>1625</v>
      </c>
      <c r="F1888">
        <v>15</v>
      </c>
      <c r="G1888">
        <v>3042</v>
      </c>
      <c r="H1888">
        <v>3240</v>
      </c>
      <c r="I1888">
        <v>2196</v>
      </c>
      <c r="J1888">
        <v>2340</v>
      </c>
    </row>
    <row r="1889" spans="1:10">
      <c r="A1889">
        <v>41546</v>
      </c>
      <c r="B1889" t="s">
        <v>1632</v>
      </c>
      <c r="C1889" t="s">
        <v>1630</v>
      </c>
      <c r="D1889" t="s">
        <v>1654</v>
      </c>
      <c r="E1889" t="s">
        <v>1628</v>
      </c>
      <c r="F1889">
        <v>4</v>
      </c>
      <c r="G1889">
        <v>3978</v>
      </c>
      <c r="H1889">
        <v>4230</v>
      </c>
      <c r="I1889">
        <v>187650</v>
      </c>
      <c r="J1889">
        <v>202500</v>
      </c>
    </row>
    <row r="1890" spans="1:10">
      <c r="A1890">
        <v>41546</v>
      </c>
      <c r="B1890" t="s">
        <v>1629</v>
      </c>
      <c r="C1890" t="s">
        <v>1630</v>
      </c>
      <c r="D1890" t="s">
        <v>1648</v>
      </c>
      <c r="E1890" t="s">
        <v>1625</v>
      </c>
      <c r="F1890">
        <v>16</v>
      </c>
      <c r="G1890">
        <v>2106</v>
      </c>
      <c r="H1890">
        <v>2250</v>
      </c>
      <c r="I1890">
        <v>16848</v>
      </c>
      <c r="J1890">
        <v>18000</v>
      </c>
    </row>
    <row r="1891" spans="1:10">
      <c r="A1891">
        <v>41546</v>
      </c>
      <c r="B1891" t="s">
        <v>1629</v>
      </c>
      <c r="C1891" t="s">
        <v>1630</v>
      </c>
      <c r="D1891" t="s">
        <v>1653</v>
      </c>
      <c r="E1891" t="s">
        <v>1625</v>
      </c>
      <c r="F1891">
        <v>10</v>
      </c>
      <c r="G1891">
        <v>2034</v>
      </c>
      <c r="H1891">
        <v>2160</v>
      </c>
      <c r="I1891">
        <v>59040</v>
      </c>
      <c r="J1891">
        <v>63000</v>
      </c>
    </row>
    <row r="1892" spans="1:10">
      <c r="A1892">
        <v>41546</v>
      </c>
      <c r="B1892" t="s">
        <v>1629</v>
      </c>
      <c r="C1892" t="s">
        <v>1630</v>
      </c>
      <c r="D1892" t="s">
        <v>1650</v>
      </c>
      <c r="E1892" t="s">
        <v>1625</v>
      </c>
      <c r="F1892">
        <v>21</v>
      </c>
      <c r="G1892">
        <v>4482</v>
      </c>
      <c r="H1892">
        <v>4770</v>
      </c>
      <c r="I1892">
        <v>24822</v>
      </c>
      <c r="J1892">
        <v>26460</v>
      </c>
    </row>
    <row r="1893" spans="1:10">
      <c r="A1893">
        <v>41546</v>
      </c>
      <c r="B1893" t="s">
        <v>1623</v>
      </c>
      <c r="C1893" t="s">
        <v>1027</v>
      </c>
      <c r="D1893" t="s">
        <v>1651</v>
      </c>
      <c r="E1893" t="s">
        <v>1625</v>
      </c>
      <c r="F1893">
        <v>7</v>
      </c>
      <c r="G1893">
        <v>3726</v>
      </c>
      <c r="H1893">
        <v>3960</v>
      </c>
      <c r="I1893">
        <v>78246</v>
      </c>
      <c r="J1893">
        <v>83160</v>
      </c>
    </row>
    <row r="1894" spans="1:10">
      <c r="A1894">
        <v>41546</v>
      </c>
      <c r="B1894" t="s">
        <v>1626</v>
      </c>
      <c r="C1894" t="s">
        <v>1027</v>
      </c>
      <c r="D1894" t="s">
        <v>1652</v>
      </c>
      <c r="E1894" t="s">
        <v>1628</v>
      </c>
      <c r="F1894">
        <v>22</v>
      </c>
      <c r="G1894">
        <v>2952</v>
      </c>
      <c r="H1894">
        <v>3150</v>
      </c>
      <c r="I1894">
        <v>47088</v>
      </c>
      <c r="J1894">
        <v>50760</v>
      </c>
    </row>
    <row r="1895" spans="1:10">
      <c r="A1895">
        <v>41547</v>
      </c>
      <c r="B1895" t="s">
        <v>1632</v>
      </c>
      <c r="C1895" t="s">
        <v>1630</v>
      </c>
      <c r="D1895" t="s">
        <v>1624</v>
      </c>
      <c r="E1895" t="s">
        <v>1625</v>
      </c>
      <c r="F1895">
        <v>15</v>
      </c>
      <c r="G1895">
        <v>3384</v>
      </c>
      <c r="H1895">
        <v>3600</v>
      </c>
      <c r="I1895">
        <v>44748</v>
      </c>
      <c r="J1895">
        <v>47520</v>
      </c>
    </row>
    <row r="1896" spans="1:10">
      <c r="A1896">
        <v>41547</v>
      </c>
      <c r="B1896" t="s">
        <v>1643</v>
      </c>
      <c r="C1896" t="s">
        <v>1642</v>
      </c>
      <c r="D1896" t="s">
        <v>1627</v>
      </c>
      <c r="E1896" t="s">
        <v>1628</v>
      </c>
      <c r="F1896">
        <v>7</v>
      </c>
      <c r="G1896">
        <v>3546</v>
      </c>
      <c r="H1896">
        <v>3780</v>
      </c>
      <c r="I1896">
        <v>28656</v>
      </c>
      <c r="J1896">
        <v>30960</v>
      </c>
    </row>
    <row r="1897" spans="1:10">
      <c r="A1897">
        <v>41547</v>
      </c>
      <c r="B1897" t="s">
        <v>1636</v>
      </c>
      <c r="C1897" t="s">
        <v>1637</v>
      </c>
      <c r="D1897" t="s">
        <v>1638</v>
      </c>
      <c r="E1897" t="s">
        <v>1625</v>
      </c>
      <c r="F1897">
        <v>17</v>
      </c>
      <c r="G1897">
        <v>5148</v>
      </c>
      <c r="H1897">
        <v>5490</v>
      </c>
      <c r="I1897">
        <v>27378</v>
      </c>
      <c r="J1897">
        <v>29160</v>
      </c>
    </row>
    <row r="1898" spans="1:10">
      <c r="A1898">
        <v>41547</v>
      </c>
      <c r="B1898" t="s">
        <v>1632</v>
      </c>
      <c r="C1898" t="s">
        <v>1630</v>
      </c>
      <c r="D1898" t="s">
        <v>1654</v>
      </c>
      <c r="E1898" t="s">
        <v>1628</v>
      </c>
      <c r="F1898">
        <v>20</v>
      </c>
      <c r="G1898">
        <v>2034</v>
      </c>
      <c r="H1898">
        <v>2160</v>
      </c>
      <c r="I1898">
        <v>135108</v>
      </c>
      <c r="J1898">
        <v>145800</v>
      </c>
    </row>
    <row r="1899" spans="1:10">
      <c r="A1899">
        <v>41547</v>
      </c>
      <c r="B1899" t="s">
        <v>1626</v>
      </c>
      <c r="C1899" t="s">
        <v>1027</v>
      </c>
      <c r="D1899" t="s">
        <v>1645</v>
      </c>
      <c r="E1899" t="s">
        <v>1625</v>
      </c>
      <c r="F1899">
        <v>5</v>
      </c>
      <c r="G1899">
        <v>2196</v>
      </c>
      <c r="H1899">
        <v>2340</v>
      </c>
      <c r="I1899">
        <v>55692</v>
      </c>
      <c r="J1899">
        <v>59220</v>
      </c>
    </row>
    <row r="1900" spans="1:10">
      <c r="A1900">
        <v>41548</v>
      </c>
      <c r="B1900" t="s">
        <v>1639</v>
      </c>
      <c r="C1900" t="s">
        <v>1635</v>
      </c>
      <c r="D1900" t="s">
        <v>1638</v>
      </c>
      <c r="E1900" t="s">
        <v>1625</v>
      </c>
      <c r="F1900">
        <v>14</v>
      </c>
      <c r="G1900">
        <v>3546</v>
      </c>
      <c r="H1900">
        <v>3780</v>
      </c>
      <c r="I1900">
        <v>15210</v>
      </c>
      <c r="J1900">
        <v>16200</v>
      </c>
    </row>
    <row r="1901" spans="1:10">
      <c r="A1901">
        <v>41548</v>
      </c>
      <c r="B1901" t="s">
        <v>1626</v>
      </c>
      <c r="C1901" t="s">
        <v>1027</v>
      </c>
      <c r="D1901" t="s">
        <v>1653</v>
      </c>
      <c r="E1901" t="s">
        <v>1625</v>
      </c>
      <c r="F1901">
        <v>6</v>
      </c>
      <c r="G1901">
        <v>3546</v>
      </c>
      <c r="H1901">
        <v>3780</v>
      </c>
      <c r="I1901">
        <v>5904</v>
      </c>
      <c r="J1901">
        <v>6300</v>
      </c>
    </row>
    <row r="1902" spans="1:10">
      <c r="A1902">
        <v>41548</v>
      </c>
      <c r="B1902" t="s">
        <v>1646</v>
      </c>
      <c r="C1902" t="s">
        <v>1637</v>
      </c>
      <c r="D1902" t="s">
        <v>1633</v>
      </c>
      <c r="E1902" t="s">
        <v>1625</v>
      </c>
      <c r="F1902">
        <v>22</v>
      </c>
      <c r="G1902">
        <v>7506</v>
      </c>
      <c r="H1902">
        <v>8100</v>
      </c>
      <c r="I1902">
        <v>17568</v>
      </c>
      <c r="J1902">
        <v>18720</v>
      </c>
    </row>
    <row r="1903" spans="1:10">
      <c r="A1903">
        <v>41548</v>
      </c>
      <c r="B1903" t="s">
        <v>1634</v>
      </c>
      <c r="C1903" t="s">
        <v>1635</v>
      </c>
      <c r="D1903" t="s">
        <v>1652</v>
      </c>
      <c r="E1903" t="s">
        <v>1628</v>
      </c>
      <c r="F1903">
        <v>6</v>
      </c>
      <c r="G1903">
        <v>3924</v>
      </c>
      <c r="H1903">
        <v>4230</v>
      </c>
      <c r="I1903">
        <v>11772</v>
      </c>
      <c r="J1903">
        <v>12690</v>
      </c>
    </row>
    <row r="1904" spans="1:10">
      <c r="A1904">
        <v>41549</v>
      </c>
      <c r="B1904" t="s">
        <v>1646</v>
      </c>
      <c r="C1904" t="s">
        <v>1637</v>
      </c>
      <c r="D1904" t="s">
        <v>1652</v>
      </c>
      <c r="E1904" t="s">
        <v>1628</v>
      </c>
      <c r="F1904">
        <v>6</v>
      </c>
      <c r="G1904">
        <v>4482</v>
      </c>
      <c r="H1904">
        <v>4770</v>
      </c>
      <c r="I1904">
        <v>90252</v>
      </c>
      <c r="J1904">
        <v>97290</v>
      </c>
    </row>
    <row r="1905" spans="1:10">
      <c r="A1905">
        <v>41549</v>
      </c>
      <c r="B1905" t="s">
        <v>1632</v>
      </c>
      <c r="C1905" t="s">
        <v>1630</v>
      </c>
      <c r="D1905" t="s">
        <v>1627</v>
      </c>
      <c r="E1905" t="s">
        <v>1628</v>
      </c>
      <c r="F1905">
        <v>2</v>
      </c>
      <c r="G1905">
        <v>3546</v>
      </c>
      <c r="H1905">
        <v>3780</v>
      </c>
      <c r="I1905">
        <v>46566</v>
      </c>
      <c r="J1905">
        <v>50310</v>
      </c>
    </row>
    <row r="1906" spans="1:10">
      <c r="A1906">
        <v>41549</v>
      </c>
      <c r="B1906" t="s">
        <v>1634</v>
      </c>
      <c r="C1906" t="s">
        <v>1635</v>
      </c>
      <c r="D1906" t="s">
        <v>1645</v>
      </c>
      <c r="E1906" t="s">
        <v>1625</v>
      </c>
      <c r="F1906">
        <v>24</v>
      </c>
      <c r="G1906">
        <v>3726</v>
      </c>
      <c r="H1906">
        <v>3960</v>
      </c>
      <c r="I1906">
        <v>95472</v>
      </c>
      <c r="J1906">
        <v>101520</v>
      </c>
    </row>
    <row r="1907" spans="1:10">
      <c r="A1907">
        <v>41550</v>
      </c>
      <c r="B1907" t="s">
        <v>1623</v>
      </c>
      <c r="C1907" t="s">
        <v>1027</v>
      </c>
      <c r="D1907" t="s">
        <v>1648</v>
      </c>
      <c r="E1907" t="s">
        <v>1625</v>
      </c>
      <c r="F1907">
        <v>11</v>
      </c>
      <c r="G1907">
        <v>2106</v>
      </c>
      <c r="H1907">
        <v>2250</v>
      </c>
      <c r="I1907">
        <v>10530</v>
      </c>
      <c r="J1907">
        <v>11250</v>
      </c>
    </row>
    <row r="1908" spans="1:10">
      <c r="A1908">
        <v>41550</v>
      </c>
      <c r="B1908" t="s">
        <v>1639</v>
      </c>
      <c r="C1908" t="s">
        <v>1635</v>
      </c>
      <c r="D1908" t="s">
        <v>1638</v>
      </c>
      <c r="E1908" t="s">
        <v>1625</v>
      </c>
      <c r="F1908">
        <v>10</v>
      </c>
      <c r="G1908">
        <v>3546</v>
      </c>
      <c r="H1908">
        <v>3780</v>
      </c>
      <c r="I1908">
        <v>3042</v>
      </c>
      <c r="J1908">
        <v>3240</v>
      </c>
    </row>
    <row r="1909" spans="1:10">
      <c r="A1909">
        <v>41551</v>
      </c>
      <c r="B1909" t="s">
        <v>1641</v>
      </c>
      <c r="C1909" t="s">
        <v>1642</v>
      </c>
      <c r="D1909" t="s">
        <v>1655</v>
      </c>
      <c r="E1909" t="s">
        <v>1625</v>
      </c>
      <c r="F1909">
        <v>7</v>
      </c>
      <c r="G1909">
        <v>3384</v>
      </c>
      <c r="H1909">
        <v>3600</v>
      </c>
      <c r="I1909">
        <v>6768</v>
      </c>
      <c r="J1909">
        <v>7200</v>
      </c>
    </row>
    <row r="1910" spans="1:10">
      <c r="A1910">
        <v>41551</v>
      </c>
      <c r="B1910" t="s">
        <v>1623</v>
      </c>
      <c r="C1910" t="s">
        <v>1027</v>
      </c>
      <c r="D1910" t="s">
        <v>1655</v>
      </c>
      <c r="E1910" t="s">
        <v>1625</v>
      </c>
      <c r="F1910">
        <v>22</v>
      </c>
      <c r="G1910">
        <v>2106</v>
      </c>
      <c r="H1910">
        <v>2250</v>
      </c>
      <c r="I1910">
        <v>81216</v>
      </c>
      <c r="J1910">
        <v>86400</v>
      </c>
    </row>
    <row r="1911" spans="1:10">
      <c r="A1911">
        <v>41551</v>
      </c>
      <c r="B1911" t="s">
        <v>1636</v>
      </c>
      <c r="C1911" t="s">
        <v>1637</v>
      </c>
      <c r="D1911" t="s">
        <v>1631</v>
      </c>
      <c r="E1911" t="s">
        <v>1625</v>
      </c>
      <c r="F1911">
        <v>7</v>
      </c>
      <c r="G1911">
        <v>3924</v>
      </c>
      <c r="H1911">
        <v>4230</v>
      </c>
      <c r="I1911">
        <v>11934</v>
      </c>
      <c r="J1911">
        <v>12690</v>
      </c>
    </row>
    <row r="1912" spans="1:10">
      <c r="A1912">
        <v>41551</v>
      </c>
      <c r="B1912" t="s">
        <v>1626</v>
      </c>
      <c r="C1912" t="s">
        <v>1027</v>
      </c>
      <c r="D1912" t="s">
        <v>1651</v>
      </c>
      <c r="E1912" t="s">
        <v>1625</v>
      </c>
      <c r="F1912">
        <v>18</v>
      </c>
      <c r="G1912">
        <v>3582</v>
      </c>
      <c r="H1912">
        <v>3870</v>
      </c>
      <c r="I1912">
        <v>26082</v>
      </c>
      <c r="J1912">
        <v>27720</v>
      </c>
    </row>
    <row r="1913" spans="1:10">
      <c r="A1913">
        <v>41551</v>
      </c>
      <c r="B1913" t="s">
        <v>1646</v>
      </c>
      <c r="C1913" t="s">
        <v>1637</v>
      </c>
      <c r="D1913" t="s">
        <v>1645</v>
      </c>
      <c r="E1913" t="s">
        <v>1625</v>
      </c>
      <c r="F1913">
        <v>12</v>
      </c>
      <c r="G1913">
        <v>3582</v>
      </c>
      <c r="H1913">
        <v>3870</v>
      </c>
      <c r="I1913">
        <v>27846</v>
      </c>
      <c r="J1913">
        <v>29610</v>
      </c>
    </row>
    <row r="1914" spans="1:10">
      <c r="A1914">
        <v>41552</v>
      </c>
      <c r="B1914" t="s">
        <v>1641</v>
      </c>
      <c r="C1914" t="s">
        <v>1642</v>
      </c>
      <c r="D1914" t="s">
        <v>1640</v>
      </c>
      <c r="E1914" t="s">
        <v>1625</v>
      </c>
      <c r="F1914">
        <v>19</v>
      </c>
      <c r="G1914">
        <v>3726</v>
      </c>
      <c r="H1914">
        <v>3960</v>
      </c>
      <c r="I1914">
        <v>75816</v>
      </c>
      <c r="J1914">
        <v>80730</v>
      </c>
    </row>
    <row r="1915" spans="1:10">
      <c r="A1915">
        <v>41552</v>
      </c>
      <c r="B1915" t="s">
        <v>1636</v>
      </c>
      <c r="C1915" t="s">
        <v>1637</v>
      </c>
      <c r="D1915" t="s">
        <v>1624</v>
      </c>
      <c r="E1915" t="s">
        <v>1625</v>
      </c>
      <c r="F1915">
        <v>23</v>
      </c>
      <c r="G1915">
        <v>3582</v>
      </c>
      <c r="H1915">
        <v>3870</v>
      </c>
      <c r="I1915">
        <v>14238</v>
      </c>
      <c r="J1915">
        <v>15120</v>
      </c>
    </row>
    <row r="1916" spans="1:10">
      <c r="A1916">
        <v>41553</v>
      </c>
      <c r="B1916" t="s">
        <v>1639</v>
      </c>
      <c r="C1916" t="s">
        <v>1635</v>
      </c>
      <c r="D1916" t="s">
        <v>1624</v>
      </c>
      <c r="E1916" t="s">
        <v>1625</v>
      </c>
      <c r="F1916">
        <v>3</v>
      </c>
      <c r="G1916">
        <v>2952</v>
      </c>
      <c r="H1916">
        <v>3150</v>
      </c>
      <c r="I1916">
        <v>38646</v>
      </c>
      <c r="J1916">
        <v>41040</v>
      </c>
    </row>
    <row r="1917" spans="1:10">
      <c r="A1917">
        <v>41553</v>
      </c>
      <c r="B1917" t="s">
        <v>1639</v>
      </c>
      <c r="C1917" t="s">
        <v>1635</v>
      </c>
      <c r="D1917" t="s">
        <v>1648</v>
      </c>
      <c r="E1917" t="s">
        <v>1625</v>
      </c>
      <c r="F1917">
        <v>24</v>
      </c>
      <c r="G1917">
        <v>3978</v>
      </c>
      <c r="H1917">
        <v>4230</v>
      </c>
      <c r="I1917">
        <v>23166</v>
      </c>
      <c r="J1917">
        <v>24750</v>
      </c>
    </row>
    <row r="1918" spans="1:10">
      <c r="A1918">
        <v>41553</v>
      </c>
      <c r="B1918" t="s">
        <v>1636</v>
      </c>
      <c r="C1918" t="s">
        <v>1637</v>
      </c>
      <c r="D1918" t="s">
        <v>1651</v>
      </c>
      <c r="E1918" t="s">
        <v>1625</v>
      </c>
      <c r="F1918">
        <v>25</v>
      </c>
      <c r="G1918">
        <v>2034</v>
      </c>
      <c r="H1918">
        <v>2160</v>
      </c>
      <c r="I1918">
        <v>18630</v>
      </c>
      <c r="J1918">
        <v>19800</v>
      </c>
    </row>
    <row r="1919" spans="1:10">
      <c r="A1919">
        <v>41554</v>
      </c>
      <c r="B1919" t="s">
        <v>1634</v>
      </c>
      <c r="C1919" t="s">
        <v>1635</v>
      </c>
      <c r="D1919" t="s">
        <v>1653</v>
      </c>
      <c r="E1919" t="s">
        <v>1625</v>
      </c>
      <c r="F1919">
        <v>5</v>
      </c>
      <c r="G1919">
        <v>3924</v>
      </c>
      <c r="H1919">
        <v>4230</v>
      </c>
      <c r="I1919">
        <v>64944</v>
      </c>
      <c r="J1919">
        <v>69300</v>
      </c>
    </row>
    <row r="1920" spans="1:10">
      <c r="A1920">
        <v>41554</v>
      </c>
      <c r="B1920" t="s">
        <v>1636</v>
      </c>
      <c r="C1920" t="s">
        <v>1637</v>
      </c>
      <c r="D1920" t="s">
        <v>1651</v>
      </c>
      <c r="E1920" t="s">
        <v>1625</v>
      </c>
      <c r="F1920">
        <v>2</v>
      </c>
      <c r="G1920">
        <v>5832</v>
      </c>
      <c r="H1920">
        <v>6210</v>
      </c>
      <c r="I1920">
        <v>29808</v>
      </c>
      <c r="J1920">
        <v>31680</v>
      </c>
    </row>
    <row r="1921" spans="1:10">
      <c r="A1921">
        <v>41554</v>
      </c>
      <c r="B1921" t="s">
        <v>1639</v>
      </c>
      <c r="C1921" t="s">
        <v>1635</v>
      </c>
      <c r="D1921" t="s">
        <v>1624</v>
      </c>
      <c r="E1921" t="s">
        <v>1625</v>
      </c>
      <c r="F1921">
        <v>14</v>
      </c>
      <c r="G1921">
        <v>3546</v>
      </c>
      <c r="H1921">
        <v>3780</v>
      </c>
      <c r="I1921">
        <v>50850</v>
      </c>
      <c r="J1921">
        <v>54000</v>
      </c>
    </row>
    <row r="1922" spans="1:10">
      <c r="A1922">
        <v>41554</v>
      </c>
      <c r="B1922" t="s">
        <v>1646</v>
      </c>
      <c r="C1922" t="s">
        <v>1637</v>
      </c>
      <c r="D1922" t="s">
        <v>1650</v>
      </c>
      <c r="E1922" t="s">
        <v>1625</v>
      </c>
      <c r="F1922">
        <v>6</v>
      </c>
      <c r="G1922">
        <v>2034</v>
      </c>
      <c r="H1922">
        <v>2160</v>
      </c>
      <c r="I1922">
        <v>14184</v>
      </c>
      <c r="J1922">
        <v>15120</v>
      </c>
    </row>
    <row r="1923" spans="1:10">
      <c r="A1923">
        <v>41555</v>
      </c>
      <c r="B1923" t="s">
        <v>1634</v>
      </c>
      <c r="C1923" t="s">
        <v>1635</v>
      </c>
      <c r="D1923" t="s">
        <v>1651</v>
      </c>
      <c r="E1923" t="s">
        <v>1625</v>
      </c>
      <c r="F1923">
        <v>13</v>
      </c>
      <c r="G1923">
        <v>2034</v>
      </c>
      <c r="H1923">
        <v>2160</v>
      </c>
      <c r="I1923">
        <v>81972</v>
      </c>
      <c r="J1923">
        <v>87120</v>
      </c>
    </row>
    <row r="1924" spans="1:10">
      <c r="A1924">
        <v>41556</v>
      </c>
      <c r="B1924" t="s">
        <v>1626</v>
      </c>
      <c r="C1924" t="s">
        <v>1027</v>
      </c>
      <c r="D1924" t="s">
        <v>1648</v>
      </c>
      <c r="E1924" t="s">
        <v>1625</v>
      </c>
      <c r="F1924">
        <v>4</v>
      </c>
      <c r="G1924">
        <v>3042</v>
      </c>
      <c r="H1924">
        <v>3240</v>
      </c>
      <c r="I1924">
        <v>33696</v>
      </c>
      <c r="J1924">
        <v>36000</v>
      </c>
    </row>
    <row r="1925" spans="1:10">
      <c r="A1925">
        <v>41556</v>
      </c>
      <c r="B1925" t="s">
        <v>1641</v>
      </c>
      <c r="C1925" t="s">
        <v>1642</v>
      </c>
      <c r="D1925" t="s">
        <v>1648</v>
      </c>
      <c r="E1925" t="s">
        <v>1625</v>
      </c>
      <c r="F1925">
        <v>21</v>
      </c>
      <c r="G1925">
        <v>3042</v>
      </c>
      <c r="H1925">
        <v>3240</v>
      </c>
      <c r="I1925">
        <v>4212</v>
      </c>
      <c r="J1925">
        <v>4500</v>
      </c>
    </row>
    <row r="1926" spans="1:10">
      <c r="A1926">
        <v>41556</v>
      </c>
      <c r="B1926" t="s">
        <v>1641</v>
      </c>
      <c r="C1926" t="s">
        <v>1642</v>
      </c>
      <c r="D1926" t="s">
        <v>1640</v>
      </c>
      <c r="E1926" t="s">
        <v>1625</v>
      </c>
      <c r="F1926">
        <v>16</v>
      </c>
      <c r="G1926">
        <v>3726</v>
      </c>
      <c r="H1926">
        <v>3960</v>
      </c>
      <c r="I1926">
        <v>128304</v>
      </c>
      <c r="J1926">
        <v>136620</v>
      </c>
    </row>
    <row r="1927" spans="1:10">
      <c r="A1927">
        <v>41557</v>
      </c>
      <c r="B1927" t="s">
        <v>1629</v>
      </c>
      <c r="C1927" t="s">
        <v>1630</v>
      </c>
      <c r="D1927" t="s">
        <v>1648</v>
      </c>
      <c r="E1927" t="s">
        <v>1625</v>
      </c>
      <c r="F1927">
        <v>10</v>
      </c>
      <c r="G1927">
        <v>2196</v>
      </c>
      <c r="H1927">
        <v>2340</v>
      </c>
      <c r="I1927">
        <v>27378</v>
      </c>
      <c r="J1927">
        <v>29250</v>
      </c>
    </row>
    <row r="1928" spans="1:10">
      <c r="A1928">
        <v>41557</v>
      </c>
      <c r="B1928" t="s">
        <v>1636</v>
      </c>
      <c r="C1928" t="s">
        <v>1637</v>
      </c>
      <c r="D1928" t="s">
        <v>1648</v>
      </c>
      <c r="E1928" t="s">
        <v>1625</v>
      </c>
      <c r="F1928">
        <v>3</v>
      </c>
      <c r="G1928">
        <v>4482</v>
      </c>
      <c r="H1928">
        <v>4770</v>
      </c>
      <c r="I1928">
        <v>27378</v>
      </c>
      <c r="J1928">
        <v>29250</v>
      </c>
    </row>
    <row r="1929" spans="1:10">
      <c r="A1929">
        <v>41557</v>
      </c>
      <c r="B1929" t="s">
        <v>1641</v>
      </c>
      <c r="C1929" t="s">
        <v>1642</v>
      </c>
      <c r="D1929" t="s">
        <v>1654</v>
      </c>
      <c r="E1929" t="s">
        <v>1628</v>
      </c>
      <c r="F1929">
        <v>1</v>
      </c>
      <c r="G1929">
        <v>5148</v>
      </c>
      <c r="H1929">
        <v>5490</v>
      </c>
      <c r="I1929">
        <v>120096</v>
      </c>
      <c r="J1929">
        <v>129600</v>
      </c>
    </row>
    <row r="1930" spans="1:10">
      <c r="A1930">
        <v>41558</v>
      </c>
      <c r="B1930" t="s">
        <v>1632</v>
      </c>
      <c r="C1930" t="s">
        <v>1630</v>
      </c>
      <c r="D1930" t="s">
        <v>1627</v>
      </c>
      <c r="E1930" t="s">
        <v>1628</v>
      </c>
      <c r="F1930">
        <v>13</v>
      </c>
      <c r="G1930">
        <v>3978</v>
      </c>
      <c r="H1930">
        <v>4230</v>
      </c>
      <c r="I1930">
        <v>78804</v>
      </c>
      <c r="J1930">
        <v>85140</v>
      </c>
    </row>
    <row r="1931" spans="1:10">
      <c r="A1931">
        <v>41558</v>
      </c>
      <c r="B1931" t="s">
        <v>1639</v>
      </c>
      <c r="C1931" t="s">
        <v>1635</v>
      </c>
      <c r="D1931" t="s">
        <v>1654</v>
      </c>
      <c r="E1931" t="s">
        <v>1628</v>
      </c>
      <c r="F1931">
        <v>15</v>
      </c>
      <c r="G1931">
        <v>2106</v>
      </c>
      <c r="H1931">
        <v>2250</v>
      </c>
      <c r="I1931">
        <v>150120</v>
      </c>
      <c r="J1931">
        <v>162000</v>
      </c>
    </row>
    <row r="1932" spans="1:10">
      <c r="A1932">
        <v>41558</v>
      </c>
      <c r="B1932" t="s">
        <v>1626</v>
      </c>
      <c r="C1932" t="s">
        <v>1027</v>
      </c>
      <c r="D1932" t="s">
        <v>1633</v>
      </c>
      <c r="E1932" t="s">
        <v>1625</v>
      </c>
      <c r="F1932">
        <v>5</v>
      </c>
      <c r="G1932">
        <v>3978</v>
      </c>
      <c r="H1932">
        <v>4230</v>
      </c>
      <c r="I1932">
        <v>15372</v>
      </c>
      <c r="J1932">
        <v>16380</v>
      </c>
    </row>
    <row r="1933" spans="1:10">
      <c r="A1933">
        <v>41559</v>
      </c>
      <c r="B1933" t="s">
        <v>1632</v>
      </c>
      <c r="C1933" t="s">
        <v>1630</v>
      </c>
      <c r="D1933" t="s">
        <v>1650</v>
      </c>
      <c r="E1933" t="s">
        <v>1625</v>
      </c>
      <c r="F1933">
        <v>25</v>
      </c>
      <c r="G1933">
        <v>2034</v>
      </c>
      <c r="H1933">
        <v>2160</v>
      </c>
      <c r="I1933">
        <v>81558</v>
      </c>
      <c r="J1933">
        <v>86940</v>
      </c>
    </row>
    <row r="1934" spans="1:10">
      <c r="A1934">
        <v>41559</v>
      </c>
      <c r="B1934" t="s">
        <v>1639</v>
      </c>
      <c r="C1934" t="s">
        <v>1635</v>
      </c>
      <c r="D1934" t="s">
        <v>1654</v>
      </c>
      <c r="E1934" t="s">
        <v>1628</v>
      </c>
      <c r="F1934">
        <v>23</v>
      </c>
      <c r="G1934">
        <v>3546</v>
      </c>
      <c r="H1934">
        <v>3780</v>
      </c>
      <c r="I1934">
        <v>67554</v>
      </c>
      <c r="J1934">
        <v>72900</v>
      </c>
    </row>
    <row r="1935" spans="1:10">
      <c r="A1935">
        <v>41559</v>
      </c>
      <c r="B1935" t="s">
        <v>1626</v>
      </c>
      <c r="C1935" t="s">
        <v>1027</v>
      </c>
      <c r="D1935" t="s">
        <v>1651</v>
      </c>
      <c r="E1935" t="s">
        <v>1625</v>
      </c>
      <c r="F1935">
        <v>23</v>
      </c>
      <c r="G1935">
        <v>4482</v>
      </c>
      <c r="H1935">
        <v>4770</v>
      </c>
      <c r="I1935">
        <v>67068</v>
      </c>
      <c r="J1935">
        <v>71280</v>
      </c>
    </row>
    <row r="1936" spans="1:10">
      <c r="A1936">
        <v>41559</v>
      </c>
      <c r="B1936" t="s">
        <v>1626</v>
      </c>
      <c r="C1936" t="s">
        <v>1027</v>
      </c>
      <c r="D1936" t="s">
        <v>1655</v>
      </c>
      <c r="E1936" t="s">
        <v>1625</v>
      </c>
      <c r="F1936">
        <v>24</v>
      </c>
      <c r="G1936">
        <v>3924</v>
      </c>
      <c r="H1936">
        <v>4230</v>
      </c>
      <c r="I1936">
        <v>47376</v>
      </c>
      <c r="J1936">
        <v>50400</v>
      </c>
    </row>
    <row r="1937" spans="1:10">
      <c r="A1937">
        <v>41560</v>
      </c>
      <c r="B1937" t="s">
        <v>1646</v>
      </c>
      <c r="C1937" t="s">
        <v>1637</v>
      </c>
      <c r="D1937" t="s">
        <v>1655</v>
      </c>
      <c r="E1937" t="s">
        <v>1625</v>
      </c>
      <c r="F1937">
        <v>25</v>
      </c>
      <c r="G1937">
        <v>2952</v>
      </c>
      <c r="H1937">
        <v>3150</v>
      </c>
      <c r="I1937">
        <v>23688</v>
      </c>
      <c r="J1937">
        <v>25200</v>
      </c>
    </row>
    <row r="1938" spans="1:10">
      <c r="A1938">
        <v>41560</v>
      </c>
      <c r="B1938" t="s">
        <v>1636</v>
      </c>
      <c r="C1938" t="s">
        <v>1637</v>
      </c>
      <c r="D1938" t="s">
        <v>1654</v>
      </c>
      <c r="E1938" t="s">
        <v>1628</v>
      </c>
      <c r="F1938">
        <v>17</v>
      </c>
      <c r="G1938">
        <v>3726</v>
      </c>
      <c r="H1938">
        <v>3960</v>
      </c>
      <c r="I1938">
        <v>135108</v>
      </c>
      <c r="J1938">
        <v>145800</v>
      </c>
    </row>
    <row r="1939" spans="1:10">
      <c r="A1939">
        <v>41561</v>
      </c>
      <c r="B1939" t="s">
        <v>1632</v>
      </c>
      <c r="C1939" t="s">
        <v>1630</v>
      </c>
      <c r="D1939" t="s">
        <v>1640</v>
      </c>
      <c r="E1939" t="s">
        <v>1625</v>
      </c>
      <c r="F1939">
        <v>21</v>
      </c>
      <c r="G1939">
        <v>3978</v>
      </c>
      <c r="H1939">
        <v>4230</v>
      </c>
      <c r="I1939">
        <v>34992</v>
      </c>
      <c r="J1939">
        <v>37260</v>
      </c>
    </row>
    <row r="1940" spans="1:10">
      <c r="A1940">
        <v>41561</v>
      </c>
      <c r="B1940" t="s">
        <v>1629</v>
      </c>
      <c r="C1940" t="s">
        <v>1630</v>
      </c>
      <c r="D1940" t="s">
        <v>1650</v>
      </c>
      <c r="E1940" t="s">
        <v>1625</v>
      </c>
      <c r="F1940">
        <v>9</v>
      </c>
      <c r="G1940">
        <v>3726</v>
      </c>
      <c r="H1940">
        <v>3960</v>
      </c>
      <c r="I1940">
        <v>70920</v>
      </c>
      <c r="J1940">
        <v>75600</v>
      </c>
    </row>
    <row r="1941" spans="1:10">
      <c r="A1941">
        <v>41561</v>
      </c>
      <c r="B1941" t="s">
        <v>1646</v>
      </c>
      <c r="C1941" t="s">
        <v>1637</v>
      </c>
      <c r="D1941" t="s">
        <v>1645</v>
      </c>
      <c r="E1941" t="s">
        <v>1625</v>
      </c>
      <c r="F1941">
        <v>11</v>
      </c>
      <c r="G1941">
        <v>4482</v>
      </c>
      <c r="H1941">
        <v>4770</v>
      </c>
      <c r="I1941">
        <v>63648</v>
      </c>
      <c r="J1941">
        <v>67680</v>
      </c>
    </row>
    <row r="1942" spans="1:10">
      <c r="A1942">
        <v>41564</v>
      </c>
      <c r="B1942" t="s">
        <v>1634</v>
      </c>
      <c r="C1942" t="s">
        <v>1635</v>
      </c>
      <c r="D1942" t="s">
        <v>1648</v>
      </c>
      <c r="E1942" t="s">
        <v>1625</v>
      </c>
      <c r="F1942">
        <v>4</v>
      </c>
      <c r="G1942">
        <v>3582</v>
      </c>
      <c r="H1942">
        <v>3870</v>
      </c>
      <c r="I1942">
        <v>14742</v>
      </c>
      <c r="J1942">
        <v>15750</v>
      </c>
    </row>
    <row r="1943" spans="1:10">
      <c r="A1943">
        <v>41564</v>
      </c>
      <c r="B1943" t="s">
        <v>1641</v>
      </c>
      <c r="C1943" t="s">
        <v>1642</v>
      </c>
      <c r="D1943" t="s">
        <v>1654</v>
      </c>
      <c r="E1943" t="s">
        <v>1628</v>
      </c>
      <c r="F1943">
        <v>22</v>
      </c>
      <c r="G1943">
        <v>4482</v>
      </c>
      <c r="H1943">
        <v>4770</v>
      </c>
      <c r="I1943">
        <v>135108</v>
      </c>
      <c r="J1943">
        <v>145800</v>
      </c>
    </row>
    <row r="1944" spans="1:10">
      <c r="A1944">
        <v>41564</v>
      </c>
      <c r="B1944" t="s">
        <v>1639</v>
      </c>
      <c r="C1944" t="s">
        <v>1635</v>
      </c>
      <c r="D1944" t="s">
        <v>1649</v>
      </c>
      <c r="E1944" t="s">
        <v>1625</v>
      </c>
      <c r="F1944">
        <v>15</v>
      </c>
      <c r="G1944">
        <v>3924</v>
      </c>
      <c r="H1944">
        <v>4230</v>
      </c>
      <c r="I1944">
        <v>22410</v>
      </c>
      <c r="J1944">
        <v>23850</v>
      </c>
    </row>
    <row r="1945" spans="1:10">
      <c r="A1945">
        <v>41565</v>
      </c>
      <c r="B1945" t="s">
        <v>1623</v>
      </c>
      <c r="C1945" t="s">
        <v>1027</v>
      </c>
      <c r="D1945" t="s">
        <v>1655</v>
      </c>
      <c r="E1945" t="s">
        <v>1625</v>
      </c>
      <c r="F1945">
        <v>23</v>
      </c>
      <c r="G1945">
        <v>7506</v>
      </c>
      <c r="H1945">
        <v>8100</v>
      </c>
      <c r="I1945">
        <v>71064</v>
      </c>
      <c r="J1945">
        <v>75600</v>
      </c>
    </row>
    <row r="1946" spans="1:10">
      <c r="A1946">
        <v>41565</v>
      </c>
      <c r="B1946" t="s">
        <v>1636</v>
      </c>
      <c r="C1946" t="s">
        <v>1637</v>
      </c>
      <c r="D1946" t="s">
        <v>1647</v>
      </c>
      <c r="E1946" t="s">
        <v>1625</v>
      </c>
      <c r="F1946">
        <v>9</v>
      </c>
      <c r="G1946">
        <v>3546</v>
      </c>
      <c r="H1946">
        <v>3780</v>
      </c>
      <c r="I1946">
        <v>61776</v>
      </c>
      <c r="J1946">
        <v>65880</v>
      </c>
    </row>
    <row r="1947" spans="1:10">
      <c r="A1947">
        <v>41565</v>
      </c>
      <c r="B1947" t="s">
        <v>1636</v>
      </c>
      <c r="C1947" t="s">
        <v>1637</v>
      </c>
      <c r="D1947" t="s">
        <v>1652</v>
      </c>
      <c r="E1947" t="s">
        <v>1628</v>
      </c>
      <c r="F1947">
        <v>7</v>
      </c>
      <c r="G1947">
        <v>3042</v>
      </c>
      <c r="H1947">
        <v>3240</v>
      </c>
      <c r="I1947">
        <v>74556</v>
      </c>
      <c r="J1947">
        <v>80370</v>
      </c>
    </row>
    <row r="1948" spans="1:10">
      <c r="A1948">
        <v>41565</v>
      </c>
      <c r="B1948" t="s">
        <v>1629</v>
      </c>
      <c r="C1948" t="s">
        <v>1630</v>
      </c>
      <c r="D1948" t="s">
        <v>1650</v>
      </c>
      <c r="E1948" t="s">
        <v>1625</v>
      </c>
      <c r="F1948">
        <v>25</v>
      </c>
      <c r="G1948">
        <v>3042</v>
      </c>
      <c r="H1948">
        <v>3240</v>
      </c>
      <c r="I1948">
        <v>74466</v>
      </c>
      <c r="J1948">
        <v>79380</v>
      </c>
    </row>
    <row r="1949" spans="1:10">
      <c r="A1949">
        <v>41565</v>
      </c>
      <c r="B1949" t="s">
        <v>1632</v>
      </c>
      <c r="C1949" t="s">
        <v>1630</v>
      </c>
      <c r="D1949" t="s">
        <v>1631</v>
      </c>
      <c r="E1949" t="s">
        <v>1625</v>
      </c>
      <c r="F1949">
        <v>10</v>
      </c>
      <c r="G1949">
        <v>3978</v>
      </c>
      <c r="H1949">
        <v>4230</v>
      </c>
      <c r="I1949">
        <v>67626</v>
      </c>
      <c r="J1949">
        <v>71910</v>
      </c>
    </row>
    <row r="1950" spans="1:10">
      <c r="A1950">
        <v>41566</v>
      </c>
      <c r="B1950" t="s">
        <v>1641</v>
      </c>
      <c r="C1950" t="s">
        <v>1642</v>
      </c>
      <c r="D1950" t="s">
        <v>1653</v>
      </c>
      <c r="E1950" t="s">
        <v>1625</v>
      </c>
      <c r="F1950">
        <v>8</v>
      </c>
      <c r="G1950">
        <v>5148</v>
      </c>
      <c r="H1950">
        <v>5490</v>
      </c>
      <c r="I1950">
        <v>17712</v>
      </c>
      <c r="J1950">
        <v>18900</v>
      </c>
    </row>
    <row r="1951" spans="1:10">
      <c r="A1951">
        <v>41567</v>
      </c>
      <c r="B1951" t="s">
        <v>1641</v>
      </c>
      <c r="C1951" t="s">
        <v>1642</v>
      </c>
      <c r="D1951" t="s">
        <v>1654</v>
      </c>
      <c r="E1951" t="s">
        <v>1628</v>
      </c>
      <c r="F1951">
        <v>18</v>
      </c>
      <c r="G1951">
        <v>3042</v>
      </c>
      <c r="H1951">
        <v>3240</v>
      </c>
      <c r="I1951">
        <v>105084</v>
      </c>
      <c r="J1951">
        <v>113400</v>
      </c>
    </row>
    <row r="1952" spans="1:10">
      <c r="A1952">
        <v>41567</v>
      </c>
      <c r="B1952" t="s">
        <v>1623</v>
      </c>
      <c r="C1952" t="s">
        <v>1027</v>
      </c>
      <c r="D1952" t="s">
        <v>1648</v>
      </c>
      <c r="E1952" t="s">
        <v>1625</v>
      </c>
      <c r="F1952">
        <v>8</v>
      </c>
      <c r="G1952">
        <v>5148</v>
      </c>
      <c r="H1952">
        <v>5490</v>
      </c>
      <c r="I1952">
        <v>52650</v>
      </c>
      <c r="J1952">
        <v>56250</v>
      </c>
    </row>
    <row r="1953" spans="1:10">
      <c r="A1953">
        <v>41567</v>
      </c>
      <c r="B1953" t="s">
        <v>1643</v>
      </c>
      <c r="C1953" t="s">
        <v>1642</v>
      </c>
      <c r="D1953" t="s">
        <v>1640</v>
      </c>
      <c r="E1953" t="s">
        <v>1625</v>
      </c>
      <c r="F1953">
        <v>25</v>
      </c>
      <c r="G1953">
        <v>7506</v>
      </c>
      <c r="H1953">
        <v>8100</v>
      </c>
      <c r="I1953">
        <v>93312</v>
      </c>
      <c r="J1953">
        <v>99360</v>
      </c>
    </row>
    <row r="1954" spans="1:10">
      <c r="A1954">
        <v>41567</v>
      </c>
      <c r="B1954" t="s">
        <v>1629</v>
      </c>
      <c r="C1954" t="s">
        <v>1630</v>
      </c>
      <c r="D1954" t="s">
        <v>1633</v>
      </c>
      <c r="E1954" t="s">
        <v>1625</v>
      </c>
      <c r="F1954">
        <v>7</v>
      </c>
      <c r="G1954">
        <v>3042</v>
      </c>
      <c r="H1954">
        <v>3240</v>
      </c>
      <c r="I1954">
        <v>19764</v>
      </c>
      <c r="J1954">
        <v>21060</v>
      </c>
    </row>
    <row r="1955" spans="1:10">
      <c r="A1955">
        <v>41568</v>
      </c>
      <c r="B1955" t="s">
        <v>1629</v>
      </c>
      <c r="C1955" t="s">
        <v>1630</v>
      </c>
      <c r="D1955" t="s">
        <v>1638</v>
      </c>
      <c r="E1955" t="s">
        <v>1625</v>
      </c>
      <c r="F1955">
        <v>17</v>
      </c>
      <c r="G1955">
        <v>3978</v>
      </c>
      <c r="H1955">
        <v>4230</v>
      </c>
      <c r="I1955">
        <v>48672</v>
      </c>
      <c r="J1955">
        <v>51840</v>
      </c>
    </row>
    <row r="1956" spans="1:10">
      <c r="A1956">
        <v>41568</v>
      </c>
      <c r="B1956" t="s">
        <v>1641</v>
      </c>
      <c r="C1956" t="s">
        <v>1642</v>
      </c>
      <c r="D1956" t="s">
        <v>1651</v>
      </c>
      <c r="E1956" t="s">
        <v>1625</v>
      </c>
      <c r="F1956">
        <v>3</v>
      </c>
      <c r="G1956">
        <v>2952</v>
      </c>
      <c r="H1956">
        <v>3150</v>
      </c>
      <c r="I1956">
        <v>85698</v>
      </c>
      <c r="J1956">
        <v>91080</v>
      </c>
    </row>
    <row r="1957" spans="1:10">
      <c r="A1957">
        <v>41569</v>
      </c>
      <c r="B1957" t="s">
        <v>1641</v>
      </c>
      <c r="C1957" t="s">
        <v>1642</v>
      </c>
      <c r="D1957" t="s">
        <v>1624</v>
      </c>
      <c r="E1957" t="s">
        <v>1625</v>
      </c>
      <c r="F1957">
        <v>13</v>
      </c>
      <c r="G1957">
        <v>2034</v>
      </c>
      <c r="H1957">
        <v>2160</v>
      </c>
      <c r="I1957">
        <v>14238</v>
      </c>
      <c r="J1957">
        <v>15120</v>
      </c>
    </row>
    <row r="1958" spans="1:10">
      <c r="A1958">
        <v>41569</v>
      </c>
      <c r="B1958" t="s">
        <v>1641</v>
      </c>
      <c r="C1958" t="s">
        <v>1642</v>
      </c>
      <c r="D1958" t="s">
        <v>1648</v>
      </c>
      <c r="E1958" t="s">
        <v>1625</v>
      </c>
      <c r="F1958">
        <v>17</v>
      </c>
      <c r="G1958">
        <v>3582</v>
      </c>
      <c r="H1958">
        <v>3870</v>
      </c>
      <c r="I1958">
        <v>12636</v>
      </c>
      <c r="J1958">
        <v>13500</v>
      </c>
    </row>
    <row r="1959" spans="1:10">
      <c r="A1959">
        <v>41569</v>
      </c>
      <c r="B1959" t="s">
        <v>1646</v>
      </c>
      <c r="C1959" t="s">
        <v>1637</v>
      </c>
      <c r="D1959" t="s">
        <v>1653</v>
      </c>
      <c r="E1959" t="s">
        <v>1625</v>
      </c>
      <c r="F1959">
        <v>22</v>
      </c>
      <c r="G1959">
        <v>3978</v>
      </c>
      <c r="H1959">
        <v>4230</v>
      </c>
      <c r="I1959">
        <v>56088</v>
      </c>
      <c r="J1959">
        <v>59850</v>
      </c>
    </row>
    <row r="1960" spans="1:10">
      <c r="A1960">
        <v>41569</v>
      </c>
      <c r="B1960" t="s">
        <v>1646</v>
      </c>
      <c r="C1960" t="s">
        <v>1637</v>
      </c>
      <c r="D1960" t="s">
        <v>1649</v>
      </c>
      <c r="E1960" t="s">
        <v>1625</v>
      </c>
      <c r="F1960">
        <v>23</v>
      </c>
      <c r="G1960">
        <v>2196</v>
      </c>
      <c r="H1960">
        <v>2340</v>
      </c>
      <c r="I1960">
        <v>80676</v>
      </c>
      <c r="J1960">
        <v>85860</v>
      </c>
    </row>
    <row r="1961" spans="1:10">
      <c r="A1961">
        <v>41569</v>
      </c>
      <c r="B1961" t="s">
        <v>1632</v>
      </c>
      <c r="C1961" t="s">
        <v>1630</v>
      </c>
      <c r="D1961" t="s">
        <v>1654</v>
      </c>
      <c r="E1961" t="s">
        <v>1628</v>
      </c>
      <c r="F1961">
        <v>1</v>
      </c>
      <c r="G1961">
        <v>2034</v>
      </c>
      <c r="H1961">
        <v>2160</v>
      </c>
      <c r="I1961">
        <v>97578</v>
      </c>
      <c r="J1961">
        <v>105300</v>
      </c>
    </row>
    <row r="1962" spans="1:10">
      <c r="A1962">
        <v>41569</v>
      </c>
      <c r="B1962" t="s">
        <v>1643</v>
      </c>
      <c r="C1962" t="s">
        <v>1642</v>
      </c>
      <c r="D1962" t="s">
        <v>1648</v>
      </c>
      <c r="E1962" t="s">
        <v>1625</v>
      </c>
      <c r="F1962">
        <v>25</v>
      </c>
      <c r="G1962">
        <v>5148</v>
      </c>
      <c r="H1962">
        <v>5490</v>
      </c>
      <c r="I1962">
        <v>2106</v>
      </c>
      <c r="J1962">
        <v>2250</v>
      </c>
    </row>
    <row r="1963" spans="1:10">
      <c r="A1963">
        <v>41569</v>
      </c>
      <c r="B1963" t="s">
        <v>1643</v>
      </c>
      <c r="C1963" t="s">
        <v>1642</v>
      </c>
      <c r="D1963" t="s">
        <v>1651</v>
      </c>
      <c r="E1963" t="s">
        <v>1625</v>
      </c>
      <c r="F1963">
        <v>22</v>
      </c>
      <c r="G1963">
        <v>3384</v>
      </c>
      <c r="H1963">
        <v>3600</v>
      </c>
      <c r="I1963">
        <v>40986</v>
      </c>
      <c r="J1963">
        <v>43560</v>
      </c>
    </row>
    <row r="1964" spans="1:10">
      <c r="A1964">
        <v>41569</v>
      </c>
      <c r="B1964" t="s">
        <v>1646</v>
      </c>
      <c r="C1964" t="s">
        <v>1637</v>
      </c>
      <c r="D1964" t="s">
        <v>1624</v>
      </c>
      <c r="E1964" t="s">
        <v>1625</v>
      </c>
      <c r="F1964">
        <v>2</v>
      </c>
      <c r="G1964">
        <v>3978</v>
      </c>
      <c r="H1964">
        <v>4230</v>
      </c>
      <c r="I1964">
        <v>34578</v>
      </c>
      <c r="J1964">
        <v>36720</v>
      </c>
    </row>
    <row r="1965" spans="1:10">
      <c r="A1965">
        <v>41569</v>
      </c>
      <c r="B1965" t="s">
        <v>1643</v>
      </c>
      <c r="C1965" t="s">
        <v>1642</v>
      </c>
      <c r="D1965" t="s">
        <v>1640</v>
      </c>
      <c r="E1965" t="s">
        <v>1625</v>
      </c>
      <c r="F1965">
        <v>11</v>
      </c>
      <c r="G1965">
        <v>3582</v>
      </c>
      <c r="H1965">
        <v>3870</v>
      </c>
      <c r="I1965">
        <v>40824</v>
      </c>
      <c r="J1965">
        <v>43470</v>
      </c>
    </row>
    <row r="1966" spans="1:10">
      <c r="A1966">
        <v>41570</v>
      </c>
      <c r="B1966" t="s">
        <v>1629</v>
      </c>
      <c r="C1966" t="s">
        <v>1630</v>
      </c>
      <c r="D1966" t="s">
        <v>1633</v>
      </c>
      <c r="E1966" t="s">
        <v>1625</v>
      </c>
      <c r="F1966">
        <v>11</v>
      </c>
      <c r="G1966">
        <v>3546</v>
      </c>
      <c r="H1966">
        <v>3780</v>
      </c>
      <c r="I1966">
        <v>17568</v>
      </c>
      <c r="J1966">
        <v>18720</v>
      </c>
    </row>
    <row r="1967" spans="1:10">
      <c r="A1967">
        <v>41570</v>
      </c>
      <c r="B1967" t="s">
        <v>1623</v>
      </c>
      <c r="C1967" t="s">
        <v>1027</v>
      </c>
      <c r="D1967" t="s">
        <v>1653</v>
      </c>
      <c r="E1967" t="s">
        <v>1625</v>
      </c>
      <c r="F1967">
        <v>1</v>
      </c>
      <c r="G1967">
        <v>7506</v>
      </c>
      <c r="H1967">
        <v>8100</v>
      </c>
      <c r="I1967">
        <v>38376</v>
      </c>
      <c r="J1967">
        <v>40950</v>
      </c>
    </row>
    <row r="1968" spans="1:10">
      <c r="A1968">
        <v>41570</v>
      </c>
      <c r="B1968" t="s">
        <v>1639</v>
      </c>
      <c r="C1968" t="s">
        <v>1635</v>
      </c>
      <c r="D1968" t="s">
        <v>1627</v>
      </c>
      <c r="E1968" t="s">
        <v>1628</v>
      </c>
      <c r="F1968">
        <v>14</v>
      </c>
      <c r="G1968">
        <v>3978</v>
      </c>
      <c r="H1968">
        <v>4230</v>
      </c>
      <c r="I1968">
        <v>46566</v>
      </c>
      <c r="J1968">
        <v>50310</v>
      </c>
    </row>
    <row r="1969" spans="1:10">
      <c r="A1969">
        <v>41570</v>
      </c>
      <c r="B1969" t="s">
        <v>1632</v>
      </c>
      <c r="C1969" t="s">
        <v>1630</v>
      </c>
      <c r="D1969" t="s">
        <v>1650</v>
      </c>
      <c r="E1969" t="s">
        <v>1625</v>
      </c>
      <c r="F1969">
        <v>11</v>
      </c>
      <c r="G1969">
        <v>2034</v>
      </c>
      <c r="H1969">
        <v>2160</v>
      </c>
      <c r="I1969">
        <v>7092</v>
      </c>
      <c r="J1969">
        <v>7560</v>
      </c>
    </row>
    <row r="1970" spans="1:10">
      <c r="A1970">
        <v>41570</v>
      </c>
      <c r="B1970" t="s">
        <v>1634</v>
      </c>
      <c r="C1970" t="s">
        <v>1635</v>
      </c>
      <c r="D1970" t="s">
        <v>1638</v>
      </c>
      <c r="E1970" t="s">
        <v>1625</v>
      </c>
      <c r="F1970">
        <v>8</v>
      </c>
      <c r="G1970">
        <v>2952</v>
      </c>
      <c r="H1970">
        <v>3150</v>
      </c>
      <c r="I1970">
        <v>21294</v>
      </c>
      <c r="J1970">
        <v>22680</v>
      </c>
    </row>
    <row r="1971" spans="1:10">
      <c r="A1971">
        <v>41571</v>
      </c>
      <c r="B1971" t="s">
        <v>1629</v>
      </c>
      <c r="C1971" t="s">
        <v>1630</v>
      </c>
      <c r="D1971" t="s">
        <v>1654</v>
      </c>
      <c r="E1971" t="s">
        <v>1628</v>
      </c>
      <c r="F1971">
        <v>1</v>
      </c>
      <c r="G1971">
        <v>3546</v>
      </c>
      <c r="H1971">
        <v>3780</v>
      </c>
      <c r="I1971">
        <v>135108</v>
      </c>
      <c r="J1971">
        <v>145800</v>
      </c>
    </row>
    <row r="1972" spans="1:10">
      <c r="A1972">
        <v>41572</v>
      </c>
      <c r="B1972" t="s">
        <v>1643</v>
      </c>
      <c r="C1972" t="s">
        <v>1642</v>
      </c>
      <c r="D1972" t="s">
        <v>1653</v>
      </c>
      <c r="E1972" t="s">
        <v>1625</v>
      </c>
      <c r="F1972">
        <v>24</v>
      </c>
      <c r="G1972">
        <v>3546</v>
      </c>
      <c r="H1972">
        <v>3780</v>
      </c>
      <c r="I1972">
        <v>20664</v>
      </c>
      <c r="J1972">
        <v>22050</v>
      </c>
    </row>
    <row r="1973" spans="1:10">
      <c r="A1973">
        <v>41572</v>
      </c>
      <c r="B1973" t="s">
        <v>1626</v>
      </c>
      <c r="C1973" t="s">
        <v>1027</v>
      </c>
      <c r="D1973" t="s">
        <v>1624</v>
      </c>
      <c r="E1973" t="s">
        <v>1625</v>
      </c>
      <c r="F1973">
        <v>15</v>
      </c>
      <c r="G1973">
        <v>3978</v>
      </c>
      <c r="H1973">
        <v>4230</v>
      </c>
      <c r="I1973">
        <v>22374</v>
      </c>
      <c r="J1973">
        <v>23760</v>
      </c>
    </row>
    <row r="1974" spans="1:10">
      <c r="A1974">
        <v>41572</v>
      </c>
      <c r="B1974" t="s">
        <v>1626</v>
      </c>
      <c r="C1974" t="s">
        <v>1027</v>
      </c>
      <c r="D1974" t="s">
        <v>1624</v>
      </c>
      <c r="E1974" t="s">
        <v>1625</v>
      </c>
      <c r="F1974">
        <v>20</v>
      </c>
      <c r="G1974">
        <v>3546</v>
      </c>
      <c r="H1974">
        <v>3780</v>
      </c>
      <c r="I1974">
        <v>44748</v>
      </c>
      <c r="J1974">
        <v>47520</v>
      </c>
    </row>
    <row r="1975" spans="1:10">
      <c r="A1975">
        <v>41573</v>
      </c>
      <c r="B1975" t="s">
        <v>1634</v>
      </c>
      <c r="C1975" t="s">
        <v>1635</v>
      </c>
      <c r="D1975" t="s">
        <v>1647</v>
      </c>
      <c r="E1975" t="s">
        <v>1625</v>
      </c>
      <c r="F1975">
        <v>1</v>
      </c>
      <c r="G1975">
        <v>5148</v>
      </c>
      <c r="H1975">
        <v>5490</v>
      </c>
      <c r="I1975">
        <v>15444</v>
      </c>
      <c r="J1975">
        <v>16470</v>
      </c>
    </row>
    <row r="1976" spans="1:10">
      <c r="A1976">
        <v>41573</v>
      </c>
      <c r="B1976" t="s">
        <v>1646</v>
      </c>
      <c r="C1976" t="s">
        <v>1637</v>
      </c>
      <c r="D1976" t="s">
        <v>1652</v>
      </c>
      <c r="E1976" t="s">
        <v>1628</v>
      </c>
      <c r="F1976">
        <v>5</v>
      </c>
      <c r="G1976">
        <v>2196</v>
      </c>
      <c r="H1976">
        <v>2340</v>
      </c>
      <c r="I1976">
        <v>3924</v>
      </c>
      <c r="J1976">
        <v>4230</v>
      </c>
    </row>
    <row r="1977" spans="1:10">
      <c r="A1977">
        <v>41573</v>
      </c>
      <c r="B1977" t="s">
        <v>1629</v>
      </c>
      <c r="C1977" t="s">
        <v>1630</v>
      </c>
      <c r="D1977" t="s">
        <v>1627</v>
      </c>
      <c r="E1977" t="s">
        <v>1628</v>
      </c>
      <c r="F1977">
        <v>2</v>
      </c>
      <c r="G1977">
        <v>3924</v>
      </c>
      <c r="H1977">
        <v>4230</v>
      </c>
      <c r="I1977">
        <v>25074</v>
      </c>
      <c r="J1977">
        <v>27090</v>
      </c>
    </row>
    <row r="1978" spans="1:10">
      <c r="A1978">
        <v>41573</v>
      </c>
      <c r="B1978" t="s">
        <v>1643</v>
      </c>
      <c r="C1978" t="s">
        <v>1642</v>
      </c>
      <c r="D1978" t="s">
        <v>1640</v>
      </c>
      <c r="E1978" t="s">
        <v>1625</v>
      </c>
      <c r="F1978">
        <v>15</v>
      </c>
      <c r="G1978">
        <v>3978</v>
      </c>
      <c r="H1978">
        <v>4230</v>
      </c>
      <c r="I1978">
        <v>58320</v>
      </c>
      <c r="J1978">
        <v>62100</v>
      </c>
    </row>
    <row r="1979" spans="1:10">
      <c r="A1979">
        <v>41574</v>
      </c>
      <c r="B1979" t="s">
        <v>1629</v>
      </c>
      <c r="C1979" t="s">
        <v>1630</v>
      </c>
      <c r="D1979" t="s">
        <v>1647</v>
      </c>
      <c r="E1979" t="s">
        <v>1625</v>
      </c>
      <c r="F1979">
        <v>24</v>
      </c>
      <c r="G1979">
        <v>2106</v>
      </c>
      <c r="H1979">
        <v>2250</v>
      </c>
      <c r="I1979">
        <v>77220</v>
      </c>
      <c r="J1979">
        <v>82350</v>
      </c>
    </row>
    <row r="1980" spans="1:10">
      <c r="A1980">
        <v>41574</v>
      </c>
      <c r="B1980" t="s">
        <v>1629</v>
      </c>
      <c r="C1980" t="s">
        <v>1630</v>
      </c>
      <c r="D1980" t="s">
        <v>1645</v>
      </c>
      <c r="E1980" t="s">
        <v>1625</v>
      </c>
      <c r="F1980">
        <v>23</v>
      </c>
      <c r="G1980">
        <v>5148</v>
      </c>
      <c r="H1980">
        <v>5490</v>
      </c>
      <c r="I1980">
        <v>7956</v>
      </c>
      <c r="J1980">
        <v>8460</v>
      </c>
    </row>
    <row r="1981" spans="1:10">
      <c r="A1981">
        <v>41574</v>
      </c>
      <c r="B1981" t="s">
        <v>1632</v>
      </c>
      <c r="C1981" t="s">
        <v>1630</v>
      </c>
      <c r="D1981" t="s">
        <v>1650</v>
      </c>
      <c r="E1981" t="s">
        <v>1625</v>
      </c>
      <c r="F1981">
        <v>20</v>
      </c>
      <c r="G1981">
        <v>3546</v>
      </c>
      <c r="H1981">
        <v>3780</v>
      </c>
      <c r="I1981">
        <v>88650</v>
      </c>
      <c r="J1981">
        <v>94500</v>
      </c>
    </row>
    <row r="1982" spans="1:10">
      <c r="A1982">
        <v>41574</v>
      </c>
      <c r="B1982" t="s">
        <v>1632</v>
      </c>
      <c r="C1982" t="s">
        <v>1630</v>
      </c>
      <c r="D1982" t="s">
        <v>1638</v>
      </c>
      <c r="E1982" t="s">
        <v>1625</v>
      </c>
      <c r="F1982">
        <v>23</v>
      </c>
      <c r="G1982">
        <v>3546</v>
      </c>
      <c r="H1982">
        <v>3780</v>
      </c>
      <c r="I1982">
        <v>36504</v>
      </c>
      <c r="J1982">
        <v>38880</v>
      </c>
    </row>
    <row r="1983" spans="1:10">
      <c r="A1983">
        <v>41574</v>
      </c>
      <c r="B1983" t="s">
        <v>1646</v>
      </c>
      <c r="C1983" t="s">
        <v>1637</v>
      </c>
      <c r="D1983" t="s">
        <v>1653</v>
      </c>
      <c r="E1983" t="s">
        <v>1625</v>
      </c>
      <c r="F1983">
        <v>22</v>
      </c>
      <c r="G1983">
        <v>5148</v>
      </c>
      <c r="H1983">
        <v>5490</v>
      </c>
      <c r="I1983">
        <v>23616</v>
      </c>
      <c r="J1983">
        <v>25200</v>
      </c>
    </row>
    <row r="1984" spans="1:10">
      <c r="A1984">
        <v>41575</v>
      </c>
      <c r="B1984" t="s">
        <v>1639</v>
      </c>
      <c r="C1984" t="s">
        <v>1635</v>
      </c>
      <c r="D1984" t="s">
        <v>1648</v>
      </c>
      <c r="E1984" t="s">
        <v>1625</v>
      </c>
      <c r="F1984">
        <v>10</v>
      </c>
      <c r="G1984">
        <v>3384</v>
      </c>
      <c r="H1984">
        <v>3600</v>
      </c>
      <c r="I1984">
        <v>29484</v>
      </c>
      <c r="J1984">
        <v>31500</v>
      </c>
    </row>
    <row r="1985" spans="1:10">
      <c r="A1985">
        <v>41576</v>
      </c>
      <c r="B1985" t="s">
        <v>1639</v>
      </c>
      <c r="C1985" t="s">
        <v>1635</v>
      </c>
      <c r="D1985" t="s">
        <v>1638</v>
      </c>
      <c r="E1985" t="s">
        <v>1625</v>
      </c>
      <c r="F1985">
        <v>5</v>
      </c>
      <c r="G1985">
        <v>3042</v>
      </c>
      <c r="H1985">
        <v>3240</v>
      </c>
      <c r="I1985">
        <v>51714</v>
      </c>
      <c r="J1985">
        <v>55080</v>
      </c>
    </row>
    <row r="1986" spans="1:10">
      <c r="A1986">
        <v>41576</v>
      </c>
      <c r="B1986" t="s">
        <v>1646</v>
      </c>
      <c r="C1986" t="s">
        <v>1637</v>
      </c>
      <c r="D1986" t="s">
        <v>1655</v>
      </c>
      <c r="E1986" t="s">
        <v>1625</v>
      </c>
      <c r="F1986">
        <v>12</v>
      </c>
      <c r="G1986">
        <v>3978</v>
      </c>
      <c r="H1986">
        <v>4230</v>
      </c>
      <c r="I1986">
        <v>27072</v>
      </c>
      <c r="J1986">
        <v>28800</v>
      </c>
    </row>
    <row r="1987" spans="1:10">
      <c r="A1987">
        <v>41576</v>
      </c>
      <c r="B1987" t="s">
        <v>1632</v>
      </c>
      <c r="C1987" t="s">
        <v>1630</v>
      </c>
      <c r="D1987" t="s">
        <v>1631</v>
      </c>
      <c r="E1987" t="s">
        <v>1625</v>
      </c>
      <c r="F1987">
        <v>19</v>
      </c>
      <c r="G1987">
        <v>3978</v>
      </c>
      <c r="H1987">
        <v>4230</v>
      </c>
      <c r="I1987">
        <v>35802</v>
      </c>
      <c r="J1987">
        <v>38070</v>
      </c>
    </row>
    <row r="1988" spans="1:10">
      <c r="A1988">
        <v>41576</v>
      </c>
      <c r="B1988" t="s">
        <v>1643</v>
      </c>
      <c r="C1988" t="s">
        <v>1642</v>
      </c>
      <c r="D1988" t="s">
        <v>1647</v>
      </c>
      <c r="E1988" t="s">
        <v>1625</v>
      </c>
      <c r="F1988">
        <v>18</v>
      </c>
      <c r="G1988">
        <v>3924</v>
      </c>
      <c r="H1988">
        <v>4230</v>
      </c>
      <c r="I1988">
        <v>41184</v>
      </c>
      <c r="J1988">
        <v>43920</v>
      </c>
    </row>
    <row r="1989" spans="1:10">
      <c r="A1989">
        <v>41576</v>
      </c>
      <c r="B1989" t="s">
        <v>1632</v>
      </c>
      <c r="C1989" t="s">
        <v>1630</v>
      </c>
      <c r="D1989" t="s">
        <v>1650</v>
      </c>
      <c r="E1989" t="s">
        <v>1625</v>
      </c>
      <c r="F1989">
        <v>1</v>
      </c>
      <c r="G1989">
        <v>2952</v>
      </c>
      <c r="H1989">
        <v>3150</v>
      </c>
      <c r="I1989">
        <v>67374</v>
      </c>
      <c r="J1989">
        <v>71820</v>
      </c>
    </row>
    <row r="1990" spans="1:10">
      <c r="A1990">
        <v>41576</v>
      </c>
      <c r="B1990" t="s">
        <v>1623</v>
      </c>
      <c r="C1990" t="s">
        <v>1027</v>
      </c>
      <c r="D1990" t="s">
        <v>1650</v>
      </c>
      <c r="E1990" t="s">
        <v>1625</v>
      </c>
      <c r="F1990">
        <v>15</v>
      </c>
      <c r="G1990">
        <v>3042</v>
      </c>
      <c r="H1990">
        <v>3240</v>
      </c>
      <c r="I1990">
        <v>81558</v>
      </c>
      <c r="J1990">
        <v>86940</v>
      </c>
    </row>
    <row r="1991" spans="1:10">
      <c r="A1991">
        <v>41576</v>
      </c>
      <c r="B1991" t="s">
        <v>1641</v>
      </c>
      <c r="C1991" t="s">
        <v>1642</v>
      </c>
      <c r="D1991" t="s">
        <v>1638</v>
      </c>
      <c r="E1991" t="s">
        <v>1625</v>
      </c>
      <c r="F1991">
        <v>4</v>
      </c>
      <c r="G1991">
        <v>3978</v>
      </c>
      <c r="H1991">
        <v>4230</v>
      </c>
      <c r="I1991">
        <v>3042</v>
      </c>
      <c r="J1991">
        <v>3240</v>
      </c>
    </row>
    <row r="1992" spans="1:10">
      <c r="A1992">
        <v>41576</v>
      </c>
      <c r="B1992" t="s">
        <v>1639</v>
      </c>
      <c r="C1992" t="s">
        <v>1635</v>
      </c>
      <c r="D1992" t="s">
        <v>1627</v>
      </c>
      <c r="E1992" t="s">
        <v>1628</v>
      </c>
      <c r="F1992">
        <v>16</v>
      </c>
      <c r="G1992">
        <v>2106</v>
      </c>
      <c r="H1992">
        <v>2250</v>
      </c>
      <c r="I1992">
        <v>28656</v>
      </c>
      <c r="J1992">
        <v>30960</v>
      </c>
    </row>
    <row r="1993" spans="1:10">
      <c r="A1993">
        <v>41577</v>
      </c>
      <c r="B1993" t="s">
        <v>1634</v>
      </c>
      <c r="C1993" t="s">
        <v>1635</v>
      </c>
      <c r="D1993" t="s">
        <v>1649</v>
      </c>
      <c r="E1993" t="s">
        <v>1625</v>
      </c>
      <c r="F1993">
        <v>10</v>
      </c>
      <c r="G1993">
        <v>2034</v>
      </c>
      <c r="H1993">
        <v>2160</v>
      </c>
      <c r="I1993">
        <v>31374</v>
      </c>
      <c r="J1993">
        <v>33390</v>
      </c>
    </row>
    <row r="1994" spans="1:10">
      <c r="A1994">
        <v>41577</v>
      </c>
      <c r="B1994" t="s">
        <v>1629</v>
      </c>
      <c r="C1994" t="s">
        <v>1630</v>
      </c>
      <c r="D1994" t="s">
        <v>1638</v>
      </c>
      <c r="E1994" t="s">
        <v>1625</v>
      </c>
      <c r="F1994">
        <v>21</v>
      </c>
      <c r="G1994">
        <v>4482</v>
      </c>
      <c r="H1994">
        <v>4770</v>
      </c>
      <c r="I1994">
        <v>30420</v>
      </c>
      <c r="J1994">
        <v>32400</v>
      </c>
    </row>
    <row r="1995" spans="1:10">
      <c r="A1995">
        <v>41577</v>
      </c>
      <c r="B1995" t="s">
        <v>1636</v>
      </c>
      <c r="C1995" t="s">
        <v>1637</v>
      </c>
      <c r="D1995" t="s">
        <v>1633</v>
      </c>
      <c r="E1995" t="s">
        <v>1625</v>
      </c>
      <c r="F1995">
        <v>7</v>
      </c>
      <c r="G1995">
        <v>3726</v>
      </c>
      <c r="H1995">
        <v>3960</v>
      </c>
      <c r="I1995">
        <v>2196</v>
      </c>
      <c r="J1995">
        <v>2340</v>
      </c>
    </row>
    <row r="1996" spans="1:10">
      <c r="A1996">
        <v>41577</v>
      </c>
      <c r="B1996" t="s">
        <v>1636</v>
      </c>
      <c r="C1996" t="s">
        <v>1637</v>
      </c>
      <c r="D1996" t="s">
        <v>1631</v>
      </c>
      <c r="E1996" t="s">
        <v>1625</v>
      </c>
      <c r="F1996">
        <v>22</v>
      </c>
      <c r="G1996">
        <v>2952</v>
      </c>
      <c r="H1996">
        <v>3150</v>
      </c>
      <c r="I1996">
        <v>75582</v>
      </c>
      <c r="J1996">
        <v>80370</v>
      </c>
    </row>
    <row r="1997" spans="1:10">
      <c r="A1997">
        <v>41578</v>
      </c>
      <c r="B1997" t="s">
        <v>1641</v>
      </c>
      <c r="C1997" t="s">
        <v>1642</v>
      </c>
      <c r="D1997" t="s">
        <v>1650</v>
      </c>
      <c r="E1997" t="s">
        <v>1625</v>
      </c>
      <c r="F1997">
        <v>15</v>
      </c>
      <c r="G1997">
        <v>3384</v>
      </c>
      <c r="H1997">
        <v>3600</v>
      </c>
      <c r="I1997">
        <v>42552</v>
      </c>
      <c r="J1997">
        <v>45360</v>
      </c>
    </row>
    <row r="1998" spans="1:10">
      <c r="A1998">
        <v>41578</v>
      </c>
      <c r="B1998" t="s">
        <v>1634</v>
      </c>
      <c r="C1998" t="s">
        <v>1635</v>
      </c>
      <c r="D1998" t="s">
        <v>1652</v>
      </c>
      <c r="E1998" t="s">
        <v>1628</v>
      </c>
      <c r="F1998">
        <v>7</v>
      </c>
      <c r="G1998">
        <v>3546</v>
      </c>
      <c r="H1998">
        <v>3780</v>
      </c>
      <c r="I1998">
        <v>74556</v>
      </c>
      <c r="J1998">
        <v>80370</v>
      </c>
    </row>
    <row r="1999" spans="1:10">
      <c r="A1999">
        <v>41578</v>
      </c>
      <c r="B1999" t="s">
        <v>1636</v>
      </c>
      <c r="C1999" t="s">
        <v>1637</v>
      </c>
      <c r="D1999" t="s">
        <v>1644</v>
      </c>
      <c r="E1999" t="s">
        <v>1625</v>
      </c>
      <c r="F1999">
        <v>17</v>
      </c>
      <c r="G1999">
        <v>5148</v>
      </c>
      <c r="H1999">
        <v>5490</v>
      </c>
      <c r="I1999">
        <v>10638</v>
      </c>
      <c r="J1999">
        <v>11340</v>
      </c>
    </row>
    <row r="2000" spans="1:10">
      <c r="A2000">
        <v>41578</v>
      </c>
      <c r="B2000" t="s">
        <v>1626</v>
      </c>
      <c r="C2000" t="s">
        <v>1027</v>
      </c>
      <c r="D2000" t="s">
        <v>1652</v>
      </c>
      <c r="E2000" t="s">
        <v>1628</v>
      </c>
      <c r="F2000">
        <v>20</v>
      </c>
      <c r="G2000">
        <v>2034</v>
      </c>
      <c r="H2000">
        <v>2160</v>
      </c>
      <c r="I2000">
        <v>94176</v>
      </c>
      <c r="J2000">
        <v>101520</v>
      </c>
    </row>
    <row r="2001" spans="1:10">
      <c r="A2001">
        <v>41580</v>
      </c>
      <c r="B2001" t="s">
        <v>1639</v>
      </c>
      <c r="C2001" t="s">
        <v>1635</v>
      </c>
      <c r="D2001" t="s">
        <v>1644</v>
      </c>
      <c r="E2001" t="s">
        <v>1625</v>
      </c>
      <c r="F2001">
        <v>5</v>
      </c>
      <c r="G2001">
        <v>2196</v>
      </c>
      <c r="H2001">
        <v>2340</v>
      </c>
      <c r="I2001">
        <v>21276</v>
      </c>
      <c r="J2001">
        <v>22680</v>
      </c>
    </row>
    <row r="2002" spans="1:10">
      <c r="A2002">
        <v>41581</v>
      </c>
      <c r="B2002" t="s">
        <v>1646</v>
      </c>
      <c r="C2002" t="s">
        <v>1637</v>
      </c>
      <c r="D2002" t="s">
        <v>1627</v>
      </c>
      <c r="E2002" t="s">
        <v>1628</v>
      </c>
      <c r="F2002">
        <v>14</v>
      </c>
      <c r="G2002">
        <v>3546</v>
      </c>
      <c r="H2002">
        <v>3780</v>
      </c>
      <c r="I2002">
        <v>60894</v>
      </c>
      <c r="J2002">
        <v>65790</v>
      </c>
    </row>
    <row r="2003" spans="1:10">
      <c r="A2003">
        <v>41582</v>
      </c>
      <c r="B2003" t="s">
        <v>1646</v>
      </c>
      <c r="C2003" t="s">
        <v>1637</v>
      </c>
      <c r="D2003" t="s">
        <v>1644</v>
      </c>
      <c r="E2003" t="s">
        <v>1625</v>
      </c>
      <c r="F2003">
        <v>6</v>
      </c>
      <c r="G2003">
        <v>3546</v>
      </c>
      <c r="H2003">
        <v>3780</v>
      </c>
      <c r="I2003">
        <v>17730</v>
      </c>
      <c r="J2003">
        <v>18900</v>
      </c>
    </row>
    <row r="2004" spans="1:10">
      <c r="A2004">
        <v>41582</v>
      </c>
      <c r="B2004" t="s">
        <v>1629</v>
      </c>
      <c r="C2004" t="s">
        <v>1630</v>
      </c>
      <c r="D2004" t="s">
        <v>1638</v>
      </c>
      <c r="E2004" t="s">
        <v>1625</v>
      </c>
      <c r="F2004">
        <v>22</v>
      </c>
      <c r="G2004">
        <v>7506</v>
      </c>
      <c r="H2004">
        <v>8100</v>
      </c>
      <c r="I2004">
        <v>21294</v>
      </c>
      <c r="J2004">
        <v>22680</v>
      </c>
    </row>
    <row r="2005" spans="1:10">
      <c r="A2005">
        <v>41582</v>
      </c>
      <c r="B2005" t="s">
        <v>1641</v>
      </c>
      <c r="C2005" t="s">
        <v>1642</v>
      </c>
      <c r="D2005" t="s">
        <v>1652</v>
      </c>
      <c r="E2005" t="s">
        <v>1628</v>
      </c>
      <c r="F2005">
        <v>6</v>
      </c>
      <c r="G2005">
        <v>3924</v>
      </c>
      <c r="H2005">
        <v>4230</v>
      </c>
      <c r="I2005">
        <v>39240</v>
      </c>
      <c r="J2005">
        <v>42300</v>
      </c>
    </row>
    <row r="2006" spans="1:10">
      <c r="A2006">
        <v>41583</v>
      </c>
      <c r="B2006" t="s">
        <v>1634</v>
      </c>
      <c r="C2006" t="s">
        <v>1635</v>
      </c>
      <c r="D2006" t="s">
        <v>1647</v>
      </c>
      <c r="E2006" t="s">
        <v>1625</v>
      </c>
      <c r="F2006">
        <v>6</v>
      </c>
      <c r="G2006">
        <v>4482</v>
      </c>
      <c r="H2006">
        <v>4770</v>
      </c>
      <c r="I2006">
        <v>123552</v>
      </c>
      <c r="J2006">
        <v>131760</v>
      </c>
    </row>
    <row r="2007" spans="1:10">
      <c r="A2007">
        <v>41583</v>
      </c>
      <c r="B2007" t="s">
        <v>1639</v>
      </c>
      <c r="C2007" t="s">
        <v>1635</v>
      </c>
      <c r="D2007" t="s">
        <v>1631</v>
      </c>
      <c r="E2007" t="s">
        <v>1625</v>
      </c>
      <c r="F2007">
        <v>2</v>
      </c>
      <c r="G2007">
        <v>3546</v>
      </c>
      <c r="H2007">
        <v>3780</v>
      </c>
      <c r="I2007">
        <v>23868</v>
      </c>
      <c r="J2007">
        <v>25380</v>
      </c>
    </row>
    <row r="2008" spans="1:10">
      <c r="A2008">
        <v>41583</v>
      </c>
      <c r="B2008" t="s">
        <v>1641</v>
      </c>
      <c r="C2008" t="s">
        <v>1642</v>
      </c>
      <c r="D2008" t="s">
        <v>1653</v>
      </c>
      <c r="E2008" t="s">
        <v>1625</v>
      </c>
      <c r="F2008">
        <v>24</v>
      </c>
      <c r="G2008">
        <v>3726</v>
      </c>
      <c r="H2008">
        <v>3960</v>
      </c>
      <c r="I2008">
        <v>67896</v>
      </c>
      <c r="J2008">
        <v>72450</v>
      </c>
    </row>
    <row r="2009" spans="1:10">
      <c r="A2009">
        <v>41583</v>
      </c>
      <c r="B2009" t="s">
        <v>1646</v>
      </c>
      <c r="C2009" t="s">
        <v>1637</v>
      </c>
      <c r="D2009" t="s">
        <v>1645</v>
      </c>
      <c r="E2009" t="s">
        <v>1625</v>
      </c>
      <c r="F2009">
        <v>11</v>
      </c>
      <c r="G2009">
        <v>2106</v>
      </c>
      <c r="H2009">
        <v>2250</v>
      </c>
      <c r="I2009">
        <v>11934</v>
      </c>
      <c r="J2009">
        <v>12690</v>
      </c>
    </row>
    <row r="2010" spans="1:10">
      <c r="A2010">
        <v>41584</v>
      </c>
      <c r="B2010" t="s">
        <v>1646</v>
      </c>
      <c r="C2010" t="s">
        <v>1637</v>
      </c>
      <c r="D2010" t="s">
        <v>1654</v>
      </c>
      <c r="E2010" t="s">
        <v>1628</v>
      </c>
      <c r="F2010">
        <v>10</v>
      </c>
      <c r="G2010">
        <v>3546</v>
      </c>
      <c r="H2010">
        <v>3780</v>
      </c>
      <c r="I2010">
        <v>75060</v>
      </c>
      <c r="J2010">
        <v>81000</v>
      </c>
    </row>
    <row r="2011" spans="1:10">
      <c r="A2011">
        <v>41584</v>
      </c>
      <c r="B2011" t="s">
        <v>1629</v>
      </c>
      <c r="C2011" t="s">
        <v>1630</v>
      </c>
      <c r="D2011" t="s">
        <v>1653</v>
      </c>
      <c r="E2011" t="s">
        <v>1625</v>
      </c>
      <c r="F2011">
        <v>7</v>
      </c>
      <c r="G2011">
        <v>3384</v>
      </c>
      <c r="H2011">
        <v>3600</v>
      </c>
      <c r="I2011">
        <v>35424</v>
      </c>
      <c r="J2011">
        <v>37800</v>
      </c>
    </row>
    <row r="2012" spans="1:10">
      <c r="A2012">
        <v>41585</v>
      </c>
      <c r="B2012" t="s">
        <v>1634</v>
      </c>
      <c r="C2012" t="s">
        <v>1635</v>
      </c>
      <c r="D2012" t="s">
        <v>1631</v>
      </c>
      <c r="E2012" t="s">
        <v>1625</v>
      </c>
      <c r="F2012">
        <v>22</v>
      </c>
      <c r="G2012">
        <v>2106</v>
      </c>
      <c r="H2012">
        <v>2250</v>
      </c>
      <c r="I2012">
        <v>67626</v>
      </c>
      <c r="J2012">
        <v>71910</v>
      </c>
    </row>
    <row r="2013" spans="1:10">
      <c r="A2013">
        <v>41585</v>
      </c>
      <c r="B2013" t="s">
        <v>1646</v>
      </c>
      <c r="C2013" t="s">
        <v>1637</v>
      </c>
      <c r="D2013" t="s">
        <v>1640</v>
      </c>
      <c r="E2013" t="s">
        <v>1625</v>
      </c>
      <c r="F2013">
        <v>7</v>
      </c>
      <c r="G2013">
        <v>3924</v>
      </c>
      <c r="H2013">
        <v>4230</v>
      </c>
      <c r="I2013">
        <v>34992</v>
      </c>
      <c r="J2013">
        <v>37260</v>
      </c>
    </row>
    <row r="2014" spans="1:10">
      <c r="A2014">
        <v>41585</v>
      </c>
      <c r="B2014" t="s">
        <v>1641</v>
      </c>
      <c r="C2014" t="s">
        <v>1642</v>
      </c>
      <c r="D2014" t="s">
        <v>1633</v>
      </c>
      <c r="E2014" t="s">
        <v>1625</v>
      </c>
      <c r="F2014">
        <v>18</v>
      </c>
      <c r="G2014">
        <v>3582</v>
      </c>
      <c r="H2014">
        <v>3870</v>
      </c>
      <c r="I2014">
        <v>24156</v>
      </c>
      <c r="J2014">
        <v>25740</v>
      </c>
    </row>
    <row r="2015" spans="1:10">
      <c r="A2015">
        <v>41586</v>
      </c>
      <c r="B2015" t="s">
        <v>1646</v>
      </c>
      <c r="C2015" t="s">
        <v>1637</v>
      </c>
      <c r="D2015" t="s">
        <v>1638</v>
      </c>
      <c r="E2015" t="s">
        <v>1625</v>
      </c>
      <c r="F2015">
        <v>12</v>
      </c>
      <c r="G2015">
        <v>3582</v>
      </c>
      <c r="H2015">
        <v>3870</v>
      </c>
      <c r="I2015">
        <v>63882</v>
      </c>
      <c r="J2015">
        <v>68040</v>
      </c>
    </row>
    <row r="2016" spans="1:10">
      <c r="A2016">
        <v>41586</v>
      </c>
      <c r="B2016" t="s">
        <v>1629</v>
      </c>
      <c r="C2016" t="s">
        <v>1630</v>
      </c>
      <c r="D2016" t="s">
        <v>1645</v>
      </c>
      <c r="E2016" t="s">
        <v>1625</v>
      </c>
      <c r="F2016">
        <v>19</v>
      </c>
      <c r="G2016">
        <v>3726</v>
      </c>
      <c r="H2016">
        <v>3960</v>
      </c>
      <c r="I2016">
        <v>63648</v>
      </c>
      <c r="J2016">
        <v>67680</v>
      </c>
    </row>
    <row r="2017" spans="1:10">
      <c r="A2017">
        <v>41586</v>
      </c>
      <c r="B2017" t="s">
        <v>1623</v>
      </c>
      <c r="C2017" t="s">
        <v>1027</v>
      </c>
      <c r="D2017" t="s">
        <v>1653</v>
      </c>
      <c r="E2017" t="s">
        <v>1625</v>
      </c>
      <c r="F2017">
        <v>23</v>
      </c>
      <c r="G2017">
        <v>3582</v>
      </c>
      <c r="H2017">
        <v>3870</v>
      </c>
      <c r="I2017">
        <v>47232</v>
      </c>
      <c r="J2017">
        <v>50400</v>
      </c>
    </row>
    <row r="2018" spans="1:10">
      <c r="A2018">
        <v>41587</v>
      </c>
      <c r="B2018" t="s">
        <v>1646</v>
      </c>
      <c r="C2018" t="s">
        <v>1637</v>
      </c>
      <c r="D2018" t="s">
        <v>1653</v>
      </c>
      <c r="E2018" t="s">
        <v>1625</v>
      </c>
      <c r="F2018">
        <v>3</v>
      </c>
      <c r="G2018">
        <v>2952</v>
      </c>
      <c r="H2018">
        <v>3150</v>
      </c>
      <c r="I2018">
        <v>29520</v>
      </c>
      <c r="J2018">
        <v>31500</v>
      </c>
    </row>
    <row r="2019" spans="1:10">
      <c r="A2019">
        <v>41587</v>
      </c>
      <c r="B2019" t="s">
        <v>1629</v>
      </c>
      <c r="C2019" t="s">
        <v>1630</v>
      </c>
      <c r="D2019" t="s">
        <v>1640</v>
      </c>
      <c r="E2019" t="s">
        <v>1625</v>
      </c>
      <c r="F2019">
        <v>24</v>
      </c>
      <c r="G2019">
        <v>3978</v>
      </c>
      <c r="H2019">
        <v>4230</v>
      </c>
      <c r="I2019">
        <v>40824</v>
      </c>
      <c r="J2019">
        <v>43470</v>
      </c>
    </row>
    <row r="2020" spans="1:10">
      <c r="A2020">
        <v>41587</v>
      </c>
      <c r="B2020" t="s">
        <v>1632</v>
      </c>
      <c r="C2020" t="s">
        <v>1630</v>
      </c>
      <c r="D2020" t="s">
        <v>1653</v>
      </c>
      <c r="E2020" t="s">
        <v>1625</v>
      </c>
      <c r="F2020">
        <v>25</v>
      </c>
      <c r="G2020">
        <v>2034</v>
      </c>
      <c r="H2020">
        <v>2160</v>
      </c>
      <c r="I2020">
        <v>14760</v>
      </c>
      <c r="J2020">
        <v>15750</v>
      </c>
    </row>
    <row r="2021" spans="1:10">
      <c r="A2021">
        <v>41587</v>
      </c>
      <c r="B2021" t="s">
        <v>1641</v>
      </c>
      <c r="C2021" t="s">
        <v>1642</v>
      </c>
      <c r="D2021" t="s">
        <v>1652</v>
      </c>
      <c r="E2021" t="s">
        <v>1628</v>
      </c>
      <c r="F2021">
        <v>5</v>
      </c>
      <c r="G2021">
        <v>3924</v>
      </c>
      <c r="H2021">
        <v>4230</v>
      </c>
      <c r="I2021">
        <v>51012</v>
      </c>
      <c r="J2021">
        <v>54990</v>
      </c>
    </row>
    <row r="2022" spans="1:10">
      <c r="A2022">
        <v>41587</v>
      </c>
      <c r="B2022" t="s">
        <v>1636</v>
      </c>
      <c r="C2022" t="s">
        <v>1637</v>
      </c>
      <c r="D2022" t="s">
        <v>1633</v>
      </c>
      <c r="E2022" t="s">
        <v>1625</v>
      </c>
      <c r="F2022">
        <v>2</v>
      </c>
      <c r="G2022">
        <v>5832</v>
      </c>
      <c r="H2022">
        <v>6210</v>
      </c>
      <c r="I2022">
        <v>15372</v>
      </c>
      <c r="J2022">
        <v>16380</v>
      </c>
    </row>
    <row r="2023" spans="1:10">
      <c r="A2023">
        <v>41587</v>
      </c>
      <c r="B2023" t="s">
        <v>1641</v>
      </c>
      <c r="C2023" t="s">
        <v>1642</v>
      </c>
      <c r="D2023" t="s">
        <v>1624</v>
      </c>
      <c r="E2023" t="s">
        <v>1625</v>
      </c>
      <c r="F2023">
        <v>14</v>
      </c>
      <c r="G2023">
        <v>3546</v>
      </c>
      <c r="H2023">
        <v>3780</v>
      </c>
      <c r="I2023">
        <v>4068</v>
      </c>
      <c r="J2023">
        <v>4320</v>
      </c>
    </row>
    <row r="2024" spans="1:10">
      <c r="A2024">
        <v>41587</v>
      </c>
      <c r="B2024" t="s">
        <v>1641</v>
      </c>
      <c r="C2024" t="s">
        <v>1642</v>
      </c>
      <c r="D2024" t="s">
        <v>1647</v>
      </c>
      <c r="E2024" t="s">
        <v>1625</v>
      </c>
      <c r="F2024">
        <v>6</v>
      </c>
      <c r="G2024">
        <v>2034</v>
      </c>
      <c r="H2024">
        <v>2160</v>
      </c>
      <c r="I2024">
        <v>92664</v>
      </c>
      <c r="J2024">
        <v>98820</v>
      </c>
    </row>
    <row r="2025" spans="1:10">
      <c r="A2025">
        <v>41588</v>
      </c>
      <c r="B2025" t="s">
        <v>1639</v>
      </c>
      <c r="C2025" t="s">
        <v>1635</v>
      </c>
      <c r="D2025" t="s">
        <v>1648</v>
      </c>
      <c r="E2025" t="s">
        <v>1625</v>
      </c>
      <c r="F2025">
        <v>13</v>
      </c>
      <c r="G2025">
        <v>2034</v>
      </c>
      <c r="H2025">
        <v>2160</v>
      </c>
      <c r="I2025">
        <v>33696</v>
      </c>
      <c r="J2025">
        <v>36000</v>
      </c>
    </row>
    <row r="2026" spans="1:10">
      <c r="A2026">
        <v>41588</v>
      </c>
      <c r="B2026" t="s">
        <v>1626</v>
      </c>
      <c r="C2026" t="s">
        <v>1027</v>
      </c>
      <c r="D2026" t="s">
        <v>1638</v>
      </c>
      <c r="E2026" t="s">
        <v>1625</v>
      </c>
      <c r="F2026">
        <v>4</v>
      </c>
      <c r="G2026">
        <v>3042</v>
      </c>
      <c r="H2026">
        <v>3240</v>
      </c>
      <c r="I2026">
        <v>66924</v>
      </c>
      <c r="J2026">
        <v>71280</v>
      </c>
    </row>
    <row r="2027" spans="1:10">
      <c r="A2027">
        <v>41588</v>
      </c>
      <c r="B2027" t="s">
        <v>1636</v>
      </c>
      <c r="C2027" t="s">
        <v>1637</v>
      </c>
      <c r="D2027" t="s">
        <v>1631</v>
      </c>
      <c r="E2027" t="s">
        <v>1625</v>
      </c>
      <c r="F2027">
        <v>21</v>
      </c>
      <c r="G2027">
        <v>3042</v>
      </c>
      <c r="H2027">
        <v>3240</v>
      </c>
      <c r="I2027">
        <v>35802</v>
      </c>
      <c r="J2027">
        <v>38070</v>
      </c>
    </row>
    <row r="2028" spans="1:10">
      <c r="A2028">
        <v>41589</v>
      </c>
      <c r="B2028" t="s">
        <v>1636</v>
      </c>
      <c r="C2028" t="s">
        <v>1637</v>
      </c>
      <c r="D2028" t="s">
        <v>1640</v>
      </c>
      <c r="E2028" t="s">
        <v>1625</v>
      </c>
      <c r="F2028">
        <v>16</v>
      </c>
      <c r="G2028">
        <v>3726</v>
      </c>
      <c r="H2028">
        <v>3960</v>
      </c>
      <c r="I2028">
        <v>116640</v>
      </c>
      <c r="J2028">
        <v>124200</v>
      </c>
    </row>
    <row r="2029" spans="1:10">
      <c r="A2029">
        <v>41589</v>
      </c>
      <c r="B2029" t="s">
        <v>1639</v>
      </c>
      <c r="C2029" t="s">
        <v>1635</v>
      </c>
      <c r="D2029" t="s">
        <v>1655</v>
      </c>
      <c r="E2029" t="s">
        <v>1625</v>
      </c>
      <c r="F2029">
        <v>10</v>
      </c>
      <c r="G2029">
        <v>2196</v>
      </c>
      <c r="H2029">
        <v>2340</v>
      </c>
      <c r="I2029">
        <v>27072</v>
      </c>
      <c r="J2029">
        <v>28800</v>
      </c>
    </row>
    <row r="2030" spans="1:10">
      <c r="A2030">
        <v>41589</v>
      </c>
      <c r="B2030" t="s">
        <v>1641</v>
      </c>
      <c r="C2030" t="s">
        <v>1642</v>
      </c>
      <c r="D2030" t="s">
        <v>1638</v>
      </c>
      <c r="E2030" t="s">
        <v>1625</v>
      </c>
      <c r="F2030">
        <v>3</v>
      </c>
      <c r="G2030">
        <v>4482</v>
      </c>
      <c r="H2030">
        <v>4770</v>
      </c>
      <c r="I2030">
        <v>24336</v>
      </c>
      <c r="J2030">
        <v>25920</v>
      </c>
    </row>
    <row r="2031" spans="1:10">
      <c r="A2031">
        <v>41589</v>
      </c>
      <c r="B2031" t="s">
        <v>1646</v>
      </c>
      <c r="C2031" t="s">
        <v>1637</v>
      </c>
      <c r="D2031" t="s">
        <v>1645</v>
      </c>
      <c r="E2031" t="s">
        <v>1625</v>
      </c>
      <c r="F2031">
        <v>1</v>
      </c>
      <c r="G2031">
        <v>5148</v>
      </c>
      <c r="H2031">
        <v>5490</v>
      </c>
      <c r="I2031">
        <v>19890</v>
      </c>
      <c r="J2031">
        <v>21150</v>
      </c>
    </row>
    <row r="2032" spans="1:10">
      <c r="A2032">
        <v>41589</v>
      </c>
      <c r="B2032" t="s">
        <v>1639</v>
      </c>
      <c r="C2032" t="s">
        <v>1635</v>
      </c>
      <c r="D2032" t="s">
        <v>1654</v>
      </c>
      <c r="E2032" t="s">
        <v>1628</v>
      </c>
      <c r="F2032">
        <v>13</v>
      </c>
      <c r="G2032">
        <v>3978</v>
      </c>
      <c r="H2032">
        <v>4230</v>
      </c>
      <c r="I2032">
        <v>97578</v>
      </c>
      <c r="J2032">
        <v>105300</v>
      </c>
    </row>
    <row r="2033" spans="1:10">
      <c r="A2033">
        <v>41589</v>
      </c>
      <c r="B2033" t="s">
        <v>1632</v>
      </c>
      <c r="C2033" t="s">
        <v>1630</v>
      </c>
      <c r="D2033" t="s">
        <v>1627</v>
      </c>
      <c r="E2033" t="s">
        <v>1628</v>
      </c>
      <c r="F2033">
        <v>15</v>
      </c>
      <c r="G2033">
        <v>2106</v>
      </c>
      <c r="H2033">
        <v>2250</v>
      </c>
      <c r="I2033">
        <v>17910</v>
      </c>
      <c r="J2033">
        <v>19350</v>
      </c>
    </row>
    <row r="2034" spans="1:10">
      <c r="A2034">
        <v>41589</v>
      </c>
      <c r="B2034" t="s">
        <v>1643</v>
      </c>
      <c r="C2034" t="s">
        <v>1642</v>
      </c>
      <c r="D2034" t="s">
        <v>1651</v>
      </c>
      <c r="E2034" t="s">
        <v>1625</v>
      </c>
      <c r="F2034">
        <v>5</v>
      </c>
      <c r="G2034">
        <v>3978</v>
      </c>
      <c r="H2034">
        <v>4230</v>
      </c>
      <c r="I2034">
        <v>29808</v>
      </c>
      <c r="J2034">
        <v>31680</v>
      </c>
    </row>
    <row r="2035" spans="1:10">
      <c r="A2035">
        <v>41590</v>
      </c>
      <c r="B2035" t="s">
        <v>1646</v>
      </c>
      <c r="C2035" t="s">
        <v>1637</v>
      </c>
      <c r="D2035" t="s">
        <v>1650</v>
      </c>
      <c r="E2035" t="s">
        <v>1625</v>
      </c>
      <c r="F2035">
        <v>25</v>
      </c>
      <c r="G2035">
        <v>2034</v>
      </c>
      <c r="H2035">
        <v>2160</v>
      </c>
      <c r="I2035">
        <v>10638</v>
      </c>
      <c r="J2035">
        <v>11340</v>
      </c>
    </row>
    <row r="2036" spans="1:10">
      <c r="A2036">
        <v>41590</v>
      </c>
      <c r="B2036" t="s">
        <v>1636</v>
      </c>
      <c r="C2036" t="s">
        <v>1637</v>
      </c>
      <c r="D2036" t="s">
        <v>1648</v>
      </c>
      <c r="E2036" t="s">
        <v>1625</v>
      </c>
      <c r="F2036">
        <v>8</v>
      </c>
      <c r="G2036">
        <v>2034</v>
      </c>
      <c r="H2036">
        <v>2160</v>
      </c>
      <c r="I2036">
        <v>48438</v>
      </c>
      <c r="J2036">
        <v>51750</v>
      </c>
    </row>
    <row r="2037" spans="1:10">
      <c r="A2037">
        <v>41590</v>
      </c>
      <c r="B2037" t="s">
        <v>1646</v>
      </c>
      <c r="C2037" t="s">
        <v>1637</v>
      </c>
      <c r="D2037" t="s">
        <v>1631</v>
      </c>
      <c r="E2037" t="s">
        <v>1625</v>
      </c>
      <c r="F2037">
        <v>21</v>
      </c>
      <c r="G2037">
        <v>3582</v>
      </c>
      <c r="H2037">
        <v>3870</v>
      </c>
      <c r="I2037">
        <v>51714</v>
      </c>
      <c r="J2037">
        <v>54990</v>
      </c>
    </row>
    <row r="2038" spans="1:10">
      <c r="A2038">
        <v>41590</v>
      </c>
      <c r="B2038" t="s">
        <v>1636</v>
      </c>
      <c r="C2038" t="s">
        <v>1637</v>
      </c>
      <c r="D2038" t="s">
        <v>1631</v>
      </c>
      <c r="E2038" t="s">
        <v>1625</v>
      </c>
      <c r="F2038">
        <v>16</v>
      </c>
      <c r="G2038">
        <v>3978</v>
      </c>
      <c r="H2038">
        <v>4230</v>
      </c>
      <c r="I2038">
        <v>55692</v>
      </c>
      <c r="J2038">
        <v>59220</v>
      </c>
    </row>
    <row r="2039" spans="1:10">
      <c r="A2039">
        <v>41590</v>
      </c>
      <c r="B2039" t="s">
        <v>1639</v>
      </c>
      <c r="C2039" t="s">
        <v>1635</v>
      </c>
      <c r="D2039" t="s">
        <v>1631</v>
      </c>
      <c r="E2039" t="s">
        <v>1625</v>
      </c>
      <c r="F2039">
        <v>23</v>
      </c>
      <c r="G2039">
        <v>2196</v>
      </c>
      <c r="H2039">
        <v>2340</v>
      </c>
      <c r="I2039">
        <v>43758</v>
      </c>
      <c r="J2039">
        <v>46530</v>
      </c>
    </row>
    <row r="2040" spans="1:10">
      <c r="A2040">
        <v>41591</v>
      </c>
      <c r="B2040" t="s">
        <v>1626</v>
      </c>
      <c r="C2040" t="s">
        <v>1027</v>
      </c>
      <c r="D2040" t="s">
        <v>1648</v>
      </c>
      <c r="E2040" t="s">
        <v>1625</v>
      </c>
      <c r="F2040">
        <v>22</v>
      </c>
      <c r="G2040">
        <v>3978</v>
      </c>
      <c r="H2040">
        <v>4230</v>
      </c>
      <c r="I2040">
        <v>44226</v>
      </c>
      <c r="J2040">
        <v>47250</v>
      </c>
    </row>
    <row r="2041" spans="1:10">
      <c r="A2041">
        <v>41592</v>
      </c>
      <c r="B2041" t="s">
        <v>1636</v>
      </c>
      <c r="C2041" t="s">
        <v>1637</v>
      </c>
      <c r="D2041" t="s">
        <v>1647</v>
      </c>
      <c r="E2041" t="s">
        <v>1625</v>
      </c>
      <c r="F2041">
        <v>13</v>
      </c>
      <c r="G2041">
        <v>3978</v>
      </c>
      <c r="H2041">
        <v>4230</v>
      </c>
      <c r="I2041">
        <v>20592</v>
      </c>
      <c r="J2041">
        <v>21960</v>
      </c>
    </row>
    <row r="2042" spans="1:10">
      <c r="A2042">
        <v>41592</v>
      </c>
      <c r="B2042" t="s">
        <v>1646</v>
      </c>
      <c r="C2042" t="s">
        <v>1637</v>
      </c>
      <c r="D2042" t="s">
        <v>1631</v>
      </c>
      <c r="E2042" t="s">
        <v>1625</v>
      </c>
      <c r="F2042">
        <v>27</v>
      </c>
      <c r="G2042">
        <v>3042</v>
      </c>
      <c r="H2042">
        <v>3240</v>
      </c>
      <c r="I2042">
        <v>31824</v>
      </c>
      <c r="J2042">
        <v>33840</v>
      </c>
    </row>
    <row r="2043" spans="1:10">
      <c r="A2043">
        <v>41593</v>
      </c>
      <c r="B2043" t="s">
        <v>1629</v>
      </c>
      <c r="C2043" t="s">
        <v>1630</v>
      </c>
      <c r="D2043" t="s">
        <v>1651</v>
      </c>
      <c r="E2043" t="s">
        <v>1625</v>
      </c>
      <c r="F2043">
        <v>27</v>
      </c>
      <c r="G2043">
        <v>3978</v>
      </c>
      <c r="H2043">
        <v>4230</v>
      </c>
      <c r="I2043">
        <v>55890</v>
      </c>
      <c r="J2043">
        <v>59400</v>
      </c>
    </row>
    <row r="2044" spans="1:10">
      <c r="A2044">
        <v>41593</v>
      </c>
      <c r="B2044" t="s">
        <v>1634</v>
      </c>
      <c r="C2044" t="s">
        <v>1635</v>
      </c>
      <c r="D2044" t="s">
        <v>1648</v>
      </c>
      <c r="E2044" t="s">
        <v>1625</v>
      </c>
      <c r="F2044">
        <v>27</v>
      </c>
      <c r="G2044">
        <v>3978</v>
      </c>
      <c r="H2044">
        <v>4230</v>
      </c>
      <c r="I2044">
        <v>2106</v>
      </c>
      <c r="J2044">
        <v>2250</v>
      </c>
    </row>
    <row r="2045" spans="1:10">
      <c r="A2045">
        <v>41593</v>
      </c>
      <c r="B2045" t="s">
        <v>1646</v>
      </c>
      <c r="C2045" t="s">
        <v>1637</v>
      </c>
      <c r="D2045" t="s">
        <v>1638</v>
      </c>
      <c r="E2045" t="s">
        <v>1625</v>
      </c>
      <c r="F2045">
        <v>27</v>
      </c>
      <c r="G2045">
        <v>5832</v>
      </c>
      <c r="H2045">
        <v>6210</v>
      </c>
      <c r="I2045">
        <v>51714</v>
      </c>
      <c r="J2045">
        <v>55080</v>
      </c>
    </row>
    <row r="2046" spans="1:10">
      <c r="A2046">
        <v>41594</v>
      </c>
      <c r="B2046" t="s">
        <v>1646</v>
      </c>
      <c r="C2046" t="s">
        <v>1637</v>
      </c>
      <c r="D2046" t="s">
        <v>1644</v>
      </c>
      <c r="E2046" t="s">
        <v>1625</v>
      </c>
      <c r="F2046">
        <v>27</v>
      </c>
      <c r="G2046">
        <v>2196</v>
      </c>
      <c r="H2046">
        <v>2340</v>
      </c>
      <c r="I2046">
        <v>49644</v>
      </c>
      <c r="J2046">
        <v>52920</v>
      </c>
    </row>
    <row r="2047" spans="1:10">
      <c r="A2047">
        <v>41594</v>
      </c>
      <c r="B2047" t="s">
        <v>1636</v>
      </c>
      <c r="C2047" t="s">
        <v>1637</v>
      </c>
      <c r="D2047" t="s">
        <v>1648</v>
      </c>
      <c r="E2047" t="s">
        <v>1625</v>
      </c>
      <c r="F2047">
        <v>27</v>
      </c>
      <c r="G2047">
        <v>3546</v>
      </c>
      <c r="H2047">
        <v>3780</v>
      </c>
      <c r="I2047">
        <v>12636</v>
      </c>
      <c r="J2047">
        <v>13500</v>
      </c>
    </row>
    <row r="2048" spans="1:10">
      <c r="A2048">
        <v>41595</v>
      </c>
      <c r="B2048" t="s">
        <v>1626</v>
      </c>
      <c r="C2048" t="s">
        <v>1027</v>
      </c>
      <c r="D2048" t="s">
        <v>1651</v>
      </c>
      <c r="E2048" t="s">
        <v>1625</v>
      </c>
      <c r="F2048">
        <v>12</v>
      </c>
      <c r="G2048">
        <v>3582</v>
      </c>
      <c r="H2048">
        <v>3870</v>
      </c>
      <c r="I2048">
        <v>7452</v>
      </c>
      <c r="J2048">
        <v>7920</v>
      </c>
    </row>
    <row r="2049" spans="1:10">
      <c r="A2049">
        <v>41595</v>
      </c>
      <c r="B2049" t="s">
        <v>1632</v>
      </c>
      <c r="C2049" t="s">
        <v>1630</v>
      </c>
      <c r="D2049" t="s">
        <v>1647</v>
      </c>
      <c r="E2049" t="s">
        <v>1625</v>
      </c>
      <c r="F2049">
        <v>18</v>
      </c>
      <c r="G2049">
        <v>3978</v>
      </c>
      <c r="H2049">
        <v>4230</v>
      </c>
      <c r="I2049">
        <v>128700</v>
      </c>
      <c r="J2049">
        <v>137250</v>
      </c>
    </row>
    <row r="2050" spans="1:10">
      <c r="A2050">
        <v>41595</v>
      </c>
      <c r="B2050" t="s">
        <v>1636</v>
      </c>
      <c r="C2050" t="s">
        <v>1637</v>
      </c>
      <c r="D2050" t="s">
        <v>1645</v>
      </c>
      <c r="E2050" t="s">
        <v>1625</v>
      </c>
      <c r="F2050">
        <v>8</v>
      </c>
      <c r="G2050">
        <v>3978</v>
      </c>
      <c r="H2050">
        <v>4230</v>
      </c>
      <c r="I2050">
        <v>83538</v>
      </c>
      <c r="J2050">
        <v>88830</v>
      </c>
    </row>
    <row r="2051" spans="1:10">
      <c r="A2051">
        <v>41595</v>
      </c>
      <c r="B2051" t="s">
        <v>1632</v>
      </c>
      <c r="C2051" t="s">
        <v>1630</v>
      </c>
      <c r="D2051" t="s">
        <v>1655</v>
      </c>
      <c r="E2051" t="s">
        <v>1625</v>
      </c>
      <c r="F2051">
        <v>21</v>
      </c>
      <c r="G2051">
        <v>2034</v>
      </c>
      <c r="H2051">
        <v>2160</v>
      </c>
      <c r="I2051">
        <v>60912</v>
      </c>
      <c r="J2051">
        <v>64800</v>
      </c>
    </row>
    <row r="2052" spans="1:10">
      <c r="A2052">
        <v>41595</v>
      </c>
      <c r="B2052" t="s">
        <v>1636</v>
      </c>
      <c r="C2052" t="s">
        <v>1637</v>
      </c>
      <c r="D2052" t="s">
        <v>1627</v>
      </c>
      <c r="E2052" t="s">
        <v>1628</v>
      </c>
      <c r="F2052">
        <v>25</v>
      </c>
      <c r="G2052">
        <v>3042</v>
      </c>
      <c r="H2052">
        <v>3240</v>
      </c>
      <c r="I2052">
        <v>78804</v>
      </c>
      <c r="J2052">
        <v>85140</v>
      </c>
    </row>
    <row r="2053" spans="1:10">
      <c r="A2053">
        <v>41596</v>
      </c>
      <c r="B2053" t="s">
        <v>1629</v>
      </c>
      <c r="C2053" t="s">
        <v>1630</v>
      </c>
      <c r="D2053" t="s">
        <v>1647</v>
      </c>
      <c r="E2053" t="s">
        <v>1625</v>
      </c>
      <c r="F2053">
        <v>12</v>
      </c>
      <c r="G2053">
        <v>5148</v>
      </c>
      <c r="H2053">
        <v>5490</v>
      </c>
      <c r="I2053">
        <v>25740</v>
      </c>
      <c r="J2053">
        <v>27450</v>
      </c>
    </row>
    <row r="2054" spans="1:10">
      <c r="A2054">
        <v>41596</v>
      </c>
      <c r="B2054" t="s">
        <v>1629</v>
      </c>
      <c r="C2054" t="s">
        <v>1630</v>
      </c>
      <c r="D2054" t="s">
        <v>1638</v>
      </c>
      <c r="E2054" t="s">
        <v>1625</v>
      </c>
      <c r="F2054">
        <v>9</v>
      </c>
      <c r="G2054">
        <v>2106</v>
      </c>
      <c r="H2054">
        <v>2250</v>
      </c>
      <c r="I2054">
        <v>6084</v>
      </c>
      <c r="J2054">
        <v>6480</v>
      </c>
    </row>
    <row r="2055" spans="1:10">
      <c r="A2055">
        <v>41596</v>
      </c>
      <c r="B2055" t="s">
        <v>1639</v>
      </c>
      <c r="C2055" t="s">
        <v>1635</v>
      </c>
      <c r="D2055" t="s">
        <v>1640</v>
      </c>
      <c r="E2055" t="s">
        <v>1625</v>
      </c>
      <c r="F2055">
        <v>23</v>
      </c>
      <c r="G2055">
        <v>4482</v>
      </c>
      <c r="H2055">
        <v>4770</v>
      </c>
      <c r="I2055">
        <v>116640</v>
      </c>
      <c r="J2055">
        <v>124200</v>
      </c>
    </row>
    <row r="2056" spans="1:10">
      <c r="A2056">
        <v>41596</v>
      </c>
      <c r="B2056" t="s">
        <v>1623</v>
      </c>
      <c r="C2056" t="s">
        <v>1027</v>
      </c>
      <c r="D2056" t="s">
        <v>1624</v>
      </c>
      <c r="E2056" t="s">
        <v>1625</v>
      </c>
      <c r="F2056">
        <v>23</v>
      </c>
      <c r="G2056">
        <v>3546</v>
      </c>
      <c r="H2056">
        <v>3780</v>
      </c>
      <c r="I2056">
        <v>26442</v>
      </c>
      <c r="J2056">
        <v>28080</v>
      </c>
    </row>
    <row r="2057" spans="1:10">
      <c r="A2057">
        <v>41596</v>
      </c>
      <c r="B2057" t="s">
        <v>1623</v>
      </c>
      <c r="C2057" t="s">
        <v>1027</v>
      </c>
      <c r="D2057" t="s">
        <v>1647</v>
      </c>
      <c r="E2057" t="s">
        <v>1625</v>
      </c>
      <c r="F2057">
        <v>20</v>
      </c>
      <c r="G2057">
        <v>4482</v>
      </c>
      <c r="H2057">
        <v>4770</v>
      </c>
      <c r="I2057">
        <v>123552</v>
      </c>
      <c r="J2057">
        <v>131760</v>
      </c>
    </row>
    <row r="2058" spans="1:10">
      <c r="A2058">
        <v>41596</v>
      </c>
      <c r="B2058" t="s">
        <v>1636</v>
      </c>
      <c r="C2058" t="s">
        <v>1637</v>
      </c>
      <c r="D2058" t="s">
        <v>1649</v>
      </c>
      <c r="E2058" t="s">
        <v>1625</v>
      </c>
      <c r="F2058">
        <v>25</v>
      </c>
      <c r="G2058">
        <v>4482</v>
      </c>
      <c r="H2058">
        <v>4770</v>
      </c>
      <c r="I2058">
        <v>62748</v>
      </c>
      <c r="J2058">
        <v>66780</v>
      </c>
    </row>
    <row r="2059" spans="1:10">
      <c r="A2059">
        <v>41596</v>
      </c>
      <c r="B2059" t="s">
        <v>1632</v>
      </c>
      <c r="C2059" t="s">
        <v>1630</v>
      </c>
      <c r="D2059" t="s">
        <v>1654</v>
      </c>
      <c r="E2059" t="s">
        <v>1628</v>
      </c>
      <c r="F2059">
        <v>4</v>
      </c>
      <c r="G2059">
        <v>2034</v>
      </c>
      <c r="H2059">
        <v>2160</v>
      </c>
      <c r="I2059">
        <v>15012</v>
      </c>
      <c r="J2059">
        <v>16200</v>
      </c>
    </row>
    <row r="2060" spans="1:10">
      <c r="A2060">
        <v>41597</v>
      </c>
      <c r="B2060" t="s">
        <v>1636</v>
      </c>
      <c r="C2060" t="s">
        <v>1637</v>
      </c>
      <c r="D2060" t="s">
        <v>1649</v>
      </c>
      <c r="E2060" t="s">
        <v>1625</v>
      </c>
      <c r="F2060">
        <v>24</v>
      </c>
      <c r="G2060">
        <v>3978</v>
      </c>
      <c r="H2060">
        <v>4230</v>
      </c>
      <c r="I2060">
        <v>22410</v>
      </c>
      <c r="J2060">
        <v>23850</v>
      </c>
    </row>
    <row r="2061" spans="1:10">
      <c r="A2061">
        <v>41597</v>
      </c>
      <c r="B2061" t="s">
        <v>1639</v>
      </c>
      <c r="C2061" t="s">
        <v>1635</v>
      </c>
      <c r="D2061" t="s">
        <v>1649</v>
      </c>
      <c r="E2061" t="s">
        <v>1625</v>
      </c>
      <c r="F2061">
        <v>24</v>
      </c>
      <c r="G2061">
        <v>5832</v>
      </c>
      <c r="H2061">
        <v>6210</v>
      </c>
      <c r="I2061">
        <v>53784</v>
      </c>
      <c r="J2061">
        <v>57240</v>
      </c>
    </row>
    <row r="2062" spans="1:10">
      <c r="A2062">
        <v>41597</v>
      </c>
      <c r="B2062" t="s">
        <v>1632</v>
      </c>
      <c r="C2062" t="s">
        <v>1630</v>
      </c>
      <c r="D2062" t="s">
        <v>1631</v>
      </c>
      <c r="E2062" t="s">
        <v>1625</v>
      </c>
      <c r="F2062">
        <v>16</v>
      </c>
      <c r="G2062">
        <v>3978</v>
      </c>
      <c r="H2062">
        <v>4230</v>
      </c>
      <c r="I2062">
        <v>83538</v>
      </c>
      <c r="J2062">
        <v>88830</v>
      </c>
    </row>
    <row r="2063" spans="1:10">
      <c r="A2063">
        <v>41597</v>
      </c>
      <c r="B2063" t="s">
        <v>1639</v>
      </c>
      <c r="C2063" t="s">
        <v>1635</v>
      </c>
      <c r="D2063" t="s">
        <v>1627</v>
      </c>
      <c r="E2063" t="s">
        <v>1628</v>
      </c>
      <c r="F2063">
        <v>6</v>
      </c>
      <c r="G2063">
        <v>3978</v>
      </c>
      <c r="H2063">
        <v>4230</v>
      </c>
      <c r="I2063">
        <v>78804</v>
      </c>
      <c r="J2063">
        <v>85140</v>
      </c>
    </row>
    <row r="2064" spans="1:10">
      <c r="A2064">
        <v>41597</v>
      </c>
      <c r="B2064" t="s">
        <v>1629</v>
      </c>
      <c r="C2064" t="s">
        <v>1630</v>
      </c>
      <c r="D2064" t="s">
        <v>1651</v>
      </c>
      <c r="E2064" t="s">
        <v>1625</v>
      </c>
      <c r="F2064">
        <v>4</v>
      </c>
      <c r="G2064">
        <v>5148</v>
      </c>
      <c r="H2064">
        <v>5490</v>
      </c>
      <c r="I2064">
        <v>85698</v>
      </c>
      <c r="J2064">
        <v>91080</v>
      </c>
    </row>
    <row r="2065" spans="1:10">
      <c r="A2065">
        <v>41597</v>
      </c>
      <c r="B2065" t="s">
        <v>1646</v>
      </c>
      <c r="C2065" t="s">
        <v>1637</v>
      </c>
      <c r="D2065" t="s">
        <v>1655</v>
      </c>
      <c r="E2065" t="s">
        <v>1625</v>
      </c>
      <c r="F2065">
        <v>24</v>
      </c>
      <c r="G2065">
        <v>5832</v>
      </c>
      <c r="H2065">
        <v>6210</v>
      </c>
      <c r="I2065">
        <v>20304</v>
      </c>
      <c r="J2065">
        <v>21600</v>
      </c>
    </row>
    <row r="2066" spans="1:10">
      <c r="A2066">
        <v>41598</v>
      </c>
      <c r="B2066" t="s">
        <v>1634</v>
      </c>
      <c r="C2066" t="s">
        <v>1635</v>
      </c>
      <c r="D2066" t="s">
        <v>1653</v>
      </c>
      <c r="E2066" t="s">
        <v>1625</v>
      </c>
      <c r="F2066">
        <v>21</v>
      </c>
      <c r="G2066">
        <v>2034</v>
      </c>
      <c r="H2066">
        <v>2160</v>
      </c>
      <c r="I2066">
        <v>53136</v>
      </c>
      <c r="J2066">
        <v>56700</v>
      </c>
    </row>
    <row r="2067" spans="1:10">
      <c r="A2067">
        <v>41598</v>
      </c>
      <c r="B2067" t="s">
        <v>1623</v>
      </c>
      <c r="C2067" t="s">
        <v>1027</v>
      </c>
      <c r="D2067" t="s">
        <v>1653</v>
      </c>
      <c r="E2067" t="s">
        <v>1625</v>
      </c>
      <c r="F2067">
        <v>13</v>
      </c>
      <c r="G2067">
        <v>5832</v>
      </c>
      <c r="H2067">
        <v>6210</v>
      </c>
      <c r="I2067">
        <v>26568</v>
      </c>
      <c r="J2067">
        <v>28350</v>
      </c>
    </row>
    <row r="2068" spans="1:10">
      <c r="A2068">
        <v>41598</v>
      </c>
      <c r="B2068" t="s">
        <v>1634</v>
      </c>
      <c r="C2068" t="s">
        <v>1635</v>
      </c>
      <c r="D2068" t="s">
        <v>1644</v>
      </c>
      <c r="E2068" t="s">
        <v>1625</v>
      </c>
      <c r="F2068">
        <v>2</v>
      </c>
      <c r="G2068">
        <v>3546</v>
      </c>
      <c r="H2068">
        <v>3780</v>
      </c>
      <c r="I2068">
        <v>78012</v>
      </c>
      <c r="J2068">
        <v>83160</v>
      </c>
    </row>
    <row r="2069" spans="1:10">
      <c r="A2069">
        <v>41598</v>
      </c>
      <c r="B2069" t="s">
        <v>1641</v>
      </c>
      <c r="C2069" t="s">
        <v>1642</v>
      </c>
      <c r="D2069" t="s">
        <v>1651</v>
      </c>
      <c r="E2069" t="s">
        <v>1625</v>
      </c>
      <c r="F2069">
        <v>20</v>
      </c>
      <c r="G2069">
        <v>3726</v>
      </c>
      <c r="H2069">
        <v>3960</v>
      </c>
      <c r="I2069">
        <v>89424</v>
      </c>
      <c r="J2069">
        <v>95040</v>
      </c>
    </row>
    <row r="2070" spans="1:10">
      <c r="A2070">
        <v>41598</v>
      </c>
      <c r="B2070" t="s">
        <v>1629</v>
      </c>
      <c r="C2070" t="s">
        <v>1630</v>
      </c>
      <c r="D2070" t="s">
        <v>1652</v>
      </c>
      <c r="E2070" t="s">
        <v>1628</v>
      </c>
      <c r="F2070">
        <v>21</v>
      </c>
      <c r="G2070">
        <v>3978</v>
      </c>
      <c r="H2070">
        <v>4230</v>
      </c>
      <c r="I2070">
        <v>47088</v>
      </c>
      <c r="J2070">
        <v>50760</v>
      </c>
    </row>
    <row r="2071" spans="1:10">
      <c r="A2071">
        <v>41599</v>
      </c>
      <c r="B2071" t="s">
        <v>1643</v>
      </c>
      <c r="C2071" t="s">
        <v>1642</v>
      </c>
      <c r="D2071" t="s">
        <v>1650</v>
      </c>
      <c r="E2071" t="s">
        <v>1625</v>
      </c>
      <c r="F2071">
        <v>12</v>
      </c>
      <c r="G2071">
        <v>3042</v>
      </c>
      <c r="H2071">
        <v>3240</v>
      </c>
      <c r="I2071">
        <v>63828</v>
      </c>
      <c r="J2071">
        <v>68040</v>
      </c>
    </row>
    <row r="2072" spans="1:10">
      <c r="A2072">
        <v>41599</v>
      </c>
      <c r="B2072" t="s">
        <v>1632</v>
      </c>
      <c r="C2072" t="s">
        <v>1630</v>
      </c>
      <c r="D2072" t="s">
        <v>1652</v>
      </c>
      <c r="E2072" t="s">
        <v>1628</v>
      </c>
      <c r="F2072">
        <v>23</v>
      </c>
      <c r="G2072">
        <v>3546</v>
      </c>
      <c r="H2072">
        <v>3780</v>
      </c>
      <c r="I2072">
        <v>7848</v>
      </c>
      <c r="J2072">
        <v>8460</v>
      </c>
    </row>
    <row r="2073" spans="1:10">
      <c r="A2073">
        <v>41599</v>
      </c>
      <c r="B2073" t="s">
        <v>1632</v>
      </c>
      <c r="C2073" t="s">
        <v>1630</v>
      </c>
      <c r="D2073" t="s">
        <v>1655</v>
      </c>
      <c r="E2073" t="s">
        <v>1625</v>
      </c>
      <c r="F2073">
        <v>23</v>
      </c>
      <c r="G2073">
        <v>4482</v>
      </c>
      <c r="H2073">
        <v>4770</v>
      </c>
      <c r="I2073">
        <v>64296</v>
      </c>
      <c r="J2073">
        <v>68400</v>
      </c>
    </row>
    <row r="2074" spans="1:10">
      <c r="A2074">
        <v>41599</v>
      </c>
      <c r="B2074" t="s">
        <v>1646</v>
      </c>
      <c r="C2074" t="s">
        <v>1637</v>
      </c>
      <c r="D2074" t="s">
        <v>1640</v>
      </c>
      <c r="E2074" t="s">
        <v>1625</v>
      </c>
      <c r="F2074">
        <v>24</v>
      </c>
      <c r="G2074">
        <v>3924</v>
      </c>
      <c r="H2074">
        <v>4230</v>
      </c>
      <c r="I2074">
        <v>139968</v>
      </c>
      <c r="J2074">
        <v>149040</v>
      </c>
    </row>
    <row r="2075" spans="1:10">
      <c r="A2075">
        <v>41599</v>
      </c>
      <c r="B2075" t="s">
        <v>1634</v>
      </c>
      <c r="C2075" t="s">
        <v>1635</v>
      </c>
      <c r="D2075" t="s">
        <v>1655</v>
      </c>
      <c r="E2075" t="s">
        <v>1625</v>
      </c>
      <c r="F2075">
        <v>25</v>
      </c>
      <c r="G2075">
        <v>2952</v>
      </c>
      <c r="H2075">
        <v>3150</v>
      </c>
      <c r="I2075">
        <v>30456</v>
      </c>
      <c r="J2075">
        <v>32400</v>
      </c>
    </row>
    <row r="2076" spans="1:10">
      <c r="A2076">
        <v>41599</v>
      </c>
      <c r="B2076" t="s">
        <v>1646</v>
      </c>
      <c r="C2076" t="s">
        <v>1637</v>
      </c>
      <c r="D2076" t="s">
        <v>1655</v>
      </c>
      <c r="E2076" t="s">
        <v>1625</v>
      </c>
      <c r="F2076">
        <v>17</v>
      </c>
      <c r="G2076">
        <v>3726</v>
      </c>
      <c r="H2076">
        <v>3960</v>
      </c>
      <c r="I2076">
        <v>16920</v>
      </c>
      <c r="J2076">
        <v>18000</v>
      </c>
    </row>
    <row r="2077" spans="1:10">
      <c r="A2077">
        <v>41599</v>
      </c>
      <c r="B2077" t="s">
        <v>1636</v>
      </c>
      <c r="C2077" t="s">
        <v>1637</v>
      </c>
      <c r="D2077" t="s">
        <v>1627</v>
      </c>
      <c r="E2077" t="s">
        <v>1628</v>
      </c>
      <c r="F2077">
        <v>21</v>
      </c>
      <c r="G2077">
        <v>3978</v>
      </c>
      <c r="H2077">
        <v>4230</v>
      </c>
      <c r="I2077">
        <v>28656</v>
      </c>
      <c r="J2077">
        <v>30960</v>
      </c>
    </row>
    <row r="2078" spans="1:10">
      <c r="A2078">
        <v>41600</v>
      </c>
      <c r="B2078" t="s">
        <v>1629</v>
      </c>
      <c r="C2078" t="s">
        <v>1630</v>
      </c>
      <c r="D2078" t="s">
        <v>1649</v>
      </c>
      <c r="E2078" t="s">
        <v>1625</v>
      </c>
      <c r="F2078">
        <v>9</v>
      </c>
      <c r="G2078">
        <v>3726</v>
      </c>
      <c r="H2078">
        <v>3960</v>
      </c>
      <c r="I2078">
        <v>8964</v>
      </c>
      <c r="J2078">
        <v>9540</v>
      </c>
    </row>
    <row r="2079" spans="1:10">
      <c r="A2079">
        <v>41600</v>
      </c>
      <c r="B2079" t="s">
        <v>1636</v>
      </c>
      <c r="C2079" t="s">
        <v>1637</v>
      </c>
      <c r="D2079" t="s">
        <v>1651</v>
      </c>
      <c r="E2079" t="s">
        <v>1625</v>
      </c>
      <c r="F2079">
        <v>11</v>
      </c>
      <c r="G2079">
        <v>4482</v>
      </c>
      <c r="H2079">
        <v>4770</v>
      </c>
      <c r="I2079">
        <v>37260</v>
      </c>
      <c r="J2079">
        <v>39600</v>
      </c>
    </row>
    <row r="2080" spans="1:10">
      <c r="A2080">
        <v>41600</v>
      </c>
      <c r="B2080" t="s">
        <v>1641</v>
      </c>
      <c r="C2080" t="s">
        <v>1642</v>
      </c>
      <c r="D2080" t="s">
        <v>1645</v>
      </c>
      <c r="E2080" t="s">
        <v>1625</v>
      </c>
      <c r="F2080">
        <v>4</v>
      </c>
      <c r="G2080">
        <v>3582</v>
      </c>
      <c r="H2080">
        <v>3870</v>
      </c>
      <c r="I2080">
        <v>75582</v>
      </c>
      <c r="J2080">
        <v>80370</v>
      </c>
    </row>
    <row r="2081" spans="1:10">
      <c r="A2081">
        <v>41601</v>
      </c>
      <c r="B2081" t="s">
        <v>1623</v>
      </c>
      <c r="C2081" t="s">
        <v>1027</v>
      </c>
      <c r="D2081" t="s">
        <v>1651</v>
      </c>
      <c r="E2081" t="s">
        <v>1625</v>
      </c>
      <c r="F2081">
        <v>22</v>
      </c>
      <c r="G2081">
        <v>4482</v>
      </c>
      <c r="H2081">
        <v>4770</v>
      </c>
      <c r="I2081">
        <v>48438</v>
      </c>
      <c r="J2081">
        <v>51480</v>
      </c>
    </row>
    <row r="2082" spans="1:10">
      <c r="A2082">
        <v>41601</v>
      </c>
      <c r="B2082" t="s">
        <v>1643</v>
      </c>
      <c r="C2082" t="s">
        <v>1642</v>
      </c>
      <c r="D2082" t="s">
        <v>1654</v>
      </c>
      <c r="E2082" t="s">
        <v>1628</v>
      </c>
      <c r="F2082">
        <v>15</v>
      </c>
      <c r="G2082">
        <v>3924</v>
      </c>
      <c r="H2082">
        <v>4230</v>
      </c>
      <c r="I2082">
        <v>180144</v>
      </c>
      <c r="J2082">
        <v>194400</v>
      </c>
    </row>
    <row r="2083" spans="1:10">
      <c r="A2083">
        <v>41601</v>
      </c>
      <c r="B2083" t="s">
        <v>1643</v>
      </c>
      <c r="C2083" t="s">
        <v>1642</v>
      </c>
      <c r="D2083" t="s">
        <v>1627</v>
      </c>
      <c r="E2083" t="s">
        <v>1628</v>
      </c>
      <c r="F2083">
        <v>23</v>
      </c>
      <c r="G2083">
        <v>7506</v>
      </c>
      <c r="H2083">
        <v>8100</v>
      </c>
      <c r="I2083">
        <v>71640</v>
      </c>
      <c r="J2083">
        <v>77400</v>
      </c>
    </row>
    <row r="2084" spans="1:10">
      <c r="A2084">
        <v>41601</v>
      </c>
      <c r="B2084" t="s">
        <v>1634</v>
      </c>
      <c r="C2084" t="s">
        <v>1635</v>
      </c>
      <c r="D2084" t="s">
        <v>1650</v>
      </c>
      <c r="E2084" t="s">
        <v>1625</v>
      </c>
      <c r="F2084">
        <v>9</v>
      </c>
      <c r="G2084">
        <v>3546</v>
      </c>
      <c r="H2084">
        <v>3780</v>
      </c>
      <c r="I2084">
        <v>17730</v>
      </c>
      <c r="J2084">
        <v>18900</v>
      </c>
    </row>
    <row r="2085" spans="1:10">
      <c r="A2085">
        <v>41601</v>
      </c>
      <c r="B2085" t="s">
        <v>1646</v>
      </c>
      <c r="C2085" t="s">
        <v>1637</v>
      </c>
      <c r="D2085" t="s">
        <v>1650</v>
      </c>
      <c r="E2085" t="s">
        <v>1625</v>
      </c>
      <c r="F2085">
        <v>7</v>
      </c>
      <c r="G2085">
        <v>3042</v>
      </c>
      <c r="H2085">
        <v>3240</v>
      </c>
      <c r="I2085">
        <v>10638</v>
      </c>
      <c r="J2085">
        <v>11340</v>
      </c>
    </row>
    <row r="2086" spans="1:10">
      <c r="A2086">
        <v>41602</v>
      </c>
      <c r="B2086" t="s">
        <v>1626</v>
      </c>
      <c r="C2086" t="s">
        <v>1027</v>
      </c>
      <c r="D2086" t="s">
        <v>1651</v>
      </c>
      <c r="E2086" t="s">
        <v>1625</v>
      </c>
      <c r="F2086">
        <v>25</v>
      </c>
      <c r="G2086">
        <v>3042</v>
      </c>
      <c r="H2086">
        <v>3240</v>
      </c>
      <c r="I2086">
        <v>78246</v>
      </c>
      <c r="J2086">
        <v>83160</v>
      </c>
    </row>
    <row r="2087" spans="1:10">
      <c r="A2087">
        <v>41602</v>
      </c>
      <c r="B2087" t="s">
        <v>1639</v>
      </c>
      <c r="C2087" t="s">
        <v>1635</v>
      </c>
      <c r="D2087" t="s">
        <v>1638</v>
      </c>
      <c r="E2087" t="s">
        <v>1625</v>
      </c>
      <c r="F2087">
        <v>10</v>
      </c>
      <c r="G2087">
        <v>3978</v>
      </c>
      <c r="H2087">
        <v>4230</v>
      </c>
      <c r="I2087">
        <v>27378</v>
      </c>
      <c r="J2087">
        <v>29160</v>
      </c>
    </row>
    <row r="2088" spans="1:10">
      <c r="A2088">
        <v>41602</v>
      </c>
      <c r="B2088" t="s">
        <v>1634</v>
      </c>
      <c r="C2088" t="s">
        <v>1635</v>
      </c>
      <c r="D2088" t="s">
        <v>1655</v>
      </c>
      <c r="E2088" t="s">
        <v>1625</v>
      </c>
      <c r="F2088">
        <v>8</v>
      </c>
      <c r="G2088">
        <v>5148</v>
      </c>
      <c r="H2088">
        <v>5490</v>
      </c>
      <c r="I2088">
        <v>37224</v>
      </c>
      <c r="J2088">
        <v>39600</v>
      </c>
    </row>
    <row r="2089" spans="1:10">
      <c r="A2089">
        <v>41602</v>
      </c>
      <c r="B2089" t="s">
        <v>1643</v>
      </c>
      <c r="C2089" t="s">
        <v>1642</v>
      </c>
      <c r="D2089" t="s">
        <v>1653</v>
      </c>
      <c r="E2089" t="s">
        <v>1625</v>
      </c>
      <c r="F2089">
        <v>18</v>
      </c>
      <c r="G2089">
        <v>3042</v>
      </c>
      <c r="H2089">
        <v>3240</v>
      </c>
      <c r="I2089">
        <v>47232</v>
      </c>
      <c r="J2089">
        <v>50400</v>
      </c>
    </row>
    <row r="2090" spans="1:10">
      <c r="A2090">
        <v>41603</v>
      </c>
      <c r="B2090" t="s">
        <v>1639</v>
      </c>
      <c r="C2090" t="s">
        <v>1635</v>
      </c>
      <c r="D2090" t="s">
        <v>1645</v>
      </c>
      <c r="E2090" t="s">
        <v>1625</v>
      </c>
      <c r="F2090">
        <v>8</v>
      </c>
      <c r="G2090">
        <v>5148</v>
      </c>
      <c r="H2090">
        <v>5490</v>
      </c>
      <c r="I2090">
        <v>79560</v>
      </c>
      <c r="J2090">
        <v>84600</v>
      </c>
    </row>
    <row r="2091" spans="1:10">
      <c r="A2091">
        <v>41603</v>
      </c>
      <c r="B2091" t="s">
        <v>1641</v>
      </c>
      <c r="C2091" t="s">
        <v>1642</v>
      </c>
      <c r="D2091" t="s">
        <v>1653</v>
      </c>
      <c r="E2091" t="s">
        <v>1625</v>
      </c>
      <c r="F2091">
        <v>25</v>
      </c>
      <c r="G2091">
        <v>7506</v>
      </c>
      <c r="H2091">
        <v>8100</v>
      </c>
      <c r="I2091">
        <v>47232</v>
      </c>
      <c r="J2091">
        <v>50400</v>
      </c>
    </row>
    <row r="2092" spans="1:10">
      <c r="A2092">
        <v>41603</v>
      </c>
      <c r="B2092" t="s">
        <v>1629</v>
      </c>
      <c r="C2092" t="s">
        <v>1630</v>
      </c>
      <c r="D2092" t="s">
        <v>1648</v>
      </c>
      <c r="E2092" t="s">
        <v>1625</v>
      </c>
      <c r="F2092">
        <v>7</v>
      </c>
      <c r="G2092">
        <v>3042</v>
      </c>
      <c r="H2092">
        <v>3240</v>
      </c>
      <c r="I2092">
        <v>2106</v>
      </c>
      <c r="J2092">
        <v>2250</v>
      </c>
    </row>
    <row r="2093" spans="1:10">
      <c r="A2093">
        <v>41603</v>
      </c>
      <c r="B2093" t="s">
        <v>1629</v>
      </c>
      <c r="C2093" t="s">
        <v>1630</v>
      </c>
      <c r="D2093" t="s">
        <v>1649</v>
      </c>
      <c r="E2093" t="s">
        <v>1625</v>
      </c>
      <c r="F2093">
        <v>17</v>
      </c>
      <c r="G2093">
        <v>3978</v>
      </c>
      <c r="H2093">
        <v>4230</v>
      </c>
      <c r="I2093">
        <v>85158</v>
      </c>
      <c r="J2093">
        <v>90630</v>
      </c>
    </row>
    <row r="2094" spans="1:10">
      <c r="A2094">
        <v>41603</v>
      </c>
      <c r="B2094" t="s">
        <v>1629</v>
      </c>
      <c r="C2094" t="s">
        <v>1630</v>
      </c>
      <c r="D2094" t="s">
        <v>1652</v>
      </c>
      <c r="E2094" t="s">
        <v>1628</v>
      </c>
      <c r="F2094">
        <v>3</v>
      </c>
      <c r="G2094">
        <v>2952</v>
      </c>
      <c r="H2094">
        <v>3150</v>
      </c>
      <c r="I2094">
        <v>94176</v>
      </c>
      <c r="J2094">
        <v>101520</v>
      </c>
    </row>
    <row r="2095" spans="1:10">
      <c r="A2095">
        <v>41604</v>
      </c>
      <c r="B2095" t="s">
        <v>1639</v>
      </c>
      <c r="C2095" t="s">
        <v>1635</v>
      </c>
      <c r="D2095" t="s">
        <v>1655</v>
      </c>
      <c r="E2095" t="s">
        <v>1625</v>
      </c>
      <c r="F2095">
        <v>13</v>
      </c>
      <c r="G2095">
        <v>2034</v>
      </c>
      <c r="H2095">
        <v>2160</v>
      </c>
      <c r="I2095">
        <v>84600</v>
      </c>
      <c r="J2095">
        <v>90000</v>
      </c>
    </row>
    <row r="2096" spans="1:10">
      <c r="A2096">
        <v>41604</v>
      </c>
      <c r="B2096" t="s">
        <v>1632</v>
      </c>
      <c r="C2096" t="s">
        <v>1630</v>
      </c>
      <c r="D2096" t="s">
        <v>1653</v>
      </c>
      <c r="E2096" t="s">
        <v>1625</v>
      </c>
      <c r="F2096">
        <v>17</v>
      </c>
      <c r="G2096">
        <v>3582</v>
      </c>
      <c r="H2096">
        <v>3870</v>
      </c>
      <c r="I2096">
        <v>11808</v>
      </c>
      <c r="J2096">
        <v>12600</v>
      </c>
    </row>
    <row r="2097" spans="1:10">
      <c r="A2097">
        <v>41604</v>
      </c>
      <c r="B2097" t="s">
        <v>1641</v>
      </c>
      <c r="C2097" t="s">
        <v>1642</v>
      </c>
      <c r="D2097" t="s">
        <v>1640</v>
      </c>
      <c r="E2097" t="s">
        <v>1625</v>
      </c>
      <c r="F2097">
        <v>22</v>
      </c>
      <c r="G2097">
        <v>3978</v>
      </c>
      <c r="H2097">
        <v>4230</v>
      </c>
      <c r="I2097">
        <v>11664</v>
      </c>
      <c r="J2097">
        <v>12420</v>
      </c>
    </row>
    <row r="2098" spans="1:10">
      <c r="A2098">
        <v>41605</v>
      </c>
      <c r="B2098" t="s">
        <v>1639</v>
      </c>
      <c r="C2098" t="s">
        <v>1635</v>
      </c>
      <c r="D2098" t="s">
        <v>1638</v>
      </c>
      <c r="E2098" t="s">
        <v>1625</v>
      </c>
      <c r="F2098">
        <v>23</v>
      </c>
      <c r="G2098">
        <v>2196</v>
      </c>
      <c r="H2098">
        <v>2340</v>
      </c>
      <c r="I2098">
        <v>51714</v>
      </c>
      <c r="J2098">
        <v>55080</v>
      </c>
    </row>
    <row r="2099" spans="1:10">
      <c r="A2099">
        <v>41605</v>
      </c>
      <c r="B2099" t="s">
        <v>1623</v>
      </c>
      <c r="C2099" t="s">
        <v>1027</v>
      </c>
      <c r="D2099" t="s">
        <v>1647</v>
      </c>
      <c r="E2099" t="s">
        <v>1625</v>
      </c>
      <c r="F2099">
        <v>1</v>
      </c>
      <c r="G2099">
        <v>2034</v>
      </c>
      <c r="H2099">
        <v>2160</v>
      </c>
      <c r="I2099">
        <v>51480</v>
      </c>
      <c r="J2099">
        <v>54900</v>
      </c>
    </row>
    <row r="2100" spans="1:10">
      <c r="A2100">
        <v>41605</v>
      </c>
      <c r="B2100" t="s">
        <v>1626</v>
      </c>
      <c r="C2100" t="s">
        <v>1027</v>
      </c>
      <c r="D2100" t="s">
        <v>1633</v>
      </c>
      <c r="E2100" t="s">
        <v>1625</v>
      </c>
      <c r="F2100">
        <v>25</v>
      </c>
      <c r="G2100">
        <v>5148</v>
      </c>
      <c r="H2100">
        <v>5490</v>
      </c>
      <c r="I2100">
        <v>2196</v>
      </c>
      <c r="J2100">
        <v>2340</v>
      </c>
    </row>
    <row r="2101" spans="1:10">
      <c r="A2101">
        <v>41605</v>
      </c>
      <c r="B2101" t="s">
        <v>1646</v>
      </c>
      <c r="C2101" t="s">
        <v>1637</v>
      </c>
      <c r="D2101" t="s">
        <v>1650</v>
      </c>
      <c r="E2101" t="s">
        <v>1625</v>
      </c>
      <c r="F2101">
        <v>22</v>
      </c>
      <c r="G2101">
        <v>3384</v>
      </c>
      <c r="H2101">
        <v>3600</v>
      </c>
      <c r="I2101">
        <v>42552</v>
      </c>
      <c r="J2101">
        <v>45360</v>
      </c>
    </row>
    <row r="2102" spans="1:10">
      <c r="A2102">
        <v>41606</v>
      </c>
      <c r="B2102" t="s">
        <v>1623</v>
      </c>
      <c r="C2102" t="s">
        <v>1027</v>
      </c>
      <c r="D2102" t="s">
        <v>1649</v>
      </c>
      <c r="E2102" t="s">
        <v>1625</v>
      </c>
      <c r="F2102">
        <v>2</v>
      </c>
      <c r="G2102">
        <v>3978</v>
      </c>
      <c r="H2102">
        <v>4230</v>
      </c>
      <c r="I2102">
        <v>94122</v>
      </c>
      <c r="J2102">
        <v>100170</v>
      </c>
    </row>
    <row r="2103" spans="1:10">
      <c r="A2103">
        <v>41606</v>
      </c>
      <c r="B2103" t="s">
        <v>1643</v>
      </c>
      <c r="C2103" t="s">
        <v>1642</v>
      </c>
      <c r="D2103" t="s">
        <v>1627</v>
      </c>
      <c r="E2103" t="s">
        <v>1628</v>
      </c>
      <c r="F2103">
        <v>11</v>
      </c>
      <c r="G2103">
        <v>3582</v>
      </c>
      <c r="H2103">
        <v>3870</v>
      </c>
      <c r="I2103">
        <v>85968</v>
      </c>
      <c r="J2103">
        <v>92880</v>
      </c>
    </row>
    <row r="2104" spans="1:10">
      <c r="A2104">
        <v>41606</v>
      </c>
      <c r="B2104" t="s">
        <v>1636</v>
      </c>
      <c r="C2104" t="s">
        <v>1637</v>
      </c>
      <c r="D2104" t="s">
        <v>1652</v>
      </c>
      <c r="E2104" t="s">
        <v>1628</v>
      </c>
      <c r="F2104">
        <v>11</v>
      </c>
      <c r="G2104">
        <v>3546</v>
      </c>
      <c r="H2104">
        <v>3780</v>
      </c>
      <c r="I2104">
        <v>58860</v>
      </c>
      <c r="J2104">
        <v>63450</v>
      </c>
    </row>
    <row r="2105" spans="1:10">
      <c r="A2105">
        <v>41606</v>
      </c>
      <c r="B2105" t="s">
        <v>1632</v>
      </c>
      <c r="C2105" t="s">
        <v>1630</v>
      </c>
      <c r="D2105" t="s">
        <v>1651</v>
      </c>
      <c r="E2105" t="s">
        <v>1625</v>
      </c>
      <c r="F2105">
        <v>1</v>
      </c>
      <c r="G2105">
        <v>7506</v>
      </c>
      <c r="H2105">
        <v>8100</v>
      </c>
      <c r="I2105">
        <v>37260</v>
      </c>
      <c r="J2105">
        <v>39600</v>
      </c>
    </row>
    <row r="2106" spans="1:10">
      <c r="A2106">
        <v>41607</v>
      </c>
      <c r="B2106" t="s">
        <v>1623</v>
      </c>
      <c r="C2106" t="s">
        <v>1027</v>
      </c>
      <c r="D2106" t="s">
        <v>1640</v>
      </c>
      <c r="E2106" t="s">
        <v>1625</v>
      </c>
      <c r="F2106">
        <v>14</v>
      </c>
      <c r="G2106">
        <v>3978</v>
      </c>
      <c r="H2106">
        <v>4230</v>
      </c>
      <c r="I2106">
        <v>23328</v>
      </c>
      <c r="J2106">
        <v>24840</v>
      </c>
    </row>
    <row r="2107" spans="1:10">
      <c r="A2107">
        <v>41607</v>
      </c>
      <c r="B2107" t="s">
        <v>1623</v>
      </c>
      <c r="C2107" t="s">
        <v>1027</v>
      </c>
      <c r="D2107" t="s">
        <v>1633</v>
      </c>
      <c r="E2107" t="s">
        <v>1625</v>
      </c>
      <c r="F2107">
        <v>11</v>
      </c>
      <c r="G2107">
        <v>2034</v>
      </c>
      <c r="H2107">
        <v>2160</v>
      </c>
      <c r="I2107">
        <v>30744</v>
      </c>
      <c r="J2107">
        <v>32760</v>
      </c>
    </row>
    <row r="2108" spans="1:10">
      <c r="A2108">
        <v>41608</v>
      </c>
      <c r="B2108" t="s">
        <v>1632</v>
      </c>
      <c r="C2108" t="s">
        <v>1630</v>
      </c>
      <c r="D2108" t="s">
        <v>1655</v>
      </c>
      <c r="E2108" t="s">
        <v>1625</v>
      </c>
      <c r="F2108">
        <v>8</v>
      </c>
      <c r="G2108">
        <v>2952</v>
      </c>
      <c r="H2108">
        <v>3150</v>
      </c>
      <c r="I2108">
        <v>71064</v>
      </c>
      <c r="J2108">
        <v>75600</v>
      </c>
    </row>
    <row r="2109" spans="1:10">
      <c r="A2109">
        <v>41608</v>
      </c>
      <c r="B2109" t="s">
        <v>1626</v>
      </c>
      <c r="C2109" t="s">
        <v>1027</v>
      </c>
      <c r="D2109" t="s">
        <v>1645</v>
      </c>
      <c r="E2109" t="s">
        <v>1625</v>
      </c>
      <c r="F2109">
        <v>1</v>
      </c>
      <c r="G2109">
        <v>3546</v>
      </c>
      <c r="H2109">
        <v>3780</v>
      </c>
      <c r="I2109">
        <v>91494</v>
      </c>
      <c r="J2109">
        <v>97290</v>
      </c>
    </row>
    <row r="2110" spans="1:10">
      <c r="A2110">
        <v>41608</v>
      </c>
      <c r="B2110" t="s">
        <v>1626</v>
      </c>
      <c r="C2110" t="s">
        <v>1027</v>
      </c>
      <c r="D2110" t="s">
        <v>1653</v>
      </c>
      <c r="E2110" t="s">
        <v>1625</v>
      </c>
      <c r="F2110">
        <v>24</v>
      </c>
      <c r="G2110">
        <v>3546</v>
      </c>
      <c r="H2110">
        <v>3780</v>
      </c>
      <c r="I2110">
        <v>17712</v>
      </c>
      <c r="J2110">
        <v>18900</v>
      </c>
    </row>
    <row r="2111" spans="1:10">
      <c r="A2111">
        <v>41609</v>
      </c>
      <c r="B2111" t="s">
        <v>1632</v>
      </c>
      <c r="C2111" t="s">
        <v>1630</v>
      </c>
      <c r="D2111" t="s">
        <v>1627</v>
      </c>
      <c r="E2111" t="s">
        <v>1628</v>
      </c>
      <c r="F2111">
        <v>15</v>
      </c>
      <c r="G2111">
        <v>3978</v>
      </c>
      <c r="H2111">
        <v>4230</v>
      </c>
      <c r="I2111">
        <v>89550</v>
      </c>
      <c r="J2111">
        <v>96750</v>
      </c>
    </row>
    <row r="2112" spans="1:10">
      <c r="A2112">
        <v>41610</v>
      </c>
      <c r="B2112" t="s">
        <v>1643</v>
      </c>
      <c r="C2112" t="s">
        <v>1642</v>
      </c>
      <c r="D2112" t="s">
        <v>1655</v>
      </c>
      <c r="E2112" t="s">
        <v>1625</v>
      </c>
      <c r="F2112">
        <v>20</v>
      </c>
      <c r="G2112">
        <v>3546</v>
      </c>
      <c r="H2112">
        <v>3780</v>
      </c>
      <c r="I2112">
        <v>37224</v>
      </c>
      <c r="J2112">
        <v>39600</v>
      </c>
    </row>
    <row r="2113" spans="1:10">
      <c r="A2113">
        <v>41610</v>
      </c>
      <c r="B2113" t="s">
        <v>1636</v>
      </c>
      <c r="C2113" t="s">
        <v>1637</v>
      </c>
      <c r="D2113" t="s">
        <v>1651</v>
      </c>
      <c r="E2113" t="s">
        <v>1625</v>
      </c>
      <c r="F2113">
        <v>1</v>
      </c>
      <c r="G2113">
        <v>5148</v>
      </c>
      <c r="H2113">
        <v>5490</v>
      </c>
      <c r="I2113">
        <v>3726</v>
      </c>
      <c r="J2113">
        <v>3960</v>
      </c>
    </row>
    <row r="2114" spans="1:10">
      <c r="A2114">
        <v>41611</v>
      </c>
      <c r="B2114" t="s">
        <v>1623</v>
      </c>
      <c r="C2114" t="s">
        <v>1027</v>
      </c>
      <c r="D2114" t="s">
        <v>1654</v>
      </c>
      <c r="E2114" t="s">
        <v>1628</v>
      </c>
      <c r="F2114">
        <v>5</v>
      </c>
      <c r="G2114">
        <v>2196</v>
      </c>
      <c r="H2114">
        <v>2340</v>
      </c>
      <c r="I2114">
        <v>52542</v>
      </c>
      <c r="J2114">
        <v>56700</v>
      </c>
    </row>
    <row r="2115" spans="1:10">
      <c r="A2115">
        <v>41611</v>
      </c>
      <c r="B2115" t="s">
        <v>1641</v>
      </c>
      <c r="C2115" t="s">
        <v>1642</v>
      </c>
      <c r="D2115" t="s">
        <v>1651</v>
      </c>
      <c r="E2115" t="s">
        <v>1625</v>
      </c>
      <c r="F2115">
        <v>2</v>
      </c>
      <c r="G2115">
        <v>3924</v>
      </c>
      <c r="H2115">
        <v>4230</v>
      </c>
      <c r="I2115">
        <v>85698</v>
      </c>
      <c r="J2115">
        <v>91080</v>
      </c>
    </row>
    <row r="2116" spans="1:10">
      <c r="A2116">
        <v>41612</v>
      </c>
      <c r="B2116" t="s">
        <v>1629</v>
      </c>
      <c r="C2116" t="s">
        <v>1630</v>
      </c>
      <c r="D2116" t="s">
        <v>1631</v>
      </c>
      <c r="E2116" t="s">
        <v>1625</v>
      </c>
      <c r="F2116">
        <v>15</v>
      </c>
      <c r="G2116">
        <v>3978</v>
      </c>
      <c r="H2116">
        <v>4230</v>
      </c>
      <c r="I2116">
        <v>47736</v>
      </c>
      <c r="J2116">
        <v>50760</v>
      </c>
    </row>
    <row r="2117" spans="1:10">
      <c r="A2117">
        <v>41612</v>
      </c>
      <c r="B2117" t="s">
        <v>1643</v>
      </c>
      <c r="C2117" t="s">
        <v>1642</v>
      </c>
      <c r="D2117" t="s">
        <v>1647</v>
      </c>
      <c r="E2117" t="s">
        <v>1625</v>
      </c>
      <c r="F2117">
        <v>24</v>
      </c>
      <c r="G2117">
        <v>2106</v>
      </c>
      <c r="H2117">
        <v>2250</v>
      </c>
      <c r="I2117">
        <v>97812</v>
      </c>
      <c r="J2117">
        <v>104310</v>
      </c>
    </row>
    <row r="2118" spans="1:10">
      <c r="A2118">
        <v>41613</v>
      </c>
      <c r="B2118" t="s">
        <v>1636</v>
      </c>
      <c r="C2118" t="s">
        <v>1637</v>
      </c>
      <c r="D2118" t="s">
        <v>1650</v>
      </c>
      <c r="E2118" t="s">
        <v>1625</v>
      </c>
      <c r="F2118">
        <v>23</v>
      </c>
      <c r="G2118">
        <v>5148</v>
      </c>
      <c r="H2118">
        <v>5490</v>
      </c>
      <c r="I2118">
        <v>46098</v>
      </c>
      <c r="J2118">
        <v>49140</v>
      </c>
    </row>
    <row r="2119" spans="1:10">
      <c r="A2119">
        <v>41613</v>
      </c>
      <c r="B2119" t="s">
        <v>1639</v>
      </c>
      <c r="C2119" t="s">
        <v>1635</v>
      </c>
      <c r="D2119" t="s">
        <v>1655</v>
      </c>
      <c r="E2119" t="s">
        <v>1625</v>
      </c>
      <c r="F2119">
        <v>20</v>
      </c>
      <c r="G2119">
        <v>3546</v>
      </c>
      <c r="H2119">
        <v>3780</v>
      </c>
      <c r="I2119">
        <v>50760</v>
      </c>
      <c r="J2119">
        <v>54000</v>
      </c>
    </row>
    <row r="2120" spans="1:10">
      <c r="A2120">
        <v>41613</v>
      </c>
      <c r="B2120" t="s">
        <v>1623</v>
      </c>
      <c r="C2120" t="s">
        <v>1027</v>
      </c>
      <c r="D2120" t="s">
        <v>1640</v>
      </c>
      <c r="E2120" t="s">
        <v>1625</v>
      </c>
      <c r="F2120">
        <v>23</v>
      </c>
      <c r="G2120">
        <v>3546</v>
      </c>
      <c r="H2120">
        <v>3780</v>
      </c>
      <c r="I2120">
        <v>87480</v>
      </c>
      <c r="J2120">
        <v>93150</v>
      </c>
    </row>
    <row r="2121" spans="1:10">
      <c r="A2121">
        <v>41613</v>
      </c>
      <c r="B2121" t="s">
        <v>1632</v>
      </c>
      <c r="C2121" t="s">
        <v>1630</v>
      </c>
      <c r="D2121" t="s">
        <v>1645</v>
      </c>
      <c r="E2121" t="s">
        <v>1625</v>
      </c>
      <c r="F2121">
        <v>22</v>
      </c>
      <c r="G2121">
        <v>5148</v>
      </c>
      <c r="H2121">
        <v>5490</v>
      </c>
      <c r="I2121">
        <v>15912</v>
      </c>
      <c r="J2121">
        <v>16920</v>
      </c>
    </row>
    <row r="2122" spans="1:10">
      <c r="A2122">
        <v>41613</v>
      </c>
      <c r="B2122" t="s">
        <v>1636</v>
      </c>
      <c r="C2122" t="s">
        <v>1637</v>
      </c>
      <c r="D2122" t="s">
        <v>1654</v>
      </c>
      <c r="E2122" t="s">
        <v>1628</v>
      </c>
      <c r="F2122">
        <v>10</v>
      </c>
      <c r="G2122">
        <v>3384</v>
      </c>
      <c r="H2122">
        <v>3600</v>
      </c>
      <c r="I2122">
        <v>22518</v>
      </c>
      <c r="J2122">
        <v>24300</v>
      </c>
    </row>
    <row r="2123" spans="1:10">
      <c r="A2123">
        <v>41614</v>
      </c>
      <c r="B2123" t="s">
        <v>1623</v>
      </c>
      <c r="C2123" t="s">
        <v>1027</v>
      </c>
      <c r="D2123" t="s">
        <v>1648</v>
      </c>
      <c r="E2123" t="s">
        <v>1625</v>
      </c>
      <c r="F2123">
        <v>5</v>
      </c>
      <c r="G2123">
        <v>3042</v>
      </c>
      <c r="H2123">
        <v>3240</v>
      </c>
      <c r="I2123">
        <v>50544</v>
      </c>
      <c r="J2123">
        <v>54000</v>
      </c>
    </row>
    <row r="2124" spans="1:10">
      <c r="A2124">
        <v>41614</v>
      </c>
      <c r="B2124" t="s">
        <v>1634</v>
      </c>
      <c r="C2124" t="s">
        <v>1635</v>
      </c>
      <c r="D2124" t="s">
        <v>1645</v>
      </c>
      <c r="E2124" t="s">
        <v>1625</v>
      </c>
      <c r="F2124">
        <v>12</v>
      </c>
      <c r="G2124">
        <v>3978</v>
      </c>
      <c r="H2124">
        <v>4230</v>
      </c>
      <c r="I2124">
        <v>59670</v>
      </c>
      <c r="J2124">
        <v>63450</v>
      </c>
    </row>
    <row r="2125" spans="1:10">
      <c r="A2125">
        <v>41614</v>
      </c>
      <c r="B2125" t="s">
        <v>1636</v>
      </c>
      <c r="C2125" t="s">
        <v>1637</v>
      </c>
      <c r="D2125" t="s">
        <v>1638</v>
      </c>
      <c r="E2125" t="s">
        <v>1625</v>
      </c>
      <c r="F2125">
        <v>19</v>
      </c>
      <c r="G2125">
        <v>3978</v>
      </c>
      <c r="H2125">
        <v>4230</v>
      </c>
      <c r="I2125">
        <v>30420</v>
      </c>
      <c r="J2125">
        <v>32400</v>
      </c>
    </row>
    <row r="2126" spans="1:10">
      <c r="A2126">
        <v>41614</v>
      </c>
      <c r="B2126" t="s">
        <v>1643</v>
      </c>
      <c r="C2126" t="s">
        <v>1642</v>
      </c>
      <c r="D2126" t="s">
        <v>1650</v>
      </c>
      <c r="E2126" t="s">
        <v>1625</v>
      </c>
      <c r="F2126">
        <v>18</v>
      </c>
      <c r="G2126">
        <v>3924</v>
      </c>
      <c r="H2126">
        <v>4230</v>
      </c>
      <c r="I2126">
        <v>14184</v>
      </c>
      <c r="J2126">
        <v>15120</v>
      </c>
    </row>
    <row r="2127" spans="1:10">
      <c r="A2127">
        <v>41614</v>
      </c>
      <c r="B2127" t="s">
        <v>1636</v>
      </c>
      <c r="C2127" t="s">
        <v>1637</v>
      </c>
      <c r="D2127" t="s">
        <v>1654</v>
      </c>
      <c r="E2127" t="s">
        <v>1628</v>
      </c>
      <c r="F2127">
        <v>1</v>
      </c>
      <c r="G2127">
        <v>2952</v>
      </c>
      <c r="H2127">
        <v>3150</v>
      </c>
      <c r="I2127">
        <v>37530</v>
      </c>
      <c r="J2127">
        <v>40500</v>
      </c>
    </row>
    <row r="2128" spans="1:10">
      <c r="A2128">
        <v>41615</v>
      </c>
      <c r="B2128" t="s">
        <v>1634</v>
      </c>
      <c r="C2128" t="s">
        <v>1635</v>
      </c>
      <c r="D2128" t="s">
        <v>1633</v>
      </c>
      <c r="E2128" t="s">
        <v>1625</v>
      </c>
      <c r="F2128">
        <v>15</v>
      </c>
      <c r="G2128">
        <v>3042</v>
      </c>
      <c r="H2128">
        <v>3240</v>
      </c>
      <c r="I2128">
        <v>13176</v>
      </c>
      <c r="J2128">
        <v>14040</v>
      </c>
    </row>
    <row r="2129" spans="1:10">
      <c r="A2129">
        <v>41615</v>
      </c>
      <c r="B2129" t="s">
        <v>1629</v>
      </c>
      <c r="C2129" t="s">
        <v>1630</v>
      </c>
      <c r="D2129" t="s">
        <v>1649</v>
      </c>
      <c r="E2129" t="s">
        <v>1625</v>
      </c>
      <c r="F2129">
        <v>4</v>
      </c>
      <c r="G2129">
        <v>3978</v>
      </c>
      <c r="H2129">
        <v>4230</v>
      </c>
      <c r="I2129">
        <v>89640</v>
      </c>
      <c r="J2129">
        <v>95400</v>
      </c>
    </row>
    <row r="2130" spans="1:10">
      <c r="A2130">
        <v>41615</v>
      </c>
      <c r="B2130" t="s">
        <v>1643</v>
      </c>
      <c r="C2130" t="s">
        <v>1642</v>
      </c>
      <c r="D2130" t="s">
        <v>1649</v>
      </c>
      <c r="E2130" t="s">
        <v>1625</v>
      </c>
      <c r="F2130">
        <v>16</v>
      </c>
      <c r="G2130">
        <v>2106</v>
      </c>
      <c r="H2130">
        <v>2250</v>
      </c>
      <c r="I2130">
        <v>80676</v>
      </c>
      <c r="J2130">
        <v>85860</v>
      </c>
    </row>
    <row r="2131" spans="1:10">
      <c r="A2131">
        <v>41615</v>
      </c>
      <c r="B2131" t="s">
        <v>1634</v>
      </c>
      <c r="C2131" t="s">
        <v>1635</v>
      </c>
      <c r="D2131" t="s">
        <v>1638</v>
      </c>
      <c r="E2131" t="s">
        <v>1625</v>
      </c>
      <c r="F2131">
        <v>10</v>
      </c>
      <c r="G2131">
        <v>2034</v>
      </c>
      <c r="H2131">
        <v>2160</v>
      </c>
      <c r="I2131">
        <v>42588</v>
      </c>
      <c r="J2131">
        <v>45360</v>
      </c>
    </row>
    <row r="2132" spans="1:10">
      <c r="A2132">
        <v>41616</v>
      </c>
      <c r="B2132" t="s">
        <v>1626</v>
      </c>
      <c r="C2132" t="s">
        <v>1027</v>
      </c>
      <c r="D2132" t="s">
        <v>1644</v>
      </c>
      <c r="E2132" t="s">
        <v>1625</v>
      </c>
      <c r="F2132">
        <v>21</v>
      </c>
      <c r="G2132">
        <v>4482</v>
      </c>
      <c r="H2132">
        <v>4770</v>
      </c>
      <c r="I2132">
        <v>28368</v>
      </c>
      <c r="J2132">
        <v>30240</v>
      </c>
    </row>
    <row r="2133" spans="1:10">
      <c r="A2133">
        <v>41616</v>
      </c>
      <c r="B2133" t="s">
        <v>1646</v>
      </c>
      <c r="C2133" t="s">
        <v>1637</v>
      </c>
      <c r="D2133" t="s">
        <v>1633</v>
      </c>
      <c r="E2133" t="s">
        <v>1625</v>
      </c>
      <c r="F2133">
        <v>7</v>
      </c>
      <c r="G2133">
        <v>3726</v>
      </c>
      <c r="H2133">
        <v>3960</v>
      </c>
      <c r="I2133">
        <v>24156</v>
      </c>
      <c r="J2133">
        <v>25740</v>
      </c>
    </row>
    <row r="2134" spans="1:10">
      <c r="A2134">
        <v>41616</v>
      </c>
      <c r="B2134" t="s">
        <v>1629</v>
      </c>
      <c r="C2134" t="s">
        <v>1630</v>
      </c>
      <c r="D2134" t="s">
        <v>1647</v>
      </c>
      <c r="E2134" t="s">
        <v>1625</v>
      </c>
      <c r="F2134">
        <v>22</v>
      </c>
      <c r="G2134">
        <v>2952</v>
      </c>
      <c r="H2134">
        <v>3150</v>
      </c>
      <c r="I2134">
        <v>82368</v>
      </c>
      <c r="J2134">
        <v>87840</v>
      </c>
    </row>
    <row r="2135" spans="1:10">
      <c r="A2135">
        <v>41616</v>
      </c>
      <c r="B2135" t="s">
        <v>1636</v>
      </c>
      <c r="C2135" t="s">
        <v>1637</v>
      </c>
      <c r="D2135" t="s">
        <v>1624</v>
      </c>
      <c r="E2135" t="s">
        <v>1625</v>
      </c>
      <c r="F2135">
        <v>15</v>
      </c>
      <c r="G2135">
        <v>3384</v>
      </c>
      <c r="H2135">
        <v>3600</v>
      </c>
      <c r="I2135">
        <v>18306</v>
      </c>
      <c r="J2135">
        <v>19440</v>
      </c>
    </row>
    <row r="2136" spans="1:10">
      <c r="A2136">
        <v>41617</v>
      </c>
      <c r="B2136" t="s">
        <v>1639</v>
      </c>
      <c r="C2136" t="s">
        <v>1635</v>
      </c>
      <c r="D2136" t="s">
        <v>1652</v>
      </c>
      <c r="E2136" t="s">
        <v>1628</v>
      </c>
      <c r="F2136">
        <v>7</v>
      </c>
      <c r="G2136">
        <v>3546</v>
      </c>
      <c r="H2136">
        <v>3780</v>
      </c>
      <c r="I2136">
        <v>86328</v>
      </c>
      <c r="J2136">
        <v>93060</v>
      </c>
    </row>
    <row r="2137" spans="1:10">
      <c r="A2137">
        <v>41617</v>
      </c>
      <c r="B2137" t="s">
        <v>1626</v>
      </c>
      <c r="C2137" t="s">
        <v>1027</v>
      </c>
      <c r="D2137" t="s">
        <v>1645</v>
      </c>
      <c r="E2137" t="s">
        <v>1625</v>
      </c>
      <c r="F2137">
        <v>17</v>
      </c>
      <c r="G2137">
        <v>5148</v>
      </c>
      <c r="H2137">
        <v>5490</v>
      </c>
      <c r="I2137">
        <v>83538</v>
      </c>
      <c r="J2137">
        <v>88830</v>
      </c>
    </row>
    <row r="2138" spans="1:10">
      <c r="A2138">
        <v>41617</v>
      </c>
      <c r="B2138" t="s">
        <v>1639</v>
      </c>
      <c r="C2138" t="s">
        <v>1635</v>
      </c>
      <c r="D2138" t="s">
        <v>1644</v>
      </c>
      <c r="E2138" t="s">
        <v>1625</v>
      </c>
      <c r="F2138">
        <v>20</v>
      </c>
      <c r="G2138">
        <v>2034</v>
      </c>
      <c r="H2138">
        <v>2160</v>
      </c>
      <c r="I2138">
        <v>60282</v>
      </c>
      <c r="J2138">
        <v>64260</v>
      </c>
    </row>
    <row r="2139" spans="1:10">
      <c r="A2139">
        <v>41617</v>
      </c>
      <c r="B2139" t="s">
        <v>1632</v>
      </c>
      <c r="C2139" t="s">
        <v>1630</v>
      </c>
      <c r="D2139" t="s">
        <v>1640</v>
      </c>
      <c r="E2139" t="s">
        <v>1625</v>
      </c>
      <c r="F2139">
        <v>5</v>
      </c>
      <c r="G2139">
        <v>2196</v>
      </c>
      <c r="H2139">
        <v>2340</v>
      </c>
      <c r="I2139">
        <v>17496</v>
      </c>
      <c r="J2139">
        <v>18630</v>
      </c>
    </row>
    <row r="2140" spans="1:10">
      <c r="A2140">
        <v>41617</v>
      </c>
      <c r="B2140" t="s">
        <v>1636</v>
      </c>
      <c r="C2140" t="s">
        <v>1637</v>
      </c>
      <c r="D2140" t="s">
        <v>1624</v>
      </c>
      <c r="E2140" t="s">
        <v>1625</v>
      </c>
      <c r="F2140">
        <v>14</v>
      </c>
      <c r="G2140">
        <v>3546</v>
      </c>
      <c r="H2140">
        <v>3780</v>
      </c>
      <c r="I2140">
        <v>10170</v>
      </c>
      <c r="J2140">
        <v>10800</v>
      </c>
    </row>
    <row r="2141" spans="1:10">
      <c r="A2141">
        <v>41618</v>
      </c>
      <c r="B2141" t="s">
        <v>1646</v>
      </c>
      <c r="C2141" t="s">
        <v>1637</v>
      </c>
      <c r="D2141" t="s">
        <v>1627</v>
      </c>
      <c r="E2141" t="s">
        <v>1628</v>
      </c>
      <c r="F2141">
        <v>6</v>
      </c>
      <c r="G2141">
        <v>3546</v>
      </c>
      <c r="H2141">
        <v>3780</v>
      </c>
      <c r="I2141">
        <v>21492</v>
      </c>
      <c r="J2141">
        <v>23220</v>
      </c>
    </row>
    <row r="2142" spans="1:10">
      <c r="A2142">
        <v>41618</v>
      </c>
      <c r="B2142" t="s">
        <v>1639</v>
      </c>
      <c r="C2142" t="s">
        <v>1635</v>
      </c>
      <c r="D2142" t="s">
        <v>1644</v>
      </c>
      <c r="E2142" t="s">
        <v>1625</v>
      </c>
      <c r="F2142">
        <v>22</v>
      </c>
      <c r="G2142">
        <v>7506</v>
      </c>
      <c r="H2142">
        <v>8100</v>
      </c>
      <c r="I2142">
        <v>28368</v>
      </c>
      <c r="J2142">
        <v>30240</v>
      </c>
    </row>
    <row r="2143" spans="1:10">
      <c r="A2143">
        <v>41618</v>
      </c>
      <c r="B2143" t="s">
        <v>1626</v>
      </c>
      <c r="C2143" t="s">
        <v>1027</v>
      </c>
      <c r="D2143" t="s">
        <v>1651</v>
      </c>
      <c r="E2143" t="s">
        <v>1625</v>
      </c>
      <c r="F2143">
        <v>6</v>
      </c>
      <c r="G2143">
        <v>3924</v>
      </c>
      <c r="H2143">
        <v>4230</v>
      </c>
      <c r="I2143">
        <v>74520</v>
      </c>
      <c r="J2143">
        <v>79200</v>
      </c>
    </row>
    <row r="2144" spans="1:10">
      <c r="A2144">
        <v>41618</v>
      </c>
      <c r="B2144" t="s">
        <v>1636</v>
      </c>
      <c r="C2144" t="s">
        <v>1637</v>
      </c>
      <c r="D2144" t="s">
        <v>1650</v>
      </c>
      <c r="E2144" t="s">
        <v>1625</v>
      </c>
      <c r="F2144">
        <v>6</v>
      </c>
      <c r="G2144">
        <v>4482</v>
      </c>
      <c r="H2144">
        <v>4770</v>
      </c>
      <c r="I2144">
        <v>31914</v>
      </c>
      <c r="J2144">
        <v>34020</v>
      </c>
    </row>
    <row r="2145" spans="1:10">
      <c r="A2145">
        <v>41618</v>
      </c>
      <c r="B2145" t="s">
        <v>1629</v>
      </c>
      <c r="C2145" t="s">
        <v>1630</v>
      </c>
      <c r="D2145" t="s">
        <v>1650</v>
      </c>
      <c r="E2145" t="s">
        <v>1625</v>
      </c>
      <c r="F2145">
        <v>2</v>
      </c>
      <c r="G2145">
        <v>3546</v>
      </c>
      <c r="H2145">
        <v>3780</v>
      </c>
      <c r="I2145">
        <v>39006</v>
      </c>
      <c r="J2145">
        <v>41580</v>
      </c>
    </row>
    <row r="2146" spans="1:10">
      <c r="A2146">
        <v>41618</v>
      </c>
      <c r="B2146" t="s">
        <v>1646</v>
      </c>
      <c r="C2146" t="s">
        <v>1637</v>
      </c>
      <c r="D2146" t="s">
        <v>1631</v>
      </c>
      <c r="E2146" t="s">
        <v>1625</v>
      </c>
      <c r="F2146">
        <v>24</v>
      </c>
      <c r="G2146">
        <v>3726</v>
      </c>
      <c r="H2146">
        <v>3960</v>
      </c>
      <c r="I2146">
        <v>59670</v>
      </c>
      <c r="J2146">
        <v>63450</v>
      </c>
    </row>
    <row r="2147" spans="1:10">
      <c r="A2147">
        <v>41619</v>
      </c>
      <c r="B2147" t="s">
        <v>1636</v>
      </c>
      <c r="C2147" t="s">
        <v>1637</v>
      </c>
      <c r="D2147" t="s">
        <v>1650</v>
      </c>
      <c r="E2147" t="s">
        <v>1625</v>
      </c>
      <c r="F2147">
        <v>11</v>
      </c>
      <c r="G2147">
        <v>2106</v>
      </c>
      <c r="H2147">
        <v>2250</v>
      </c>
      <c r="I2147">
        <v>3546</v>
      </c>
      <c r="J2147">
        <v>3780</v>
      </c>
    </row>
    <row r="2148" spans="1:10">
      <c r="A2148">
        <v>41620</v>
      </c>
      <c r="B2148" t="s">
        <v>1639</v>
      </c>
      <c r="C2148" t="s">
        <v>1635</v>
      </c>
      <c r="D2148" t="s">
        <v>1652</v>
      </c>
      <c r="E2148" t="s">
        <v>1628</v>
      </c>
      <c r="F2148">
        <v>10</v>
      </c>
      <c r="G2148">
        <v>3546</v>
      </c>
      <c r="H2148">
        <v>3780</v>
      </c>
      <c r="I2148">
        <v>31392</v>
      </c>
      <c r="J2148">
        <v>33840</v>
      </c>
    </row>
    <row r="2149" spans="1:10">
      <c r="A2149">
        <v>41620</v>
      </c>
      <c r="B2149" t="s">
        <v>1639</v>
      </c>
      <c r="C2149" t="s">
        <v>1635</v>
      </c>
      <c r="D2149" t="s">
        <v>1655</v>
      </c>
      <c r="E2149" t="s">
        <v>1625</v>
      </c>
      <c r="F2149">
        <v>7</v>
      </c>
      <c r="G2149">
        <v>3384</v>
      </c>
      <c r="H2149">
        <v>3600</v>
      </c>
      <c r="I2149">
        <v>3384</v>
      </c>
      <c r="J2149">
        <v>3600</v>
      </c>
    </row>
    <row r="2150" spans="1:10">
      <c r="A2150">
        <v>41620</v>
      </c>
      <c r="B2150" t="s">
        <v>1643</v>
      </c>
      <c r="C2150" t="s">
        <v>1642</v>
      </c>
      <c r="D2150" t="s">
        <v>1647</v>
      </c>
      <c r="E2150" t="s">
        <v>1625</v>
      </c>
      <c r="F2150">
        <v>22</v>
      </c>
      <c r="G2150">
        <v>2106</v>
      </c>
      <c r="H2150">
        <v>2250</v>
      </c>
      <c r="I2150">
        <v>30888</v>
      </c>
      <c r="J2150">
        <v>32940</v>
      </c>
    </row>
    <row r="2151" spans="1:10">
      <c r="A2151">
        <v>41621</v>
      </c>
      <c r="B2151" t="s">
        <v>1629</v>
      </c>
      <c r="C2151" t="s">
        <v>1630</v>
      </c>
      <c r="D2151" t="s">
        <v>1644</v>
      </c>
      <c r="E2151" t="s">
        <v>1625</v>
      </c>
      <c r="F2151">
        <v>7</v>
      </c>
      <c r="G2151">
        <v>3924</v>
      </c>
      <c r="H2151">
        <v>4230</v>
      </c>
      <c r="I2151">
        <v>49644</v>
      </c>
      <c r="J2151">
        <v>52920</v>
      </c>
    </row>
    <row r="2152" spans="1:10">
      <c r="A2152">
        <v>41621</v>
      </c>
      <c r="B2152" t="s">
        <v>1634</v>
      </c>
      <c r="C2152" t="s">
        <v>1635</v>
      </c>
      <c r="D2152" t="s">
        <v>1640</v>
      </c>
      <c r="E2152" t="s">
        <v>1625</v>
      </c>
      <c r="F2152">
        <v>18</v>
      </c>
      <c r="G2152">
        <v>3582</v>
      </c>
      <c r="H2152">
        <v>3870</v>
      </c>
      <c r="I2152">
        <v>40824</v>
      </c>
      <c r="J2152">
        <v>43470</v>
      </c>
    </row>
    <row r="2153" spans="1:10">
      <c r="A2153">
        <v>41622</v>
      </c>
      <c r="B2153" t="s">
        <v>1641</v>
      </c>
      <c r="C2153" t="s">
        <v>1642</v>
      </c>
      <c r="D2153" t="s">
        <v>1655</v>
      </c>
      <c r="E2153" t="s">
        <v>1625</v>
      </c>
      <c r="F2153">
        <v>12</v>
      </c>
      <c r="G2153">
        <v>3582</v>
      </c>
      <c r="H2153">
        <v>3870</v>
      </c>
      <c r="I2153">
        <v>43992</v>
      </c>
      <c r="J2153">
        <v>46800</v>
      </c>
    </row>
    <row r="2154" spans="1:10">
      <c r="A2154">
        <v>41622</v>
      </c>
      <c r="B2154" t="s">
        <v>1629</v>
      </c>
      <c r="C2154" t="s">
        <v>1630</v>
      </c>
      <c r="D2154" t="s">
        <v>1633</v>
      </c>
      <c r="E2154" t="s">
        <v>1625</v>
      </c>
      <c r="F2154">
        <v>19</v>
      </c>
      <c r="G2154">
        <v>3726</v>
      </c>
      <c r="H2154">
        <v>3960</v>
      </c>
      <c r="I2154">
        <v>10980</v>
      </c>
      <c r="J2154">
        <v>11700</v>
      </c>
    </row>
    <row r="2155" spans="1:10">
      <c r="A2155">
        <v>41623</v>
      </c>
      <c r="B2155" t="s">
        <v>1643</v>
      </c>
      <c r="C2155" t="s">
        <v>1642</v>
      </c>
      <c r="D2155" t="s">
        <v>1631</v>
      </c>
      <c r="E2155" t="s">
        <v>1625</v>
      </c>
      <c r="F2155">
        <v>23</v>
      </c>
      <c r="G2155">
        <v>3582</v>
      </c>
      <c r="H2155">
        <v>3870</v>
      </c>
      <c r="I2155">
        <v>79560</v>
      </c>
      <c r="J2155">
        <v>84600</v>
      </c>
    </row>
    <row r="2156" spans="1:10">
      <c r="A2156">
        <v>41623</v>
      </c>
      <c r="B2156" t="s">
        <v>1641</v>
      </c>
      <c r="C2156" t="s">
        <v>1642</v>
      </c>
      <c r="D2156" t="s">
        <v>1649</v>
      </c>
      <c r="E2156" t="s">
        <v>1625</v>
      </c>
      <c r="F2156">
        <v>3</v>
      </c>
      <c r="G2156">
        <v>2952</v>
      </c>
      <c r="H2156">
        <v>3150</v>
      </c>
      <c r="I2156">
        <v>62748</v>
      </c>
      <c r="J2156">
        <v>66780</v>
      </c>
    </row>
    <row r="2157" spans="1:10">
      <c r="A2157">
        <v>41623</v>
      </c>
      <c r="B2157" t="s">
        <v>1636</v>
      </c>
      <c r="C2157" t="s">
        <v>1637</v>
      </c>
      <c r="D2157" t="s">
        <v>1631</v>
      </c>
      <c r="E2157" t="s">
        <v>1625</v>
      </c>
      <c r="F2157">
        <v>24</v>
      </c>
      <c r="G2157">
        <v>3978</v>
      </c>
      <c r="H2157">
        <v>4230</v>
      </c>
      <c r="I2157">
        <v>47736</v>
      </c>
      <c r="J2157">
        <v>50760</v>
      </c>
    </row>
    <row r="2158" spans="1:10">
      <c r="A2158">
        <v>41624</v>
      </c>
      <c r="B2158" t="s">
        <v>1626</v>
      </c>
      <c r="C2158" t="s">
        <v>1027</v>
      </c>
      <c r="D2158" t="s">
        <v>1647</v>
      </c>
      <c r="E2158" t="s">
        <v>1625</v>
      </c>
      <c r="F2158">
        <v>25</v>
      </c>
      <c r="G2158">
        <v>2034</v>
      </c>
      <c r="H2158">
        <v>2160</v>
      </c>
      <c r="I2158">
        <v>51480</v>
      </c>
      <c r="J2158">
        <v>54900</v>
      </c>
    </row>
    <row r="2159" spans="1:10">
      <c r="A2159">
        <v>41624</v>
      </c>
      <c r="B2159" t="s">
        <v>1646</v>
      </c>
      <c r="C2159" t="s">
        <v>1637</v>
      </c>
      <c r="D2159" t="s">
        <v>1638</v>
      </c>
      <c r="E2159" t="s">
        <v>1625</v>
      </c>
      <c r="F2159">
        <v>5</v>
      </c>
      <c r="G2159">
        <v>3924</v>
      </c>
      <c r="H2159">
        <v>4230</v>
      </c>
      <c r="I2159">
        <v>63882</v>
      </c>
      <c r="J2159">
        <v>68040</v>
      </c>
    </row>
    <row r="2160" spans="1:10">
      <c r="A2160">
        <v>41625</v>
      </c>
      <c r="B2160" t="s">
        <v>1623</v>
      </c>
      <c r="C2160" t="s">
        <v>1027</v>
      </c>
      <c r="D2160" t="s">
        <v>1644</v>
      </c>
      <c r="E2160" t="s">
        <v>1625</v>
      </c>
      <c r="F2160">
        <v>2</v>
      </c>
      <c r="G2160">
        <v>5832</v>
      </c>
      <c r="H2160">
        <v>6210</v>
      </c>
      <c r="I2160">
        <v>74466</v>
      </c>
      <c r="J2160">
        <v>79380</v>
      </c>
    </row>
    <row r="2161" spans="1:10">
      <c r="A2161">
        <v>41625</v>
      </c>
      <c r="B2161" t="s">
        <v>1646</v>
      </c>
      <c r="C2161" t="s">
        <v>1637</v>
      </c>
      <c r="D2161" t="s">
        <v>1640</v>
      </c>
      <c r="E2161" t="s">
        <v>1625</v>
      </c>
      <c r="F2161">
        <v>14</v>
      </c>
      <c r="G2161">
        <v>3546</v>
      </c>
      <c r="H2161">
        <v>3780</v>
      </c>
      <c r="I2161">
        <v>58320</v>
      </c>
      <c r="J2161">
        <v>62100</v>
      </c>
    </row>
    <row r="2162" spans="1:10">
      <c r="A2162">
        <v>41625</v>
      </c>
      <c r="B2162" t="s">
        <v>1634</v>
      </c>
      <c r="C2162" t="s">
        <v>1635</v>
      </c>
      <c r="D2162" t="s">
        <v>1649</v>
      </c>
      <c r="E2162" t="s">
        <v>1625</v>
      </c>
      <c r="F2162">
        <v>6</v>
      </c>
      <c r="G2162">
        <v>2034</v>
      </c>
      <c r="H2162">
        <v>2160</v>
      </c>
      <c r="I2162">
        <v>22410</v>
      </c>
      <c r="J2162">
        <v>23850</v>
      </c>
    </row>
    <row r="2163" spans="1:10">
      <c r="A2163">
        <v>41626</v>
      </c>
      <c r="B2163" t="s">
        <v>1639</v>
      </c>
      <c r="C2163" t="s">
        <v>1635</v>
      </c>
      <c r="D2163" t="s">
        <v>1624</v>
      </c>
      <c r="E2163" t="s">
        <v>1625</v>
      </c>
      <c r="F2163">
        <v>13</v>
      </c>
      <c r="G2163">
        <v>2034</v>
      </c>
      <c r="H2163">
        <v>2160</v>
      </c>
      <c r="I2163">
        <v>8136</v>
      </c>
      <c r="J2163">
        <v>8640</v>
      </c>
    </row>
    <row r="2164" spans="1:10">
      <c r="A2164">
        <v>41627</v>
      </c>
      <c r="B2164" t="s">
        <v>1632</v>
      </c>
      <c r="C2164" t="s">
        <v>1630</v>
      </c>
      <c r="D2164" t="s">
        <v>1644</v>
      </c>
      <c r="E2164" t="s">
        <v>1625</v>
      </c>
      <c r="F2164">
        <v>4</v>
      </c>
      <c r="G2164">
        <v>3042</v>
      </c>
      <c r="H2164">
        <v>3240</v>
      </c>
      <c r="I2164">
        <v>78012</v>
      </c>
      <c r="J2164">
        <v>83160</v>
      </c>
    </row>
    <row r="2165" spans="1:10">
      <c r="A2165">
        <v>41627</v>
      </c>
      <c r="B2165" t="s">
        <v>1632</v>
      </c>
      <c r="C2165" t="s">
        <v>1630</v>
      </c>
      <c r="D2165" t="s">
        <v>1631</v>
      </c>
      <c r="E2165" t="s">
        <v>1625</v>
      </c>
      <c r="F2165">
        <v>21</v>
      </c>
      <c r="G2165">
        <v>3042</v>
      </c>
      <c r="H2165">
        <v>3240</v>
      </c>
      <c r="I2165">
        <v>67626</v>
      </c>
      <c r="J2165">
        <v>71910</v>
      </c>
    </row>
    <row r="2166" spans="1:10">
      <c r="A2166">
        <v>41627</v>
      </c>
      <c r="B2166" t="s">
        <v>1646</v>
      </c>
      <c r="C2166" t="s">
        <v>1637</v>
      </c>
      <c r="D2166" t="s">
        <v>1653</v>
      </c>
      <c r="E2166" t="s">
        <v>1625</v>
      </c>
      <c r="F2166">
        <v>16</v>
      </c>
      <c r="G2166">
        <v>3726</v>
      </c>
      <c r="H2166">
        <v>3960</v>
      </c>
      <c r="I2166">
        <v>26568</v>
      </c>
      <c r="J2166">
        <v>28350</v>
      </c>
    </row>
    <row r="2167" spans="1:10">
      <c r="A2167">
        <v>41627</v>
      </c>
      <c r="B2167" t="s">
        <v>1634</v>
      </c>
      <c r="C2167" t="s">
        <v>1635</v>
      </c>
      <c r="D2167" t="s">
        <v>1648</v>
      </c>
      <c r="E2167" t="s">
        <v>1625</v>
      </c>
      <c r="F2167">
        <v>10</v>
      </c>
      <c r="G2167">
        <v>2196</v>
      </c>
      <c r="H2167">
        <v>2340</v>
      </c>
      <c r="I2167">
        <v>23166</v>
      </c>
      <c r="J2167">
        <v>24750</v>
      </c>
    </row>
    <row r="2168" spans="1:10">
      <c r="A2168">
        <v>41627</v>
      </c>
      <c r="B2168" t="s">
        <v>1629</v>
      </c>
      <c r="C2168" t="s">
        <v>1630</v>
      </c>
      <c r="D2168" t="s">
        <v>1627</v>
      </c>
      <c r="E2168" t="s">
        <v>1628</v>
      </c>
      <c r="F2168">
        <v>3</v>
      </c>
      <c r="G2168">
        <v>4482</v>
      </c>
      <c r="H2168">
        <v>4770</v>
      </c>
      <c r="I2168">
        <v>68058</v>
      </c>
      <c r="J2168">
        <v>73530</v>
      </c>
    </row>
    <row r="2169" spans="1:10">
      <c r="A2169">
        <v>41628</v>
      </c>
      <c r="B2169" t="s">
        <v>1632</v>
      </c>
      <c r="C2169" t="s">
        <v>1630</v>
      </c>
      <c r="D2169" t="s">
        <v>1638</v>
      </c>
      <c r="E2169" t="s">
        <v>1625</v>
      </c>
      <c r="F2169">
        <v>1</v>
      </c>
      <c r="G2169">
        <v>5148</v>
      </c>
      <c r="H2169">
        <v>5490</v>
      </c>
      <c r="I2169">
        <v>9126</v>
      </c>
      <c r="J2169">
        <v>9720</v>
      </c>
    </row>
    <row r="2170" spans="1:10">
      <c r="A2170">
        <v>41628</v>
      </c>
      <c r="B2170" t="s">
        <v>1643</v>
      </c>
      <c r="C2170" t="s">
        <v>1642</v>
      </c>
      <c r="D2170" t="s">
        <v>1649</v>
      </c>
      <c r="E2170" t="s">
        <v>1625</v>
      </c>
      <c r="F2170">
        <v>13</v>
      </c>
      <c r="G2170">
        <v>3978</v>
      </c>
      <c r="H2170">
        <v>4230</v>
      </c>
      <c r="I2170">
        <v>76194</v>
      </c>
      <c r="J2170">
        <v>81090</v>
      </c>
    </row>
    <row r="2171" spans="1:10">
      <c r="A2171">
        <v>41628</v>
      </c>
      <c r="B2171" t="s">
        <v>1643</v>
      </c>
      <c r="C2171" t="s">
        <v>1642</v>
      </c>
      <c r="D2171" t="s">
        <v>1651</v>
      </c>
      <c r="E2171" t="s">
        <v>1625</v>
      </c>
      <c r="F2171">
        <v>15</v>
      </c>
      <c r="G2171">
        <v>2106</v>
      </c>
      <c r="H2171">
        <v>2250</v>
      </c>
      <c r="I2171">
        <v>52164</v>
      </c>
      <c r="J2171">
        <v>55440</v>
      </c>
    </row>
    <row r="2172" spans="1:10">
      <c r="A2172">
        <v>41629</v>
      </c>
      <c r="B2172" t="s">
        <v>1639</v>
      </c>
      <c r="C2172" t="s">
        <v>1635</v>
      </c>
      <c r="D2172" t="s">
        <v>1649</v>
      </c>
      <c r="E2172" t="s">
        <v>1625</v>
      </c>
      <c r="F2172">
        <v>5</v>
      </c>
      <c r="G2172">
        <v>3978</v>
      </c>
      <c r="H2172">
        <v>4230</v>
      </c>
      <c r="I2172">
        <v>17928</v>
      </c>
      <c r="J2172">
        <v>19080</v>
      </c>
    </row>
    <row r="2173" spans="1:10">
      <c r="A2173">
        <v>41629</v>
      </c>
      <c r="B2173" t="s">
        <v>1634</v>
      </c>
      <c r="C2173" t="s">
        <v>1635</v>
      </c>
      <c r="D2173" t="s">
        <v>1655</v>
      </c>
      <c r="E2173" t="s">
        <v>1625</v>
      </c>
      <c r="F2173">
        <v>25</v>
      </c>
      <c r="G2173">
        <v>2034</v>
      </c>
      <c r="H2173">
        <v>2160</v>
      </c>
      <c r="I2173">
        <v>74448</v>
      </c>
      <c r="J2173">
        <v>79200</v>
      </c>
    </row>
    <row r="2174" spans="1:10">
      <c r="A2174">
        <v>41629</v>
      </c>
      <c r="B2174" t="s">
        <v>1629</v>
      </c>
      <c r="C2174" t="s">
        <v>1630</v>
      </c>
      <c r="D2174" t="s">
        <v>1624</v>
      </c>
      <c r="E2174" t="s">
        <v>1625</v>
      </c>
      <c r="F2174">
        <v>8</v>
      </c>
      <c r="G2174">
        <v>2034</v>
      </c>
      <c r="H2174">
        <v>2160</v>
      </c>
      <c r="I2174">
        <v>50850</v>
      </c>
      <c r="J2174">
        <v>54000</v>
      </c>
    </row>
    <row r="2175" spans="1:10">
      <c r="A2175">
        <v>41629</v>
      </c>
      <c r="B2175" t="s">
        <v>1623</v>
      </c>
      <c r="C2175" t="s">
        <v>1027</v>
      </c>
      <c r="D2175" t="s">
        <v>1648</v>
      </c>
      <c r="E2175" t="s">
        <v>1625</v>
      </c>
      <c r="F2175">
        <v>21</v>
      </c>
      <c r="G2175">
        <v>3582</v>
      </c>
      <c r="H2175">
        <v>3870</v>
      </c>
      <c r="I2175">
        <v>16848</v>
      </c>
      <c r="J2175">
        <v>18000</v>
      </c>
    </row>
    <row r="2176" spans="1:10">
      <c r="A2176">
        <v>41630</v>
      </c>
      <c r="B2176" t="s">
        <v>1634</v>
      </c>
      <c r="C2176" t="s">
        <v>1635</v>
      </c>
      <c r="D2176" t="s">
        <v>1638</v>
      </c>
      <c r="E2176" t="s">
        <v>1625</v>
      </c>
      <c r="F2176">
        <v>16</v>
      </c>
      <c r="G2176">
        <v>3978</v>
      </c>
      <c r="H2176">
        <v>4230</v>
      </c>
      <c r="I2176">
        <v>39546</v>
      </c>
      <c r="J2176">
        <v>42120</v>
      </c>
    </row>
    <row r="2177" spans="1:10">
      <c r="A2177">
        <v>41630</v>
      </c>
      <c r="B2177" t="s">
        <v>1632</v>
      </c>
      <c r="C2177" t="s">
        <v>1630</v>
      </c>
      <c r="D2177" t="s">
        <v>1644</v>
      </c>
      <c r="E2177" t="s">
        <v>1625</v>
      </c>
      <c r="F2177">
        <v>23</v>
      </c>
      <c r="G2177">
        <v>2196</v>
      </c>
      <c r="H2177">
        <v>2340</v>
      </c>
      <c r="I2177">
        <v>3546</v>
      </c>
      <c r="J2177">
        <v>3780</v>
      </c>
    </row>
    <row r="2178" spans="1:10">
      <c r="A2178">
        <v>41631</v>
      </c>
      <c r="B2178" t="s">
        <v>1623</v>
      </c>
      <c r="C2178" t="s">
        <v>1027</v>
      </c>
      <c r="D2178" t="s">
        <v>1631</v>
      </c>
      <c r="E2178" t="s">
        <v>1625</v>
      </c>
      <c r="F2178">
        <v>22</v>
      </c>
      <c r="G2178">
        <v>3978</v>
      </c>
      <c r="H2178">
        <v>4230</v>
      </c>
      <c r="I2178">
        <v>83538</v>
      </c>
      <c r="J2178">
        <v>88830</v>
      </c>
    </row>
    <row r="2179" spans="1:10">
      <c r="A2179">
        <v>41631</v>
      </c>
      <c r="B2179" t="s">
        <v>1626</v>
      </c>
      <c r="C2179" t="s">
        <v>1027</v>
      </c>
      <c r="D2179" t="s">
        <v>1647</v>
      </c>
      <c r="E2179" t="s">
        <v>1625</v>
      </c>
      <c r="F2179">
        <v>13</v>
      </c>
      <c r="G2179">
        <v>3978</v>
      </c>
      <c r="H2179">
        <v>4230</v>
      </c>
      <c r="I2179">
        <v>128700</v>
      </c>
      <c r="J2179">
        <v>137250</v>
      </c>
    </row>
    <row r="2180" spans="1:10">
      <c r="A2180">
        <v>41632</v>
      </c>
      <c r="B2180" t="s">
        <v>1632</v>
      </c>
      <c r="C2180" t="s">
        <v>1630</v>
      </c>
      <c r="D2180" t="s">
        <v>1633</v>
      </c>
      <c r="E2180" t="s">
        <v>1625</v>
      </c>
      <c r="F2180">
        <v>27</v>
      </c>
      <c r="G2180">
        <v>3042</v>
      </c>
      <c r="H2180">
        <v>3240</v>
      </c>
      <c r="I2180">
        <v>4392</v>
      </c>
      <c r="J2180">
        <v>4680</v>
      </c>
    </row>
    <row r="2181" spans="1:10">
      <c r="A2181">
        <v>41632</v>
      </c>
      <c r="B2181" t="s">
        <v>1623</v>
      </c>
      <c r="C2181" t="s">
        <v>1027</v>
      </c>
      <c r="D2181" t="s">
        <v>1654</v>
      </c>
      <c r="E2181" t="s">
        <v>1628</v>
      </c>
      <c r="F2181">
        <v>27</v>
      </c>
      <c r="G2181">
        <v>3978</v>
      </c>
      <c r="H2181">
        <v>4230</v>
      </c>
      <c r="I2181">
        <v>180144</v>
      </c>
      <c r="J2181">
        <v>194400</v>
      </c>
    </row>
    <row r="2182" spans="1:10">
      <c r="A2182">
        <v>41632</v>
      </c>
      <c r="B2182" t="s">
        <v>1643</v>
      </c>
      <c r="C2182" t="s">
        <v>1642</v>
      </c>
      <c r="D2182" t="s">
        <v>1645</v>
      </c>
      <c r="E2182" t="s">
        <v>1625</v>
      </c>
      <c r="F2182">
        <v>27</v>
      </c>
      <c r="G2182">
        <v>3978</v>
      </c>
      <c r="H2182">
        <v>4230</v>
      </c>
      <c r="I2182">
        <v>43758</v>
      </c>
      <c r="J2182">
        <v>46530</v>
      </c>
    </row>
    <row r="2183" spans="1:10">
      <c r="A2183">
        <v>41633</v>
      </c>
      <c r="B2183" t="s">
        <v>1639</v>
      </c>
      <c r="C2183" t="s">
        <v>1635</v>
      </c>
      <c r="D2183" t="s">
        <v>1638</v>
      </c>
      <c r="E2183" t="s">
        <v>1625</v>
      </c>
      <c r="F2183">
        <v>27</v>
      </c>
      <c r="G2183">
        <v>5832</v>
      </c>
      <c r="H2183">
        <v>6210</v>
      </c>
      <c r="I2183">
        <v>21294</v>
      </c>
      <c r="J2183">
        <v>22680</v>
      </c>
    </row>
    <row r="2184" spans="1:10">
      <c r="A2184">
        <v>41633</v>
      </c>
      <c r="B2184" t="s">
        <v>1634</v>
      </c>
      <c r="C2184" t="s">
        <v>1635</v>
      </c>
      <c r="D2184" t="s">
        <v>1624</v>
      </c>
      <c r="E2184" t="s">
        <v>1625</v>
      </c>
      <c r="F2184">
        <v>27</v>
      </c>
      <c r="G2184">
        <v>2196</v>
      </c>
      <c r="H2184">
        <v>2340</v>
      </c>
      <c r="I2184">
        <v>14238</v>
      </c>
      <c r="J2184">
        <v>15120</v>
      </c>
    </row>
    <row r="2185" spans="1:10">
      <c r="A2185">
        <v>41634</v>
      </c>
      <c r="B2185" t="s">
        <v>1641</v>
      </c>
      <c r="C2185" t="s">
        <v>1642</v>
      </c>
      <c r="D2185" t="s">
        <v>1644</v>
      </c>
      <c r="E2185" t="s">
        <v>1625</v>
      </c>
      <c r="F2185">
        <v>27</v>
      </c>
      <c r="G2185">
        <v>3546</v>
      </c>
      <c r="H2185">
        <v>3780</v>
      </c>
      <c r="I2185">
        <v>10638</v>
      </c>
      <c r="J2185">
        <v>11340</v>
      </c>
    </row>
    <row r="2186" spans="1:10">
      <c r="A2186">
        <v>41634</v>
      </c>
      <c r="B2186" t="s">
        <v>1636</v>
      </c>
      <c r="C2186" t="s">
        <v>1637</v>
      </c>
      <c r="D2186" t="s">
        <v>1651</v>
      </c>
      <c r="E2186" t="s">
        <v>1625</v>
      </c>
      <c r="F2186">
        <v>12</v>
      </c>
      <c r="G2186">
        <v>3582</v>
      </c>
      <c r="H2186">
        <v>3870</v>
      </c>
      <c r="I2186">
        <v>59616</v>
      </c>
      <c r="J2186">
        <v>63360</v>
      </c>
    </row>
    <row r="2187" spans="1:10">
      <c r="A2187">
        <v>41634</v>
      </c>
      <c r="B2187" t="s">
        <v>1646</v>
      </c>
      <c r="C2187" t="s">
        <v>1637</v>
      </c>
      <c r="D2187" t="s">
        <v>1640</v>
      </c>
      <c r="E2187" t="s">
        <v>1625</v>
      </c>
      <c r="F2187">
        <v>18</v>
      </c>
      <c r="G2187">
        <v>3978</v>
      </c>
      <c r="H2187">
        <v>4230</v>
      </c>
      <c r="I2187">
        <v>122472</v>
      </c>
      <c r="J2187">
        <v>130410</v>
      </c>
    </row>
    <row r="2188" spans="1:10">
      <c r="A2188">
        <v>41634</v>
      </c>
      <c r="B2188" t="s">
        <v>1639</v>
      </c>
      <c r="C2188" t="s">
        <v>1635</v>
      </c>
      <c r="D2188" t="s">
        <v>1653</v>
      </c>
      <c r="E2188" t="s">
        <v>1625</v>
      </c>
      <c r="F2188">
        <v>8</v>
      </c>
      <c r="G2188">
        <v>3978</v>
      </c>
      <c r="H2188">
        <v>4230</v>
      </c>
      <c r="I2188">
        <v>50184</v>
      </c>
      <c r="J2188">
        <v>53550</v>
      </c>
    </row>
    <row r="2189" spans="1:10">
      <c r="A2189">
        <v>41634</v>
      </c>
      <c r="B2189" t="s">
        <v>1634</v>
      </c>
      <c r="C2189" t="s">
        <v>1635</v>
      </c>
      <c r="D2189" t="s">
        <v>1654</v>
      </c>
      <c r="E2189" t="s">
        <v>1628</v>
      </c>
      <c r="F2189">
        <v>21</v>
      </c>
      <c r="G2189">
        <v>2034</v>
      </c>
      <c r="H2189">
        <v>2160</v>
      </c>
      <c r="I2189">
        <v>75060</v>
      </c>
      <c r="J2189">
        <v>81000</v>
      </c>
    </row>
    <row r="2190" spans="1:10">
      <c r="A2190">
        <v>41634</v>
      </c>
      <c r="B2190" t="s">
        <v>1643</v>
      </c>
      <c r="C2190" t="s">
        <v>1642</v>
      </c>
      <c r="D2190" t="s">
        <v>1649</v>
      </c>
      <c r="E2190" t="s">
        <v>1625</v>
      </c>
      <c r="F2190">
        <v>25</v>
      </c>
      <c r="G2190">
        <v>3042</v>
      </c>
      <c r="H2190">
        <v>3240</v>
      </c>
      <c r="I2190">
        <v>112050</v>
      </c>
      <c r="J2190">
        <v>119250</v>
      </c>
    </row>
    <row r="2191" spans="1:10">
      <c r="A2191">
        <v>41635</v>
      </c>
      <c r="B2191" t="s">
        <v>1629</v>
      </c>
      <c r="C2191" t="s">
        <v>1630</v>
      </c>
      <c r="D2191" t="s">
        <v>1640</v>
      </c>
      <c r="E2191" t="s">
        <v>1625</v>
      </c>
      <c r="F2191">
        <v>12</v>
      </c>
      <c r="G2191">
        <v>5148</v>
      </c>
      <c r="H2191">
        <v>5490</v>
      </c>
      <c r="I2191">
        <v>58320</v>
      </c>
      <c r="J2191">
        <v>62100</v>
      </c>
    </row>
    <row r="2192" spans="1:10">
      <c r="A2192">
        <v>41635</v>
      </c>
      <c r="B2192" t="s">
        <v>1643</v>
      </c>
      <c r="C2192" t="s">
        <v>1642</v>
      </c>
      <c r="D2192" t="s">
        <v>1655</v>
      </c>
      <c r="E2192" t="s">
        <v>1625</v>
      </c>
      <c r="F2192">
        <v>9</v>
      </c>
      <c r="G2192">
        <v>2106</v>
      </c>
      <c r="H2192">
        <v>2250</v>
      </c>
      <c r="I2192">
        <v>84600</v>
      </c>
      <c r="J2192">
        <v>90000</v>
      </c>
    </row>
    <row r="2193" spans="1:10">
      <c r="A2193">
        <v>41635</v>
      </c>
      <c r="B2193" t="s">
        <v>1636</v>
      </c>
      <c r="C2193" t="s">
        <v>1637</v>
      </c>
      <c r="D2193" t="s">
        <v>1627</v>
      </c>
      <c r="E2193" t="s">
        <v>1628</v>
      </c>
      <c r="F2193">
        <v>23</v>
      </c>
      <c r="G2193">
        <v>4482</v>
      </c>
      <c r="H2193">
        <v>4770</v>
      </c>
      <c r="I2193">
        <v>35820</v>
      </c>
      <c r="J2193">
        <v>38700</v>
      </c>
    </row>
    <row r="2194" spans="1:10">
      <c r="A2194">
        <v>41635</v>
      </c>
      <c r="B2194" t="s">
        <v>1623</v>
      </c>
      <c r="C2194" t="s">
        <v>1027</v>
      </c>
      <c r="D2194" t="s">
        <v>1633</v>
      </c>
      <c r="E2194" t="s">
        <v>1625</v>
      </c>
      <c r="F2194">
        <v>23</v>
      </c>
      <c r="G2194">
        <v>3546</v>
      </c>
      <c r="H2194">
        <v>3780</v>
      </c>
      <c r="I2194">
        <v>41724</v>
      </c>
      <c r="J2194">
        <v>44460</v>
      </c>
    </row>
    <row r="2195" spans="1:10">
      <c r="A2195">
        <v>41635</v>
      </c>
      <c r="B2195" t="s">
        <v>1646</v>
      </c>
      <c r="C2195" t="s">
        <v>1637</v>
      </c>
      <c r="D2195" t="s">
        <v>1653</v>
      </c>
      <c r="E2195" t="s">
        <v>1625</v>
      </c>
      <c r="F2195">
        <v>20</v>
      </c>
      <c r="G2195">
        <v>4482</v>
      </c>
      <c r="H2195">
        <v>4770</v>
      </c>
      <c r="I2195">
        <v>64944</v>
      </c>
      <c r="J2195">
        <v>69300</v>
      </c>
    </row>
    <row r="2196" spans="1:10">
      <c r="A2196">
        <v>41636</v>
      </c>
      <c r="B2196" t="s">
        <v>1634</v>
      </c>
      <c r="C2196" t="s">
        <v>1635</v>
      </c>
      <c r="D2196" t="s">
        <v>1653</v>
      </c>
      <c r="E2196" t="s">
        <v>1625</v>
      </c>
      <c r="F2196">
        <v>25</v>
      </c>
      <c r="G2196">
        <v>4482</v>
      </c>
      <c r="H2196">
        <v>4770</v>
      </c>
      <c r="I2196">
        <v>17712</v>
      </c>
      <c r="J2196">
        <v>18900</v>
      </c>
    </row>
    <row r="2197" spans="1:10">
      <c r="A2197">
        <v>41636</v>
      </c>
      <c r="B2197" t="s">
        <v>1646</v>
      </c>
      <c r="C2197" t="s">
        <v>1637</v>
      </c>
      <c r="D2197" t="s">
        <v>1638</v>
      </c>
      <c r="E2197" t="s">
        <v>1625</v>
      </c>
      <c r="F2197">
        <v>4</v>
      </c>
      <c r="G2197">
        <v>2034</v>
      </c>
      <c r="H2197">
        <v>2160</v>
      </c>
      <c r="I2197">
        <v>45630</v>
      </c>
      <c r="J2197">
        <v>48600</v>
      </c>
    </row>
    <row r="2198" spans="1:10">
      <c r="A2198">
        <v>41636</v>
      </c>
      <c r="B2198" t="s">
        <v>1639</v>
      </c>
      <c r="C2198" t="s">
        <v>1635</v>
      </c>
      <c r="D2198" t="s">
        <v>1651</v>
      </c>
      <c r="E2198" t="s">
        <v>1625</v>
      </c>
      <c r="F2198">
        <v>24</v>
      </c>
      <c r="G2198">
        <v>3978</v>
      </c>
      <c r="H2198">
        <v>4230</v>
      </c>
      <c r="I2198">
        <v>48438</v>
      </c>
      <c r="J2198">
        <v>51480</v>
      </c>
    </row>
    <row r="2199" spans="1:10">
      <c r="A2199">
        <v>41636</v>
      </c>
      <c r="B2199" t="s">
        <v>1634</v>
      </c>
      <c r="C2199" t="s">
        <v>1635</v>
      </c>
      <c r="D2199" t="s">
        <v>1654</v>
      </c>
      <c r="E2199" t="s">
        <v>1628</v>
      </c>
      <c r="F2199">
        <v>24</v>
      </c>
      <c r="G2199">
        <v>5832</v>
      </c>
      <c r="H2199">
        <v>6210</v>
      </c>
      <c r="I2199">
        <v>172638</v>
      </c>
      <c r="J2199">
        <v>186300</v>
      </c>
    </row>
    <row r="2200" spans="1:10">
      <c r="A2200">
        <v>41636</v>
      </c>
      <c r="B2200" t="s">
        <v>1632</v>
      </c>
      <c r="C2200" t="s">
        <v>1630</v>
      </c>
      <c r="D2200" t="s">
        <v>1653</v>
      </c>
      <c r="E2200" t="s">
        <v>1625</v>
      </c>
      <c r="F2200">
        <v>16</v>
      </c>
      <c r="G2200">
        <v>3978</v>
      </c>
      <c r="H2200">
        <v>4230</v>
      </c>
      <c r="I2200">
        <v>23616</v>
      </c>
      <c r="J2200">
        <v>25200</v>
      </c>
    </row>
    <row r="2201" spans="1:10">
      <c r="A2201">
        <v>41636</v>
      </c>
      <c r="B2201" t="s">
        <v>1634</v>
      </c>
      <c r="C2201" t="s">
        <v>1635</v>
      </c>
      <c r="D2201" t="s">
        <v>1638</v>
      </c>
      <c r="E2201" t="s">
        <v>1625</v>
      </c>
      <c r="F2201">
        <v>6</v>
      </c>
      <c r="G2201">
        <v>3978</v>
      </c>
      <c r="H2201">
        <v>4230</v>
      </c>
      <c r="I2201">
        <v>30420</v>
      </c>
      <c r="J2201">
        <v>32400</v>
      </c>
    </row>
    <row r="2202" spans="1:10">
      <c r="A2202">
        <v>41637</v>
      </c>
      <c r="B2202" t="s">
        <v>1629</v>
      </c>
      <c r="C2202" t="s">
        <v>1630</v>
      </c>
      <c r="D2202" t="s">
        <v>1654</v>
      </c>
      <c r="E2202" t="s">
        <v>1628</v>
      </c>
      <c r="F2202">
        <v>4</v>
      </c>
      <c r="G2202">
        <v>5148</v>
      </c>
      <c r="H2202">
        <v>5490</v>
      </c>
      <c r="I2202">
        <v>15012</v>
      </c>
      <c r="J2202">
        <v>16200</v>
      </c>
    </row>
    <row r="2203" spans="1:10">
      <c r="A2203">
        <v>41637</v>
      </c>
      <c r="B2203" t="s">
        <v>1629</v>
      </c>
      <c r="C2203" t="s">
        <v>1630</v>
      </c>
      <c r="D2203" t="s">
        <v>1649</v>
      </c>
      <c r="E2203" t="s">
        <v>1625</v>
      </c>
      <c r="F2203">
        <v>24</v>
      </c>
      <c r="G2203">
        <v>5832</v>
      </c>
      <c r="H2203">
        <v>6210</v>
      </c>
      <c r="I2203">
        <v>53784</v>
      </c>
      <c r="J2203">
        <v>57240</v>
      </c>
    </row>
    <row r="2204" spans="1:10">
      <c r="A2204">
        <v>41638</v>
      </c>
      <c r="B2204" t="s">
        <v>1634</v>
      </c>
      <c r="C2204" t="s">
        <v>1635</v>
      </c>
      <c r="D2204" t="s">
        <v>1650</v>
      </c>
      <c r="E2204" t="s">
        <v>1625</v>
      </c>
      <c r="F2204">
        <v>21</v>
      </c>
      <c r="G2204">
        <v>2034</v>
      </c>
      <c r="H2204">
        <v>2160</v>
      </c>
      <c r="I2204">
        <v>7092</v>
      </c>
      <c r="J2204">
        <v>7560</v>
      </c>
    </row>
    <row r="2205" spans="1:10">
      <c r="A2205">
        <v>41638</v>
      </c>
      <c r="B2205" t="s">
        <v>1643</v>
      </c>
      <c r="C2205" t="s">
        <v>1642</v>
      </c>
      <c r="D2205" t="s">
        <v>1649</v>
      </c>
      <c r="E2205" t="s">
        <v>1625</v>
      </c>
      <c r="F2205">
        <v>13</v>
      </c>
      <c r="G2205">
        <v>5832</v>
      </c>
      <c r="H2205">
        <v>6210</v>
      </c>
      <c r="I2205">
        <v>94122</v>
      </c>
      <c r="J2205">
        <v>100170</v>
      </c>
    </row>
    <row r="2206" spans="1:10">
      <c r="A2206">
        <v>41638</v>
      </c>
      <c r="B2206" t="s">
        <v>1646</v>
      </c>
      <c r="C2206" t="s">
        <v>1637</v>
      </c>
      <c r="D2206" t="s">
        <v>1653</v>
      </c>
      <c r="E2206" t="s">
        <v>1625</v>
      </c>
      <c r="F2206">
        <v>2</v>
      </c>
      <c r="G2206">
        <v>3546</v>
      </c>
      <c r="H2206">
        <v>3780</v>
      </c>
      <c r="I2206">
        <v>20664</v>
      </c>
      <c r="J2206">
        <v>22050</v>
      </c>
    </row>
    <row r="2207" spans="1:10">
      <c r="A2207">
        <v>41638</v>
      </c>
      <c r="B2207" t="s">
        <v>1646</v>
      </c>
      <c r="C2207" t="s">
        <v>1637</v>
      </c>
      <c r="D2207" t="s">
        <v>1631</v>
      </c>
      <c r="E2207" t="s">
        <v>1625</v>
      </c>
      <c r="F2207">
        <v>20</v>
      </c>
      <c r="G2207">
        <v>3726</v>
      </c>
      <c r="H2207">
        <v>3960</v>
      </c>
      <c r="I2207">
        <v>19890</v>
      </c>
      <c r="J2207">
        <v>21150</v>
      </c>
    </row>
    <row r="2208" spans="1:10">
      <c r="A2208">
        <v>41638</v>
      </c>
      <c r="B2208" t="s">
        <v>1626</v>
      </c>
      <c r="C2208" t="s">
        <v>1027</v>
      </c>
      <c r="D2208" t="s">
        <v>1627</v>
      </c>
      <c r="E2208" t="s">
        <v>1628</v>
      </c>
      <c r="F2208">
        <v>21</v>
      </c>
      <c r="G2208">
        <v>3978</v>
      </c>
      <c r="H2208">
        <v>4230</v>
      </c>
      <c r="I2208">
        <v>57312</v>
      </c>
      <c r="J2208">
        <v>61920</v>
      </c>
    </row>
    <row r="2209" spans="1:10">
      <c r="A2209">
        <v>41639</v>
      </c>
      <c r="B2209" t="s">
        <v>1634</v>
      </c>
      <c r="C2209" t="s">
        <v>1635</v>
      </c>
      <c r="D2209" t="s">
        <v>1649</v>
      </c>
      <c r="E2209" t="s">
        <v>1625</v>
      </c>
      <c r="F2209">
        <v>12</v>
      </c>
      <c r="G2209">
        <v>3042</v>
      </c>
      <c r="H2209">
        <v>3240</v>
      </c>
      <c r="I2209">
        <v>35856</v>
      </c>
      <c r="J2209">
        <v>38160</v>
      </c>
    </row>
    <row r="2210" spans="1:10">
      <c r="A2210">
        <v>41639</v>
      </c>
      <c r="B2210" t="s">
        <v>1632</v>
      </c>
      <c r="C2210" t="s">
        <v>1630</v>
      </c>
      <c r="D2210" t="s">
        <v>1651</v>
      </c>
      <c r="E2210" t="s">
        <v>1625</v>
      </c>
      <c r="F2210">
        <v>23</v>
      </c>
      <c r="G2210">
        <v>3546</v>
      </c>
      <c r="H2210">
        <v>3780</v>
      </c>
      <c r="I2210">
        <v>18630</v>
      </c>
      <c r="J2210">
        <v>19800</v>
      </c>
    </row>
    <row r="2211" spans="1:10">
      <c r="A2211">
        <v>41639</v>
      </c>
      <c r="B2211" t="s">
        <v>1626</v>
      </c>
      <c r="C2211" t="s">
        <v>1027</v>
      </c>
      <c r="D2211" t="s">
        <v>1631</v>
      </c>
      <c r="E2211" t="s">
        <v>1625</v>
      </c>
      <c r="F2211">
        <v>23</v>
      </c>
      <c r="G2211">
        <v>4482</v>
      </c>
      <c r="H2211">
        <v>4770</v>
      </c>
      <c r="I2211">
        <v>75582</v>
      </c>
      <c r="J2211">
        <v>80370</v>
      </c>
    </row>
    <row r="2212" spans="1:10">
      <c r="A2212">
        <v>41640</v>
      </c>
      <c r="B2212" t="s">
        <v>1629</v>
      </c>
      <c r="C2212" t="s">
        <v>1630</v>
      </c>
      <c r="D2212" t="s">
        <v>1627</v>
      </c>
      <c r="E2212" t="s">
        <v>1628</v>
      </c>
      <c r="F2212">
        <v>24</v>
      </c>
      <c r="G2212">
        <v>3924</v>
      </c>
      <c r="H2212">
        <v>4230</v>
      </c>
      <c r="I2212">
        <v>46566</v>
      </c>
      <c r="J2212">
        <v>50310</v>
      </c>
    </row>
    <row r="2213" spans="1:10">
      <c r="A2213">
        <v>41640</v>
      </c>
      <c r="B2213" t="s">
        <v>1639</v>
      </c>
      <c r="C2213" t="s">
        <v>1635</v>
      </c>
      <c r="D2213" t="s">
        <v>1654</v>
      </c>
      <c r="E2213" t="s">
        <v>1628</v>
      </c>
      <c r="F2213">
        <v>25</v>
      </c>
      <c r="G2213">
        <v>2952</v>
      </c>
      <c r="H2213">
        <v>3150</v>
      </c>
      <c r="I2213">
        <v>112590</v>
      </c>
      <c r="J2213">
        <v>121500</v>
      </c>
    </row>
    <row r="2214" spans="1:10">
      <c r="A2214">
        <v>41640</v>
      </c>
      <c r="B2214" t="s">
        <v>1629</v>
      </c>
      <c r="C2214" t="s">
        <v>1630</v>
      </c>
      <c r="D2214" t="s">
        <v>1648</v>
      </c>
      <c r="E2214" t="s">
        <v>1625</v>
      </c>
      <c r="F2214">
        <v>17</v>
      </c>
      <c r="G2214">
        <v>3726</v>
      </c>
      <c r="H2214">
        <v>3960</v>
      </c>
      <c r="I2214">
        <v>52650</v>
      </c>
      <c r="J2214">
        <v>56250</v>
      </c>
    </row>
    <row r="2215" spans="1:10">
      <c r="A2215">
        <v>41640</v>
      </c>
      <c r="B2215" t="s">
        <v>1632</v>
      </c>
      <c r="C2215" t="s">
        <v>1630</v>
      </c>
      <c r="D2215" t="s">
        <v>1651</v>
      </c>
      <c r="E2215" t="s">
        <v>1625</v>
      </c>
      <c r="F2215">
        <v>21</v>
      </c>
      <c r="G2215">
        <v>3978</v>
      </c>
      <c r="H2215">
        <v>4230</v>
      </c>
      <c r="I2215">
        <v>70794</v>
      </c>
      <c r="J2215">
        <v>75240</v>
      </c>
    </row>
    <row r="2216" spans="1:10">
      <c r="A2216">
        <v>41640</v>
      </c>
      <c r="B2216" t="s">
        <v>1646</v>
      </c>
      <c r="C2216" t="s">
        <v>1637</v>
      </c>
      <c r="D2216" t="s">
        <v>1653</v>
      </c>
      <c r="E2216" t="s">
        <v>1625</v>
      </c>
      <c r="F2216">
        <v>9</v>
      </c>
      <c r="G2216">
        <v>3726</v>
      </c>
      <c r="H2216">
        <v>3960</v>
      </c>
      <c r="I2216">
        <v>38376</v>
      </c>
      <c r="J2216">
        <v>40950</v>
      </c>
    </row>
    <row r="2217" spans="1:10">
      <c r="A2217">
        <v>41640</v>
      </c>
      <c r="B2217" t="s">
        <v>1626</v>
      </c>
      <c r="C2217" t="s">
        <v>1027</v>
      </c>
      <c r="D2217" t="s">
        <v>1624</v>
      </c>
      <c r="E2217" t="s">
        <v>1625</v>
      </c>
      <c r="F2217">
        <v>11</v>
      </c>
      <c r="G2217">
        <v>4482</v>
      </c>
      <c r="H2217">
        <v>4770</v>
      </c>
      <c r="I2217">
        <v>36612</v>
      </c>
      <c r="J2217">
        <v>38880</v>
      </c>
    </row>
    <row r="2218" spans="1:10">
      <c r="A2218">
        <v>41640</v>
      </c>
      <c r="B2218" t="s">
        <v>1639</v>
      </c>
      <c r="C2218" t="s">
        <v>1635</v>
      </c>
      <c r="D2218" t="s">
        <v>1638</v>
      </c>
      <c r="E2218" t="s">
        <v>1625</v>
      </c>
      <c r="F2218">
        <v>4</v>
      </c>
      <c r="G2218">
        <v>3582</v>
      </c>
      <c r="H2218">
        <v>3870</v>
      </c>
      <c r="I2218">
        <v>76050</v>
      </c>
      <c r="J2218">
        <v>81000</v>
      </c>
    </row>
    <row r="2219" spans="1:10">
      <c r="A2219">
        <v>41640</v>
      </c>
      <c r="B2219" t="s">
        <v>1646</v>
      </c>
      <c r="C2219" t="s">
        <v>1637</v>
      </c>
      <c r="D2219" t="s">
        <v>1648</v>
      </c>
      <c r="E2219" t="s">
        <v>1625</v>
      </c>
      <c r="F2219">
        <v>22</v>
      </c>
      <c r="G2219">
        <v>4482</v>
      </c>
      <c r="H2219">
        <v>4770</v>
      </c>
      <c r="I2219">
        <v>50544</v>
      </c>
      <c r="J2219">
        <v>54000</v>
      </c>
    </row>
    <row r="2220" spans="1:10">
      <c r="A2220">
        <v>41641</v>
      </c>
      <c r="B2220" t="s">
        <v>1636</v>
      </c>
      <c r="C2220" t="s">
        <v>1637</v>
      </c>
      <c r="D2220" t="s">
        <v>1647</v>
      </c>
      <c r="E2220" t="s">
        <v>1625</v>
      </c>
      <c r="F2220">
        <v>15</v>
      </c>
      <c r="G2220">
        <v>3924</v>
      </c>
      <c r="H2220">
        <v>4230</v>
      </c>
      <c r="I2220">
        <v>41184</v>
      </c>
      <c r="J2220">
        <v>43920</v>
      </c>
    </row>
    <row r="2221" spans="1:10">
      <c r="A2221">
        <v>41641</v>
      </c>
      <c r="B2221" t="s">
        <v>1634</v>
      </c>
      <c r="C2221" t="s">
        <v>1635</v>
      </c>
      <c r="D2221" t="s">
        <v>1647</v>
      </c>
      <c r="E2221" t="s">
        <v>1625</v>
      </c>
      <c r="F2221">
        <v>23</v>
      </c>
      <c r="G2221">
        <v>7506</v>
      </c>
      <c r="H2221">
        <v>8100</v>
      </c>
      <c r="I2221">
        <v>36036</v>
      </c>
      <c r="J2221">
        <v>38430</v>
      </c>
    </row>
    <row r="2222" spans="1:10">
      <c r="A2222">
        <v>41642</v>
      </c>
      <c r="B2222" t="s">
        <v>1629</v>
      </c>
      <c r="C2222" t="s">
        <v>1630</v>
      </c>
      <c r="D2222" t="s">
        <v>1645</v>
      </c>
      <c r="E2222" t="s">
        <v>1625</v>
      </c>
      <c r="F2222">
        <v>9</v>
      </c>
      <c r="G2222">
        <v>3546</v>
      </c>
      <c r="H2222">
        <v>3780</v>
      </c>
      <c r="I2222">
        <v>43758</v>
      </c>
      <c r="J2222">
        <v>46530</v>
      </c>
    </row>
    <row r="2223" spans="1:10">
      <c r="A2223">
        <v>41642</v>
      </c>
      <c r="B2223" t="s">
        <v>1632</v>
      </c>
      <c r="C2223" t="s">
        <v>1630</v>
      </c>
      <c r="D2223" t="s">
        <v>1638</v>
      </c>
      <c r="E2223" t="s">
        <v>1625</v>
      </c>
      <c r="F2223">
        <v>7</v>
      </c>
      <c r="G2223">
        <v>3042</v>
      </c>
      <c r="H2223">
        <v>3240</v>
      </c>
      <c r="I2223">
        <v>24336</v>
      </c>
      <c r="J2223">
        <v>25920</v>
      </c>
    </row>
    <row r="2224" spans="1:10">
      <c r="A2224">
        <v>41642</v>
      </c>
      <c r="B2224" t="s">
        <v>1639</v>
      </c>
      <c r="C2224" t="s">
        <v>1635</v>
      </c>
      <c r="D2224" t="s">
        <v>1653</v>
      </c>
      <c r="E2224" t="s">
        <v>1625</v>
      </c>
      <c r="F2224">
        <v>25</v>
      </c>
      <c r="G2224">
        <v>3042</v>
      </c>
      <c r="H2224">
        <v>3240</v>
      </c>
      <c r="I2224">
        <v>2952</v>
      </c>
      <c r="J2224">
        <v>3150</v>
      </c>
    </row>
    <row r="2225" spans="1:10">
      <c r="A2225">
        <v>41643</v>
      </c>
      <c r="B2225" t="s">
        <v>1632</v>
      </c>
      <c r="C2225" t="s">
        <v>1630</v>
      </c>
      <c r="D2225" t="s">
        <v>1652</v>
      </c>
      <c r="E2225" t="s">
        <v>1628</v>
      </c>
      <c r="F2225">
        <v>10</v>
      </c>
      <c r="G2225">
        <v>3978</v>
      </c>
      <c r="H2225">
        <v>4230</v>
      </c>
      <c r="I2225">
        <v>23544</v>
      </c>
      <c r="J2225">
        <v>25380</v>
      </c>
    </row>
    <row r="2226" spans="1:10">
      <c r="A2226">
        <v>41644</v>
      </c>
      <c r="B2226" t="s">
        <v>1623</v>
      </c>
      <c r="C2226" t="s">
        <v>1027</v>
      </c>
      <c r="D2226" t="s">
        <v>1650</v>
      </c>
      <c r="E2226" t="s">
        <v>1625</v>
      </c>
      <c r="F2226">
        <v>8</v>
      </c>
      <c r="G2226">
        <v>5148</v>
      </c>
      <c r="H2226">
        <v>5490</v>
      </c>
      <c r="I2226">
        <v>49644</v>
      </c>
      <c r="J2226">
        <v>52920</v>
      </c>
    </row>
    <row r="2227" spans="1:10">
      <c r="A2227">
        <v>41644</v>
      </c>
      <c r="B2227" t="s">
        <v>1632</v>
      </c>
      <c r="C2227" t="s">
        <v>1630</v>
      </c>
      <c r="D2227" t="s">
        <v>1624</v>
      </c>
      <c r="E2227" t="s">
        <v>1625</v>
      </c>
      <c r="F2227">
        <v>18</v>
      </c>
      <c r="G2227">
        <v>3042</v>
      </c>
      <c r="H2227">
        <v>3240</v>
      </c>
      <c r="I2227">
        <v>36612</v>
      </c>
      <c r="J2227">
        <v>38880</v>
      </c>
    </row>
    <row r="2228" spans="1:10">
      <c r="A2228">
        <v>41644</v>
      </c>
      <c r="B2228" t="s">
        <v>1632</v>
      </c>
      <c r="C2228" t="s">
        <v>1630</v>
      </c>
      <c r="D2228" t="s">
        <v>1653</v>
      </c>
      <c r="E2228" t="s">
        <v>1625</v>
      </c>
      <c r="F2228">
        <v>8</v>
      </c>
      <c r="G2228">
        <v>5148</v>
      </c>
      <c r="H2228">
        <v>5490</v>
      </c>
      <c r="I2228">
        <v>70848</v>
      </c>
      <c r="J2228">
        <v>75600</v>
      </c>
    </row>
    <row r="2229" spans="1:10">
      <c r="A2229">
        <v>41644</v>
      </c>
      <c r="B2229" t="s">
        <v>1639</v>
      </c>
      <c r="C2229" t="s">
        <v>1635</v>
      </c>
      <c r="D2229" t="s">
        <v>1631</v>
      </c>
      <c r="E2229" t="s">
        <v>1625</v>
      </c>
      <c r="F2229">
        <v>25</v>
      </c>
      <c r="G2229">
        <v>7506</v>
      </c>
      <c r="H2229">
        <v>8100</v>
      </c>
      <c r="I2229">
        <v>79560</v>
      </c>
      <c r="J2229">
        <v>84600</v>
      </c>
    </row>
    <row r="2230" spans="1:10">
      <c r="A2230">
        <v>41645</v>
      </c>
      <c r="B2230" t="s">
        <v>1623</v>
      </c>
      <c r="C2230" t="s">
        <v>1027</v>
      </c>
      <c r="D2230" t="s">
        <v>1647</v>
      </c>
      <c r="E2230" t="s">
        <v>1625</v>
      </c>
      <c r="F2230">
        <v>7</v>
      </c>
      <c r="G2230">
        <v>3042</v>
      </c>
      <c r="H2230">
        <v>3240</v>
      </c>
      <c r="I2230">
        <v>61776</v>
      </c>
      <c r="J2230">
        <v>65880</v>
      </c>
    </row>
    <row r="2231" spans="1:10">
      <c r="A2231">
        <v>41645</v>
      </c>
      <c r="B2231" t="s">
        <v>1636</v>
      </c>
      <c r="C2231" t="s">
        <v>1637</v>
      </c>
      <c r="D2231" t="s">
        <v>1654</v>
      </c>
      <c r="E2231" t="s">
        <v>1628</v>
      </c>
      <c r="F2231">
        <v>17</v>
      </c>
      <c r="G2231">
        <v>3978</v>
      </c>
      <c r="H2231">
        <v>4230</v>
      </c>
      <c r="I2231">
        <v>90072</v>
      </c>
      <c r="J2231">
        <v>97200</v>
      </c>
    </row>
    <row r="2232" spans="1:10">
      <c r="A2232">
        <v>41646</v>
      </c>
      <c r="B2232" t="s">
        <v>1629</v>
      </c>
      <c r="C2232" t="s">
        <v>1630</v>
      </c>
      <c r="D2232" t="s">
        <v>1638</v>
      </c>
      <c r="E2232" t="s">
        <v>1625</v>
      </c>
      <c r="F2232">
        <v>3</v>
      </c>
      <c r="G2232">
        <v>2952</v>
      </c>
      <c r="H2232">
        <v>3150</v>
      </c>
      <c r="I2232">
        <v>12168</v>
      </c>
      <c r="J2232">
        <v>12960</v>
      </c>
    </row>
    <row r="2233" spans="1:10">
      <c r="A2233">
        <v>41646</v>
      </c>
      <c r="B2233" t="s">
        <v>1646</v>
      </c>
      <c r="C2233" t="s">
        <v>1637</v>
      </c>
      <c r="D2233" t="s">
        <v>1653</v>
      </c>
      <c r="E2233" t="s">
        <v>1625</v>
      </c>
      <c r="F2233">
        <v>13</v>
      </c>
      <c r="G2233">
        <v>2034</v>
      </c>
      <c r="H2233">
        <v>2160</v>
      </c>
      <c r="I2233">
        <v>67896</v>
      </c>
      <c r="J2233">
        <v>72450</v>
      </c>
    </row>
    <row r="2234" spans="1:10">
      <c r="A2234">
        <v>41646</v>
      </c>
      <c r="B2234" t="s">
        <v>1643</v>
      </c>
      <c r="C2234" t="s">
        <v>1642</v>
      </c>
      <c r="D2234" t="s">
        <v>1654</v>
      </c>
      <c r="E2234" t="s">
        <v>1628</v>
      </c>
      <c r="F2234">
        <v>17</v>
      </c>
      <c r="G2234">
        <v>3582</v>
      </c>
      <c r="H2234">
        <v>3870</v>
      </c>
      <c r="I2234">
        <v>135108</v>
      </c>
      <c r="J2234">
        <v>145800</v>
      </c>
    </row>
    <row r="2235" spans="1:10">
      <c r="A2235">
        <v>41647</v>
      </c>
      <c r="B2235" t="s">
        <v>1629</v>
      </c>
      <c r="C2235" t="s">
        <v>1630</v>
      </c>
      <c r="D2235" t="s">
        <v>1624</v>
      </c>
      <c r="E2235" t="s">
        <v>1625</v>
      </c>
      <c r="F2235">
        <v>22</v>
      </c>
      <c r="G2235">
        <v>3978</v>
      </c>
      <c r="H2235">
        <v>4230</v>
      </c>
      <c r="I2235">
        <v>14238</v>
      </c>
      <c r="J2235">
        <v>15120</v>
      </c>
    </row>
    <row r="2236" spans="1:10">
      <c r="A2236">
        <v>41647</v>
      </c>
      <c r="B2236" t="s">
        <v>1634</v>
      </c>
      <c r="C2236" t="s">
        <v>1635</v>
      </c>
      <c r="D2236" t="s">
        <v>1647</v>
      </c>
      <c r="E2236" t="s">
        <v>1625</v>
      </c>
      <c r="F2236">
        <v>23</v>
      </c>
      <c r="G2236">
        <v>2196</v>
      </c>
      <c r="H2236">
        <v>2340</v>
      </c>
      <c r="I2236">
        <v>66924</v>
      </c>
      <c r="J2236">
        <v>71370</v>
      </c>
    </row>
    <row r="2237" spans="1:10">
      <c r="A2237">
        <v>41648</v>
      </c>
      <c r="B2237" t="s">
        <v>1634</v>
      </c>
      <c r="C2237" t="s">
        <v>1635</v>
      </c>
      <c r="D2237" t="s">
        <v>1627</v>
      </c>
      <c r="E2237" t="s">
        <v>1628</v>
      </c>
      <c r="F2237">
        <v>1</v>
      </c>
      <c r="G2237">
        <v>2034</v>
      </c>
      <c r="H2237">
        <v>2160</v>
      </c>
      <c r="I2237">
        <v>78804</v>
      </c>
      <c r="J2237">
        <v>85140</v>
      </c>
    </row>
    <row r="2238" spans="1:10">
      <c r="A2238">
        <v>41648</v>
      </c>
      <c r="B2238" t="s">
        <v>1632</v>
      </c>
      <c r="C2238" t="s">
        <v>1630</v>
      </c>
      <c r="D2238" t="s">
        <v>1655</v>
      </c>
      <c r="E2238" t="s">
        <v>1625</v>
      </c>
      <c r="F2238">
        <v>25</v>
      </c>
      <c r="G2238">
        <v>5148</v>
      </c>
      <c r="H2238">
        <v>5490</v>
      </c>
      <c r="I2238">
        <v>30456</v>
      </c>
      <c r="J2238">
        <v>32400</v>
      </c>
    </row>
    <row r="2239" spans="1:10">
      <c r="A2239">
        <v>41648</v>
      </c>
      <c r="B2239" t="s">
        <v>1646</v>
      </c>
      <c r="C2239" t="s">
        <v>1637</v>
      </c>
      <c r="D2239" t="s">
        <v>1647</v>
      </c>
      <c r="E2239" t="s">
        <v>1625</v>
      </c>
      <c r="F2239">
        <v>22</v>
      </c>
      <c r="G2239">
        <v>3384</v>
      </c>
      <c r="H2239">
        <v>3600</v>
      </c>
      <c r="I2239">
        <v>5148</v>
      </c>
      <c r="J2239">
        <v>5490</v>
      </c>
    </row>
    <row r="2240" spans="1:10">
      <c r="A2240">
        <v>41649</v>
      </c>
      <c r="B2240" t="s">
        <v>1643</v>
      </c>
      <c r="C2240" t="s">
        <v>1642</v>
      </c>
      <c r="D2240" t="s">
        <v>1652</v>
      </c>
      <c r="E2240" t="s">
        <v>1628</v>
      </c>
      <c r="F2240">
        <v>2</v>
      </c>
      <c r="G2240">
        <v>3978</v>
      </c>
      <c r="H2240">
        <v>4230</v>
      </c>
      <c r="I2240">
        <v>82404</v>
      </c>
      <c r="J2240">
        <v>88830</v>
      </c>
    </row>
    <row r="2241" spans="1:10">
      <c r="A2241">
        <v>41649</v>
      </c>
      <c r="B2241" t="s">
        <v>1641</v>
      </c>
      <c r="C2241" t="s">
        <v>1642</v>
      </c>
      <c r="D2241" t="s">
        <v>1650</v>
      </c>
      <c r="E2241" t="s">
        <v>1625</v>
      </c>
      <c r="F2241">
        <v>11</v>
      </c>
      <c r="G2241">
        <v>3582</v>
      </c>
      <c r="H2241">
        <v>3870</v>
      </c>
      <c r="I2241">
        <v>70920</v>
      </c>
      <c r="J2241">
        <v>75600</v>
      </c>
    </row>
    <row r="2242" spans="1:10">
      <c r="A2242">
        <v>41649</v>
      </c>
      <c r="B2242" t="s">
        <v>1626</v>
      </c>
      <c r="C2242" t="s">
        <v>1027</v>
      </c>
      <c r="D2242" t="s">
        <v>1640</v>
      </c>
      <c r="E2242" t="s">
        <v>1625</v>
      </c>
      <c r="F2242">
        <v>11</v>
      </c>
      <c r="G2242">
        <v>3546</v>
      </c>
      <c r="H2242">
        <v>3780</v>
      </c>
      <c r="I2242">
        <v>110808</v>
      </c>
      <c r="J2242">
        <v>117990</v>
      </c>
    </row>
    <row r="2243" spans="1:10">
      <c r="A2243">
        <v>41650</v>
      </c>
      <c r="B2243" t="s">
        <v>1636</v>
      </c>
      <c r="C2243" t="s">
        <v>1637</v>
      </c>
      <c r="D2243" t="s">
        <v>1654</v>
      </c>
      <c r="E2243" t="s">
        <v>1628</v>
      </c>
      <c r="F2243">
        <v>1</v>
      </c>
      <c r="G2243">
        <v>7506</v>
      </c>
      <c r="H2243">
        <v>8100</v>
      </c>
      <c r="I2243">
        <v>75060</v>
      </c>
      <c r="J2243">
        <v>81000</v>
      </c>
    </row>
    <row r="2244" spans="1:10">
      <c r="A2244">
        <v>41650</v>
      </c>
      <c r="B2244" t="s">
        <v>1626</v>
      </c>
      <c r="C2244" t="s">
        <v>1027</v>
      </c>
      <c r="D2244" t="s">
        <v>1640</v>
      </c>
      <c r="E2244" t="s">
        <v>1625</v>
      </c>
      <c r="F2244">
        <v>14</v>
      </c>
      <c r="G2244">
        <v>3978</v>
      </c>
      <c r="H2244">
        <v>4230</v>
      </c>
      <c r="I2244">
        <v>116640</v>
      </c>
      <c r="J2244">
        <v>124200</v>
      </c>
    </row>
    <row r="2245" spans="1:10">
      <c r="A2245">
        <v>41650</v>
      </c>
      <c r="B2245" t="s">
        <v>1629</v>
      </c>
      <c r="C2245" t="s">
        <v>1630</v>
      </c>
      <c r="D2245" t="s">
        <v>1652</v>
      </c>
      <c r="E2245" t="s">
        <v>1628</v>
      </c>
      <c r="F2245">
        <v>11</v>
      </c>
      <c r="G2245">
        <v>2034</v>
      </c>
      <c r="H2245">
        <v>2160</v>
      </c>
      <c r="I2245">
        <v>19620</v>
      </c>
      <c r="J2245">
        <v>21150</v>
      </c>
    </row>
    <row r="2246" spans="1:10">
      <c r="A2246">
        <v>41650</v>
      </c>
      <c r="B2246" t="s">
        <v>1641</v>
      </c>
      <c r="C2246" t="s">
        <v>1642</v>
      </c>
      <c r="D2246" t="s">
        <v>1653</v>
      </c>
      <c r="E2246" t="s">
        <v>1625</v>
      </c>
      <c r="F2246">
        <v>8</v>
      </c>
      <c r="G2246">
        <v>2952</v>
      </c>
      <c r="H2246">
        <v>3150</v>
      </c>
      <c r="I2246">
        <v>38376</v>
      </c>
      <c r="J2246">
        <v>40950</v>
      </c>
    </row>
    <row r="2247" spans="1:10">
      <c r="A2247">
        <v>41651</v>
      </c>
      <c r="B2247" t="s">
        <v>1639</v>
      </c>
      <c r="C2247" t="s">
        <v>1635</v>
      </c>
      <c r="D2247" t="s">
        <v>1624</v>
      </c>
      <c r="E2247" t="s">
        <v>1625</v>
      </c>
      <c r="F2247">
        <v>1</v>
      </c>
      <c r="G2247">
        <v>3546</v>
      </c>
      <c r="H2247">
        <v>3780</v>
      </c>
      <c r="I2247">
        <v>50850</v>
      </c>
      <c r="J2247">
        <v>54000</v>
      </c>
    </row>
    <row r="2248" spans="1:10">
      <c r="A2248">
        <v>41651</v>
      </c>
      <c r="B2248" t="s">
        <v>1629</v>
      </c>
      <c r="C2248" t="s">
        <v>1630</v>
      </c>
      <c r="D2248" t="s">
        <v>1652</v>
      </c>
      <c r="E2248" t="s">
        <v>1628</v>
      </c>
      <c r="F2248">
        <v>24</v>
      </c>
      <c r="G2248">
        <v>3546</v>
      </c>
      <c r="H2248">
        <v>3780</v>
      </c>
      <c r="I2248">
        <v>11772</v>
      </c>
      <c r="J2248">
        <v>12690</v>
      </c>
    </row>
    <row r="2249" spans="1:10">
      <c r="A2249">
        <v>41652</v>
      </c>
      <c r="B2249" t="s">
        <v>1632</v>
      </c>
      <c r="C2249" t="s">
        <v>1630</v>
      </c>
      <c r="D2249" t="s">
        <v>1650</v>
      </c>
      <c r="E2249" t="s">
        <v>1625</v>
      </c>
      <c r="F2249">
        <v>15</v>
      </c>
      <c r="G2249">
        <v>3978</v>
      </c>
      <c r="H2249">
        <v>4230</v>
      </c>
      <c r="I2249">
        <v>70920</v>
      </c>
      <c r="J2249">
        <v>75600</v>
      </c>
    </row>
    <row r="2250" spans="1:10">
      <c r="A2250">
        <v>41653</v>
      </c>
      <c r="B2250" t="s">
        <v>1641</v>
      </c>
      <c r="C2250" t="s">
        <v>1642</v>
      </c>
      <c r="D2250" t="s">
        <v>1644</v>
      </c>
      <c r="E2250" t="s">
        <v>1625</v>
      </c>
      <c r="F2250">
        <v>20</v>
      </c>
      <c r="G2250">
        <v>3546</v>
      </c>
      <c r="H2250">
        <v>3780</v>
      </c>
      <c r="I2250">
        <v>10638</v>
      </c>
      <c r="J2250">
        <v>11340</v>
      </c>
    </row>
    <row r="2251" spans="1:10">
      <c r="A2251">
        <v>41654</v>
      </c>
      <c r="B2251" t="s">
        <v>1636</v>
      </c>
      <c r="C2251" t="s">
        <v>1637</v>
      </c>
      <c r="D2251" t="s">
        <v>1645</v>
      </c>
      <c r="E2251" t="s">
        <v>1625</v>
      </c>
      <c r="F2251">
        <v>1</v>
      </c>
      <c r="G2251">
        <v>5148</v>
      </c>
      <c r="H2251">
        <v>5490</v>
      </c>
      <c r="I2251">
        <v>51714</v>
      </c>
      <c r="J2251">
        <v>54990</v>
      </c>
    </row>
    <row r="2252" spans="1:10">
      <c r="A2252">
        <v>41654</v>
      </c>
      <c r="B2252" t="s">
        <v>1634</v>
      </c>
      <c r="C2252" t="s">
        <v>1635</v>
      </c>
      <c r="D2252" t="s">
        <v>1631</v>
      </c>
      <c r="E2252" t="s">
        <v>1625</v>
      </c>
      <c r="F2252">
        <v>5</v>
      </c>
      <c r="G2252">
        <v>2196</v>
      </c>
      <c r="H2252">
        <v>2340</v>
      </c>
      <c r="I2252">
        <v>59670</v>
      </c>
      <c r="J2252">
        <v>63450</v>
      </c>
    </row>
    <row r="2253" spans="1:10">
      <c r="A2253">
        <v>41654</v>
      </c>
      <c r="B2253" t="s">
        <v>1643</v>
      </c>
      <c r="C2253" t="s">
        <v>1642</v>
      </c>
      <c r="D2253" t="s">
        <v>1645</v>
      </c>
      <c r="E2253" t="s">
        <v>1625</v>
      </c>
      <c r="F2253">
        <v>2</v>
      </c>
      <c r="G2253">
        <v>3924</v>
      </c>
      <c r="H2253">
        <v>4230</v>
      </c>
      <c r="I2253">
        <v>75582</v>
      </c>
      <c r="J2253">
        <v>80370</v>
      </c>
    </row>
    <row r="2254" spans="1:10">
      <c r="A2254">
        <v>41655</v>
      </c>
      <c r="B2254" t="s">
        <v>1626</v>
      </c>
      <c r="C2254" t="s">
        <v>1027</v>
      </c>
      <c r="D2254" t="s">
        <v>1655</v>
      </c>
      <c r="E2254" t="s">
        <v>1625</v>
      </c>
      <c r="F2254">
        <v>15</v>
      </c>
      <c r="G2254">
        <v>3978</v>
      </c>
      <c r="H2254">
        <v>4230</v>
      </c>
      <c r="I2254">
        <v>43992</v>
      </c>
      <c r="J2254">
        <v>46800</v>
      </c>
    </row>
    <row r="2255" spans="1:10">
      <c r="A2255">
        <v>41655</v>
      </c>
      <c r="B2255" t="s">
        <v>1626</v>
      </c>
      <c r="C2255" t="s">
        <v>1027</v>
      </c>
      <c r="D2255" t="s">
        <v>1624</v>
      </c>
      <c r="E2255" t="s">
        <v>1625</v>
      </c>
      <c r="F2255">
        <v>24</v>
      </c>
      <c r="G2255">
        <v>2106</v>
      </c>
      <c r="H2255">
        <v>2250</v>
      </c>
      <c r="I2255">
        <v>12204</v>
      </c>
      <c r="J2255">
        <v>12960</v>
      </c>
    </row>
    <row r="2256" spans="1:10">
      <c r="A2256">
        <v>41655</v>
      </c>
      <c r="B2256" t="s">
        <v>1636</v>
      </c>
      <c r="C2256" t="s">
        <v>1637</v>
      </c>
      <c r="D2256" t="s">
        <v>1653</v>
      </c>
      <c r="E2256" t="s">
        <v>1625</v>
      </c>
      <c r="F2256">
        <v>23</v>
      </c>
      <c r="G2256">
        <v>5148</v>
      </c>
      <c r="H2256">
        <v>5490</v>
      </c>
      <c r="I2256">
        <v>17712</v>
      </c>
      <c r="J2256">
        <v>18900</v>
      </c>
    </row>
    <row r="2257" spans="1:10">
      <c r="A2257">
        <v>41655</v>
      </c>
      <c r="B2257" t="s">
        <v>1646</v>
      </c>
      <c r="C2257" t="s">
        <v>1637</v>
      </c>
      <c r="D2257" t="s">
        <v>1638</v>
      </c>
      <c r="E2257" t="s">
        <v>1625</v>
      </c>
      <c r="F2257">
        <v>20</v>
      </c>
      <c r="G2257">
        <v>3546</v>
      </c>
      <c r="H2257">
        <v>3780</v>
      </c>
      <c r="I2257">
        <v>51714</v>
      </c>
      <c r="J2257">
        <v>55080</v>
      </c>
    </row>
    <row r="2258" spans="1:10">
      <c r="A2258">
        <v>41656</v>
      </c>
      <c r="B2258" t="s">
        <v>1626</v>
      </c>
      <c r="C2258" t="s">
        <v>1027</v>
      </c>
      <c r="D2258" t="s">
        <v>1633</v>
      </c>
      <c r="E2258" t="s">
        <v>1625</v>
      </c>
      <c r="F2258">
        <v>23</v>
      </c>
      <c r="G2258">
        <v>3546</v>
      </c>
      <c r="H2258">
        <v>3780</v>
      </c>
      <c r="I2258">
        <v>32940</v>
      </c>
      <c r="J2258">
        <v>35100</v>
      </c>
    </row>
    <row r="2259" spans="1:10">
      <c r="A2259">
        <v>41656</v>
      </c>
      <c r="B2259" t="s">
        <v>1639</v>
      </c>
      <c r="C2259" t="s">
        <v>1635</v>
      </c>
      <c r="D2259" t="s">
        <v>1655</v>
      </c>
      <c r="E2259" t="s">
        <v>1625</v>
      </c>
      <c r="F2259">
        <v>22</v>
      </c>
      <c r="G2259">
        <v>5148</v>
      </c>
      <c r="H2259">
        <v>5490</v>
      </c>
      <c r="I2259">
        <v>33840</v>
      </c>
      <c r="J2259">
        <v>36000</v>
      </c>
    </row>
    <row r="2260" spans="1:10">
      <c r="A2260">
        <v>41656</v>
      </c>
      <c r="B2260" t="s">
        <v>1634</v>
      </c>
      <c r="C2260" t="s">
        <v>1635</v>
      </c>
      <c r="D2260" t="s">
        <v>1654</v>
      </c>
      <c r="E2260" t="s">
        <v>1628</v>
      </c>
      <c r="F2260">
        <v>10</v>
      </c>
      <c r="G2260">
        <v>3384</v>
      </c>
      <c r="H2260">
        <v>3600</v>
      </c>
      <c r="I2260">
        <v>150120</v>
      </c>
      <c r="J2260">
        <v>162000</v>
      </c>
    </row>
    <row r="2261" spans="1:10">
      <c r="A2261">
        <v>41656</v>
      </c>
      <c r="B2261" t="s">
        <v>1623</v>
      </c>
      <c r="C2261" t="s">
        <v>1027</v>
      </c>
      <c r="D2261" t="s">
        <v>1644</v>
      </c>
      <c r="E2261" t="s">
        <v>1625</v>
      </c>
      <c r="F2261">
        <v>5</v>
      </c>
      <c r="G2261">
        <v>3042</v>
      </c>
      <c r="H2261">
        <v>3240</v>
      </c>
      <c r="I2261">
        <v>70920</v>
      </c>
      <c r="J2261">
        <v>75600</v>
      </c>
    </row>
    <row r="2262" spans="1:10">
      <c r="A2262">
        <v>41657</v>
      </c>
      <c r="B2262" t="s">
        <v>1629</v>
      </c>
      <c r="C2262" t="s">
        <v>1630</v>
      </c>
      <c r="D2262" t="s">
        <v>1649</v>
      </c>
      <c r="E2262" t="s">
        <v>1625</v>
      </c>
      <c r="F2262">
        <v>12</v>
      </c>
      <c r="G2262">
        <v>3978</v>
      </c>
      <c r="H2262">
        <v>4230</v>
      </c>
      <c r="I2262">
        <v>4482</v>
      </c>
      <c r="J2262">
        <v>4770</v>
      </c>
    </row>
    <row r="2263" spans="1:10">
      <c r="A2263">
        <v>41658</v>
      </c>
      <c r="B2263" t="s">
        <v>1623</v>
      </c>
      <c r="C2263" t="s">
        <v>1027</v>
      </c>
      <c r="D2263" t="s">
        <v>1640</v>
      </c>
      <c r="E2263" t="s">
        <v>1625</v>
      </c>
      <c r="F2263">
        <v>19</v>
      </c>
      <c r="G2263">
        <v>3978</v>
      </c>
      <c r="H2263">
        <v>4230</v>
      </c>
      <c r="I2263">
        <v>139968</v>
      </c>
      <c r="J2263">
        <v>149040</v>
      </c>
    </row>
    <row r="2264" spans="1:10">
      <c r="A2264">
        <v>41658</v>
      </c>
      <c r="B2264" t="s">
        <v>1639</v>
      </c>
      <c r="C2264" t="s">
        <v>1635</v>
      </c>
      <c r="D2264" t="s">
        <v>1638</v>
      </c>
      <c r="E2264" t="s">
        <v>1625</v>
      </c>
      <c r="F2264">
        <v>18</v>
      </c>
      <c r="G2264">
        <v>3924</v>
      </c>
      <c r="H2264">
        <v>4230</v>
      </c>
      <c r="I2264">
        <v>6084</v>
      </c>
      <c r="J2264">
        <v>6480</v>
      </c>
    </row>
    <row r="2265" spans="1:10">
      <c r="A2265">
        <v>41658</v>
      </c>
      <c r="B2265" t="s">
        <v>1626</v>
      </c>
      <c r="C2265" t="s">
        <v>1027</v>
      </c>
      <c r="D2265" t="s">
        <v>1649</v>
      </c>
      <c r="E2265" t="s">
        <v>1625</v>
      </c>
      <c r="F2265">
        <v>1</v>
      </c>
      <c r="G2265">
        <v>2952</v>
      </c>
      <c r="H2265">
        <v>3150</v>
      </c>
      <c r="I2265">
        <v>44820</v>
      </c>
      <c r="J2265">
        <v>47700</v>
      </c>
    </row>
    <row r="2266" spans="1:10">
      <c r="A2266">
        <v>41658</v>
      </c>
      <c r="B2266" t="s">
        <v>1639</v>
      </c>
      <c r="C2266" t="s">
        <v>1635</v>
      </c>
      <c r="D2266" t="s">
        <v>1651</v>
      </c>
      <c r="E2266" t="s">
        <v>1625</v>
      </c>
      <c r="F2266">
        <v>15</v>
      </c>
      <c r="G2266">
        <v>3042</v>
      </c>
      <c r="H2266">
        <v>3240</v>
      </c>
      <c r="I2266">
        <v>52164</v>
      </c>
      <c r="J2266">
        <v>55440</v>
      </c>
    </row>
    <row r="2267" spans="1:10">
      <c r="A2267">
        <v>41658</v>
      </c>
      <c r="B2267" t="s">
        <v>1641</v>
      </c>
      <c r="C2267" t="s">
        <v>1642</v>
      </c>
      <c r="D2267" t="s">
        <v>1645</v>
      </c>
      <c r="E2267" t="s">
        <v>1625</v>
      </c>
      <c r="F2267">
        <v>4</v>
      </c>
      <c r="G2267">
        <v>3978</v>
      </c>
      <c r="H2267">
        <v>4230</v>
      </c>
      <c r="I2267">
        <v>31824</v>
      </c>
      <c r="J2267">
        <v>33840</v>
      </c>
    </row>
    <row r="2268" spans="1:10">
      <c r="A2268">
        <v>41658</v>
      </c>
      <c r="B2268" t="s">
        <v>1623</v>
      </c>
      <c r="C2268" t="s">
        <v>1027</v>
      </c>
      <c r="D2268" t="s">
        <v>1652</v>
      </c>
      <c r="E2268" t="s">
        <v>1628</v>
      </c>
      <c r="F2268">
        <v>16</v>
      </c>
      <c r="G2268">
        <v>2106</v>
      </c>
      <c r="H2268">
        <v>2250</v>
      </c>
      <c r="I2268">
        <v>35316</v>
      </c>
      <c r="J2268">
        <v>38070</v>
      </c>
    </row>
    <row r="2269" spans="1:10">
      <c r="A2269">
        <v>41658</v>
      </c>
      <c r="B2269" t="s">
        <v>1636</v>
      </c>
      <c r="C2269" t="s">
        <v>1637</v>
      </c>
      <c r="D2269" t="s">
        <v>1644</v>
      </c>
      <c r="E2269" t="s">
        <v>1625</v>
      </c>
      <c r="F2269">
        <v>10</v>
      </c>
      <c r="G2269">
        <v>2034</v>
      </c>
      <c r="H2269">
        <v>2160</v>
      </c>
      <c r="I2269">
        <v>10638</v>
      </c>
      <c r="J2269">
        <v>11340</v>
      </c>
    </row>
    <row r="2270" spans="1:10">
      <c r="A2270">
        <v>41658</v>
      </c>
      <c r="B2270" t="s">
        <v>1641</v>
      </c>
      <c r="C2270" t="s">
        <v>1642</v>
      </c>
      <c r="D2270" t="s">
        <v>1653</v>
      </c>
      <c r="E2270" t="s">
        <v>1625</v>
      </c>
      <c r="F2270">
        <v>21</v>
      </c>
      <c r="G2270">
        <v>4482</v>
      </c>
      <c r="H2270">
        <v>4770</v>
      </c>
      <c r="I2270">
        <v>14760</v>
      </c>
      <c r="J2270">
        <v>15750</v>
      </c>
    </row>
    <row r="2271" spans="1:10">
      <c r="A2271">
        <v>41659</v>
      </c>
      <c r="B2271" t="s">
        <v>1632</v>
      </c>
      <c r="C2271" t="s">
        <v>1630</v>
      </c>
      <c r="D2271" t="s">
        <v>1644</v>
      </c>
      <c r="E2271" t="s">
        <v>1625</v>
      </c>
      <c r="F2271">
        <v>7</v>
      </c>
      <c r="G2271">
        <v>3726</v>
      </c>
      <c r="H2271">
        <v>3960</v>
      </c>
      <c r="I2271">
        <v>70920</v>
      </c>
      <c r="J2271">
        <v>75600</v>
      </c>
    </row>
    <row r="2272" spans="1:10">
      <c r="A2272">
        <v>41659</v>
      </c>
      <c r="B2272" t="s">
        <v>1636</v>
      </c>
      <c r="C2272" t="s">
        <v>1637</v>
      </c>
      <c r="D2272" t="s">
        <v>1650</v>
      </c>
      <c r="E2272" t="s">
        <v>1625</v>
      </c>
      <c r="F2272">
        <v>22</v>
      </c>
      <c r="G2272">
        <v>2952</v>
      </c>
      <c r="H2272">
        <v>3150</v>
      </c>
      <c r="I2272">
        <v>31914</v>
      </c>
      <c r="J2272">
        <v>34020</v>
      </c>
    </row>
    <row r="2273" spans="1:10">
      <c r="A2273">
        <v>41660</v>
      </c>
      <c r="B2273" t="s">
        <v>1629</v>
      </c>
      <c r="C2273" t="s">
        <v>1630</v>
      </c>
      <c r="D2273" t="s">
        <v>1651</v>
      </c>
      <c r="E2273" t="s">
        <v>1625</v>
      </c>
      <c r="F2273">
        <v>15</v>
      </c>
      <c r="G2273">
        <v>3384</v>
      </c>
      <c r="H2273">
        <v>3600</v>
      </c>
      <c r="I2273">
        <v>70794</v>
      </c>
      <c r="J2273">
        <v>75240</v>
      </c>
    </row>
    <row r="2274" spans="1:10">
      <c r="A2274">
        <v>41660</v>
      </c>
      <c r="B2274" t="s">
        <v>1634</v>
      </c>
      <c r="C2274" t="s">
        <v>1635</v>
      </c>
      <c r="D2274" t="s">
        <v>1649</v>
      </c>
      <c r="E2274" t="s">
        <v>1625</v>
      </c>
      <c r="F2274">
        <v>7</v>
      </c>
      <c r="G2274">
        <v>3546</v>
      </c>
      <c r="H2274">
        <v>3780</v>
      </c>
      <c r="I2274">
        <v>85158</v>
      </c>
      <c r="J2274">
        <v>90630</v>
      </c>
    </row>
    <row r="2275" spans="1:10">
      <c r="A2275">
        <v>41660</v>
      </c>
      <c r="B2275" t="s">
        <v>1626</v>
      </c>
      <c r="C2275" t="s">
        <v>1027</v>
      </c>
      <c r="D2275" t="s">
        <v>1652</v>
      </c>
      <c r="E2275" t="s">
        <v>1628</v>
      </c>
      <c r="F2275">
        <v>17</v>
      </c>
      <c r="G2275">
        <v>5148</v>
      </c>
      <c r="H2275">
        <v>5490</v>
      </c>
      <c r="I2275">
        <v>86328</v>
      </c>
      <c r="J2275">
        <v>93060</v>
      </c>
    </row>
    <row r="2276" spans="1:10">
      <c r="A2276">
        <v>41660</v>
      </c>
      <c r="B2276" t="s">
        <v>1639</v>
      </c>
      <c r="C2276" t="s">
        <v>1635</v>
      </c>
      <c r="D2276" t="s">
        <v>1650</v>
      </c>
      <c r="E2276" t="s">
        <v>1625</v>
      </c>
      <c r="F2276">
        <v>20</v>
      </c>
      <c r="G2276">
        <v>2034</v>
      </c>
      <c r="H2276">
        <v>2160</v>
      </c>
      <c r="I2276">
        <v>7092</v>
      </c>
      <c r="J2276">
        <v>7560</v>
      </c>
    </row>
    <row r="2277" spans="1:10">
      <c r="A2277">
        <v>41661</v>
      </c>
      <c r="B2277" t="s">
        <v>1643</v>
      </c>
      <c r="C2277" t="s">
        <v>1642</v>
      </c>
      <c r="D2277" t="s">
        <v>1647</v>
      </c>
      <c r="E2277" t="s">
        <v>1625</v>
      </c>
      <c r="F2277">
        <v>5</v>
      </c>
      <c r="G2277">
        <v>2196</v>
      </c>
      <c r="H2277">
        <v>2340</v>
      </c>
      <c r="I2277">
        <v>41184</v>
      </c>
      <c r="J2277">
        <v>43920</v>
      </c>
    </row>
    <row r="2278" spans="1:10">
      <c r="A2278">
        <v>41661</v>
      </c>
      <c r="B2278" t="s">
        <v>1634</v>
      </c>
      <c r="C2278" t="s">
        <v>1635</v>
      </c>
      <c r="D2278" t="s">
        <v>1649</v>
      </c>
      <c r="E2278" t="s">
        <v>1625</v>
      </c>
      <c r="F2278">
        <v>14</v>
      </c>
      <c r="G2278">
        <v>3546</v>
      </c>
      <c r="H2278">
        <v>3780</v>
      </c>
      <c r="I2278">
        <v>85158</v>
      </c>
      <c r="J2278">
        <v>90630</v>
      </c>
    </row>
    <row r="2279" spans="1:10">
      <c r="A2279">
        <v>41662</v>
      </c>
      <c r="B2279" t="s">
        <v>1629</v>
      </c>
      <c r="C2279" t="s">
        <v>1630</v>
      </c>
      <c r="D2279" t="s">
        <v>1655</v>
      </c>
      <c r="E2279" t="s">
        <v>1625</v>
      </c>
      <c r="F2279">
        <v>6</v>
      </c>
      <c r="G2279">
        <v>3546</v>
      </c>
      <c r="H2279">
        <v>3780</v>
      </c>
      <c r="I2279">
        <v>27072</v>
      </c>
      <c r="J2279">
        <v>28800</v>
      </c>
    </row>
    <row r="2280" spans="1:10">
      <c r="A2280">
        <v>41662</v>
      </c>
      <c r="B2280" t="s">
        <v>1639</v>
      </c>
      <c r="C2280" t="s">
        <v>1635</v>
      </c>
      <c r="D2280" t="s">
        <v>1624</v>
      </c>
      <c r="E2280" t="s">
        <v>1625</v>
      </c>
      <c r="F2280">
        <v>22</v>
      </c>
      <c r="G2280">
        <v>7506</v>
      </c>
      <c r="H2280">
        <v>8100</v>
      </c>
      <c r="I2280">
        <v>34578</v>
      </c>
      <c r="J2280">
        <v>36720</v>
      </c>
    </row>
    <row r="2281" spans="1:10">
      <c r="A2281">
        <v>41662</v>
      </c>
      <c r="B2281" t="s">
        <v>1623</v>
      </c>
      <c r="C2281" t="s">
        <v>1027</v>
      </c>
      <c r="D2281" t="s">
        <v>1645</v>
      </c>
      <c r="E2281" t="s">
        <v>1625</v>
      </c>
      <c r="F2281">
        <v>6</v>
      </c>
      <c r="G2281">
        <v>3924</v>
      </c>
      <c r="H2281">
        <v>4230</v>
      </c>
      <c r="I2281">
        <v>67626</v>
      </c>
      <c r="J2281">
        <v>71910</v>
      </c>
    </row>
    <row r="2282" spans="1:10">
      <c r="A2282">
        <v>41662</v>
      </c>
      <c r="B2282" t="s">
        <v>1632</v>
      </c>
      <c r="C2282" t="s">
        <v>1630</v>
      </c>
      <c r="D2282" t="s">
        <v>1653</v>
      </c>
      <c r="E2282" t="s">
        <v>1625</v>
      </c>
      <c r="F2282">
        <v>6</v>
      </c>
      <c r="G2282">
        <v>4482</v>
      </c>
      <c r="H2282">
        <v>4770</v>
      </c>
      <c r="I2282">
        <v>44280</v>
      </c>
      <c r="J2282">
        <v>47250</v>
      </c>
    </row>
    <row r="2283" spans="1:10">
      <c r="A2283">
        <v>41662</v>
      </c>
      <c r="B2283" t="s">
        <v>1629</v>
      </c>
      <c r="C2283" t="s">
        <v>1630</v>
      </c>
      <c r="D2283" t="s">
        <v>1631</v>
      </c>
      <c r="E2283" t="s">
        <v>1625</v>
      </c>
      <c r="F2283">
        <v>2</v>
      </c>
      <c r="G2283">
        <v>3546</v>
      </c>
      <c r="H2283">
        <v>3780</v>
      </c>
      <c r="I2283">
        <v>47736</v>
      </c>
      <c r="J2283">
        <v>50760</v>
      </c>
    </row>
    <row r="2284" spans="1:10">
      <c r="A2284">
        <v>41662</v>
      </c>
      <c r="B2284" t="s">
        <v>1646</v>
      </c>
      <c r="C2284" t="s">
        <v>1637</v>
      </c>
      <c r="D2284" t="s">
        <v>1638</v>
      </c>
      <c r="E2284" t="s">
        <v>1625</v>
      </c>
      <c r="F2284">
        <v>24</v>
      </c>
      <c r="G2284">
        <v>3726</v>
      </c>
      <c r="H2284">
        <v>3960</v>
      </c>
      <c r="I2284">
        <v>54756</v>
      </c>
      <c r="J2284">
        <v>58320</v>
      </c>
    </row>
    <row r="2285" spans="1:10">
      <c r="A2285">
        <v>41662</v>
      </c>
      <c r="B2285" t="s">
        <v>1643</v>
      </c>
      <c r="C2285" t="s">
        <v>1642</v>
      </c>
      <c r="D2285" t="s">
        <v>1651</v>
      </c>
      <c r="E2285" t="s">
        <v>1625</v>
      </c>
      <c r="F2285">
        <v>11</v>
      </c>
      <c r="G2285">
        <v>2106</v>
      </c>
      <c r="H2285">
        <v>2250</v>
      </c>
      <c r="I2285">
        <v>18630</v>
      </c>
      <c r="J2285">
        <v>19800</v>
      </c>
    </row>
    <row r="2286" spans="1:10">
      <c r="A2286">
        <v>41663</v>
      </c>
      <c r="B2286" t="s">
        <v>1632</v>
      </c>
      <c r="C2286" t="s">
        <v>1630</v>
      </c>
      <c r="D2286" t="s">
        <v>1650</v>
      </c>
      <c r="E2286" t="s">
        <v>1625</v>
      </c>
      <c r="F2286">
        <v>10</v>
      </c>
      <c r="G2286">
        <v>3546</v>
      </c>
      <c r="H2286">
        <v>3780</v>
      </c>
      <c r="I2286">
        <v>63828</v>
      </c>
      <c r="J2286">
        <v>68040</v>
      </c>
    </row>
    <row r="2287" spans="1:10">
      <c r="A2287">
        <v>41664</v>
      </c>
      <c r="B2287" t="s">
        <v>1646</v>
      </c>
      <c r="C2287" t="s">
        <v>1637</v>
      </c>
      <c r="D2287" t="s">
        <v>1652</v>
      </c>
      <c r="E2287" t="s">
        <v>1628</v>
      </c>
      <c r="F2287">
        <v>7</v>
      </c>
      <c r="G2287">
        <v>3384</v>
      </c>
      <c r="H2287">
        <v>3600</v>
      </c>
      <c r="I2287">
        <v>62784</v>
      </c>
      <c r="J2287">
        <v>67680</v>
      </c>
    </row>
    <row r="2288" spans="1:10">
      <c r="A2288">
        <v>41665</v>
      </c>
      <c r="B2288" t="s">
        <v>1643</v>
      </c>
      <c r="C2288" t="s">
        <v>1642</v>
      </c>
      <c r="D2288" t="s">
        <v>1645</v>
      </c>
      <c r="E2288" t="s">
        <v>1625</v>
      </c>
      <c r="F2288">
        <v>22</v>
      </c>
      <c r="G2288">
        <v>2106</v>
      </c>
      <c r="H2288">
        <v>2250</v>
      </c>
      <c r="I2288">
        <v>27846</v>
      </c>
      <c r="J2288">
        <v>29610</v>
      </c>
    </row>
    <row r="2289" spans="1:10">
      <c r="A2289">
        <v>41666</v>
      </c>
      <c r="B2289" t="s">
        <v>1636</v>
      </c>
      <c r="C2289" t="s">
        <v>1637</v>
      </c>
      <c r="D2289" t="s">
        <v>1648</v>
      </c>
      <c r="E2289" t="s">
        <v>1625</v>
      </c>
      <c r="F2289">
        <v>7</v>
      </c>
      <c r="G2289">
        <v>3924</v>
      </c>
      <c r="H2289">
        <v>4230</v>
      </c>
      <c r="I2289">
        <v>6318</v>
      </c>
      <c r="J2289">
        <v>6750</v>
      </c>
    </row>
    <row r="2290" spans="1:10">
      <c r="A2290">
        <v>41667</v>
      </c>
      <c r="B2290" t="s">
        <v>1626</v>
      </c>
      <c r="C2290" t="s">
        <v>1027</v>
      </c>
      <c r="D2290" t="s">
        <v>1631</v>
      </c>
      <c r="E2290" t="s">
        <v>1625</v>
      </c>
      <c r="F2290">
        <v>18</v>
      </c>
      <c r="G2290">
        <v>3582</v>
      </c>
      <c r="H2290">
        <v>3870</v>
      </c>
      <c r="I2290">
        <v>11934</v>
      </c>
      <c r="J2290">
        <v>12690</v>
      </c>
    </row>
    <row r="2291" spans="1:10">
      <c r="A2291">
        <v>41667</v>
      </c>
      <c r="B2291" t="s">
        <v>1634</v>
      </c>
      <c r="C2291" t="s">
        <v>1635</v>
      </c>
      <c r="D2291" t="s">
        <v>1654</v>
      </c>
      <c r="E2291" t="s">
        <v>1628</v>
      </c>
      <c r="F2291">
        <v>12</v>
      </c>
      <c r="G2291">
        <v>3582</v>
      </c>
      <c r="H2291">
        <v>3870</v>
      </c>
      <c r="I2291">
        <v>22518</v>
      </c>
      <c r="J2291">
        <v>24300</v>
      </c>
    </row>
    <row r="2292" spans="1:10">
      <c r="A2292">
        <v>41668</v>
      </c>
      <c r="B2292" t="s">
        <v>1626</v>
      </c>
      <c r="C2292" t="s">
        <v>1027</v>
      </c>
      <c r="D2292" t="s">
        <v>1652</v>
      </c>
      <c r="E2292" t="s">
        <v>1628</v>
      </c>
      <c r="F2292">
        <v>19</v>
      </c>
      <c r="G2292">
        <v>3726</v>
      </c>
      <c r="H2292">
        <v>3960</v>
      </c>
      <c r="I2292">
        <v>94176</v>
      </c>
      <c r="J2292">
        <v>101520</v>
      </c>
    </row>
    <row r="2293" spans="1:10">
      <c r="A2293">
        <v>41668</v>
      </c>
      <c r="B2293" t="s">
        <v>1634</v>
      </c>
      <c r="C2293" t="s">
        <v>1635</v>
      </c>
      <c r="D2293" t="s">
        <v>1638</v>
      </c>
      <c r="E2293" t="s">
        <v>1625</v>
      </c>
      <c r="F2293">
        <v>23</v>
      </c>
      <c r="G2293">
        <v>3582</v>
      </c>
      <c r="H2293">
        <v>3870</v>
      </c>
      <c r="I2293">
        <v>63882</v>
      </c>
      <c r="J2293">
        <v>68040</v>
      </c>
    </row>
    <row r="2294" spans="1:10">
      <c r="A2294">
        <v>41668</v>
      </c>
      <c r="B2294" t="s">
        <v>1639</v>
      </c>
      <c r="C2294" t="s">
        <v>1635</v>
      </c>
      <c r="D2294" t="s">
        <v>1631</v>
      </c>
      <c r="E2294" t="s">
        <v>1625</v>
      </c>
      <c r="F2294">
        <v>3</v>
      </c>
      <c r="G2294">
        <v>2952</v>
      </c>
      <c r="H2294">
        <v>3150</v>
      </c>
      <c r="I2294">
        <v>39780</v>
      </c>
      <c r="J2294">
        <v>42300</v>
      </c>
    </row>
    <row r="2295" spans="1:10">
      <c r="A2295">
        <v>41668</v>
      </c>
      <c r="B2295" t="s">
        <v>1629</v>
      </c>
      <c r="C2295" t="s">
        <v>1630</v>
      </c>
      <c r="D2295" t="s">
        <v>1648</v>
      </c>
      <c r="E2295" t="s">
        <v>1625</v>
      </c>
      <c r="F2295">
        <v>24</v>
      </c>
      <c r="G2295">
        <v>3978</v>
      </c>
      <c r="H2295">
        <v>4230</v>
      </c>
      <c r="I2295">
        <v>40014</v>
      </c>
      <c r="J2295">
        <v>42750</v>
      </c>
    </row>
    <row r="2296" spans="1:10">
      <c r="A2296">
        <v>41669</v>
      </c>
      <c r="B2296" t="s">
        <v>1639</v>
      </c>
      <c r="C2296" t="s">
        <v>1635</v>
      </c>
      <c r="D2296" t="s">
        <v>1648</v>
      </c>
      <c r="E2296" t="s">
        <v>1625</v>
      </c>
      <c r="F2296">
        <v>25</v>
      </c>
      <c r="G2296">
        <v>2034</v>
      </c>
      <c r="H2296">
        <v>2160</v>
      </c>
      <c r="I2296">
        <v>25272</v>
      </c>
      <c r="J2296">
        <v>27000</v>
      </c>
    </row>
    <row r="2297" spans="1:10">
      <c r="A2297">
        <v>41669</v>
      </c>
      <c r="B2297" t="s">
        <v>1626</v>
      </c>
      <c r="C2297" t="s">
        <v>1027</v>
      </c>
      <c r="D2297" t="s">
        <v>1651</v>
      </c>
      <c r="E2297" t="s">
        <v>1625</v>
      </c>
      <c r="F2297">
        <v>5</v>
      </c>
      <c r="G2297">
        <v>3924</v>
      </c>
      <c r="H2297">
        <v>4230</v>
      </c>
      <c r="I2297">
        <v>93150</v>
      </c>
      <c r="J2297">
        <v>99000</v>
      </c>
    </row>
    <row r="2298" spans="1:10">
      <c r="A2298">
        <v>41669</v>
      </c>
      <c r="B2298" t="s">
        <v>1632</v>
      </c>
      <c r="C2298" t="s">
        <v>1630</v>
      </c>
      <c r="D2298" t="s">
        <v>1650</v>
      </c>
      <c r="E2298" t="s">
        <v>1625</v>
      </c>
      <c r="F2298">
        <v>2</v>
      </c>
      <c r="G2298">
        <v>5832</v>
      </c>
      <c r="H2298">
        <v>6210</v>
      </c>
      <c r="I2298">
        <v>42552</v>
      </c>
      <c r="J2298">
        <v>45360</v>
      </c>
    </row>
    <row r="2299" spans="1:10">
      <c r="A2299">
        <v>41669</v>
      </c>
      <c r="B2299" t="s">
        <v>1641</v>
      </c>
      <c r="C2299" t="s">
        <v>1642</v>
      </c>
      <c r="D2299" t="s">
        <v>1655</v>
      </c>
      <c r="E2299" t="s">
        <v>1625</v>
      </c>
      <c r="F2299">
        <v>14</v>
      </c>
      <c r="G2299">
        <v>3546</v>
      </c>
      <c r="H2299">
        <v>3780</v>
      </c>
      <c r="I2299">
        <v>20304</v>
      </c>
      <c r="J2299">
        <v>21600</v>
      </c>
    </row>
    <row r="2300" spans="1:10">
      <c r="A2300">
        <v>41670</v>
      </c>
      <c r="B2300" t="s">
        <v>1632</v>
      </c>
      <c r="C2300" t="s">
        <v>1630</v>
      </c>
      <c r="D2300" t="s">
        <v>1648</v>
      </c>
      <c r="E2300" t="s">
        <v>1625</v>
      </c>
      <c r="F2300">
        <v>6</v>
      </c>
      <c r="G2300">
        <v>2034</v>
      </c>
      <c r="H2300">
        <v>2160</v>
      </c>
      <c r="I2300">
        <v>4212</v>
      </c>
      <c r="J2300">
        <v>4500</v>
      </c>
    </row>
    <row r="2301" spans="1:10">
      <c r="A2301">
        <v>41670</v>
      </c>
      <c r="B2301" t="s">
        <v>1623</v>
      </c>
      <c r="C2301" t="s">
        <v>1027</v>
      </c>
      <c r="D2301" t="s">
        <v>1633</v>
      </c>
      <c r="E2301" t="s">
        <v>1625</v>
      </c>
      <c r="F2301">
        <v>13</v>
      </c>
      <c r="G2301">
        <v>2034</v>
      </c>
      <c r="H2301">
        <v>2160</v>
      </c>
      <c r="I2301">
        <v>24156</v>
      </c>
      <c r="J2301">
        <v>25740</v>
      </c>
    </row>
    <row r="2302" spans="1:10">
      <c r="A2302">
        <v>41670</v>
      </c>
      <c r="B2302" t="s">
        <v>1636</v>
      </c>
      <c r="C2302" t="s">
        <v>1637</v>
      </c>
      <c r="D2302" t="s">
        <v>1647</v>
      </c>
      <c r="E2302" t="s">
        <v>1625</v>
      </c>
      <c r="F2302">
        <v>4</v>
      </c>
      <c r="G2302">
        <v>3042</v>
      </c>
      <c r="H2302">
        <v>3240</v>
      </c>
      <c r="I2302">
        <v>30888</v>
      </c>
      <c r="J2302">
        <v>32940</v>
      </c>
    </row>
    <row r="2303" spans="1:10">
      <c r="A2303">
        <v>41670</v>
      </c>
      <c r="B2303" t="s">
        <v>1634</v>
      </c>
      <c r="C2303" t="s">
        <v>1635</v>
      </c>
      <c r="D2303" t="s">
        <v>1631</v>
      </c>
      <c r="E2303" t="s">
        <v>1625</v>
      </c>
      <c r="F2303">
        <v>21</v>
      </c>
      <c r="G2303">
        <v>3042</v>
      </c>
      <c r="H2303">
        <v>3240</v>
      </c>
      <c r="I2303">
        <v>75582</v>
      </c>
      <c r="J2303">
        <v>80370</v>
      </c>
    </row>
    <row r="2304" spans="1:10">
      <c r="A2304">
        <v>41671</v>
      </c>
      <c r="B2304" t="s">
        <v>1626</v>
      </c>
      <c r="C2304" t="s">
        <v>1027</v>
      </c>
      <c r="D2304" t="s">
        <v>1624</v>
      </c>
      <c r="E2304" t="s">
        <v>1625</v>
      </c>
      <c r="F2304">
        <v>16</v>
      </c>
      <c r="G2304">
        <v>3726</v>
      </c>
      <c r="H2304">
        <v>3960</v>
      </c>
      <c r="I2304">
        <v>18306</v>
      </c>
      <c r="J2304">
        <v>19440</v>
      </c>
    </row>
    <row r="2305" spans="1:10">
      <c r="A2305">
        <v>41671</v>
      </c>
      <c r="B2305" t="s">
        <v>1646</v>
      </c>
      <c r="C2305" t="s">
        <v>1637</v>
      </c>
      <c r="D2305" t="s">
        <v>1624</v>
      </c>
      <c r="E2305" t="s">
        <v>1625</v>
      </c>
      <c r="F2305">
        <v>10</v>
      </c>
      <c r="G2305">
        <v>2196</v>
      </c>
      <c r="H2305">
        <v>2340</v>
      </c>
      <c r="I2305">
        <v>12204</v>
      </c>
      <c r="J2305">
        <v>12960</v>
      </c>
    </row>
    <row r="2306" spans="1:10">
      <c r="A2306">
        <v>41672</v>
      </c>
      <c r="B2306" t="s">
        <v>1626</v>
      </c>
      <c r="C2306" t="s">
        <v>1027</v>
      </c>
      <c r="D2306" t="s">
        <v>1653</v>
      </c>
      <c r="E2306" t="s">
        <v>1625</v>
      </c>
      <c r="F2306">
        <v>3</v>
      </c>
      <c r="G2306">
        <v>4482</v>
      </c>
      <c r="H2306">
        <v>4770</v>
      </c>
      <c r="I2306">
        <v>41328</v>
      </c>
      <c r="J2306">
        <v>44100</v>
      </c>
    </row>
    <row r="2307" spans="1:10">
      <c r="A2307">
        <v>41672</v>
      </c>
      <c r="B2307" t="s">
        <v>1632</v>
      </c>
      <c r="C2307" t="s">
        <v>1630</v>
      </c>
      <c r="D2307" t="s">
        <v>1653</v>
      </c>
      <c r="E2307" t="s">
        <v>1625</v>
      </c>
      <c r="F2307">
        <v>1</v>
      </c>
      <c r="G2307">
        <v>5148</v>
      </c>
      <c r="H2307">
        <v>5490</v>
      </c>
      <c r="I2307">
        <v>35424</v>
      </c>
      <c r="J2307">
        <v>37800</v>
      </c>
    </row>
    <row r="2308" spans="1:10">
      <c r="A2308">
        <v>41672</v>
      </c>
      <c r="B2308" t="s">
        <v>1641</v>
      </c>
      <c r="C2308" t="s">
        <v>1642</v>
      </c>
      <c r="D2308" t="s">
        <v>1651</v>
      </c>
      <c r="E2308" t="s">
        <v>1625</v>
      </c>
      <c r="F2308">
        <v>13</v>
      </c>
      <c r="G2308">
        <v>3978</v>
      </c>
      <c r="H2308">
        <v>4230</v>
      </c>
      <c r="I2308">
        <v>93150</v>
      </c>
      <c r="J2308">
        <v>99000</v>
      </c>
    </row>
    <row r="2309" spans="1:10">
      <c r="A2309">
        <v>41672</v>
      </c>
      <c r="B2309" t="s">
        <v>1626</v>
      </c>
      <c r="C2309" t="s">
        <v>1027</v>
      </c>
      <c r="D2309" t="s">
        <v>1638</v>
      </c>
      <c r="E2309" t="s">
        <v>1625</v>
      </c>
      <c r="F2309">
        <v>15</v>
      </c>
      <c r="G2309">
        <v>2106</v>
      </c>
      <c r="H2309">
        <v>2250</v>
      </c>
      <c r="I2309">
        <v>45630</v>
      </c>
      <c r="J2309">
        <v>48600</v>
      </c>
    </row>
    <row r="2310" spans="1:10">
      <c r="A2310">
        <v>41673</v>
      </c>
      <c r="B2310" t="s">
        <v>1636</v>
      </c>
      <c r="C2310" t="s">
        <v>1637</v>
      </c>
      <c r="D2310" t="s">
        <v>1640</v>
      </c>
      <c r="E2310" t="s">
        <v>1625</v>
      </c>
      <c r="F2310">
        <v>5</v>
      </c>
      <c r="G2310">
        <v>3978</v>
      </c>
      <c r="H2310">
        <v>4230</v>
      </c>
      <c r="I2310">
        <v>134136</v>
      </c>
      <c r="J2310">
        <v>142830</v>
      </c>
    </row>
    <row r="2311" spans="1:10">
      <c r="A2311">
        <v>41673</v>
      </c>
      <c r="B2311" t="s">
        <v>1646</v>
      </c>
      <c r="C2311" t="s">
        <v>1637</v>
      </c>
      <c r="D2311" t="s">
        <v>1640</v>
      </c>
      <c r="E2311" t="s">
        <v>1625</v>
      </c>
      <c r="F2311">
        <v>25</v>
      </c>
      <c r="G2311">
        <v>2034</v>
      </c>
      <c r="H2311">
        <v>2160</v>
      </c>
      <c r="I2311">
        <v>93312</v>
      </c>
      <c r="J2311">
        <v>99360</v>
      </c>
    </row>
    <row r="2312" spans="1:10">
      <c r="A2312">
        <v>41673</v>
      </c>
      <c r="B2312" t="s">
        <v>1646</v>
      </c>
      <c r="C2312" t="s">
        <v>1637</v>
      </c>
      <c r="D2312" t="s">
        <v>1650</v>
      </c>
      <c r="E2312" t="s">
        <v>1625</v>
      </c>
      <c r="F2312">
        <v>23</v>
      </c>
      <c r="G2312">
        <v>3546</v>
      </c>
      <c r="H2312">
        <v>3780</v>
      </c>
      <c r="I2312">
        <v>14184</v>
      </c>
      <c r="J2312">
        <v>15120</v>
      </c>
    </row>
    <row r="2313" spans="1:10">
      <c r="A2313">
        <v>41674</v>
      </c>
      <c r="B2313" t="s">
        <v>1639</v>
      </c>
      <c r="C2313" t="s">
        <v>1635</v>
      </c>
      <c r="D2313" t="s">
        <v>1645</v>
      </c>
      <c r="E2313" t="s">
        <v>1625</v>
      </c>
      <c r="F2313">
        <v>23</v>
      </c>
      <c r="G2313">
        <v>4482</v>
      </c>
      <c r="H2313">
        <v>4770</v>
      </c>
      <c r="I2313">
        <v>27846</v>
      </c>
      <c r="J2313">
        <v>29610</v>
      </c>
    </row>
    <row r="2314" spans="1:10">
      <c r="A2314">
        <v>41674</v>
      </c>
      <c r="B2314" t="s">
        <v>1634</v>
      </c>
      <c r="C2314" t="s">
        <v>1635</v>
      </c>
      <c r="D2314" t="s">
        <v>1652</v>
      </c>
      <c r="E2314" t="s">
        <v>1628</v>
      </c>
      <c r="F2314">
        <v>24</v>
      </c>
      <c r="G2314">
        <v>3924</v>
      </c>
      <c r="H2314">
        <v>4230</v>
      </c>
      <c r="I2314">
        <v>7848</v>
      </c>
      <c r="J2314">
        <v>8460</v>
      </c>
    </row>
    <row r="2315" spans="1:10">
      <c r="A2315">
        <v>41675</v>
      </c>
      <c r="B2315" t="s">
        <v>1639</v>
      </c>
      <c r="C2315" t="s">
        <v>1635</v>
      </c>
      <c r="D2315" t="s">
        <v>1624</v>
      </c>
      <c r="E2315" t="s">
        <v>1625</v>
      </c>
      <c r="F2315">
        <v>25</v>
      </c>
      <c r="G2315">
        <v>2952</v>
      </c>
      <c r="H2315">
        <v>3150</v>
      </c>
      <c r="I2315">
        <v>32544</v>
      </c>
      <c r="J2315">
        <v>34560</v>
      </c>
    </row>
    <row r="2316" spans="1:10">
      <c r="A2316">
        <v>41675</v>
      </c>
      <c r="B2316" t="s">
        <v>1626</v>
      </c>
      <c r="C2316" t="s">
        <v>1027</v>
      </c>
      <c r="D2316" t="s">
        <v>1655</v>
      </c>
      <c r="E2316" t="s">
        <v>1625</v>
      </c>
      <c r="F2316">
        <v>17</v>
      </c>
      <c r="G2316">
        <v>3726</v>
      </c>
      <c r="H2316">
        <v>3960</v>
      </c>
      <c r="I2316">
        <v>13536</v>
      </c>
      <c r="J2316">
        <v>14400</v>
      </c>
    </row>
    <row r="2317" spans="1:10">
      <c r="A2317">
        <v>41675</v>
      </c>
      <c r="B2317" t="s">
        <v>1629</v>
      </c>
      <c r="C2317" t="s">
        <v>1630</v>
      </c>
      <c r="D2317" t="s">
        <v>1648</v>
      </c>
      <c r="E2317" t="s">
        <v>1625</v>
      </c>
      <c r="F2317">
        <v>21</v>
      </c>
      <c r="G2317">
        <v>3978</v>
      </c>
      <c r="H2317">
        <v>4230</v>
      </c>
      <c r="I2317">
        <v>29484</v>
      </c>
      <c r="J2317">
        <v>31500</v>
      </c>
    </row>
    <row r="2318" spans="1:10">
      <c r="A2318">
        <v>41676</v>
      </c>
      <c r="B2318" t="s">
        <v>1623</v>
      </c>
      <c r="C2318" t="s">
        <v>1027</v>
      </c>
      <c r="D2318" t="s">
        <v>1649</v>
      </c>
      <c r="E2318" t="s">
        <v>1625</v>
      </c>
      <c r="F2318">
        <v>9</v>
      </c>
      <c r="G2318">
        <v>3726</v>
      </c>
      <c r="H2318">
        <v>3960</v>
      </c>
      <c r="I2318">
        <v>103086</v>
      </c>
      <c r="J2318">
        <v>109710</v>
      </c>
    </row>
    <row r="2319" spans="1:10">
      <c r="A2319">
        <v>41676</v>
      </c>
      <c r="B2319" t="s">
        <v>1646</v>
      </c>
      <c r="C2319" t="s">
        <v>1637</v>
      </c>
      <c r="D2319" t="s">
        <v>1651</v>
      </c>
      <c r="E2319" t="s">
        <v>1625</v>
      </c>
      <c r="F2319">
        <v>11</v>
      </c>
      <c r="G2319">
        <v>4482</v>
      </c>
      <c r="H2319">
        <v>4770</v>
      </c>
      <c r="I2319">
        <v>78246</v>
      </c>
      <c r="J2319">
        <v>83160</v>
      </c>
    </row>
    <row r="2320" spans="1:10">
      <c r="A2320">
        <v>41676</v>
      </c>
      <c r="B2320" t="s">
        <v>1623</v>
      </c>
      <c r="C2320" t="s">
        <v>1027</v>
      </c>
      <c r="D2320" t="s">
        <v>1645</v>
      </c>
      <c r="E2320" t="s">
        <v>1625</v>
      </c>
      <c r="F2320">
        <v>4</v>
      </c>
      <c r="G2320">
        <v>3582</v>
      </c>
      <c r="H2320">
        <v>3870</v>
      </c>
      <c r="I2320">
        <v>23868</v>
      </c>
      <c r="J2320">
        <v>25380</v>
      </c>
    </row>
    <row r="2321" spans="1:10">
      <c r="A2321">
        <v>41677</v>
      </c>
      <c r="B2321" t="s">
        <v>1634</v>
      </c>
      <c r="C2321" t="s">
        <v>1635</v>
      </c>
      <c r="D2321" t="s">
        <v>1649</v>
      </c>
      <c r="E2321" t="s">
        <v>1625</v>
      </c>
      <c r="F2321">
        <v>22</v>
      </c>
      <c r="G2321">
        <v>4482</v>
      </c>
      <c r="H2321">
        <v>4770</v>
      </c>
      <c r="I2321">
        <v>98604</v>
      </c>
      <c r="J2321">
        <v>104940</v>
      </c>
    </row>
    <row r="2322" spans="1:10">
      <c r="A2322">
        <v>41677</v>
      </c>
      <c r="B2322" t="s">
        <v>1646</v>
      </c>
      <c r="C2322" t="s">
        <v>1637</v>
      </c>
      <c r="D2322" t="s">
        <v>1633</v>
      </c>
      <c r="E2322" t="s">
        <v>1625</v>
      </c>
      <c r="F2322">
        <v>15</v>
      </c>
      <c r="G2322">
        <v>3924</v>
      </c>
      <c r="H2322">
        <v>4230</v>
      </c>
      <c r="I2322">
        <v>32940</v>
      </c>
      <c r="J2322">
        <v>35100</v>
      </c>
    </row>
    <row r="2323" spans="1:10">
      <c r="A2323">
        <v>41677</v>
      </c>
      <c r="B2323" t="s">
        <v>1639</v>
      </c>
      <c r="C2323" t="s">
        <v>1635</v>
      </c>
      <c r="D2323" t="s">
        <v>1652</v>
      </c>
      <c r="E2323" t="s">
        <v>1628</v>
      </c>
      <c r="F2323">
        <v>23</v>
      </c>
      <c r="G2323">
        <v>7506</v>
      </c>
      <c r="H2323">
        <v>8100</v>
      </c>
      <c r="I2323">
        <v>62784</v>
      </c>
      <c r="J2323">
        <v>67680</v>
      </c>
    </row>
    <row r="2324" spans="1:10">
      <c r="A2324">
        <v>41677</v>
      </c>
      <c r="B2324" t="s">
        <v>1636</v>
      </c>
      <c r="C2324" t="s">
        <v>1637</v>
      </c>
      <c r="D2324" t="s">
        <v>1654</v>
      </c>
      <c r="E2324" t="s">
        <v>1628</v>
      </c>
      <c r="F2324">
        <v>9</v>
      </c>
      <c r="G2324">
        <v>3546</v>
      </c>
      <c r="H2324">
        <v>3780</v>
      </c>
      <c r="I2324">
        <v>120096</v>
      </c>
      <c r="J2324">
        <v>129600</v>
      </c>
    </row>
    <row r="2325" spans="1:10">
      <c r="A2325">
        <v>41677</v>
      </c>
      <c r="B2325" t="s">
        <v>1623</v>
      </c>
      <c r="C2325" t="s">
        <v>1027</v>
      </c>
      <c r="D2325" t="s">
        <v>1627</v>
      </c>
      <c r="E2325" t="s">
        <v>1628</v>
      </c>
      <c r="F2325">
        <v>7</v>
      </c>
      <c r="G2325">
        <v>3042</v>
      </c>
      <c r="H2325">
        <v>3240</v>
      </c>
      <c r="I2325">
        <v>42984</v>
      </c>
      <c r="J2325">
        <v>46440</v>
      </c>
    </row>
    <row r="2326" spans="1:10">
      <c r="A2326">
        <v>41678</v>
      </c>
      <c r="B2326" t="s">
        <v>1639</v>
      </c>
      <c r="C2326" t="s">
        <v>1635</v>
      </c>
      <c r="D2326" t="s">
        <v>1627</v>
      </c>
      <c r="E2326" t="s">
        <v>1628</v>
      </c>
      <c r="F2326">
        <v>25</v>
      </c>
      <c r="G2326">
        <v>3042</v>
      </c>
      <c r="H2326">
        <v>3240</v>
      </c>
      <c r="I2326">
        <v>78804</v>
      </c>
      <c r="J2326">
        <v>85140</v>
      </c>
    </row>
    <row r="2327" spans="1:10">
      <c r="A2327">
        <v>41678</v>
      </c>
      <c r="B2327" t="s">
        <v>1643</v>
      </c>
      <c r="C2327" t="s">
        <v>1642</v>
      </c>
      <c r="D2327" t="s">
        <v>1651</v>
      </c>
      <c r="E2327" t="s">
        <v>1625</v>
      </c>
      <c r="F2327">
        <v>10</v>
      </c>
      <c r="G2327">
        <v>3978</v>
      </c>
      <c r="H2327">
        <v>4230</v>
      </c>
      <c r="I2327">
        <v>29808</v>
      </c>
      <c r="J2327">
        <v>31680</v>
      </c>
    </row>
    <row r="2328" spans="1:10">
      <c r="A2328">
        <v>41678</v>
      </c>
      <c r="B2328" t="s">
        <v>1641</v>
      </c>
      <c r="C2328" t="s">
        <v>1642</v>
      </c>
      <c r="D2328" t="s">
        <v>1638</v>
      </c>
      <c r="E2328" t="s">
        <v>1625</v>
      </c>
      <c r="F2328">
        <v>8</v>
      </c>
      <c r="G2328">
        <v>5148</v>
      </c>
      <c r="H2328">
        <v>5490</v>
      </c>
      <c r="I2328">
        <v>45630</v>
      </c>
      <c r="J2328">
        <v>48600</v>
      </c>
    </row>
    <row r="2329" spans="1:10">
      <c r="A2329">
        <v>41678</v>
      </c>
      <c r="B2329" t="s">
        <v>1639</v>
      </c>
      <c r="C2329" t="s">
        <v>1635</v>
      </c>
      <c r="D2329" t="s">
        <v>1624</v>
      </c>
      <c r="E2329" t="s">
        <v>1625</v>
      </c>
      <c r="F2329">
        <v>18</v>
      </c>
      <c r="G2329">
        <v>3042</v>
      </c>
      <c r="H2329">
        <v>3240</v>
      </c>
      <c r="I2329">
        <v>40680</v>
      </c>
      <c r="J2329">
        <v>43200</v>
      </c>
    </row>
    <row r="2330" spans="1:10">
      <c r="A2330">
        <v>41678</v>
      </c>
      <c r="B2330" t="s">
        <v>1626</v>
      </c>
      <c r="C2330" t="s">
        <v>1027</v>
      </c>
      <c r="D2330" t="s">
        <v>1648</v>
      </c>
      <c r="E2330" t="s">
        <v>1625</v>
      </c>
      <c r="F2330">
        <v>8</v>
      </c>
      <c r="G2330">
        <v>5148</v>
      </c>
      <c r="H2330">
        <v>5490</v>
      </c>
      <c r="I2330">
        <v>48438</v>
      </c>
      <c r="J2330">
        <v>51750</v>
      </c>
    </row>
    <row r="2331" spans="1:10">
      <c r="A2331">
        <v>41679</v>
      </c>
      <c r="B2331" t="s">
        <v>1636</v>
      </c>
      <c r="C2331" t="s">
        <v>1637</v>
      </c>
      <c r="D2331" t="s">
        <v>1624</v>
      </c>
      <c r="E2331" t="s">
        <v>1625</v>
      </c>
      <c r="F2331">
        <v>25</v>
      </c>
      <c r="G2331">
        <v>7506</v>
      </c>
      <c r="H2331">
        <v>8100</v>
      </c>
      <c r="I2331">
        <v>44748</v>
      </c>
      <c r="J2331">
        <v>47520</v>
      </c>
    </row>
    <row r="2332" spans="1:10">
      <c r="A2332">
        <v>41679</v>
      </c>
      <c r="B2332" t="s">
        <v>1632</v>
      </c>
      <c r="C2332" t="s">
        <v>1630</v>
      </c>
      <c r="D2332" t="s">
        <v>1651</v>
      </c>
      <c r="E2332" t="s">
        <v>1625</v>
      </c>
      <c r="F2332">
        <v>7</v>
      </c>
      <c r="G2332">
        <v>3042</v>
      </c>
      <c r="H2332">
        <v>3240</v>
      </c>
      <c r="I2332">
        <v>7452</v>
      </c>
      <c r="J2332">
        <v>7920</v>
      </c>
    </row>
    <row r="2333" spans="1:10">
      <c r="A2333">
        <v>41679</v>
      </c>
      <c r="B2333" t="s">
        <v>1643</v>
      </c>
      <c r="C2333" t="s">
        <v>1642</v>
      </c>
      <c r="D2333" t="s">
        <v>1648</v>
      </c>
      <c r="E2333" t="s">
        <v>1625</v>
      </c>
      <c r="F2333">
        <v>17</v>
      </c>
      <c r="G2333">
        <v>3978</v>
      </c>
      <c r="H2333">
        <v>4230</v>
      </c>
      <c r="I2333">
        <v>31590</v>
      </c>
      <c r="J2333">
        <v>33750</v>
      </c>
    </row>
    <row r="2334" spans="1:10">
      <c r="A2334">
        <v>41680</v>
      </c>
      <c r="B2334" t="s">
        <v>1623</v>
      </c>
      <c r="C2334" t="s">
        <v>1027</v>
      </c>
      <c r="D2334" t="s">
        <v>1651</v>
      </c>
      <c r="E2334" t="s">
        <v>1625</v>
      </c>
      <c r="F2334">
        <v>3</v>
      </c>
      <c r="G2334">
        <v>2952</v>
      </c>
      <c r="H2334">
        <v>3150</v>
      </c>
      <c r="I2334">
        <v>93150</v>
      </c>
      <c r="J2334">
        <v>99000</v>
      </c>
    </row>
    <row r="2335" spans="1:10">
      <c r="A2335">
        <v>41680</v>
      </c>
      <c r="B2335" t="s">
        <v>1639</v>
      </c>
      <c r="C2335" t="s">
        <v>1635</v>
      </c>
      <c r="D2335" t="s">
        <v>1652</v>
      </c>
      <c r="E2335" t="s">
        <v>1628</v>
      </c>
      <c r="F2335">
        <v>13</v>
      </c>
      <c r="G2335">
        <v>2034</v>
      </c>
      <c r="H2335">
        <v>2160</v>
      </c>
      <c r="I2335">
        <v>51012</v>
      </c>
      <c r="J2335">
        <v>54990</v>
      </c>
    </row>
    <row r="2336" spans="1:10">
      <c r="A2336">
        <v>41681</v>
      </c>
      <c r="B2336" t="s">
        <v>1626</v>
      </c>
      <c r="C2336" t="s">
        <v>1027</v>
      </c>
      <c r="D2336" t="s">
        <v>1653</v>
      </c>
      <c r="E2336" t="s">
        <v>1625</v>
      </c>
      <c r="F2336">
        <v>17</v>
      </c>
      <c r="G2336">
        <v>3582</v>
      </c>
      <c r="H2336">
        <v>3870</v>
      </c>
      <c r="I2336">
        <v>17712</v>
      </c>
      <c r="J2336">
        <v>18900</v>
      </c>
    </row>
    <row r="2337" spans="1:10">
      <c r="A2337">
        <v>41681</v>
      </c>
      <c r="B2337" t="s">
        <v>1626</v>
      </c>
      <c r="C2337" t="s">
        <v>1027</v>
      </c>
      <c r="D2337" t="s">
        <v>1627</v>
      </c>
      <c r="E2337" t="s">
        <v>1628</v>
      </c>
      <c r="F2337">
        <v>22</v>
      </c>
      <c r="G2337">
        <v>3978</v>
      </c>
      <c r="H2337">
        <v>4230</v>
      </c>
      <c r="I2337">
        <v>50148</v>
      </c>
      <c r="J2337">
        <v>54180</v>
      </c>
    </row>
    <row r="2338" spans="1:10">
      <c r="A2338">
        <v>41681</v>
      </c>
      <c r="B2338" t="s">
        <v>1626</v>
      </c>
      <c r="C2338" t="s">
        <v>1027</v>
      </c>
      <c r="D2338" t="s">
        <v>1624</v>
      </c>
      <c r="E2338" t="s">
        <v>1625</v>
      </c>
      <c r="F2338">
        <v>23</v>
      </c>
      <c r="G2338">
        <v>2196</v>
      </c>
      <c r="H2338">
        <v>2340</v>
      </c>
      <c r="I2338">
        <v>30510</v>
      </c>
      <c r="J2338">
        <v>32400</v>
      </c>
    </row>
    <row r="2339" spans="1:10">
      <c r="A2339">
        <v>41682</v>
      </c>
      <c r="B2339" t="s">
        <v>1641</v>
      </c>
      <c r="C2339" t="s">
        <v>1642</v>
      </c>
      <c r="D2339" t="s">
        <v>1647</v>
      </c>
      <c r="E2339" t="s">
        <v>1625</v>
      </c>
      <c r="F2339">
        <v>1</v>
      </c>
      <c r="G2339">
        <v>2034</v>
      </c>
      <c r="H2339">
        <v>2160</v>
      </c>
      <c r="I2339">
        <v>56628</v>
      </c>
      <c r="J2339">
        <v>60390</v>
      </c>
    </row>
    <row r="2340" spans="1:10">
      <c r="A2340">
        <v>41682</v>
      </c>
      <c r="B2340" t="s">
        <v>1623</v>
      </c>
      <c r="C2340" t="s">
        <v>1027</v>
      </c>
      <c r="D2340" t="s">
        <v>1654</v>
      </c>
      <c r="E2340" t="s">
        <v>1628</v>
      </c>
      <c r="F2340">
        <v>25</v>
      </c>
      <c r="G2340">
        <v>5148</v>
      </c>
      <c r="H2340">
        <v>5490</v>
      </c>
      <c r="I2340">
        <v>7506</v>
      </c>
      <c r="J2340">
        <v>8100</v>
      </c>
    </row>
    <row r="2341" spans="1:10">
      <c r="A2341">
        <v>41682</v>
      </c>
      <c r="B2341" t="s">
        <v>1641</v>
      </c>
      <c r="C2341" t="s">
        <v>1642</v>
      </c>
      <c r="D2341" t="s">
        <v>1638</v>
      </c>
      <c r="E2341" t="s">
        <v>1625</v>
      </c>
      <c r="F2341">
        <v>22</v>
      </c>
      <c r="G2341">
        <v>3384</v>
      </c>
      <c r="H2341">
        <v>3600</v>
      </c>
      <c r="I2341">
        <v>3042</v>
      </c>
      <c r="J2341">
        <v>3240</v>
      </c>
    </row>
    <row r="2342" spans="1:10">
      <c r="A2342">
        <v>41682</v>
      </c>
      <c r="B2342" t="s">
        <v>1632</v>
      </c>
      <c r="C2342" t="s">
        <v>1630</v>
      </c>
      <c r="D2342" t="s">
        <v>1627</v>
      </c>
      <c r="E2342" t="s">
        <v>1628</v>
      </c>
      <c r="F2342">
        <v>2</v>
      </c>
      <c r="G2342">
        <v>3978</v>
      </c>
      <c r="H2342">
        <v>4230</v>
      </c>
      <c r="I2342">
        <v>85968</v>
      </c>
      <c r="J2342">
        <v>92880</v>
      </c>
    </row>
    <row r="2343" spans="1:10">
      <c r="A2343">
        <v>41683</v>
      </c>
      <c r="B2343" t="s">
        <v>1626</v>
      </c>
      <c r="C2343" t="s">
        <v>1027</v>
      </c>
      <c r="D2343" t="s">
        <v>1652</v>
      </c>
      <c r="E2343" t="s">
        <v>1628</v>
      </c>
      <c r="F2343">
        <v>11</v>
      </c>
      <c r="G2343">
        <v>3582</v>
      </c>
      <c r="H2343">
        <v>3870</v>
      </c>
      <c r="I2343">
        <v>7848</v>
      </c>
      <c r="J2343">
        <v>8460</v>
      </c>
    </row>
    <row r="2344" spans="1:10">
      <c r="A2344">
        <v>41683</v>
      </c>
      <c r="B2344" t="s">
        <v>1634</v>
      </c>
      <c r="C2344" t="s">
        <v>1635</v>
      </c>
      <c r="D2344" t="s">
        <v>1647</v>
      </c>
      <c r="E2344" t="s">
        <v>1625</v>
      </c>
      <c r="F2344">
        <v>11</v>
      </c>
      <c r="G2344">
        <v>3546</v>
      </c>
      <c r="H2344">
        <v>3780</v>
      </c>
      <c r="I2344">
        <v>51480</v>
      </c>
      <c r="J2344">
        <v>54900</v>
      </c>
    </row>
    <row r="2345" spans="1:10">
      <c r="A2345">
        <v>41683</v>
      </c>
      <c r="B2345" t="s">
        <v>1632</v>
      </c>
      <c r="C2345" t="s">
        <v>1630</v>
      </c>
      <c r="D2345" t="s">
        <v>1627</v>
      </c>
      <c r="E2345" t="s">
        <v>1628</v>
      </c>
      <c r="F2345">
        <v>1</v>
      </c>
      <c r="G2345">
        <v>7506</v>
      </c>
      <c r="H2345">
        <v>8100</v>
      </c>
      <c r="I2345">
        <v>28656</v>
      </c>
      <c r="J2345">
        <v>30960</v>
      </c>
    </row>
    <row r="2346" spans="1:10">
      <c r="A2346">
        <v>41683</v>
      </c>
      <c r="B2346" t="s">
        <v>1623</v>
      </c>
      <c r="C2346" t="s">
        <v>1027</v>
      </c>
      <c r="D2346" t="s">
        <v>1644</v>
      </c>
      <c r="E2346" t="s">
        <v>1625</v>
      </c>
      <c r="F2346">
        <v>14</v>
      </c>
      <c r="G2346">
        <v>3978</v>
      </c>
      <c r="H2346">
        <v>4230</v>
      </c>
      <c r="I2346">
        <v>24822</v>
      </c>
      <c r="J2346">
        <v>26460</v>
      </c>
    </row>
    <row r="2347" spans="1:10">
      <c r="A2347">
        <v>41684</v>
      </c>
      <c r="B2347" t="s">
        <v>1629</v>
      </c>
      <c r="C2347" t="s">
        <v>1630</v>
      </c>
      <c r="D2347" t="s">
        <v>1653</v>
      </c>
      <c r="E2347" t="s">
        <v>1625</v>
      </c>
      <c r="F2347">
        <v>11</v>
      </c>
      <c r="G2347">
        <v>2034</v>
      </c>
      <c r="H2347">
        <v>2160</v>
      </c>
      <c r="I2347">
        <v>5904</v>
      </c>
      <c r="J2347">
        <v>6300</v>
      </c>
    </row>
    <row r="2348" spans="1:10">
      <c r="A2348">
        <v>41684</v>
      </c>
      <c r="B2348" t="s">
        <v>1634</v>
      </c>
      <c r="C2348" t="s">
        <v>1635</v>
      </c>
      <c r="D2348" t="s">
        <v>1650</v>
      </c>
      <c r="E2348" t="s">
        <v>1625</v>
      </c>
      <c r="F2348">
        <v>8</v>
      </c>
      <c r="G2348">
        <v>2952</v>
      </c>
      <c r="H2348">
        <v>3150</v>
      </c>
      <c r="I2348">
        <v>67374</v>
      </c>
      <c r="J2348">
        <v>71820</v>
      </c>
    </row>
    <row r="2349" spans="1:10">
      <c r="A2349">
        <v>41684</v>
      </c>
      <c r="B2349" t="s">
        <v>1643</v>
      </c>
      <c r="C2349" t="s">
        <v>1642</v>
      </c>
      <c r="D2349" t="s">
        <v>1652</v>
      </c>
      <c r="E2349" t="s">
        <v>1628</v>
      </c>
      <c r="F2349">
        <v>1</v>
      </c>
      <c r="G2349">
        <v>3546</v>
      </c>
      <c r="H2349">
        <v>3780</v>
      </c>
      <c r="I2349">
        <v>66708</v>
      </c>
      <c r="J2349">
        <v>71910</v>
      </c>
    </row>
    <row r="2350" spans="1:10">
      <c r="A2350">
        <v>41685</v>
      </c>
      <c r="B2350" t="s">
        <v>1643</v>
      </c>
      <c r="C2350" t="s">
        <v>1642</v>
      </c>
      <c r="D2350" t="s">
        <v>1651</v>
      </c>
      <c r="E2350" t="s">
        <v>1625</v>
      </c>
      <c r="F2350">
        <v>24</v>
      </c>
      <c r="G2350">
        <v>3546</v>
      </c>
      <c r="H2350">
        <v>3780</v>
      </c>
      <c r="I2350">
        <v>26082</v>
      </c>
      <c r="J2350">
        <v>27720</v>
      </c>
    </row>
    <row r="2351" spans="1:10">
      <c r="A2351">
        <v>41686</v>
      </c>
      <c r="B2351" t="s">
        <v>1641</v>
      </c>
      <c r="C2351" t="s">
        <v>1642</v>
      </c>
      <c r="D2351" t="s">
        <v>1644</v>
      </c>
      <c r="E2351" t="s">
        <v>1625</v>
      </c>
      <c r="F2351">
        <v>15</v>
      </c>
      <c r="G2351">
        <v>3978</v>
      </c>
      <c r="H2351">
        <v>4230</v>
      </c>
      <c r="I2351">
        <v>21276</v>
      </c>
      <c r="J2351">
        <v>22680</v>
      </c>
    </row>
    <row r="2352" spans="1:10">
      <c r="A2352">
        <v>41686</v>
      </c>
      <c r="B2352" t="s">
        <v>1639</v>
      </c>
      <c r="C2352" t="s">
        <v>1635</v>
      </c>
      <c r="D2352" t="s">
        <v>1651</v>
      </c>
      <c r="E2352" t="s">
        <v>1625</v>
      </c>
      <c r="F2352">
        <v>20</v>
      </c>
      <c r="G2352">
        <v>3546</v>
      </c>
      <c r="H2352">
        <v>3780</v>
      </c>
      <c r="I2352">
        <v>70794</v>
      </c>
      <c r="J2352">
        <v>75240</v>
      </c>
    </row>
    <row r="2353" spans="1:10">
      <c r="A2353">
        <v>41687</v>
      </c>
      <c r="B2353" t="s">
        <v>1639</v>
      </c>
      <c r="C2353" t="s">
        <v>1635</v>
      </c>
      <c r="D2353" t="s">
        <v>1633</v>
      </c>
      <c r="E2353" t="s">
        <v>1625</v>
      </c>
      <c r="F2353">
        <v>1</v>
      </c>
      <c r="G2353">
        <v>5148</v>
      </c>
      <c r="H2353">
        <v>5490</v>
      </c>
      <c r="I2353">
        <v>46116</v>
      </c>
      <c r="J2353">
        <v>49140</v>
      </c>
    </row>
    <row r="2354" spans="1:10">
      <c r="A2354">
        <v>41687</v>
      </c>
      <c r="B2354" t="s">
        <v>1646</v>
      </c>
      <c r="C2354" t="s">
        <v>1637</v>
      </c>
      <c r="D2354" t="s">
        <v>1654</v>
      </c>
      <c r="E2354" t="s">
        <v>1628</v>
      </c>
      <c r="F2354">
        <v>5</v>
      </c>
      <c r="G2354">
        <v>2196</v>
      </c>
      <c r="H2354">
        <v>2340</v>
      </c>
      <c r="I2354">
        <v>22518</v>
      </c>
      <c r="J2354">
        <v>24300</v>
      </c>
    </row>
    <row r="2355" spans="1:10">
      <c r="A2355">
        <v>41687</v>
      </c>
      <c r="B2355" t="s">
        <v>1641</v>
      </c>
      <c r="C2355" t="s">
        <v>1642</v>
      </c>
      <c r="D2355" t="s">
        <v>1650</v>
      </c>
      <c r="E2355" t="s">
        <v>1625</v>
      </c>
      <c r="F2355">
        <v>2</v>
      </c>
      <c r="G2355">
        <v>3924</v>
      </c>
      <c r="H2355">
        <v>4230</v>
      </c>
      <c r="I2355">
        <v>46098</v>
      </c>
      <c r="J2355">
        <v>49140</v>
      </c>
    </row>
    <row r="2356" spans="1:10">
      <c r="A2356">
        <v>41687</v>
      </c>
      <c r="B2356" t="s">
        <v>1646</v>
      </c>
      <c r="C2356" t="s">
        <v>1637</v>
      </c>
      <c r="D2356" t="s">
        <v>1655</v>
      </c>
      <c r="E2356" t="s">
        <v>1625</v>
      </c>
      <c r="F2356">
        <v>15</v>
      </c>
      <c r="G2356">
        <v>3978</v>
      </c>
      <c r="H2356">
        <v>4230</v>
      </c>
      <c r="I2356">
        <v>74448</v>
      </c>
      <c r="J2356">
        <v>79200</v>
      </c>
    </row>
    <row r="2357" spans="1:10">
      <c r="A2357">
        <v>41688</v>
      </c>
      <c r="B2357" t="s">
        <v>1646</v>
      </c>
      <c r="C2357" t="s">
        <v>1637</v>
      </c>
      <c r="D2357" t="s">
        <v>1649</v>
      </c>
      <c r="E2357" t="s">
        <v>1625</v>
      </c>
      <c r="F2357">
        <v>24</v>
      </c>
      <c r="G2357">
        <v>2106</v>
      </c>
      <c r="H2357">
        <v>2250</v>
      </c>
      <c r="I2357">
        <v>89640</v>
      </c>
      <c r="J2357">
        <v>95400</v>
      </c>
    </row>
    <row r="2358" spans="1:10">
      <c r="A2358">
        <v>41688</v>
      </c>
      <c r="B2358" t="s">
        <v>1641</v>
      </c>
      <c r="C2358" t="s">
        <v>1642</v>
      </c>
      <c r="D2358" t="s">
        <v>1644</v>
      </c>
      <c r="E2358" t="s">
        <v>1625</v>
      </c>
      <c r="F2358">
        <v>23</v>
      </c>
      <c r="G2358">
        <v>5148</v>
      </c>
      <c r="H2358">
        <v>5490</v>
      </c>
      <c r="I2358">
        <v>81558</v>
      </c>
      <c r="J2358">
        <v>86940</v>
      </c>
    </row>
    <row r="2359" spans="1:10">
      <c r="A2359">
        <v>41689</v>
      </c>
      <c r="B2359" t="s">
        <v>1636</v>
      </c>
      <c r="C2359" t="s">
        <v>1637</v>
      </c>
      <c r="D2359" t="s">
        <v>1653</v>
      </c>
      <c r="E2359" t="s">
        <v>1625</v>
      </c>
      <c r="F2359">
        <v>20</v>
      </c>
      <c r="G2359">
        <v>3546</v>
      </c>
      <c r="H2359">
        <v>3780</v>
      </c>
      <c r="I2359">
        <v>73800</v>
      </c>
      <c r="J2359">
        <v>78750</v>
      </c>
    </row>
    <row r="2360" spans="1:10">
      <c r="A2360">
        <v>41689</v>
      </c>
      <c r="B2360" t="s">
        <v>1632</v>
      </c>
      <c r="C2360" t="s">
        <v>1630</v>
      </c>
      <c r="D2360" t="s">
        <v>1647</v>
      </c>
      <c r="E2360" t="s">
        <v>1625</v>
      </c>
      <c r="F2360">
        <v>23</v>
      </c>
      <c r="G2360">
        <v>3546</v>
      </c>
      <c r="H2360">
        <v>3780</v>
      </c>
      <c r="I2360">
        <v>113256</v>
      </c>
      <c r="J2360">
        <v>120780</v>
      </c>
    </row>
    <row r="2361" spans="1:10">
      <c r="A2361">
        <v>41690</v>
      </c>
      <c r="B2361" t="s">
        <v>1632</v>
      </c>
      <c r="C2361" t="s">
        <v>1630</v>
      </c>
      <c r="D2361" t="s">
        <v>1655</v>
      </c>
      <c r="E2361" t="s">
        <v>1625</v>
      </c>
      <c r="F2361">
        <v>22</v>
      </c>
      <c r="G2361">
        <v>5148</v>
      </c>
      <c r="H2361">
        <v>5490</v>
      </c>
      <c r="I2361">
        <v>47376</v>
      </c>
      <c r="J2361">
        <v>50400</v>
      </c>
    </row>
    <row r="2362" spans="1:10">
      <c r="A2362">
        <v>41690</v>
      </c>
      <c r="B2362" t="s">
        <v>1623</v>
      </c>
      <c r="C2362" t="s">
        <v>1027</v>
      </c>
      <c r="D2362" t="s">
        <v>1624</v>
      </c>
      <c r="E2362" t="s">
        <v>1625</v>
      </c>
      <c r="F2362">
        <v>10</v>
      </c>
      <c r="G2362">
        <v>3384</v>
      </c>
      <c r="H2362">
        <v>3600</v>
      </c>
      <c r="I2362">
        <v>42714</v>
      </c>
      <c r="J2362">
        <v>45360</v>
      </c>
    </row>
    <row r="2363" spans="1:10">
      <c r="A2363">
        <v>41691</v>
      </c>
      <c r="B2363" t="s">
        <v>1626</v>
      </c>
      <c r="C2363" t="s">
        <v>1027</v>
      </c>
      <c r="D2363" t="s">
        <v>1624</v>
      </c>
      <c r="E2363" t="s">
        <v>1625</v>
      </c>
      <c r="F2363">
        <v>5</v>
      </c>
      <c r="G2363">
        <v>3042</v>
      </c>
      <c r="H2363">
        <v>3240</v>
      </c>
      <c r="I2363">
        <v>34578</v>
      </c>
      <c r="J2363">
        <v>36720</v>
      </c>
    </row>
    <row r="2364" spans="1:10">
      <c r="A2364">
        <v>41691</v>
      </c>
      <c r="B2364" t="s">
        <v>1623</v>
      </c>
      <c r="C2364" t="s">
        <v>1027</v>
      </c>
      <c r="D2364" t="s">
        <v>1644</v>
      </c>
      <c r="E2364" t="s">
        <v>1625</v>
      </c>
      <c r="F2364">
        <v>12</v>
      </c>
      <c r="G2364">
        <v>3978</v>
      </c>
      <c r="H2364">
        <v>4230</v>
      </c>
      <c r="I2364">
        <v>28368</v>
      </c>
      <c r="J2364">
        <v>30240</v>
      </c>
    </row>
    <row r="2365" spans="1:10">
      <c r="A2365">
        <v>41691</v>
      </c>
      <c r="B2365" t="s">
        <v>1623</v>
      </c>
      <c r="C2365" t="s">
        <v>1027</v>
      </c>
      <c r="D2365" t="s">
        <v>1631</v>
      </c>
      <c r="E2365" t="s">
        <v>1625</v>
      </c>
      <c r="F2365">
        <v>19</v>
      </c>
      <c r="G2365">
        <v>3978</v>
      </c>
      <c r="H2365">
        <v>4230</v>
      </c>
      <c r="I2365">
        <v>15912</v>
      </c>
      <c r="J2365">
        <v>16920</v>
      </c>
    </row>
    <row r="2366" spans="1:10">
      <c r="A2366">
        <v>41692</v>
      </c>
      <c r="B2366" t="s">
        <v>1636</v>
      </c>
      <c r="C2366" t="s">
        <v>1637</v>
      </c>
      <c r="D2366" t="s">
        <v>1631</v>
      </c>
      <c r="E2366" t="s">
        <v>1625</v>
      </c>
      <c r="F2366">
        <v>18</v>
      </c>
      <c r="G2366">
        <v>3924</v>
      </c>
      <c r="H2366">
        <v>4230</v>
      </c>
      <c r="I2366">
        <v>15912</v>
      </c>
      <c r="J2366">
        <v>16920</v>
      </c>
    </row>
    <row r="2367" spans="1:10">
      <c r="A2367">
        <v>41692</v>
      </c>
      <c r="B2367" t="s">
        <v>1639</v>
      </c>
      <c r="C2367" t="s">
        <v>1635</v>
      </c>
      <c r="D2367" t="s">
        <v>1638</v>
      </c>
      <c r="E2367" t="s">
        <v>1625</v>
      </c>
      <c r="F2367">
        <v>1</v>
      </c>
      <c r="G2367">
        <v>2952</v>
      </c>
      <c r="H2367">
        <v>3150</v>
      </c>
      <c r="I2367">
        <v>45630</v>
      </c>
      <c r="J2367">
        <v>48600</v>
      </c>
    </row>
    <row r="2368" spans="1:10">
      <c r="A2368">
        <v>41692</v>
      </c>
      <c r="B2368" t="s">
        <v>1632</v>
      </c>
      <c r="C2368" t="s">
        <v>1630</v>
      </c>
      <c r="D2368" t="s">
        <v>1624</v>
      </c>
      <c r="E2368" t="s">
        <v>1625</v>
      </c>
      <c r="F2368">
        <v>15</v>
      </c>
      <c r="G2368">
        <v>3042</v>
      </c>
      <c r="H2368">
        <v>3240</v>
      </c>
      <c r="I2368">
        <v>38646</v>
      </c>
      <c r="J2368">
        <v>41040</v>
      </c>
    </row>
    <row r="2369" spans="1:10">
      <c r="A2369">
        <v>41693</v>
      </c>
      <c r="B2369" t="s">
        <v>1639</v>
      </c>
      <c r="C2369" t="s">
        <v>1635</v>
      </c>
      <c r="D2369" t="s">
        <v>1655</v>
      </c>
      <c r="E2369" t="s">
        <v>1625</v>
      </c>
      <c r="F2369">
        <v>4</v>
      </c>
      <c r="G2369">
        <v>3978</v>
      </c>
      <c r="H2369">
        <v>4230</v>
      </c>
      <c r="I2369">
        <v>40608</v>
      </c>
      <c r="J2369">
        <v>43200</v>
      </c>
    </row>
    <row r="2370" spans="1:10">
      <c r="A2370">
        <v>41693</v>
      </c>
      <c r="B2370" t="s">
        <v>1641</v>
      </c>
      <c r="C2370" t="s">
        <v>1642</v>
      </c>
      <c r="D2370" t="s">
        <v>1633</v>
      </c>
      <c r="E2370" t="s">
        <v>1625</v>
      </c>
      <c r="F2370">
        <v>16</v>
      </c>
      <c r="G2370">
        <v>2106</v>
      </c>
      <c r="H2370">
        <v>2250</v>
      </c>
      <c r="I2370">
        <v>32940</v>
      </c>
      <c r="J2370">
        <v>35100</v>
      </c>
    </row>
    <row r="2371" spans="1:10">
      <c r="A2371">
        <v>41693</v>
      </c>
      <c r="B2371" t="s">
        <v>1641</v>
      </c>
      <c r="C2371" t="s">
        <v>1642</v>
      </c>
      <c r="D2371" t="s">
        <v>1627</v>
      </c>
      <c r="E2371" t="s">
        <v>1628</v>
      </c>
      <c r="F2371">
        <v>10</v>
      </c>
      <c r="G2371">
        <v>2034</v>
      </c>
      <c r="H2371">
        <v>2160</v>
      </c>
      <c r="I2371">
        <v>78804</v>
      </c>
      <c r="J2371">
        <v>85140</v>
      </c>
    </row>
    <row r="2372" spans="1:10">
      <c r="A2372">
        <v>41693</v>
      </c>
      <c r="B2372" t="s">
        <v>1634</v>
      </c>
      <c r="C2372" t="s">
        <v>1635</v>
      </c>
      <c r="D2372" t="s">
        <v>1652</v>
      </c>
      <c r="E2372" t="s">
        <v>1628</v>
      </c>
      <c r="F2372">
        <v>21</v>
      </c>
      <c r="G2372">
        <v>4482</v>
      </c>
      <c r="H2372">
        <v>4770</v>
      </c>
      <c r="I2372">
        <v>39240</v>
      </c>
      <c r="J2372">
        <v>42300</v>
      </c>
    </row>
    <row r="2373" spans="1:10">
      <c r="A2373">
        <v>41693</v>
      </c>
      <c r="B2373" t="s">
        <v>1639</v>
      </c>
      <c r="C2373" t="s">
        <v>1635</v>
      </c>
      <c r="D2373" t="s">
        <v>1633</v>
      </c>
      <c r="E2373" t="s">
        <v>1625</v>
      </c>
      <c r="F2373">
        <v>7</v>
      </c>
      <c r="G2373">
        <v>3726</v>
      </c>
      <c r="H2373">
        <v>3960</v>
      </c>
      <c r="I2373">
        <v>15372</v>
      </c>
      <c r="J2373">
        <v>16380</v>
      </c>
    </row>
    <row r="2374" spans="1:10">
      <c r="A2374">
        <v>41694</v>
      </c>
      <c r="B2374" t="s">
        <v>1646</v>
      </c>
      <c r="C2374" t="s">
        <v>1637</v>
      </c>
      <c r="D2374" t="s">
        <v>1651</v>
      </c>
      <c r="E2374" t="s">
        <v>1625</v>
      </c>
      <c r="F2374">
        <v>22</v>
      </c>
      <c r="G2374">
        <v>2952</v>
      </c>
      <c r="H2374">
        <v>3150</v>
      </c>
      <c r="I2374">
        <v>70794</v>
      </c>
      <c r="J2374">
        <v>75240</v>
      </c>
    </row>
    <row r="2375" spans="1:10">
      <c r="A2375">
        <v>41695</v>
      </c>
      <c r="B2375" t="s">
        <v>1623</v>
      </c>
      <c r="C2375" t="s">
        <v>1027</v>
      </c>
      <c r="D2375" t="s">
        <v>1651</v>
      </c>
      <c r="E2375" t="s">
        <v>1625</v>
      </c>
      <c r="F2375">
        <v>15</v>
      </c>
      <c r="G2375">
        <v>3384</v>
      </c>
      <c r="H2375">
        <v>3600</v>
      </c>
      <c r="I2375">
        <v>11178</v>
      </c>
      <c r="J2375">
        <v>11880</v>
      </c>
    </row>
    <row r="2376" spans="1:10">
      <c r="A2376">
        <v>41695</v>
      </c>
      <c r="B2376" t="s">
        <v>1643</v>
      </c>
      <c r="C2376" t="s">
        <v>1642</v>
      </c>
      <c r="D2376" t="s">
        <v>1654</v>
      </c>
      <c r="E2376" t="s">
        <v>1628</v>
      </c>
      <c r="F2376">
        <v>7</v>
      </c>
      <c r="G2376">
        <v>3546</v>
      </c>
      <c r="H2376">
        <v>3780</v>
      </c>
      <c r="I2376">
        <v>30024</v>
      </c>
      <c r="J2376">
        <v>32400</v>
      </c>
    </row>
    <row r="2377" spans="1:10">
      <c r="A2377">
        <v>41695</v>
      </c>
      <c r="B2377" t="s">
        <v>1643</v>
      </c>
      <c r="C2377" t="s">
        <v>1642</v>
      </c>
      <c r="D2377" t="s">
        <v>1640</v>
      </c>
      <c r="E2377" t="s">
        <v>1625</v>
      </c>
      <c r="F2377">
        <v>17</v>
      </c>
      <c r="G2377">
        <v>5148</v>
      </c>
      <c r="H2377">
        <v>5490</v>
      </c>
      <c r="I2377">
        <v>58320</v>
      </c>
      <c r="J2377">
        <v>62100</v>
      </c>
    </row>
    <row r="2378" spans="1:10">
      <c r="A2378">
        <v>41696</v>
      </c>
      <c r="B2378" t="s">
        <v>1632</v>
      </c>
      <c r="C2378" t="s">
        <v>1630</v>
      </c>
      <c r="D2378" t="s">
        <v>1624</v>
      </c>
      <c r="E2378" t="s">
        <v>1625</v>
      </c>
      <c r="F2378">
        <v>20</v>
      </c>
      <c r="G2378">
        <v>2034</v>
      </c>
      <c r="H2378">
        <v>2160</v>
      </c>
      <c r="I2378">
        <v>28476</v>
      </c>
      <c r="J2378">
        <v>30240</v>
      </c>
    </row>
    <row r="2379" spans="1:10">
      <c r="A2379">
        <v>41696</v>
      </c>
      <c r="B2379" t="s">
        <v>1636</v>
      </c>
      <c r="C2379" t="s">
        <v>1637</v>
      </c>
      <c r="D2379" t="s">
        <v>1655</v>
      </c>
      <c r="E2379" t="s">
        <v>1625</v>
      </c>
      <c r="F2379">
        <v>5</v>
      </c>
      <c r="G2379">
        <v>2196</v>
      </c>
      <c r="H2379">
        <v>2340</v>
      </c>
      <c r="I2379">
        <v>77832</v>
      </c>
      <c r="J2379">
        <v>82800</v>
      </c>
    </row>
    <row r="2380" spans="1:10">
      <c r="A2380">
        <v>41696</v>
      </c>
      <c r="B2380" t="s">
        <v>1626</v>
      </c>
      <c r="C2380" t="s">
        <v>1027</v>
      </c>
      <c r="D2380" t="s">
        <v>1644</v>
      </c>
      <c r="E2380" t="s">
        <v>1625</v>
      </c>
      <c r="F2380">
        <v>14</v>
      </c>
      <c r="G2380">
        <v>3546</v>
      </c>
      <c r="H2380">
        <v>3780</v>
      </c>
      <c r="I2380">
        <v>17730</v>
      </c>
      <c r="J2380">
        <v>18900</v>
      </c>
    </row>
    <row r="2381" spans="1:10">
      <c r="A2381">
        <v>41696</v>
      </c>
      <c r="B2381" t="s">
        <v>1626</v>
      </c>
      <c r="C2381" t="s">
        <v>1027</v>
      </c>
      <c r="D2381" t="s">
        <v>1648</v>
      </c>
      <c r="E2381" t="s">
        <v>1625</v>
      </c>
      <c r="F2381">
        <v>6</v>
      </c>
      <c r="G2381">
        <v>3546</v>
      </c>
      <c r="H2381">
        <v>3780</v>
      </c>
      <c r="I2381">
        <v>50544</v>
      </c>
      <c r="J2381">
        <v>54000</v>
      </c>
    </row>
    <row r="2382" spans="1:10">
      <c r="A2382">
        <v>41697</v>
      </c>
      <c r="B2382" t="s">
        <v>1626</v>
      </c>
      <c r="C2382" t="s">
        <v>1027</v>
      </c>
      <c r="D2382" t="s">
        <v>1627</v>
      </c>
      <c r="E2382" t="s">
        <v>1628</v>
      </c>
      <c r="F2382">
        <v>22</v>
      </c>
      <c r="G2382">
        <v>7506</v>
      </c>
      <c r="H2382">
        <v>8100</v>
      </c>
      <c r="I2382">
        <v>89550</v>
      </c>
      <c r="J2382">
        <v>96750</v>
      </c>
    </row>
    <row r="2383" spans="1:10">
      <c r="A2383">
        <v>41697</v>
      </c>
      <c r="B2383" t="s">
        <v>1636</v>
      </c>
      <c r="C2383" t="s">
        <v>1637</v>
      </c>
      <c r="D2383" t="s">
        <v>1638</v>
      </c>
      <c r="E2383" t="s">
        <v>1625</v>
      </c>
      <c r="F2383">
        <v>6</v>
      </c>
      <c r="G2383">
        <v>3924</v>
      </c>
      <c r="H2383">
        <v>4230</v>
      </c>
      <c r="I2383">
        <v>9126</v>
      </c>
      <c r="J2383">
        <v>9720</v>
      </c>
    </row>
    <row r="2384" spans="1:10">
      <c r="A2384">
        <v>41697</v>
      </c>
      <c r="B2384" t="s">
        <v>1632</v>
      </c>
      <c r="C2384" t="s">
        <v>1630</v>
      </c>
      <c r="D2384" t="s">
        <v>1649</v>
      </c>
      <c r="E2384" t="s">
        <v>1625</v>
      </c>
      <c r="F2384">
        <v>6</v>
      </c>
      <c r="G2384">
        <v>4482</v>
      </c>
      <c r="H2384">
        <v>4770</v>
      </c>
      <c r="I2384">
        <v>31374</v>
      </c>
      <c r="J2384">
        <v>33390</v>
      </c>
    </row>
    <row r="2385" spans="1:10">
      <c r="A2385">
        <v>41697</v>
      </c>
      <c r="B2385" t="s">
        <v>1643</v>
      </c>
      <c r="C2385" t="s">
        <v>1642</v>
      </c>
      <c r="D2385" t="s">
        <v>1647</v>
      </c>
      <c r="E2385" t="s">
        <v>1625</v>
      </c>
      <c r="F2385">
        <v>2</v>
      </c>
      <c r="G2385">
        <v>3546</v>
      </c>
      <c r="H2385">
        <v>3780</v>
      </c>
      <c r="I2385">
        <v>51480</v>
      </c>
      <c r="J2385">
        <v>54900</v>
      </c>
    </row>
    <row r="2386" spans="1:10">
      <c r="A2386">
        <v>41697</v>
      </c>
      <c r="B2386" t="s">
        <v>1629</v>
      </c>
      <c r="C2386" t="s">
        <v>1630</v>
      </c>
      <c r="D2386" t="s">
        <v>1653</v>
      </c>
      <c r="E2386" t="s">
        <v>1625</v>
      </c>
      <c r="F2386">
        <v>24</v>
      </c>
      <c r="G2386">
        <v>3726</v>
      </c>
      <c r="H2386">
        <v>3960</v>
      </c>
      <c r="I2386">
        <v>59040</v>
      </c>
      <c r="J2386">
        <v>63000</v>
      </c>
    </row>
    <row r="2387" spans="1:10">
      <c r="A2387">
        <v>41697</v>
      </c>
      <c r="B2387" t="s">
        <v>1643</v>
      </c>
      <c r="C2387" t="s">
        <v>1642</v>
      </c>
      <c r="D2387" t="s">
        <v>1645</v>
      </c>
      <c r="E2387" t="s">
        <v>1625</v>
      </c>
      <c r="F2387">
        <v>11</v>
      </c>
      <c r="G2387">
        <v>2106</v>
      </c>
      <c r="H2387">
        <v>2250</v>
      </c>
      <c r="I2387">
        <v>59670</v>
      </c>
      <c r="J2387">
        <v>63450</v>
      </c>
    </row>
    <row r="2388" spans="1:10">
      <c r="A2388">
        <v>41698</v>
      </c>
      <c r="B2388" t="s">
        <v>1629</v>
      </c>
      <c r="C2388" t="s">
        <v>1630</v>
      </c>
      <c r="D2388" t="s">
        <v>1649</v>
      </c>
      <c r="E2388" t="s">
        <v>1625</v>
      </c>
      <c r="F2388">
        <v>10</v>
      </c>
      <c r="G2388">
        <v>3546</v>
      </c>
      <c r="H2388">
        <v>3780</v>
      </c>
      <c r="I2388">
        <v>80676</v>
      </c>
      <c r="J2388">
        <v>85860</v>
      </c>
    </row>
    <row r="2389" spans="1:10">
      <c r="A2389">
        <v>41698</v>
      </c>
      <c r="B2389" t="s">
        <v>1634</v>
      </c>
      <c r="C2389" t="s">
        <v>1635</v>
      </c>
      <c r="D2389" t="s">
        <v>1627</v>
      </c>
      <c r="E2389" t="s">
        <v>1628</v>
      </c>
      <c r="F2389">
        <v>7</v>
      </c>
      <c r="G2389">
        <v>3384</v>
      </c>
      <c r="H2389">
        <v>3600</v>
      </c>
      <c r="I2389">
        <v>46566</v>
      </c>
      <c r="J2389">
        <v>50310</v>
      </c>
    </row>
    <row r="2390" spans="1:10">
      <c r="A2390">
        <v>41698</v>
      </c>
      <c r="B2390" t="s">
        <v>1632</v>
      </c>
      <c r="C2390" t="s">
        <v>1630</v>
      </c>
      <c r="D2390" t="s">
        <v>1650</v>
      </c>
      <c r="E2390" t="s">
        <v>1625</v>
      </c>
      <c r="F2390">
        <v>22</v>
      </c>
      <c r="G2390">
        <v>2106</v>
      </c>
      <c r="H2390">
        <v>2250</v>
      </c>
      <c r="I2390">
        <v>7092</v>
      </c>
      <c r="J2390">
        <v>7560</v>
      </c>
    </row>
    <row r="2391" spans="1:10">
      <c r="A2391">
        <v>41699</v>
      </c>
      <c r="B2391" t="s">
        <v>1643</v>
      </c>
      <c r="C2391" t="s">
        <v>1642</v>
      </c>
      <c r="D2391" t="s">
        <v>1627</v>
      </c>
      <c r="E2391" t="s">
        <v>1628</v>
      </c>
      <c r="F2391">
        <v>7</v>
      </c>
      <c r="G2391">
        <v>3924</v>
      </c>
      <c r="H2391">
        <v>4230</v>
      </c>
      <c r="I2391">
        <v>75222</v>
      </c>
      <c r="J2391">
        <v>81270</v>
      </c>
    </row>
    <row r="2392" spans="1:10">
      <c r="A2392">
        <v>41699</v>
      </c>
      <c r="B2392" t="s">
        <v>1646</v>
      </c>
      <c r="C2392" t="s">
        <v>1637</v>
      </c>
      <c r="D2392" t="s">
        <v>1631</v>
      </c>
      <c r="E2392" t="s">
        <v>1625</v>
      </c>
      <c r="F2392">
        <v>18</v>
      </c>
      <c r="G2392">
        <v>3582</v>
      </c>
      <c r="H2392">
        <v>3870</v>
      </c>
      <c r="I2392">
        <v>83538</v>
      </c>
      <c r="J2392">
        <v>88830</v>
      </c>
    </row>
    <row r="2393" spans="1:10">
      <c r="A2393">
        <v>41699</v>
      </c>
      <c r="B2393" t="s">
        <v>1636</v>
      </c>
      <c r="C2393" t="s">
        <v>1637</v>
      </c>
      <c r="D2393" t="s">
        <v>1645</v>
      </c>
      <c r="E2393" t="s">
        <v>1625</v>
      </c>
      <c r="F2393">
        <v>12</v>
      </c>
      <c r="G2393">
        <v>3582</v>
      </c>
      <c r="H2393">
        <v>3870</v>
      </c>
      <c r="I2393">
        <v>91494</v>
      </c>
      <c r="J2393">
        <v>97290</v>
      </c>
    </row>
    <row r="2394" spans="1:10">
      <c r="A2394">
        <v>41699</v>
      </c>
      <c r="B2394" t="s">
        <v>1639</v>
      </c>
      <c r="C2394" t="s">
        <v>1635</v>
      </c>
      <c r="D2394" t="s">
        <v>1624</v>
      </c>
      <c r="E2394" t="s">
        <v>1625</v>
      </c>
      <c r="F2394">
        <v>19</v>
      </c>
      <c r="G2394">
        <v>3726</v>
      </c>
      <c r="H2394">
        <v>3960</v>
      </c>
      <c r="I2394">
        <v>10170</v>
      </c>
      <c r="J2394">
        <v>10800</v>
      </c>
    </row>
    <row r="2395" spans="1:10">
      <c r="A2395">
        <v>41699</v>
      </c>
      <c r="B2395" t="s">
        <v>1632</v>
      </c>
      <c r="C2395" t="s">
        <v>1630</v>
      </c>
      <c r="D2395" t="s">
        <v>1645</v>
      </c>
      <c r="E2395" t="s">
        <v>1625</v>
      </c>
      <c r="F2395">
        <v>23</v>
      </c>
      <c r="G2395">
        <v>3582</v>
      </c>
      <c r="H2395">
        <v>3870</v>
      </c>
      <c r="I2395">
        <v>31824</v>
      </c>
      <c r="J2395">
        <v>33840</v>
      </c>
    </row>
    <row r="2396" spans="1:10">
      <c r="A2396">
        <v>41699</v>
      </c>
      <c r="B2396" t="s">
        <v>1623</v>
      </c>
      <c r="C2396" t="s">
        <v>1027</v>
      </c>
      <c r="D2396" t="s">
        <v>1624</v>
      </c>
      <c r="E2396" t="s">
        <v>1625</v>
      </c>
      <c r="F2396">
        <v>3</v>
      </c>
      <c r="G2396">
        <v>2952</v>
      </c>
      <c r="H2396">
        <v>3150</v>
      </c>
      <c r="I2396">
        <v>6102</v>
      </c>
      <c r="J2396">
        <v>6480</v>
      </c>
    </row>
    <row r="2397" spans="1:10">
      <c r="A2397">
        <v>41699</v>
      </c>
      <c r="B2397" t="s">
        <v>1643</v>
      </c>
      <c r="C2397" t="s">
        <v>1642</v>
      </c>
      <c r="D2397" t="s">
        <v>1624</v>
      </c>
      <c r="E2397" t="s">
        <v>1625</v>
      </c>
      <c r="F2397">
        <v>24</v>
      </c>
      <c r="G2397">
        <v>3978</v>
      </c>
      <c r="H2397">
        <v>4230</v>
      </c>
      <c r="I2397">
        <v>42714</v>
      </c>
      <c r="J2397">
        <v>45360</v>
      </c>
    </row>
    <row r="2398" spans="1:10">
      <c r="A2398">
        <v>41700</v>
      </c>
      <c r="B2398" t="s">
        <v>1626</v>
      </c>
      <c r="C2398" t="s">
        <v>1027</v>
      </c>
      <c r="D2398" t="s">
        <v>1647</v>
      </c>
      <c r="E2398" t="s">
        <v>1625</v>
      </c>
      <c r="F2398">
        <v>25</v>
      </c>
      <c r="G2398">
        <v>2034</v>
      </c>
      <c r="H2398">
        <v>2160</v>
      </c>
      <c r="I2398">
        <v>92664</v>
      </c>
      <c r="J2398">
        <v>98820</v>
      </c>
    </row>
    <row r="2399" spans="1:10">
      <c r="A2399">
        <v>41701</v>
      </c>
      <c r="B2399" t="s">
        <v>1636</v>
      </c>
      <c r="C2399" t="s">
        <v>1637</v>
      </c>
      <c r="D2399" t="s">
        <v>1645</v>
      </c>
      <c r="E2399" t="s">
        <v>1625</v>
      </c>
      <c r="F2399">
        <v>5</v>
      </c>
      <c r="G2399">
        <v>3924</v>
      </c>
      <c r="H2399">
        <v>4230</v>
      </c>
      <c r="I2399">
        <v>43758</v>
      </c>
      <c r="J2399">
        <v>46530</v>
      </c>
    </row>
    <row r="2400" spans="1:10">
      <c r="A2400">
        <v>41702</v>
      </c>
      <c r="B2400" t="s">
        <v>1626</v>
      </c>
      <c r="C2400" t="s">
        <v>1027</v>
      </c>
      <c r="D2400" t="s">
        <v>1644</v>
      </c>
      <c r="E2400" t="s">
        <v>1625</v>
      </c>
      <c r="F2400">
        <v>2</v>
      </c>
      <c r="G2400">
        <v>5832</v>
      </c>
      <c r="H2400">
        <v>6210</v>
      </c>
      <c r="I2400">
        <v>17730</v>
      </c>
      <c r="J2400">
        <v>18900</v>
      </c>
    </row>
    <row r="2401" spans="1:10">
      <c r="A2401">
        <v>41702</v>
      </c>
      <c r="B2401" t="s">
        <v>1626</v>
      </c>
      <c r="C2401" t="s">
        <v>1027</v>
      </c>
      <c r="D2401" t="s">
        <v>1647</v>
      </c>
      <c r="E2401" t="s">
        <v>1625</v>
      </c>
      <c r="F2401">
        <v>14</v>
      </c>
      <c r="G2401">
        <v>3546</v>
      </c>
      <c r="H2401">
        <v>3780</v>
      </c>
      <c r="I2401">
        <v>25740</v>
      </c>
      <c r="J2401">
        <v>27450</v>
      </c>
    </row>
    <row r="2402" spans="1:10">
      <c r="A2402">
        <v>41703</v>
      </c>
      <c r="B2402" t="s">
        <v>1641</v>
      </c>
      <c r="C2402" t="s">
        <v>1642</v>
      </c>
      <c r="D2402" t="s">
        <v>1627</v>
      </c>
      <c r="E2402" t="s">
        <v>1628</v>
      </c>
      <c r="F2402">
        <v>6</v>
      </c>
      <c r="G2402">
        <v>2034</v>
      </c>
      <c r="H2402">
        <v>2160</v>
      </c>
      <c r="I2402">
        <v>68058</v>
      </c>
      <c r="J2402">
        <v>73530</v>
      </c>
    </row>
    <row r="2403" spans="1:10">
      <c r="A2403">
        <v>41703</v>
      </c>
      <c r="B2403" t="s">
        <v>1639</v>
      </c>
      <c r="C2403" t="s">
        <v>1635</v>
      </c>
      <c r="D2403" t="s">
        <v>1651</v>
      </c>
      <c r="E2403" t="s">
        <v>1625</v>
      </c>
      <c r="F2403">
        <v>13</v>
      </c>
      <c r="G2403">
        <v>2034</v>
      </c>
      <c r="H2403">
        <v>2160</v>
      </c>
      <c r="I2403">
        <v>26082</v>
      </c>
      <c r="J2403">
        <v>27720</v>
      </c>
    </row>
    <row r="2404" spans="1:10">
      <c r="A2404">
        <v>41704</v>
      </c>
      <c r="B2404" t="s">
        <v>1643</v>
      </c>
      <c r="C2404" t="s">
        <v>1642</v>
      </c>
      <c r="D2404" t="s">
        <v>1631</v>
      </c>
      <c r="E2404" t="s">
        <v>1625</v>
      </c>
      <c r="F2404">
        <v>4</v>
      </c>
      <c r="G2404">
        <v>3042</v>
      </c>
      <c r="H2404">
        <v>3240</v>
      </c>
      <c r="I2404">
        <v>87516</v>
      </c>
      <c r="J2404">
        <v>93060</v>
      </c>
    </row>
    <row r="2405" spans="1:10">
      <c r="A2405">
        <v>41705</v>
      </c>
      <c r="B2405" t="s">
        <v>1636</v>
      </c>
      <c r="C2405" t="s">
        <v>1637</v>
      </c>
      <c r="D2405" t="s">
        <v>1631</v>
      </c>
      <c r="E2405" t="s">
        <v>1625</v>
      </c>
      <c r="F2405">
        <v>21</v>
      </c>
      <c r="G2405">
        <v>3042</v>
      </c>
      <c r="H2405">
        <v>3240</v>
      </c>
      <c r="I2405">
        <v>7956</v>
      </c>
      <c r="J2405">
        <v>8460</v>
      </c>
    </row>
    <row r="2406" spans="1:10">
      <c r="A2406">
        <v>41705</v>
      </c>
      <c r="B2406" t="s">
        <v>1643</v>
      </c>
      <c r="C2406" t="s">
        <v>1642</v>
      </c>
      <c r="D2406" t="s">
        <v>1648</v>
      </c>
      <c r="E2406" t="s">
        <v>1625</v>
      </c>
      <c r="F2406">
        <v>16</v>
      </c>
      <c r="G2406">
        <v>3726</v>
      </c>
      <c r="H2406">
        <v>3960</v>
      </c>
      <c r="I2406">
        <v>18954</v>
      </c>
      <c r="J2406">
        <v>20250</v>
      </c>
    </row>
    <row r="2407" spans="1:10">
      <c r="A2407">
        <v>41705</v>
      </c>
      <c r="B2407" t="s">
        <v>1629</v>
      </c>
      <c r="C2407" t="s">
        <v>1630</v>
      </c>
      <c r="D2407" t="s">
        <v>1645</v>
      </c>
      <c r="E2407" t="s">
        <v>1625</v>
      </c>
      <c r="F2407">
        <v>10</v>
      </c>
      <c r="G2407">
        <v>2196</v>
      </c>
      <c r="H2407">
        <v>2340</v>
      </c>
      <c r="I2407">
        <v>59670</v>
      </c>
      <c r="J2407">
        <v>63450</v>
      </c>
    </row>
    <row r="2408" spans="1:10">
      <c r="A2408">
        <v>41707</v>
      </c>
      <c r="B2408" t="s">
        <v>1632</v>
      </c>
      <c r="C2408" t="s">
        <v>1630</v>
      </c>
      <c r="D2408" t="s">
        <v>1633</v>
      </c>
      <c r="E2408" t="s">
        <v>1625</v>
      </c>
      <c r="F2408">
        <v>3</v>
      </c>
      <c r="G2408">
        <v>4482</v>
      </c>
      <c r="H2408">
        <v>4770</v>
      </c>
      <c r="I2408">
        <v>26352</v>
      </c>
      <c r="J2408">
        <v>28080</v>
      </c>
    </row>
    <row r="2409" spans="1:10">
      <c r="A2409">
        <v>41707</v>
      </c>
      <c r="B2409" t="s">
        <v>1636</v>
      </c>
      <c r="C2409" t="s">
        <v>1637</v>
      </c>
      <c r="D2409" t="s">
        <v>1638</v>
      </c>
      <c r="E2409" t="s">
        <v>1625</v>
      </c>
      <c r="F2409">
        <v>1</v>
      </c>
      <c r="G2409">
        <v>5148</v>
      </c>
      <c r="H2409">
        <v>5490</v>
      </c>
      <c r="I2409">
        <v>18252</v>
      </c>
      <c r="J2409">
        <v>19440</v>
      </c>
    </row>
    <row r="2410" spans="1:10">
      <c r="A2410">
        <v>41707</v>
      </c>
      <c r="B2410" t="s">
        <v>1629</v>
      </c>
      <c r="C2410" t="s">
        <v>1630</v>
      </c>
      <c r="D2410" t="s">
        <v>1633</v>
      </c>
      <c r="E2410" t="s">
        <v>1625</v>
      </c>
      <c r="F2410">
        <v>13</v>
      </c>
      <c r="G2410">
        <v>3978</v>
      </c>
      <c r="H2410">
        <v>4230</v>
      </c>
      <c r="I2410">
        <v>48312</v>
      </c>
      <c r="J2410">
        <v>51480</v>
      </c>
    </row>
    <row r="2411" spans="1:10">
      <c r="A2411">
        <v>41708</v>
      </c>
      <c r="B2411" t="s">
        <v>1632</v>
      </c>
      <c r="C2411" t="s">
        <v>1630</v>
      </c>
      <c r="D2411" t="s">
        <v>1651</v>
      </c>
      <c r="E2411" t="s">
        <v>1625</v>
      </c>
      <c r="F2411">
        <v>15</v>
      </c>
      <c r="G2411">
        <v>2106</v>
      </c>
      <c r="H2411">
        <v>2250</v>
      </c>
      <c r="I2411">
        <v>78246</v>
      </c>
      <c r="J2411">
        <v>83160</v>
      </c>
    </row>
    <row r="2412" spans="1:10">
      <c r="A2412">
        <v>41708</v>
      </c>
      <c r="B2412" t="s">
        <v>1634</v>
      </c>
      <c r="C2412" t="s">
        <v>1635</v>
      </c>
      <c r="D2412" t="s">
        <v>1655</v>
      </c>
      <c r="E2412" t="s">
        <v>1625</v>
      </c>
      <c r="F2412">
        <v>5</v>
      </c>
      <c r="G2412">
        <v>3978</v>
      </c>
      <c r="H2412">
        <v>4230</v>
      </c>
      <c r="I2412">
        <v>81216</v>
      </c>
      <c r="J2412">
        <v>86400</v>
      </c>
    </row>
    <row r="2413" spans="1:10">
      <c r="A2413">
        <v>41708</v>
      </c>
      <c r="B2413" t="s">
        <v>1636</v>
      </c>
      <c r="C2413" t="s">
        <v>1637</v>
      </c>
      <c r="D2413" t="s">
        <v>1638</v>
      </c>
      <c r="E2413" t="s">
        <v>1625</v>
      </c>
      <c r="F2413">
        <v>25</v>
      </c>
      <c r="G2413">
        <v>2034</v>
      </c>
      <c r="H2413">
        <v>2160</v>
      </c>
      <c r="I2413">
        <v>12168</v>
      </c>
      <c r="J2413">
        <v>12960</v>
      </c>
    </row>
    <row r="2414" spans="1:10">
      <c r="A2414">
        <v>41708</v>
      </c>
      <c r="B2414" t="s">
        <v>1629</v>
      </c>
      <c r="C2414" t="s">
        <v>1630</v>
      </c>
      <c r="D2414" t="s">
        <v>1624</v>
      </c>
      <c r="E2414" t="s">
        <v>1625</v>
      </c>
      <c r="F2414">
        <v>8</v>
      </c>
      <c r="G2414">
        <v>2034</v>
      </c>
      <c r="H2414">
        <v>2160</v>
      </c>
      <c r="I2414">
        <v>32544</v>
      </c>
      <c r="J2414">
        <v>34560</v>
      </c>
    </row>
    <row r="2415" spans="1:10">
      <c r="A2415">
        <v>41708</v>
      </c>
      <c r="B2415" t="s">
        <v>1643</v>
      </c>
      <c r="C2415" t="s">
        <v>1642</v>
      </c>
      <c r="D2415" t="s">
        <v>1644</v>
      </c>
      <c r="E2415" t="s">
        <v>1625</v>
      </c>
      <c r="F2415">
        <v>21</v>
      </c>
      <c r="G2415">
        <v>3582</v>
      </c>
      <c r="H2415">
        <v>3870</v>
      </c>
      <c r="I2415">
        <v>3546</v>
      </c>
      <c r="J2415">
        <v>3780</v>
      </c>
    </row>
    <row r="2416" spans="1:10">
      <c r="A2416">
        <v>41709</v>
      </c>
      <c r="B2416" t="s">
        <v>1623</v>
      </c>
      <c r="C2416" t="s">
        <v>1027</v>
      </c>
      <c r="D2416" t="s">
        <v>1631</v>
      </c>
      <c r="E2416" t="s">
        <v>1625</v>
      </c>
      <c r="F2416">
        <v>16</v>
      </c>
      <c r="G2416">
        <v>3978</v>
      </c>
      <c r="H2416">
        <v>4230</v>
      </c>
      <c r="I2416">
        <v>27846</v>
      </c>
      <c r="J2416">
        <v>29610</v>
      </c>
    </row>
    <row r="2417" spans="1:10">
      <c r="A2417">
        <v>41710</v>
      </c>
      <c r="B2417" t="s">
        <v>1629</v>
      </c>
      <c r="C2417" t="s">
        <v>1630</v>
      </c>
      <c r="D2417" t="s">
        <v>1652</v>
      </c>
      <c r="E2417" t="s">
        <v>1628</v>
      </c>
      <c r="F2417">
        <v>23</v>
      </c>
      <c r="G2417">
        <v>2196</v>
      </c>
      <c r="H2417">
        <v>2340</v>
      </c>
      <c r="I2417">
        <v>70632</v>
      </c>
      <c r="J2417">
        <v>76140</v>
      </c>
    </row>
    <row r="2418" spans="1:10">
      <c r="A2418">
        <v>41710</v>
      </c>
      <c r="B2418" t="s">
        <v>1643</v>
      </c>
      <c r="C2418" t="s">
        <v>1642</v>
      </c>
      <c r="D2418" t="s">
        <v>1655</v>
      </c>
      <c r="E2418" t="s">
        <v>1625</v>
      </c>
      <c r="F2418">
        <v>22</v>
      </c>
      <c r="G2418">
        <v>3978</v>
      </c>
      <c r="H2418">
        <v>4230</v>
      </c>
      <c r="I2418">
        <v>16920</v>
      </c>
      <c r="J2418">
        <v>18000</v>
      </c>
    </row>
    <row r="2419" spans="1:10">
      <c r="A2419">
        <v>41710</v>
      </c>
      <c r="B2419" t="s">
        <v>1641</v>
      </c>
      <c r="C2419" t="s">
        <v>1642</v>
      </c>
      <c r="D2419" t="s">
        <v>1647</v>
      </c>
      <c r="E2419" t="s">
        <v>1625</v>
      </c>
      <c r="F2419">
        <v>13</v>
      </c>
      <c r="G2419">
        <v>3978</v>
      </c>
      <c r="H2419">
        <v>4230</v>
      </c>
      <c r="I2419">
        <v>61776</v>
      </c>
      <c r="J2419">
        <v>65880</v>
      </c>
    </row>
    <row r="2420" spans="1:10">
      <c r="A2420">
        <v>41711</v>
      </c>
      <c r="B2420" t="s">
        <v>1629</v>
      </c>
      <c r="C2420" t="s">
        <v>1630</v>
      </c>
      <c r="D2420" t="s">
        <v>1640</v>
      </c>
      <c r="E2420" t="s">
        <v>1625</v>
      </c>
      <c r="F2420">
        <v>27</v>
      </c>
      <c r="G2420">
        <v>3042</v>
      </c>
      <c r="H2420">
        <v>3240</v>
      </c>
      <c r="I2420">
        <v>99144</v>
      </c>
      <c r="J2420">
        <v>105570</v>
      </c>
    </row>
    <row r="2421" spans="1:10">
      <c r="A2421">
        <v>41711</v>
      </c>
      <c r="B2421" t="s">
        <v>1636</v>
      </c>
      <c r="C2421" t="s">
        <v>1637</v>
      </c>
      <c r="D2421" t="s">
        <v>1644</v>
      </c>
      <c r="E2421" t="s">
        <v>1625</v>
      </c>
      <c r="F2421">
        <v>27</v>
      </c>
      <c r="G2421">
        <v>3978</v>
      </c>
      <c r="H2421">
        <v>4230</v>
      </c>
      <c r="I2421">
        <v>35460</v>
      </c>
      <c r="J2421">
        <v>37800</v>
      </c>
    </row>
    <row r="2422" spans="1:10">
      <c r="A2422">
        <v>41711</v>
      </c>
      <c r="B2422" t="s">
        <v>1623</v>
      </c>
      <c r="C2422" t="s">
        <v>1027</v>
      </c>
      <c r="D2422" t="s">
        <v>1624</v>
      </c>
      <c r="E2422" t="s">
        <v>1625</v>
      </c>
      <c r="F2422">
        <v>27</v>
      </c>
      <c r="G2422">
        <v>3978</v>
      </c>
      <c r="H2422">
        <v>4230</v>
      </c>
      <c r="I2422">
        <v>32544</v>
      </c>
      <c r="J2422">
        <v>34560</v>
      </c>
    </row>
    <row r="2423" spans="1:10">
      <c r="A2423">
        <v>41711</v>
      </c>
      <c r="B2423" t="s">
        <v>1639</v>
      </c>
      <c r="C2423" t="s">
        <v>1635</v>
      </c>
      <c r="D2423" t="s">
        <v>1645</v>
      </c>
      <c r="E2423" t="s">
        <v>1625</v>
      </c>
      <c r="F2423">
        <v>27</v>
      </c>
      <c r="G2423">
        <v>5832</v>
      </c>
      <c r="H2423">
        <v>6210</v>
      </c>
      <c r="I2423">
        <v>35802</v>
      </c>
      <c r="J2423">
        <v>38070</v>
      </c>
    </row>
    <row r="2424" spans="1:10">
      <c r="A2424">
        <v>41711</v>
      </c>
      <c r="B2424" t="s">
        <v>1641</v>
      </c>
      <c r="C2424" t="s">
        <v>1642</v>
      </c>
      <c r="D2424" t="s">
        <v>1638</v>
      </c>
      <c r="E2424" t="s">
        <v>1625</v>
      </c>
      <c r="F2424">
        <v>27</v>
      </c>
      <c r="G2424">
        <v>2196</v>
      </c>
      <c r="H2424">
        <v>2340</v>
      </c>
      <c r="I2424">
        <v>27378</v>
      </c>
      <c r="J2424">
        <v>29160</v>
      </c>
    </row>
    <row r="2425" spans="1:10">
      <c r="A2425">
        <v>41712</v>
      </c>
      <c r="B2425" t="s">
        <v>1632</v>
      </c>
      <c r="C2425" t="s">
        <v>1630</v>
      </c>
      <c r="D2425" t="s">
        <v>1645</v>
      </c>
      <c r="E2425" t="s">
        <v>1625</v>
      </c>
      <c r="F2425">
        <v>27</v>
      </c>
      <c r="G2425">
        <v>3546</v>
      </c>
      <c r="H2425">
        <v>3780</v>
      </c>
      <c r="I2425">
        <v>59670</v>
      </c>
      <c r="J2425">
        <v>63450</v>
      </c>
    </row>
    <row r="2426" spans="1:10">
      <c r="A2426">
        <v>41712</v>
      </c>
      <c r="B2426" t="s">
        <v>1623</v>
      </c>
      <c r="C2426" t="s">
        <v>1027</v>
      </c>
      <c r="D2426" t="s">
        <v>1624</v>
      </c>
      <c r="E2426" t="s">
        <v>1625</v>
      </c>
      <c r="F2426">
        <v>12</v>
      </c>
      <c r="G2426">
        <v>3582</v>
      </c>
      <c r="H2426">
        <v>3870</v>
      </c>
      <c r="I2426">
        <v>2034</v>
      </c>
      <c r="J2426">
        <v>2160</v>
      </c>
    </row>
    <row r="2427" spans="1:10">
      <c r="A2427">
        <v>41712</v>
      </c>
      <c r="B2427" t="s">
        <v>1626</v>
      </c>
      <c r="C2427" t="s">
        <v>1027</v>
      </c>
      <c r="D2427" t="s">
        <v>1640</v>
      </c>
      <c r="E2427" t="s">
        <v>1625</v>
      </c>
      <c r="F2427">
        <v>18</v>
      </c>
      <c r="G2427">
        <v>3978</v>
      </c>
      <c r="H2427">
        <v>4230</v>
      </c>
      <c r="I2427">
        <v>64152</v>
      </c>
      <c r="J2427">
        <v>68310</v>
      </c>
    </row>
    <row r="2428" spans="1:10">
      <c r="A2428">
        <v>41712</v>
      </c>
      <c r="B2428" t="s">
        <v>1639</v>
      </c>
      <c r="C2428" t="s">
        <v>1635</v>
      </c>
      <c r="D2428" t="s">
        <v>1644</v>
      </c>
      <c r="E2428" t="s">
        <v>1625</v>
      </c>
      <c r="F2428">
        <v>8</v>
      </c>
      <c r="G2428">
        <v>3978</v>
      </c>
      <c r="H2428">
        <v>4230</v>
      </c>
      <c r="I2428">
        <v>88650</v>
      </c>
      <c r="J2428">
        <v>94500</v>
      </c>
    </row>
    <row r="2429" spans="1:10">
      <c r="A2429">
        <v>41713</v>
      </c>
      <c r="B2429" t="s">
        <v>1636</v>
      </c>
      <c r="C2429" t="s">
        <v>1637</v>
      </c>
      <c r="D2429" t="s">
        <v>1631</v>
      </c>
      <c r="E2429" t="s">
        <v>1625</v>
      </c>
      <c r="F2429">
        <v>21</v>
      </c>
      <c r="G2429">
        <v>2034</v>
      </c>
      <c r="H2429">
        <v>2160</v>
      </c>
      <c r="I2429">
        <v>79560</v>
      </c>
      <c r="J2429">
        <v>84600</v>
      </c>
    </row>
    <row r="2430" spans="1:10">
      <c r="A2430">
        <v>41714</v>
      </c>
      <c r="B2430" t="s">
        <v>1632</v>
      </c>
      <c r="C2430" t="s">
        <v>1630</v>
      </c>
      <c r="D2430" t="s">
        <v>1633</v>
      </c>
      <c r="E2430" t="s">
        <v>1625</v>
      </c>
      <c r="F2430">
        <v>25</v>
      </c>
      <c r="G2430">
        <v>3042</v>
      </c>
      <c r="H2430">
        <v>3240</v>
      </c>
      <c r="I2430">
        <v>2196</v>
      </c>
      <c r="J2430">
        <v>2340</v>
      </c>
    </row>
    <row r="2431" spans="1:10">
      <c r="A2431">
        <v>41714</v>
      </c>
      <c r="B2431" t="s">
        <v>1639</v>
      </c>
      <c r="C2431" t="s">
        <v>1635</v>
      </c>
      <c r="D2431" t="s">
        <v>1653</v>
      </c>
      <c r="E2431" t="s">
        <v>1625</v>
      </c>
      <c r="F2431">
        <v>12</v>
      </c>
      <c r="G2431">
        <v>5148</v>
      </c>
      <c r="H2431">
        <v>5490</v>
      </c>
      <c r="I2431">
        <v>67896</v>
      </c>
      <c r="J2431">
        <v>72450</v>
      </c>
    </row>
    <row r="2432" spans="1:10">
      <c r="A2432">
        <v>41714</v>
      </c>
      <c r="B2432" t="s">
        <v>1623</v>
      </c>
      <c r="C2432" t="s">
        <v>1027</v>
      </c>
      <c r="D2432" t="s">
        <v>1644</v>
      </c>
      <c r="E2432" t="s">
        <v>1625</v>
      </c>
      <c r="F2432">
        <v>9</v>
      </c>
      <c r="G2432">
        <v>2106</v>
      </c>
      <c r="H2432">
        <v>2250</v>
      </c>
      <c r="I2432">
        <v>88650</v>
      </c>
      <c r="J2432">
        <v>94500</v>
      </c>
    </row>
    <row r="2433" spans="1:10">
      <c r="A2433">
        <v>41715</v>
      </c>
      <c r="B2433" t="s">
        <v>1636</v>
      </c>
      <c r="C2433" t="s">
        <v>1637</v>
      </c>
      <c r="D2433" t="s">
        <v>1649</v>
      </c>
      <c r="E2433" t="s">
        <v>1625</v>
      </c>
      <c r="F2433">
        <v>23</v>
      </c>
      <c r="G2433">
        <v>4482</v>
      </c>
      <c r="H2433">
        <v>4770</v>
      </c>
      <c r="I2433">
        <v>107568</v>
      </c>
      <c r="J2433">
        <v>114480</v>
      </c>
    </row>
    <row r="2434" spans="1:10">
      <c r="A2434">
        <v>41715</v>
      </c>
      <c r="B2434" t="s">
        <v>1623</v>
      </c>
      <c r="C2434" t="s">
        <v>1027</v>
      </c>
      <c r="D2434" t="s">
        <v>1649</v>
      </c>
      <c r="E2434" t="s">
        <v>1625</v>
      </c>
      <c r="F2434">
        <v>23</v>
      </c>
      <c r="G2434">
        <v>3546</v>
      </c>
      <c r="H2434">
        <v>3780</v>
      </c>
      <c r="I2434">
        <v>35856</v>
      </c>
      <c r="J2434">
        <v>38160</v>
      </c>
    </row>
    <row r="2435" spans="1:10">
      <c r="A2435">
        <v>41715</v>
      </c>
      <c r="B2435" t="s">
        <v>1641</v>
      </c>
      <c r="C2435" t="s">
        <v>1642</v>
      </c>
      <c r="D2435" t="s">
        <v>1652</v>
      </c>
      <c r="E2435" t="s">
        <v>1628</v>
      </c>
      <c r="F2435">
        <v>20</v>
      </c>
      <c r="G2435">
        <v>4482</v>
      </c>
      <c r="H2435">
        <v>4770</v>
      </c>
      <c r="I2435">
        <v>47088</v>
      </c>
      <c r="J2435">
        <v>50760</v>
      </c>
    </row>
    <row r="2436" spans="1:10">
      <c r="A2436">
        <v>41715</v>
      </c>
      <c r="B2436" t="s">
        <v>1629</v>
      </c>
      <c r="C2436" t="s">
        <v>1630</v>
      </c>
      <c r="D2436" t="s">
        <v>1653</v>
      </c>
      <c r="E2436" t="s">
        <v>1625</v>
      </c>
      <c r="F2436">
        <v>25</v>
      </c>
      <c r="G2436">
        <v>4482</v>
      </c>
      <c r="H2436">
        <v>4770</v>
      </c>
      <c r="I2436">
        <v>67896</v>
      </c>
      <c r="J2436">
        <v>72450</v>
      </c>
    </row>
    <row r="2437" spans="1:10">
      <c r="A2437">
        <v>41716</v>
      </c>
      <c r="B2437" t="s">
        <v>1626</v>
      </c>
      <c r="C2437" t="s">
        <v>1027</v>
      </c>
      <c r="D2437" t="s">
        <v>1627</v>
      </c>
      <c r="E2437" t="s">
        <v>1628</v>
      </c>
      <c r="F2437">
        <v>4</v>
      </c>
      <c r="G2437">
        <v>2034</v>
      </c>
      <c r="H2437">
        <v>2160</v>
      </c>
      <c r="I2437">
        <v>78804</v>
      </c>
      <c r="J2437">
        <v>85140</v>
      </c>
    </row>
    <row r="2438" spans="1:10">
      <c r="A2438">
        <v>41716</v>
      </c>
      <c r="B2438" t="s">
        <v>1634</v>
      </c>
      <c r="C2438" t="s">
        <v>1635</v>
      </c>
      <c r="D2438" t="s">
        <v>1647</v>
      </c>
      <c r="E2438" t="s">
        <v>1625</v>
      </c>
      <c r="F2438">
        <v>24</v>
      </c>
      <c r="G2438">
        <v>3978</v>
      </c>
      <c r="H2438">
        <v>4230</v>
      </c>
      <c r="I2438">
        <v>128700</v>
      </c>
      <c r="J2438">
        <v>137250</v>
      </c>
    </row>
    <row r="2439" spans="1:10">
      <c r="A2439">
        <v>41717</v>
      </c>
      <c r="B2439" t="s">
        <v>1643</v>
      </c>
      <c r="C2439" t="s">
        <v>1642</v>
      </c>
      <c r="D2439" t="s">
        <v>1654</v>
      </c>
      <c r="E2439" t="s">
        <v>1628</v>
      </c>
      <c r="F2439">
        <v>24</v>
      </c>
      <c r="G2439">
        <v>5832</v>
      </c>
      <c r="H2439">
        <v>6210</v>
      </c>
      <c r="I2439">
        <v>67554</v>
      </c>
      <c r="J2439">
        <v>72900</v>
      </c>
    </row>
    <row r="2440" spans="1:10">
      <c r="A2440">
        <v>41717</v>
      </c>
      <c r="B2440" t="s">
        <v>1641</v>
      </c>
      <c r="C2440" t="s">
        <v>1642</v>
      </c>
      <c r="D2440" t="s">
        <v>1654</v>
      </c>
      <c r="E2440" t="s">
        <v>1628</v>
      </c>
      <c r="F2440">
        <v>16</v>
      </c>
      <c r="G2440">
        <v>3978</v>
      </c>
      <c r="H2440">
        <v>4230</v>
      </c>
      <c r="I2440">
        <v>22518</v>
      </c>
      <c r="J2440">
        <v>24300</v>
      </c>
    </row>
    <row r="2441" spans="1:10">
      <c r="A2441">
        <v>41718</v>
      </c>
      <c r="B2441" t="s">
        <v>1626</v>
      </c>
      <c r="C2441" t="s">
        <v>1027</v>
      </c>
      <c r="D2441" t="s">
        <v>1653</v>
      </c>
      <c r="E2441" t="s">
        <v>1625</v>
      </c>
      <c r="F2441">
        <v>6</v>
      </c>
      <c r="G2441">
        <v>3978</v>
      </c>
      <c r="H2441">
        <v>4230</v>
      </c>
      <c r="I2441">
        <v>35424</v>
      </c>
      <c r="J2441">
        <v>37800</v>
      </c>
    </row>
    <row r="2442" spans="1:10">
      <c r="A2442">
        <v>41718</v>
      </c>
      <c r="B2442" t="s">
        <v>1643</v>
      </c>
      <c r="C2442" t="s">
        <v>1642</v>
      </c>
      <c r="D2442" t="s">
        <v>1644</v>
      </c>
      <c r="E2442" t="s">
        <v>1625</v>
      </c>
      <c r="F2442">
        <v>4</v>
      </c>
      <c r="G2442">
        <v>5148</v>
      </c>
      <c r="H2442">
        <v>5490</v>
      </c>
      <c r="I2442">
        <v>49644</v>
      </c>
      <c r="J2442">
        <v>52920</v>
      </c>
    </row>
    <row r="2443" spans="1:10">
      <c r="A2443">
        <v>41719</v>
      </c>
      <c r="B2443" t="s">
        <v>1623</v>
      </c>
      <c r="C2443" t="s">
        <v>1027</v>
      </c>
      <c r="D2443" t="s">
        <v>1650</v>
      </c>
      <c r="E2443" t="s">
        <v>1625</v>
      </c>
      <c r="F2443">
        <v>24</v>
      </c>
      <c r="G2443">
        <v>5832</v>
      </c>
      <c r="H2443">
        <v>6210</v>
      </c>
      <c r="I2443">
        <v>63828</v>
      </c>
      <c r="J2443">
        <v>68040</v>
      </c>
    </row>
    <row r="2444" spans="1:10">
      <c r="A2444">
        <v>41719</v>
      </c>
      <c r="B2444" t="s">
        <v>1626</v>
      </c>
      <c r="C2444" t="s">
        <v>1027</v>
      </c>
      <c r="D2444" t="s">
        <v>1650</v>
      </c>
      <c r="E2444" t="s">
        <v>1625</v>
      </c>
      <c r="F2444">
        <v>21</v>
      </c>
      <c r="G2444">
        <v>2034</v>
      </c>
      <c r="H2444">
        <v>2160</v>
      </c>
      <c r="I2444">
        <v>7092</v>
      </c>
      <c r="J2444">
        <v>7560</v>
      </c>
    </row>
    <row r="2445" spans="1:10">
      <c r="A2445">
        <v>41719</v>
      </c>
      <c r="B2445" t="s">
        <v>1641</v>
      </c>
      <c r="C2445" t="s">
        <v>1642</v>
      </c>
      <c r="D2445" t="s">
        <v>1644</v>
      </c>
      <c r="E2445" t="s">
        <v>1625</v>
      </c>
      <c r="F2445">
        <v>13</v>
      </c>
      <c r="G2445">
        <v>5832</v>
      </c>
      <c r="H2445">
        <v>6210</v>
      </c>
      <c r="I2445">
        <v>85104</v>
      </c>
      <c r="J2445">
        <v>90720</v>
      </c>
    </row>
    <row r="2446" spans="1:10">
      <c r="A2446">
        <v>41720</v>
      </c>
      <c r="B2446" t="s">
        <v>1629</v>
      </c>
      <c r="C2446" t="s">
        <v>1630</v>
      </c>
      <c r="D2446" t="s">
        <v>1650</v>
      </c>
      <c r="E2446" t="s">
        <v>1625</v>
      </c>
      <c r="F2446">
        <v>2</v>
      </c>
      <c r="G2446">
        <v>3546</v>
      </c>
      <c r="H2446">
        <v>3780</v>
      </c>
      <c r="I2446">
        <v>7092</v>
      </c>
      <c r="J2446">
        <v>7560</v>
      </c>
    </row>
    <row r="2447" spans="1:10">
      <c r="A2447">
        <v>41720</v>
      </c>
      <c r="B2447" t="s">
        <v>1646</v>
      </c>
      <c r="C2447" t="s">
        <v>1637</v>
      </c>
      <c r="D2447" t="s">
        <v>1650</v>
      </c>
      <c r="E2447" t="s">
        <v>1625</v>
      </c>
      <c r="F2447">
        <v>20</v>
      </c>
      <c r="G2447">
        <v>3726</v>
      </c>
      <c r="H2447">
        <v>3960</v>
      </c>
      <c r="I2447">
        <v>53190</v>
      </c>
      <c r="J2447">
        <v>56700</v>
      </c>
    </row>
    <row r="2448" spans="1:10">
      <c r="A2448">
        <v>41721</v>
      </c>
      <c r="B2448" t="s">
        <v>1629</v>
      </c>
      <c r="C2448" t="s">
        <v>1630</v>
      </c>
      <c r="D2448" t="s">
        <v>1633</v>
      </c>
      <c r="E2448" t="s">
        <v>1625</v>
      </c>
      <c r="F2448">
        <v>21</v>
      </c>
      <c r="G2448">
        <v>3978</v>
      </c>
      <c r="H2448">
        <v>4230</v>
      </c>
      <c r="I2448">
        <v>50508</v>
      </c>
      <c r="J2448">
        <v>53820</v>
      </c>
    </row>
    <row r="2449" spans="1:10">
      <c r="A2449">
        <v>41722</v>
      </c>
      <c r="B2449" t="s">
        <v>1643</v>
      </c>
      <c r="C2449" t="s">
        <v>1642</v>
      </c>
      <c r="D2449" t="s">
        <v>1651</v>
      </c>
      <c r="E2449" t="s">
        <v>1625</v>
      </c>
      <c r="F2449">
        <v>12</v>
      </c>
      <c r="G2449">
        <v>3042</v>
      </c>
      <c r="H2449">
        <v>3240</v>
      </c>
      <c r="I2449">
        <v>7452</v>
      </c>
      <c r="J2449">
        <v>7920</v>
      </c>
    </row>
    <row r="2450" spans="1:10">
      <c r="A2450">
        <v>41722</v>
      </c>
      <c r="B2450" t="s">
        <v>1643</v>
      </c>
      <c r="C2450" t="s">
        <v>1642</v>
      </c>
      <c r="D2450" t="s">
        <v>1654</v>
      </c>
      <c r="E2450" t="s">
        <v>1628</v>
      </c>
      <c r="F2450">
        <v>23</v>
      </c>
      <c r="G2450">
        <v>3546</v>
      </c>
      <c r="H2450">
        <v>3780</v>
      </c>
      <c r="I2450">
        <v>112590</v>
      </c>
      <c r="J2450">
        <v>121500</v>
      </c>
    </row>
    <row r="2451" spans="1:10">
      <c r="A2451">
        <v>41722</v>
      </c>
      <c r="B2451" t="s">
        <v>1629</v>
      </c>
      <c r="C2451" t="s">
        <v>1630</v>
      </c>
      <c r="D2451" t="s">
        <v>1627</v>
      </c>
      <c r="E2451" t="s">
        <v>1628</v>
      </c>
      <c r="F2451">
        <v>23</v>
      </c>
      <c r="G2451">
        <v>4482</v>
      </c>
      <c r="H2451">
        <v>4770</v>
      </c>
      <c r="I2451">
        <v>89550</v>
      </c>
      <c r="J2451">
        <v>96750</v>
      </c>
    </row>
    <row r="2452" spans="1:10">
      <c r="A2452">
        <v>41723</v>
      </c>
      <c r="B2452" t="s">
        <v>1629</v>
      </c>
      <c r="C2452" t="s">
        <v>1630</v>
      </c>
      <c r="D2452" t="s">
        <v>1653</v>
      </c>
      <c r="E2452" t="s">
        <v>1625</v>
      </c>
      <c r="F2452">
        <v>24</v>
      </c>
      <c r="G2452">
        <v>3924</v>
      </c>
      <c r="H2452">
        <v>4230</v>
      </c>
      <c r="I2452">
        <v>61992</v>
      </c>
      <c r="J2452">
        <v>66150</v>
      </c>
    </row>
    <row r="2453" spans="1:10">
      <c r="A2453">
        <v>41723</v>
      </c>
      <c r="B2453" t="s">
        <v>1643</v>
      </c>
      <c r="C2453" t="s">
        <v>1642</v>
      </c>
      <c r="D2453" t="s">
        <v>1633</v>
      </c>
      <c r="E2453" t="s">
        <v>1625</v>
      </c>
      <c r="F2453">
        <v>25</v>
      </c>
      <c r="G2453">
        <v>2952</v>
      </c>
      <c r="H2453">
        <v>3150</v>
      </c>
      <c r="I2453">
        <v>35136</v>
      </c>
      <c r="J2453">
        <v>37440</v>
      </c>
    </row>
    <row r="2454" spans="1:10">
      <c r="A2454">
        <v>41723</v>
      </c>
      <c r="B2454" t="s">
        <v>1623</v>
      </c>
      <c r="C2454" t="s">
        <v>1027</v>
      </c>
      <c r="D2454" t="s">
        <v>1654</v>
      </c>
      <c r="E2454" t="s">
        <v>1628</v>
      </c>
      <c r="F2454">
        <v>17</v>
      </c>
      <c r="G2454">
        <v>3726</v>
      </c>
      <c r="H2454">
        <v>3960</v>
      </c>
      <c r="I2454">
        <v>172638</v>
      </c>
      <c r="J2454">
        <v>186300</v>
      </c>
    </row>
    <row r="2455" spans="1:10">
      <c r="A2455">
        <v>41724</v>
      </c>
      <c r="B2455" t="s">
        <v>1643</v>
      </c>
      <c r="C2455" t="s">
        <v>1642</v>
      </c>
      <c r="D2455" t="s">
        <v>1647</v>
      </c>
      <c r="E2455" t="s">
        <v>1625</v>
      </c>
      <c r="F2455">
        <v>21</v>
      </c>
      <c r="G2455">
        <v>3978</v>
      </c>
      <c r="H2455">
        <v>4230</v>
      </c>
      <c r="I2455">
        <v>66924</v>
      </c>
      <c r="J2455">
        <v>71370</v>
      </c>
    </row>
    <row r="2456" spans="1:10">
      <c r="A2456">
        <v>41724</v>
      </c>
      <c r="B2456" t="s">
        <v>1629</v>
      </c>
      <c r="C2456" t="s">
        <v>1630</v>
      </c>
      <c r="D2456" t="s">
        <v>1652</v>
      </c>
      <c r="E2456" t="s">
        <v>1628</v>
      </c>
      <c r="F2456">
        <v>9</v>
      </c>
      <c r="G2456">
        <v>3726</v>
      </c>
      <c r="H2456">
        <v>3960</v>
      </c>
      <c r="I2456">
        <v>78480</v>
      </c>
      <c r="J2456">
        <v>84600</v>
      </c>
    </row>
    <row r="2457" spans="1:10">
      <c r="A2457">
        <v>41724</v>
      </c>
      <c r="B2457" t="s">
        <v>1646</v>
      </c>
      <c r="C2457" t="s">
        <v>1637</v>
      </c>
      <c r="D2457" t="s">
        <v>1650</v>
      </c>
      <c r="E2457" t="s">
        <v>1625</v>
      </c>
      <c r="F2457">
        <v>11</v>
      </c>
      <c r="G2457">
        <v>4482</v>
      </c>
      <c r="H2457">
        <v>4770</v>
      </c>
      <c r="I2457">
        <v>31914</v>
      </c>
      <c r="J2457">
        <v>34020</v>
      </c>
    </row>
    <row r="2458" spans="1:10">
      <c r="A2458">
        <v>41725</v>
      </c>
      <c r="B2458" t="s">
        <v>1639</v>
      </c>
      <c r="C2458" t="s">
        <v>1635</v>
      </c>
      <c r="D2458" t="s">
        <v>1631</v>
      </c>
      <c r="E2458" t="s">
        <v>1625</v>
      </c>
      <c r="F2458">
        <v>4</v>
      </c>
      <c r="G2458">
        <v>3582</v>
      </c>
      <c r="H2458">
        <v>3870</v>
      </c>
      <c r="I2458">
        <v>87516</v>
      </c>
      <c r="J2458">
        <v>93060</v>
      </c>
    </row>
    <row r="2459" spans="1:10">
      <c r="A2459">
        <v>41726</v>
      </c>
      <c r="B2459" t="s">
        <v>1636</v>
      </c>
      <c r="C2459" t="s">
        <v>1637</v>
      </c>
      <c r="D2459" t="s">
        <v>1651</v>
      </c>
      <c r="E2459" t="s">
        <v>1625</v>
      </c>
      <c r="F2459">
        <v>22</v>
      </c>
      <c r="G2459">
        <v>4482</v>
      </c>
      <c r="H2459">
        <v>4770</v>
      </c>
      <c r="I2459">
        <v>33534</v>
      </c>
      <c r="J2459">
        <v>35640</v>
      </c>
    </row>
    <row r="2460" spans="1:10">
      <c r="A2460">
        <v>41726</v>
      </c>
      <c r="B2460" t="s">
        <v>1641</v>
      </c>
      <c r="C2460" t="s">
        <v>1642</v>
      </c>
      <c r="D2460" t="s">
        <v>1645</v>
      </c>
      <c r="E2460" t="s">
        <v>1625</v>
      </c>
      <c r="F2460">
        <v>15</v>
      </c>
      <c r="G2460">
        <v>3924</v>
      </c>
      <c r="H2460">
        <v>4230</v>
      </c>
      <c r="I2460">
        <v>75582</v>
      </c>
      <c r="J2460">
        <v>80370</v>
      </c>
    </row>
    <row r="2461" spans="1:10">
      <c r="A2461">
        <v>41726</v>
      </c>
      <c r="B2461" t="s">
        <v>1626</v>
      </c>
      <c r="C2461" t="s">
        <v>1027</v>
      </c>
      <c r="D2461" t="s">
        <v>1624</v>
      </c>
      <c r="E2461" t="s">
        <v>1625</v>
      </c>
      <c r="F2461">
        <v>23</v>
      </c>
      <c r="G2461">
        <v>7506</v>
      </c>
      <c r="H2461">
        <v>8100</v>
      </c>
      <c r="I2461">
        <v>50850</v>
      </c>
      <c r="J2461">
        <v>54000</v>
      </c>
    </row>
    <row r="2462" spans="1:10">
      <c r="A2462">
        <v>41726</v>
      </c>
      <c r="B2462" t="s">
        <v>1641</v>
      </c>
      <c r="C2462" t="s">
        <v>1642</v>
      </c>
      <c r="D2462" t="s">
        <v>1653</v>
      </c>
      <c r="E2462" t="s">
        <v>1625</v>
      </c>
      <c r="F2462">
        <v>9</v>
      </c>
      <c r="G2462">
        <v>3546</v>
      </c>
      <c r="H2462">
        <v>3780</v>
      </c>
      <c r="I2462">
        <v>50184</v>
      </c>
      <c r="J2462">
        <v>53550</v>
      </c>
    </row>
    <row r="2463" spans="1:10">
      <c r="A2463">
        <v>41726</v>
      </c>
      <c r="B2463" t="s">
        <v>1623</v>
      </c>
      <c r="C2463" t="s">
        <v>1027</v>
      </c>
      <c r="D2463" t="s">
        <v>1640</v>
      </c>
      <c r="E2463" t="s">
        <v>1625</v>
      </c>
      <c r="F2463">
        <v>7</v>
      </c>
      <c r="G2463">
        <v>3042</v>
      </c>
      <c r="H2463">
        <v>3240</v>
      </c>
      <c r="I2463">
        <v>69984</v>
      </c>
      <c r="J2463">
        <v>74520</v>
      </c>
    </row>
    <row r="2464" spans="1:10">
      <c r="A2464">
        <v>41726</v>
      </c>
      <c r="B2464" t="s">
        <v>1629</v>
      </c>
      <c r="C2464" t="s">
        <v>1630</v>
      </c>
      <c r="D2464" t="s">
        <v>1640</v>
      </c>
      <c r="E2464" t="s">
        <v>1625</v>
      </c>
      <c r="F2464">
        <v>25</v>
      </c>
      <c r="G2464">
        <v>3042</v>
      </c>
      <c r="H2464">
        <v>3240</v>
      </c>
      <c r="I2464">
        <v>58320</v>
      </c>
      <c r="J2464">
        <v>62100</v>
      </c>
    </row>
    <row r="2465" spans="1:10">
      <c r="A2465">
        <v>41727</v>
      </c>
      <c r="B2465" t="s">
        <v>1646</v>
      </c>
      <c r="C2465" t="s">
        <v>1637</v>
      </c>
      <c r="D2465" t="s">
        <v>1650</v>
      </c>
      <c r="E2465" t="s">
        <v>1625</v>
      </c>
      <c r="F2465">
        <v>10</v>
      </c>
      <c r="G2465">
        <v>3978</v>
      </c>
      <c r="H2465">
        <v>4230</v>
      </c>
      <c r="I2465">
        <v>63828</v>
      </c>
      <c r="J2465">
        <v>68040</v>
      </c>
    </row>
    <row r="2466" spans="1:10">
      <c r="A2466">
        <v>41728</v>
      </c>
      <c r="B2466" t="s">
        <v>1632</v>
      </c>
      <c r="C2466" t="s">
        <v>1630</v>
      </c>
      <c r="D2466" t="s">
        <v>1654</v>
      </c>
      <c r="E2466" t="s">
        <v>1628</v>
      </c>
      <c r="F2466">
        <v>8</v>
      </c>
      <c r="G2466">
        <v>5148</v>
      </c>
      <c r="H2466">
        <v>5490</v>
      </c>
      <c r="I2466">
        <v>82566</v>
      </c>
      <c r="J2466">
        <v>89100</v>
      </c>
    </row>
    <row r="2467" spans="1:10">
      <c r="A2467">
        <v>41728</v>
      </c>
      <c r="B2467" t="s">
        <v>1636</v>
      </c>
      <c r="C2467" t="s">
        <v>1637</v>
      </c>
      <c r="D2467" t="s">
        <v>1627</v>
      </c>
      <c r="E2467" t="s">
        <v>1628</v>
      </c>
      <c r="F2467">
        <v>18</v>
      </c>
      <c r="G2467">
        <v>3042</v>
      </c>
      <c r="H2467">
        <v>3240</v>
      </c>
      <c r="I2467">
        <v>17910</v>
      </c>
      <c r="J2467">
        <v>19350</v>
      </c>
    </row>
    <row r="2468" spans="1:10">
      <c r="A2468">
        <v>41728</v>
      </c>
      <c r="B2468" t="s">
        <v>1634</v>
      </c>
      <c r="C2468" t="s">
        <v>1635</v>
      </c>
      <c r="D2468" t="s">
        <v>1655</v>
      </c>
      <c r="E2468" t="s">
        <v>1625</v>
      </c>
      <c r="F2468">
        <v>8</v>
      </c>
      <c r="G2468">
        <v>5148</v>
      </c>
      <c r="H2468">
        <v>5490</v>
      </c>
      <c r="I2468">
        <v>54144</v>
      </c>
      <c r="J2468">
        <v>57600</v>
      </c>
    </row>
    <row r="2469" spans="1:10">
      <c r="A2469">
        <v>41728</v>
      </c>
      <c r="B2469" t="s">
        <v>1639</v>
      </c>
      <c r="C2469" t="s">
        <v>1635</v>
      </c>
      <c r="D2469" t="s">
        <v>1647</v>
      </c>
      <c r="E2469" t="s">
        <v>1625</v>
      </c>
      <c r="F2469">
        <v>25</v>
      </c>
      <c r="G2469">
        <v>7506</v>
      </c>
      <c r="H2469">
        <v>8100</v>
      </c>
      <c r="I2469">
        <v>118404</v>
      </c>
      <c r="J2469">
        <v>126270</v>
      </c>
    </row>
    <row r="2470" spans="1:10">
      <c r="A2470">
        <v>41728</v>
      </c>
      <c r="B2470" t="s">
        <v>1623</v>
      </c>
      <c r="C2470" t="s">
        <v>1027</v>
      </c>
      <c r="D2470" t="s">
        <v>1653</v>
      </c>
      <c r="E2470" t="s">
        <v>1625</v>
      </c>
      <c r="F2470">
        <v>7</v>
      </c>
      <c r="G2470">
        <v>3042</v>
      </c>
      <c r="H2470">
        <v>3240</v>
      </c>
      <c r="I2470">
        <v>53136</v>
      </c>
      <c r="J2470">
        <v>56700</v>
      </c>
    </row>
    <row r="2471" spans="1:10">
      <c r="A2471">
        <v>41729</v>
      </c>
      <c r="B2471" t="s">
        <v>1643</v>
      </c>
      <c r="C2471" t="s">
        <v>1642</v>
      </c>
      <c r="D2471" t="s">
        <v>1651</v>
      </c>
      <c r="E2471" t="s">
        <v>1625</v>
      </c>
      <c r="F2471">
        <v>17</v>
      </c>
      <c r="G2471">
        <v>3978</v>
      </c>
      <c r="H2471">
        <v>4230</v>
      </c>
      <c r="I2471">
        <v>3726</v>
      </c>
      <c r="J2471">
        <v>3960</v>
      </c>
    </row>
    <row r="2472" spans="1:10">
      <c r="A2472">
        <v>41730</v>
      </c>
      <c r="B2472" t="s">
        <v>1639</v>
      </c>
      <c r="C2472" t="s">
        <v>1635</v>
      </c>
      <c r="D2472" t="s">
        <v>1631</v>
      </c>
      <c r="E2472" t="s">
        <v>1625</v>
      </c>
      <c r="F2472">
        <v>3</v>
      </c>
      <c r="G2472">
        <v>2952</v>
      </c>
      <c r="H2472">
        <v>3150</v>
      </c>
      <c r="I2472">
        <v>11934</v>
      </c>
      <c r="J2472">
        <v>12690</v>
      </c>
    </row>
    <row r="2473" spans="1:10">
      <c r="A2473">
        <v>41731</v>
      </c>
      <c r="B2473" t="s">
        <v>1636</v>
      </c>
      <c r="C2473" t="s">
        <v>1637</v>
      </c>
      <c r="D2473" t="s">
        <v>1631</v>
      </c>
      <c r="E2473" t="s">
        <v>1625</v>
      </c>
      <c r="F2473">
        <v>13</v>
      </c>
      <c r="G2473">
        <v>2034</v>
      </c>
      <c r="H2473">
        <v>2160</v>
      </c>
      <c r="I2473">
        <v>63648</v>
      </c>
      <c r="J2473">
        <v>67680</v>
      </c>
    </row>
    <row r="2474" spans="1:10">
      <c r="A2474">
        <v>41731</v>
      </c>
      <c r="B2474" t="s">
        <v>1634</v>
      </c>
      <c r="C2474" t="s">
        <v>1635</v>
      </c>
      <c r="D2474" t="s">
        <v>1648</v>
      </c>
      <c r="E2474" t="s">
        <v>1625</v>
      </c>
      <c r="F2474">
        <v>17</v>
      </c>
      <c r="G2474">
        <v>3582</v>
      </c>
      <c r="H2474">
        <v>3870</v>
      </c>
      <c r="I2474">
        <v>29484</v>
      </c>
      <c r="J2474">
        <v>31500</v>
      </c>
    </row>
    <row r="2475" spans="1:10">
      <c r="A2475">
        <v>41731</v>
      </c>
      <c r="B2475" t="s">
        <v>1634</v>
      </c>
      <c r="C2475" t="s">
        <v>1635</v>
      </c>
      <c r="D2475" t="s">
        <v>1655</v>
      </c>
      <c r="E2475" t="s">
        <v>1625</v>
      </c>
      <c r="F2475">
        <v>22</v>
      </c>
      <c r="G2475">
        <v>3978</v>
      </c>
      <c r="H2475">
        <v>4230</v>
      </c>
      <c r="I2475">
        <v>57528</v>
      </c>
      <c r="J2475">
        <v>61200</v>
      </c>
    </row>
    <row r="2476" spans="1:10">
      <c r="A2476">
        <v>41732</v>
      </c>
      <c r="B2476" t="s">
        <v>1629</v>
      </c>
      <c r="C2476" t="s">
        <v>1630</v>
      </c>
      <c r="D2476" t="s">
        <v>1649</v>
      </c>
      <c r="E2476" t="s">
        <v>1625</v>
      </c>
      <c r="F2476">
        <v>23</v>
      </c>
      <c r="G2476">
        <v>2196</v>
      </c>
      <c r="H2476">
        <v>2340</v>
      </c>
      <c r="I2476">
        <v>4482</v>
      </c>
      <c r="J2476">
        <v>4770</v>
      </c>
    </row>
    <row r="2477" spans="1:10">
      <c r="A2477">
        <v>41732</v>
      </c>
      <c r="B2477" t="s">
        <v>1623</v>
      </c>
      <c r="C2477" t="s">
        <v>1027</v>
      </c>
      <c r="D2477" t="s">
        <v>1627</v>
      </c>
      <c r="E2477" t="s">
        <v>1628</v>
      </c>
      <c r="F2477">
        <v>1</v>
      </c>
      <c r="G2477">
        <v>2034</v>
      </c>
      <c r="H2477">
        <v>2160</v>
      </c>
      <c r="I2477">
        <v>75222</v>
      </c>
      <c r="J2477">
        <v>81270</v>
      </c>
    </row>
    <row r="2478" spans="1:10">
      <c r="A2478">
        <v>41732</v>
      </c>
      <c r="B2478" t="s">
        <v>1629</v>
      </c>
      <c r="C2478" t="s">
        <v>1630</v>
      </c>
      <c r="D2478" t="s">
        <v>1650</v>
      </c>
      <c r="E2478" t="s">
        <v>1625</v>
      </c>
      <c r="F2478">
        <v>25</v>
      </c>
      <c r="G2478">
        <v>5148</v>
      </c>
      <c r="H2478">
        <v>5490</v>
      </c>
      <c r="I2478">
        <v>24822</v>
      </c>
      <c r="J2478">
        <v>26460</v>
      </c>
    </row>
    <row r="2479" spans="1:10">
      <c r="A2479">
        <v>41732</v>
      </c>
      <c r="B2479" t="s">
        <v>1643</v>
      </c>
      <c r="C2479" t="s">
        <v>1642</v>
      </c>
      <c r="D2479" t="s">
        <v>1647</v>
      </c>
      <c r="E2479" t="s">
        <v>1625</v>
      </c>
      <c r="F2479">
        <v>22</v>
      </c>
      <c r="G2479">
        <v>3384</v>
      </c>
      <c r="H2479">
        <v>3600</v>
      </c>
      <c r="I2479">
        <v>46332</v>
      </c>
      <c r="J2479">
        <v>49410</v>
      </c>
    </row>
    <row r="2480" spans="1:10">
      <c r="A2480">
        <v>41732</v>
      </c>
      <c r="B2480" t="s">
        <v>1632</v>
      </c>
      <c r="C2480" t="s">
        <v>1630</v>
      </c>
      <c r="D2480" t="s">
        <v>1645</v>
      </c>
      <c r="E2480" t="s">
        <v>1625</v>
      </c>
      <c r="F2480">
        <v>2</v>
      </c>
      <c r="G2480">
        <v>3978</v>
      </c>
      <c r="H2480">
        <v>4230</v>
      </c>
      <c r="I2480">
        <v>43758</v>
      </c>
      <c r="J2480">
        <v>46530</v>
      </c>
    </row>
    <row r="2481" spans="1:10">
      <c r="A2481">
        <v>41733</v>
      </c>
      <c r="B2481" t="s">
        <v>1646</v>
      </c>
      <c r="C2481" t="s">
        <v>1637</v>
      </c>
      <c r="D2481" t="s">
        <v>1627</v>
      </c>
      <c r="E2481" t="s">
        <v>1628</v>
      </c>
      <c r="F2481">
        <v>11</v>
      </c>
      <c r="G2481">
        <v>3582</v>
      </c>
      <c r="H2481">
        <v>3870</v>
      </c>
      <c r="I2481">
        <v>32238</v>
      </c>
      <c r="J2481">
        <v>34830</v>
      </c>
    </row>
    <row r="2482" spans="1:10">
      <c r="A2482">
        <v>41733</v>
      </c>
      <c r="B2482" t="s">
        <v>1626</v>
      </c>
      <c r="C2482" t="s">
        <v>1027</v>
      </c>
      <c r="D2482" t="s">
        <v>1653</v>
      </c>
      <c r="E2482" t="s">
        <v>1625</v>
      </c>
      <c r="F2482">
        <v>11</v>
      </c>
      <c r="G2482">
        <v>3546</v>
      </c>
      <c r="H2482">
        <v>3780</v>
      </c>
      <c r="I2482">
        <v>44280</v>
      </c>
      <c r="J2482">
        <v>47250</v>
      </c>
    </row>
    <row r="2483" spans="1:10">
      <c r="A2483">
        <v>41733</v>
      </c>
      <c r="B2483" t="s">
        <v>1623</v>
      </c>
      <c r="C2483" t="s">
        <v>1027</v>
      </c>
      <c r="D2483" t="s">
        <v>1649</v>
      </c>
      <c r="E2483" t="s">
        <v>1625</v>
      </c>
      <c r="F2483">
        <v>1</v>
      </c>
      <c r="G2483">
        <v>7506</v>
      </c>
      <c r="H2483">
        <v>8100</v>
      </c>
      <c r="I2483">
        <v>35856</v>
      </c>
      <c r="J2483">
        <v>38160</v>
      </c>
    </row>
    <row r="2484" spans="1:10">
      <c r="A2484">
        <v>41733</v>
      </c>
      <c r="B2484" t="s">
        <v>1629</v>
      </c>
      <c r="C2484" t="s">
        <v>1630</v>
      </c>
      <c r="D2484" t="s">
        <v>1651</v>
      </c>
      <c r="E2484" t="s">
        <v>1625</v>
      </c>
      <c r="F2484">
        <v>14</v>
      </c>
      <c r="G2484">
        <v>3978</v>
      </c>
      <c r="H2484">
        <v>4230</v>
      </c>
      <c r="I2484">
        <v>7452</v>
      </c>
      <c r="J2484">
        <v>7920</v>
      </c>
    </row>
    <row r="2485" spans="1:10">
      <c r="A2485">
        <v>41734</v>
      </c>
      <c r="B2485" t="s">
        <v>1639</v>
      </c>
      <c r="C2485" t="s">
        <v>1635</v>
      </c>
      <c r="D2485" t="s">
        <v>1654</v>
      </c>
      <c r="E2485" t="s">
        <v>1628</v>
      </c>
      <c r="F2485">
        <v>11</v>
      </c>
      <c r="G2485">
        <v>2034</v>
      </c>
      <c r="H2485">
        <v>2160</v>
      </c>
      <c r="I2485">
        <v>187650</v>
      </c>
      <c r="J2485">
        <v>202500</v>
      </c>
    </row>
    <row r="2486" spans="1:10">
      <c r="A2486">
        <v>41734</v>
      </c>
      <c r="B2486" t="s">
        <v>1623</v>
      </c>
      <c r="C2486" t="s">
        <v>1027</v>
      </c>
      <c r="D2486" t="s">
        <v>1654</v>
      </c>
      <c r="E2486" t="s">
        <v>1628</v>
      </c>
      <c r="F2486">
        <v>8</v>
      </c>
      <c r="G2486">
        <v>2952</v>
      </c>
      <c r="H2486">
        <v>3150</v>
      </c>
      <c r="I2486">
        <v>90072</v>
      </c>
      <c r="J2486">
        <v>97200</v>
      </c>
    </row>
    <row r="2487" spans="1:10">
      <c r="A2487">
        <v>41734</v>
      </c>
      <c r="B2487" t="s">
        <v>1636</v>
      </c>
      <c r="C2487" t="s">
        <v>1637</v>
      </c>
      <c r="D2487" t="s">
        <v>1633</v>
      </c>
      <c r="E2487" t="s">
        <v>1625</v>
      </c>
      <c r="F2487">
        <v>1</v>
      </c>
      <c r="G2487">
        <v>3546</v>
      </c>
      <c r="H2487">
        <v>3780</v>
      </c>
      <c r="I2487">
        <v>43920</v>
      </c>
      <c r="J2487">
        <v>46800</v>
      </c>
    </row>
    <row r="2488" spans="1:10">
      <c r="A2488">
        <v>41735</v>
      </c>
      <c r="B2488" t="s">
        <v>1646</v>
      </c>
      <c r="C2488" t="s">
        <v>1637</v>
      </c>
      <c r="D2488" t="s">
        <v>1638</v>
      </c>
      <c r="E2488" t="s">
        <v>1625</v>
      </c>
      <c r="F2488">
        <v>24</v>
      </c>
      <c r="G2488">
        <v>3546</v>
      </c>
      <c r="H2488">
        <v>3780</v>
      </c>
      <c r="I2488">
        <v>73008</v>
      </c>
      <c r="J2488">
        <v>77760</v>
      </c>
    </row>
    <row r="2489" spans="1:10">
      <c r="A2489">
        <v>41736</v>
      </c>
      <c r="B2489" t="s">
        <v>1623</v>
      </c>
      <c r="C2489" t="s">
        <v>1027</v>
      </c>
      <c r="D2489" t="s">
        <v>1627</v>
      </c>
      <c r="E2489" t="s">
        <v>1628</v>
      </c>
      <c r="F2489">
        <v>15</v>
      </c>
      <c r="G2489">
        <v>3978</v>
      </c>
      <c r="H2489">
        <v>4230</v>
      </c>
      <c r="I2489">
        <v>21492</v>
      </c>
      <c r="J2489">
        <v>23220</v>
      </c>
    </row>
    <row r="2490" spans="1:10">
      <c r="A2490">
        <v>41736</v>
      </c>
      <c r="B2490" t="s">
        <v>1636</v>
      </c>
      <c r="C2490" t="s">
        <v>1637</v>
      </c>
      <c r="D2490" t="s">
        <v>1651</v>
      </c>
      <c r="E2490" t="s">
        <v>1625</v>
      </c>
      <c r="F2490">
        <v>20</v>
      </c>
      <c r="G2490">
        <v>3546</v>
      </c>
      <c r="H2490">
        <v>3780</v>
      </c>
      <c r="I2490">
        <v>3726</v>
      </c>
      <c r="J2490">
        <v>3960</v>
      </c>
    </row>
    <row r="2491" spans="1:10">
      <c r="A2491">
        <v>41737</v>
      </c>
      <c r="B2491" t="s">
        <v>1623</v>
      </c>
      <c r="C2491" t="s">
        <v>1027</v>
      </c>
      <c r="D2491" t="s">
        <v>1654</v>
      </c>
      <c r="E2491" t="s">
        <v>1628</v>
      </c>
      <c r="F2491">
        <v>1</v>
      </c>
      <c r="G2491">
        <v>5148</v>
      </c>
      <c r="H2491">
        <v>5490</v>
      </c>
      <c r="I2491">
        <v>142614</v>
      </c>
      <c r="J2491">
        <v>153900</v>
      </c>
    </row>
    <row r="2492" spans="1:10">
      <c r="A2492">
        <v>41737</v>
      </c>
      <c r="B2492" t="s">
        <v>1629</v>
      </c>
      <c r="C2492" t="s">
        <v>1630</v>
      </c>
      <c r="D2492" t="s">
        <v>1654</v>
      </c>
      <c r="E2492" t="s">
        <v>1628</v>
      </c>
      <c r="F2492">
        <v>5</v>
      </c>
      <c r="G2492">
        <v>2196</v>
      </c>
      <c r="H2492">
        <v>2340</v>
      </c>
      <c r="I2492">
        <v>150120</v>
      </c>
      <c r="J2492">
        <v>162000</v>
      </c>
    </row>
    <row r="2493" spans="1:10">
      <c r="A2493">
        <v>41737</v>
      </c>
      <c r="B2493" t="s">
        <v>1639</v>
      </c>
      <c r="C2493" t="s">
        <v>1635</v>
      </c>
      <c r="D2493" t="s">
        <v>1638</v>
      </c>
      <c r="E2493" t="s">
        <v>1625</v>
      </c>
      <c r="F2493">
        <v>2</v>
      </c>
      <c r="G2493">
        <v>3924</v>
      </c>
      <c r="H2493">
        <v>4230</v>
      </c>
      <c r="I2493">
        <v>48672</v>
      </c>
      <c r="J2493">
        <v>51840</v>
      </c>
    </row>
    <row r="2494" spans="1:10">
      <c r="A2494">
        <v>41737</v>
      </c>
      <c r="B2494" t="s">
        <v>1626</v>
      </c>
      <c r="C2494" t="s">
        <v>1027</v>
      </c>
      <c r="D2494" t="s">
        <v>1644</v>
      </c>
      <c r="E2494" t="s">
        <v>1625</v>
      </c>
      <c r="F2494">
        <v>15</v>
      </c>
      <c r="G2494">
        <v>3978</v>
      </c>
      <c r="H2494">
        <v>4230</v>
      </c>
      <c r="I2494">
        <v>35460</v>
      </c>
      <c r="J2494">
        <v>37800</v>
      </c>
    </row>
    <row r="2495" spans="1:10">
      <c r="A2495">
        <v>41738</v>
      </c>
      <c r="B2495" t="s">
        <v>1636</v>
      </c>
      <c r="C2495" t="s">
        <v>1637</v>
      </c>
      <c r="D2495" t="s">
        <v>1624</v>
      </c>
      <c r="E2495" t="s">
        <v>1625</v>
      </c>
      <c r="F2495">
        <v>24</v>
      </c>
      <c r="G2495">
        <v>2106</v>
      </c>
      <c r="H2495">
        <v>2250</v>
      </c>
      <c r="I2495">
        <v>2034</v>
      </c>
      <c r="J2495">
        <v>2160</v>
      </c>
    </row>
    <row r="2496" spans="1:10">
      <c r="A2496">
        <v>41738</v>
      </c>
      <c r="B2496" t="s">
        <v>1629</v>
      </c>
      <c r="C2496" t="s">
        <v>1630</v>
      </c>
      <c r="D2496" t="s">
        <v>1653</v>
      </c>
      <c r="E2496" t="s">
        <v>1625</v>
      </c>
      <c r="F2496">
        <v>23</v>
      </c>
      <c r="G2496">
        <v>5148</v>
      </c>
      <c r="H2496">
        <v>5490</v>
      </c>
      <c r="I2496">
        <v>26568</v>
      </c>
      <c r="J2496">
        <v>28350</v>
      </c>
    </row>
    <row r="2497" spans="1:10">
      <c r="A2497">
        <v>41738</v>
      </c>
      <c r="B2497" t="s">
        <v>1632</v>
      </c>
      <c r="C2497" t="s">
        <v>1630</v>
      </c>
      <c r="D2497" t="s">
        <v>1638</v>
      </c>
      <c r="E2497" t="s">
        <v>1625</v>
      </c>
      <c r="F2497">
        <v>20</v>
      </c>
      <c r="G2497">
        <v>3546</v>
      </c>
      <c r="H2497">
        <v>3780</v>
      </c>
      <c r="I2497">
        <v>36504</v>
      </c>
      <c r="J2497">
        <v>38880</v>
      </c>
    </row>
    <row r="2498" spans="1:10">
      <c r="A2498">
        <v>41738</v>
      </c>
      <c r="B2498" t="s">
        <v>1639</v>
      </c>
      <c r="C2498" t="s">
        <v>1635</v>
      </c>
      <c r="D2498" t="s">
        <v>1638</v>
      </c>
      <c r="E2498" t="s">
        <v>1625</v>
      </c>
      <c r="F2498">
        <v>23</v>
      </c>
      <c r="G2498">
        <v>3546</v>
      </c>
      <c r="H2498">
        <v>3780</v>
      </c>
      <c r="I2498">
        <v>36504</v>
      </c>
      <c r="J2498">
        <v>38880</v>
      </c>
    </row>
    <row r="2499" spans="1:10">
      <c r="A2499">
        <v>41738</v>
      </c>
      <c r="B2499" t="s">
        <v>1632</v>
      </c>
      <c r="C2499" t="s">
        <v>1630</v>
      </c>
      <c r="D2499" t="s">
        <v>1647</v>
      </c>
      <c r="E2499" t="s">
        <v>1625</v>
      </c>
      <c r="F2499">
        <v>22</v>
      </c>
      <c r="G2499">
        <v>5148</v>
      </c>
      <c r="H2499">
        <v>5490</v>
      </c>
      <c r="I2499">
        <v>56628</v>
      </c>
      <c r="J2499">
        <v>60390</v>
      </c>
    </row>
    <row r="2500" spans="1:10">
      <c r="A2500">
        <v>41738</v>
      </c>
      <c r="B2500" t="s">
        <v>1643</v>
      </c>
      <c r="C2500" t="s">
        <v>1642</v>
      </c>
      <c r="D2500" t="s">
        <v>1647</v>
      </c>
      <c r="E2500" t="s">
        <v>1625</v>
      </c>
      <c r="F2500">
        <v>10</v>
      </c>
      <c r="G2500">
        <v>3384</v>
      </c>
      <c r="H2500">
        <v>3600</v>
      </c>
      <c r="I2500">
        <v>72072</v>
      </c>
      <c r="J2500">
        <v>76860</v>
      </c>
    </row>
    <row r="2501" spans="1:10">
      <c r="A2501">
        <v>41739</v>
      </c>
      <c r="B2501" t="s">
        <v>1636</v>
      </c>
      <c r="C2501" t="s">
        <v>1637</v>
      </c>
      <c r="D2501" t="s">
        <v>1627</v>
      </c>
      <c r="E2501" t="s">
        <v>1628</v>
      </c>
      <c r="F2501">
        <v>5</v>
      </c>
      <c r="G2501">
        <v>3042</v>
      </c>
      <c r="H2501">
        <v>3240</v>
      </c>
      <c r="I2501">
        <v>78804</v>
      </c>
      <c r="J2501">
        <v>85140</v>
      </c>
    </row>
    <row r="2502" spans="1:10">
      <c r="A2502">
        <v>41739</v>
      </c>
      <c r="B2502" t="s">
        <v>1626</v>
      </c>
      <c r="C2502" t="s">
        <v>1027</v>
      </c>
      <c r="D2502" t="s">
        <v>1651</v>
      </c>
      <c r="E2502" t="s">
        <v>1625</v>
      </c>
      <c r="F2502">
        <v>12</v>
      </c>
      <c r="G2502">
        <v>3978</v>
      </c>
      <c r="H2502">
        <v>4230</v>
      </c>
      <c r="I2502">
        <v>59616</v>
      </c>
      <c r="J2502">
        <v>63360</v>
      </c>
    </row>
    <row r="2503" spans="1:10">
      <c r="A2503">
        <v>41740</v>
      </c>
      <c r="B2503" t="s">
        <v>1646</v>
      </c>
      <c r="C2503" t="s">
        <v>1637</v>
      </c>
      <c r="D2503" t="s">
        <v>1640</v>
      </c>
      <c r="E2503" t="s">
        <v>1625</v>
      </c>
      <c r="F2503">
        <v>19</v>
      </c>
      <c r="G2503">
        <v>3978</v>
      </c>
      <c r="H2503">
        <v>4230</v>
      </c>
      <c r="I2503">
        <v>29160</v>
      </c>
      <c r="J2503">
        <v>31050</v>
      </c>
    </row>
    <row r="2504" spans="1:10">
      <c r="A2504">
        <v>41740</v>
      </c>
      <c r="B2504" t="s">
        <v>1641</v>
      </c>
      <c r="C2504" t="s">
        <v>1642</v>
      </c>
      <c r="D2504" t="s">
        <v>1651</v>
      </c>
      <c r="E2504" t="s">
        <v>1625</v>
      </c>
      <c r="F2504">
        <v>18</v>
      </c>
      <c r="G2504">
        <v>3924</v>
      </c>
      <c r="H2504">
        <v>4230</v>
      </c>
      <c r="I2504">
        <v>40986</v>
      </c>
      <c r="J2504">
        <v>43560</v>
      </c>
    </row>
    <row r="2505" spans="1:10">
      <c r="A2505">
        <v>41741</v>
      </c>
      <c r="B2505" t="s">
        <v>1634</v>
      </c>
      <c r="C2505" t="s">
        <v>1635</v>
      </c>
      <c r="D2505" t="s">
        <v>1627</v>
      </c>
      <c r="E2505" t="s">
        <v>1628</v>
      </c>
      <c r="F2505">
        <v>1</v>
      </c>
      <c r="G2505">
        <v>2952</v>
      </c>
      <c r="H2505">
        <v>3150</v>
      </c>
      <c r="I2505">
        <v>32238</v>
      </c>
      <c r="J2505">
        <v>34830</v>
      </c>
    </row>
    <row r="2506" spans="1:10">
      <c r="A2506">
        <v>41741</v>
      </c>
      <c r="B2506" t="s">
        <v>1629</v>
      </c>
      <c r="C2506" t="s">
        <v>1630</v>
      </c>
      <c r="D2506" t="s">
        <v>1655</v>
      </c>
      <c r="E2506" t="s">
        <v>1625</v>
      </c>
      <c r="F2506">
        <v>15</v>
      </c>
      <c r="G2506">
        <v>3042</v>
      </c>
      <c r="H2506">
        <v>3240</v>
      </c>
      <c r="I2506">
        <v>74448</v>
      </c>
      <c r="J2506">
        <v>79200</v>
      </c>
    </row>
    <row r="2507" spans="1:10">
      <c r="A2507">
        <v>41741</v>
      </c>
      <c r="B2507" t="s">
        <v>1632</v>
      </c>
      <c r="C2507" t="s">
        <v>1630</v>
      </c>
      <c r="D2507" t="s">
        <v>1654</v>
      </c>
      <c r="E2507" t="s">
        <v>1628</v>
      </c>
      <c r="F2507">
        <v>4</v>
      </c>
      <c r="G2507">
        <v>3978</v>
      </c>
      <c r="H2507">
        <v>4230</v>
      </c>
      <c r="I2507">
        <v>15012</v>
      </c>
      <c r="J2507">
        <v>16200</v>
      </c>
    </row>
    <row r="2508" spans="1:10">
      <c r="A2508">
        <v>41741</v>
      </c>
      <c r="B2508" t="s">
        <v>1634</v>
      </c>
      <c r="C2508" t="s">
        <v>1635</v>
      </c>
      <c r="D2508" t="s">
        <v>1645</v>
      </c>
      <c r="E2508" t="s">
        <v>1625</v>
      </c>
      <c r="F2508">
        <v>16</v>
      </c>
      <c r="G2508">
        <v>2106</v>
      </c>
      <c r="H2508">
        <v>2250</v>
      </c>
      <c r="I2508">
        <v>11934</v>
      </c>
      <c r="J2508">
        <v>12690</v>
      </c>
    </row>
    <row r="2509" spans="1:10">
      <c r="A2509">
        <v>41741</v>
      </c>
      <c r="B2509" t="s">
        <v>1636</v>
      </c>
      <c r="C2509" t="s">
        <v>1637</v>
      </c>
      <c r="D2509" t="s">
        <v>1653</v>
      </c>
      <c r="E2509" t="s">
        <v>1625</v>
      </c>
      <c r="F2509">
        <v>10</v>
      </c>
      <c r="G2509">
        <v>2034</v>
      </c>
      <c r="H2509">
        <v>2160</v>
      </c>
      <c r="I2509">
        <v>2952</v>
      </c>
      <c r="J2509">
        <v>3150</v>
      </c>
    </row>
    <row r="2510" spans="1:10">
      <c r="A2510">
        <v>41741</v>
      </c>
      <c r="B2510" t="s">
        <v>1641</v>
      </c>
      <c r="C2510" t="s">
        <v>1642</v>
      </c>
      <c r="D2510" t="s">
        <v>1644</v>
      </c>
      <c r="E2510" t="s">
        <v>1625</v>
      </c>
      <c r="F2510">
        <v>21</v>
      </c>
      <c r="G2510">
        <v>4482</v>
      </c>
      <c r="H2510">
        <v>4770</v>
      </c>
      <c r="I2510">
        <v>31914</v>
      </c>
      <c r="J2510">
        <v>34020</v>
      </c>
    </row>
    <row r="2511" spans="1:10">
      <c r="A2511">
        <v>41741</v>
      </c>
      <c r="B2511" t="s">
        <v>1641</v>
      </c>
      <c r="C2511" t="s">
        <v>1642</v>
      </c>
      <c r="D2511" t="s">
        <v>1650</v>
      </c>
      <c r="E2511" t="s">
        <v>1625</v>
      </c>
      <c r="F2511">
        <v>7</v>
      </c>
      <c r="G2511">
        <v>3726</v>
      </c>
      <c r="H2511">
        <v>3960</v>
      </c>
      <c r="I2511">
        <v>21276</v>
      </c>
      <c r="J2511">
        <v>22680</v>
      </c>
    </row>
    <row r="2512" spans="1:10">
      <c r="A2512">
        <v>41741</v>
      </c>
      <c r="B2512" t="s">
        <v>1623</v>
      </c>
      <c r="C2512" t="s">
        <v>1027</v>
      </c>
      <c r="D2512" t="s">
        <v>1648</v>
      </c>
      <c r="E2512" t="s">
        <v>1625</v>
      </c>
      <c r="F2512">
        <v>22</v>
      </c>
      <c r="G2512">
        <v>2952</v>
      </c>
      <c r="H2512">
        <v>3150</v>
      </c>
      <c r="I2512">
        <v>23166</v>
      </c>
      <c r="J2512">
        <v>24750</v>
      </c>
    </row>
    <row r="2513" spans="1:10">
      <c r="A2513">
        <v>41741</v>
      </c>
      <c r="B2513" t="s">
        <v>1639</v>
      </c>
      <c r="C2513" t="s">
        <v>1635</v>
      </c>
      <c r="D2513" t="s">
        <v>1647</v>
      </c>
      <c r="E2513" t="s">
        <v>1625</v>
      </c>
      <c r="F2513">
        <v>15</v>
      </c>
      <c r="G2513">
        <v>3384</v>
      </c>
      <c r="H2513">
        <v>3600</v>
      </c>
      <c r="I2513">
        <v>30888</v>
      </c>
      <c r="J2513">
        <v>32940</v>
      </c>
    </row>
    <row r="2514" spans="1:10">
      <c r="A2514">
        <v>41742</v>
      </c>
      <c r="B2514" t="s">
        <v>1643</v>
      </c>
      <c r="C2514" t="s">
        <v>1642</v>
      </c>
      <c r="D2514" t="s">
        <v>1638</v>
      </c>
      <c r="E2514" t="s">
        <v>1625</v>
      </c>
      <c r="F2514">
        <v>7</v>
      </c>
      <c r="G2514">
        <v>3546</v>
      </c>
      <c r="H2514">
        <v>3780</v>
      </c>
      <c r="I2514">
        <v>6084</v>
      </c>
      <c r="J2514">
        <v>6480</v>
      </c>
    </row>
    <row r="2515" spans="1:10">
      <c r="A2515">
        <v>41743</v>
      </c>
      <c r="B2515" t="s">
        <v>1623</v>
      </c>
      <c r="C2515" t="s">
        <v>1027</v>
      </c>
      <c r="D2515" t="s">
        <v>1624</v>
      </c>
      <c r="E2515" t="s">
        <v>1625</v>
      </c>
      <c r="F2515">
        <v>17</v>
      </c>
      <c r="G2515">
        <v>5148</v>
      </c>
      <c r="H2515">
        <v>5490</v>
      </c>
      <c r="I2515">
        <v>46782</v>
      </c>
      <c r="J2515">
        <v>49680</v>
      </c>
    </row>
    <row r="2516" spans="1:10">
      <c r="A2516">
        <v>41743</v>
      </c>
      <c r="B2516" t="s">
        <v>1643</v>
      </c>
      <c r="C2516" t="s">
        <v>1642</v>
      </c>
      <c r="D2516" t="s">
        <v>1645</v>
      </c>
      <c r="E2516" t="s">
        <v>1625</v>
      </c>
      <c r="F2516">
        <v>20</v>
      </c>
      <c r="G2516">
        <v>2034</v>
      </c>
      <c r="H2516">
        <v>2160</v>
      </c>
      <c r="I2516">
        <v>23868</v>
      </c>
      <c r="J2516">
        <v>25380</v>
      </c>
    </row>
    <row r="2517" spans="1:10">
      <c r="A2517">
        <v>41743</v>
      </c>
      <c r="B2517" t="s">
        <v>1629</v>
      </c>
      <c r="C2517" t="s">
        <v>1630</v>
      </c>
      <c r="D2517" t="s">
        <v>1640</v>
      </c>
      <c r="E2517" t="s">
        <v>1625</v>
      </c>
      <c r="F2517">
        <v>5</v>
      </c>
      <c r="G2517">
        <v>2196</v>
      </c>
      <c r="H2517">
        <v>2340</v>
      </c>
      <c r="I2517">
        <v>128304</v>
      </c>
      <c r="J2517">
        <v>136620</v>
      </c>
    </row>
    <row r="2518" spans="1:10">
      <c r="A2518">
        <v>41743</v>
      </c>
      <c r="B2518" t="s">
        <v>1641</v>
      </c>
      <c r="C2518" t="s">
        <v>1642</v>
      </c>
      <c r="D2518" t="s">
        <v>1624</v>
      </c>
      <c r="E2518" t="s">
        <v>1625</v>
      </c>
      <c r="F2518">
        <v>14</v>
      </c>
      <c r="G2518">
        <v>3546</v>
      </c>
      <c r="H2518">
        <v>3780</v>
      </c>
      <c r="I2518">
        <v>30510</v>
      </c>
      <c r="J2518">
        <v>32400</v>
      </c>
    </row>
    <row r="2519" spans="1:10">
      <c r="A2519">
        <v>41743</v>
      </c>
      <c r="B2519" t="s">
        <v>1641</v>
      </c>
      <c r="C2519" t="s">
        <v>1642</v>
      </c>
      <c r="D2519" t="s">
        <v>1649</v>
      </c>
      <c r="E2519" t="s">
        <v>1625</v>
      </c>
      <c r="F2519">
        <v>6</v>
      </c>
      <c r="G2519">
        <v>3546</v>
      </c>
      <c r="H2519">
        <v>3780</v>
      </c>
      <c r="I2519">
        <v>80676</v>
      </c>
      <c r="J2519">
        <v>85860</v>
      </c>
    </row>
    <row r="2520" spans="1:10">
      <c r="A2520">
        <v>41743</v>
      </c>
      <c r="B2520" t="s">
        <v>1643</v>
      </c>
      <c r="C2520" t="s">
        <v>1642</v>
      </c>
      <c r="D2520" t="s">
        <v>1648</v>
      </c>
      <c r="E2520" t="s">
        <v>1625</v>
      </c>
      <c r="F2520">
        <v>22</v>
      </c>
      <c r="G2520">
        <v>7506</v>
      </c>
      <c r="H2520">
        <v>8100</v>
      </c>
      <c r="I2520">
        <v>8424</v>
      </c>
      <c r="J2520">
        <v>9000</v>
      </c>
    </row>
    <row r="2521" spans="1:10">
      <c r="A2521">
        <v>41743</v>
      </c>
      <c r="B2521" t="s">
        <v>1641</v>
      </c>
      <c r="C2521" t="s">
        <v>1642</v>
      </c>
      <c r="D2521" t="s">
        <v>1652</v>
      </c>
      <c r="E2521" t="s">
        <v>1628</v>
      </c>
      <c r="F2521">
        <v>6</v>
      </c>
      <c r="G2521">
        <v>3924</v>
      </c>
      <c r="H2521">
        <v>4230</v>
      </c>
      <c r="I2521">
        <v>39240</v>
      </c>
      <c r="J2521">
        <v>42300</v>
      </c>
    </row>
    <row r="2522" spans="1:10">
      <c r="A2522">
        <v>41744</v>
      </c>
      <c r="B2522" t="s">
        <v>1629</v>
      </c>
      <c r="C2522" t="s">
        <v>1630</v>
      </c>
      <c r="D2522" t="s">
        <v>1653</v>
      </c>
      <c r="E2522" t="s">
        <v>1625</v>
      </c>
      <c r="F2522">
        <v>6</v>
      </c>
      <c r="G2522">
        <v>4482</v>
      </c>
      <c r="H2522">
        <v>4770</v>
      </c>
      <c r="I2522">
        <v>5904</v>
      </c>
      <c r="J2522">
        <v>6300</v>
      </c>
    </row>
    <row r="2523" spans="1:10">
      <c r="A2523">
        <v>41744</v>
      </c>
      <c r="B2523" t="s">
        <v>1643</v>
      </c>
      <c r="C2523" t="s">
        <v>1642</v>
      </c>
      <c r="D2523" t="s">
        <v>1624</v>
      </c>
      <c r="E2523" t="s">
        <v>1625</v>
      </c>
      <c r="F2523">
        <v>2</v>
      </c>
      <c r="G2523">
        <v>3546</v>
      </c>
      <c r="H2523">
        <v>3780</v>
      </c>
      <c r="I2523">
        <v>6102</v>
      </c>
      <c r="J2523">
        <v>6480</v>
      </c>
    </row>
    <row r="2524" spans="1:10">
      <c r="A2524">
        <v>41744</v>
      </c>
      <c r="B2524" t="s">
        <v>1623</v>
      </c>
      <c r="C2524" t="s">
        <v>1027</v>
      </c>
      <c r="D2524" t="s">
        <v>1653</v>
      </c>
      <c r="E2524" t="s">
        <v>1625</v>
      </c>
      <c r="F2524">
        <v>24</v>
      </c>
      <c r="G2524">
        <v>3726</v>
      </c>
      <c r="H2524">
        <v>3960</v>
      </c>
      <c r="I2524">
        <v>47232</v>
      </c>
      <c r="J2524">
        <v>50400</v>
      </c>
    </row>
    <row r="2525" spans="1:10">
      <c r="A2525">
        <v>41744</v>
      </c>
      <c r="B2525" t="s">
        <v>1636</v>
      </c>
      <c r="C2525" t="s">
        <v>1637</v>
      </c>
      <c r="D2525" t="s">
        <v>1644</v>
      </c>
      <c r="E2525" t="s">
        <v>1625</v>
      </c>
      <c r="F2525">
        <v>11</v>
      </c>
      <c r="G2525">
        <v>2106</v>
      </c>
      <c r="H2525">
        <v>2250</v>
      </c>
      <c r="I2525">
        <v>3546</v>
      </c>
      <c r="J2525">
        <v>3780</v>
      </c>
    </row>
    <row r="2526" spans="1:10">
      <c r="A2526">
        <v>41744</v>
      </c>
      <c r="B2526" t="s">
        <v>1626</v>
      </c>
      <c r="C2526" t="s">
        <v>1027</v>
      </c>
      <c r="D2526" t="s">
        <v>1647</v>
      </c>
      <c r="E2526" t="s">
        <v>1625</v>
      </c>
      <c r="F2526">
        <v>10</v>
      </c>
      <c r="G2526">
        <v>3546</v>
      </c>
      <c r="H2526">
        <v>3780</v>
      </c>
      <c r="I2526">
        <v>123552</v>
      </c>
      <c r="J2526">
        <v>131760</v>
      </c>
    </row>
    <row r="2527" spans="1:10">
      <c r="A2527">
        <v>41745</v>
      </c>
      <c r="B2527" t="s">
        <v>1643</v>
      </c>
      <c r="C2527" t="s">
        <v>1642</v>
      </c>
      <c r="D2527" t="s">
        <v>1645</v>
      </c>
      <c r="E2527" t="s">
        <v>1625</v>
      </c>
      <c r="F2527">
        <v>7</v>
      </c>
      <c r="G2527">
        <v>3384</v>
      </c>
      <c r="H2527">
        <v>3600</v>
      </c>
      <c r="I2527">
        <v>19890</v>
      </c>
      <c r="J2527">
        <v>21150</v>
      </c>
    </row>
    <row r="2528" spans="1:10">
      <c r="A2528">
        <v>41745</v>
      </c>
      <c r="B2528" t="s">
        <v>1623</v>
      </c>
      <c r="C2528" t="s">
        <v>1027</v>
      </c>
      <c r="D2528" t="s">
        <v>1652</v>
      </c>
      <c r="E2528" t="s">
        <v>1628</v>
      </c>
      <c r="F2528">
        <v>22</v>
      </c>
      <c r="G2528">
        <v>2106</v>
      </c>
      <c r="H2528">
        <v>2250</v>
      </c>
      <c r="I2528">
        <v>47088</v>
      </c>
      <c r="J2528">
        <v>50760</v>
      </c>
    </row>
    <row r="2529" spans="1:10">
      <c r="A2529">
        <v>41745</v>
      </c>
      <c r="B2529" t="s">
        <v>1632</v>
      </c>
      <c r="C2529" t="s">
        <v>1630</v>
      </c>
      <c r="D2529" t="s">
        <v>1627</v>
      </c>
      <c r="E2529" t="s">
        <v>1628</v>
      </c>
      <c r="F2529">
        <v>7</v>
      </c>
      <c r="G2529">
        <v>3924</v>
      </c>
      <c r="H2529">
        <v>4230</v>
      </c>
      <c r="I2529">
        <v>10746</v>
      </c>
      <c r="J2529">
        <v>11610</v>
      </c>
    </row>
    <row r="2530" spans="1:10">
      <c r="A2530">
        <v>41746</v>
      </c>
      <c r="B2530" t="s">
        <v>1626</v>
      </c>
      <c r="C2530" t="s">
        <v>1027</v>
      </c>
      <c r="D2530" t="s">
        <v>1653</v>
      </c>
      <c r="E2530" t="s">
        <v>1625</v>
      </c>
      <c r="F2530">
        <v>18</v>
      </c>
      <c r="G2530">
        <v>3582</v>
      </c>
      <c r="H2530">
        <v>3870</v>
      </c>
      <c r="I2530">
        <v>32472</v>
      </c>
      <c r="J2530">
        <v>34650</v>
      </c>
    </row>
    <row r="2531" spans="1:10">
      <c r="A2531">
        <v>41747</v>
      </c>
      <c r="B2531" t="s">
        <v>1641</v>
      </c>
      <c r="C2531" t="s">
        <v>1642</v>
      </c>
      <c r="D2531" t="s">
        <v>1653</v>
      </c>
      <c r="E2531" t="s">
        <v>1625</v>
      </c>
      <c r="F2531">
        <v>12</v>
      </c>
      <c r="G2531">
        <v>3582</v>
      </c>
      <c r="H2531">
        <v>3870</v>
      </c>
      <c r="I2531">
        <v>67896</v>
      </c>
      <c r="J2531">
        <v>72450</v>
      </c>
    </row>
    <row r="2532" spans="1:10">
      <c r="A2532">
        <v>41747</v>
      </c>
      <c r="B2532" t="s">
        <v>1626</v>
      </c>
      <c r="C2532" t="s">
        <v>1027</v>
      </c>
      <c r="D2532" t="s">
        <v>1645</v>
      </c>
      <c r="E2532" t="s">
        <v>1625</v>
      </c>
      <c r="F2532">
        <v>19</v>
      </c>
      <c r="G2532">
        <v>3726</v>
      </c>
      <c r="H2532">
        <v>3960</v>
      </c>
      <c r="I2532">
        <v>83538</v>
      </c>
      <c r="J2532">
        <v>88830</v>
      </c>
    </row>
    <row r="2533" spans="1:10">
      <c r="A2533">
        <v>41747</v>
      </c>
      <c r="B2533" t="s">
        <v>1623</v>
      </c>
      <c r="C2533" t="s">
        <v>1027</v>
      </c>
      <c r="D2533" t="s">
        <v>1650</v>
      </c>
      <c r="E2533" t="s">
        <v>1625</v>
      </c>
      <c r="F2533">
        <v>23</v>
      </c>
      <c r="G2533">
        <v>3582</v>
      </c>
      <c r="H2533">
        <v>3870</v>
      </c>
      <c r="I2533">
        <v>10638</v>
      </c>
      <c r="J2533">
        <v>11340</v>
      </c>
    </row>
    <row r="2534" spans="1:10">
      <c r="A2534">
        <v>41747</v>
      </c>
      <c r="B2534" t="s">
        <v>1626</v>
      </c>
      <c r="C2534" t="s">
        <v>1027</v>
      </c>
      <c r="D2534" t="s">
        <v>1652</v>
      </c>
      <c r="E2534" t="s">
        <v>1628</v>
      </c>
      <c r="F2534">
        <v>3</v>
      </c>
      <c r="G2534">
        <v>2952</v>
      </c>
      <c r="H2534">
        <v>3150</v>
      </c>
      <c r="I2534">
        <v>11772</v>
      </c>
      <c r="J2534">
        <v>12690</v>
      </c>
    </row>
    <row r="2535" spans="1:10">
      <c r="A2535">
        <v>41747</v>
      </c>
      <c r="B2535" t="s">
        <v>1634</v>
      </c>
      <c r="C2535" t="s">
        <v>1635</v>
      </c>
      <c r="D2535" t="s">
        <v>1624</v>
      </c>
      <c r="E2535" t="s">
        <v>1625</v>
      </c>
      <c r="F2535">
        <v>24</v>
      </c>
      <c r="G2535">
        <v>3978</v>
      </c>
      <c r="H2535">
        <v>4230</v>
      </c>
      <c r="I2535">
        <v>30510</v>
      </c>
      <c r="J2535">
        <v>32400</v>
      </c>
    </row>
    <row r="2536" spans="1:10">
      <c r="A2536">
        <v>41748</v>
      </c>
      <c r="B2536" t="s">
        <v>1643</v>
      </c>
      <c r="C2536" t="s">
        <v>1642</v>
      </c>
      <c r="D2536" t="s">
        <v>1648</v>
      </c>
      <c r="E2536" t="s">
        <v>1625</v>
      </c>
      <c r="F2536">
        <v>25</v>
      </c>
      <c r="G2536">
        <v>2034</v>
      </c>
      <c r="H2536">
        <v>2160</v>
      </c>
      <c r="I2536">
        <v>14742</v>
      </c>
      <c r="J2536">
        <v>15750</v>
      </c>
    </row>
    <row r="2537" spans="1:10">
      <c r="A2537">
        <v>41748</v>
      </c>
      <c r="B2537" t="s">
        <v>1639</v>
      </c>
      <c r="C2537" t="s">
        <v>1635</v>
      </c>
      <c r="D2537" t="s">
        <v>1649</v>
      </c>
      <c r="E2537" t="s">
        <v>1625</v>
      </c>
      <c r="F2537">
        <v>5</v>
      </c>
      <c r="G2537">
        <v>3924</v>
      </c>
      <c r="H2537">
        <v>4230</v>
      </c>
      <c r="I2537">
        <v>107568</v>
      </c>
      <c r="J2537">
        <v>114480</v>
      </c>
    </row>
    <row r="2538" spans="1:10">
      <c r="A2538">
        <v>41748</v>
      </c>
      <c r="B2538" t="s">
        <v>1636</v>
      </c>
      <c r="C2538" t="s">
        <v>1637</v>
      </c>
      <c r="D2538" t="s">
        <v>1652</v>
      </c>
      <c r="E2538" t="s">
        <v>1628</v>
      </c>
      <c r="F2538">
        <v>2</v>
      </c>
      <c r="G2538">
        <v>5832</v>
      </c>
      <c r="H2538">
        <v>6210</v>
      </c>
      <c r="I2538">
        <v>90252</v>
      </c>
      <c r="J2538">
        <v>97290</v>
      </c>
    </row>
    <row r="2539" spans="1:10">
      <c r="A2539">
        <v>41748</v>
      </c>
      <c r="B2539" t="s">
        <v>1632</v>
      </c>
      <c r="C2539" t="s">
        <v>1630</v>
      </c>
      <c r="D2539" t="s">
        <v>1627</v>
      </c>
      <c r="E2539" t="s">
        <v>1628</v>
      </c>
      <c r="F2539">
        <v>14</v>
      </c>
      <c r="G2539">
        <v>3546</v>
      </c>
      <c r="H2539">
        <v>3780</v>
      </c>
      <c r="I2539">
        <v>53730</v>
      </c>
      <c r="J2539">
        <v>58050</v>
      </c>
    </row>
    <row r="2540" spans="1:10">
      <c r="A2540">
        <v>41748</v>
      </c>
      <c r="B2540" t="s">
        <v>1646</v>
      </c>
      <c r="C2540" t="s">
        <v>1637</v>
      </c>
      <c r="D2540" t="s">
        <v>1654</v>
      </c>
      <c r="E2540" t="s">
        <v>1628</v>
      </c>
      <c r="F2540">
        <v>6</v>
      </c>
      <c r="G2540">
        <v>2034</v>
      </c>
      <c r="H2540">
        <v>2160</v>
      </c>
      <c r="I2540">
        <v>52542</v>
      </c>
      <c r="J2540">
        <v>56700</v>
      </c>
    </row>
    <row r="2541" spans="1:10">
      <c r="A2541">
        <v>41748</v>
      </c>
      <c r="B2541" t="s">
        <v>1632</v>
      </c>
      <c r="C2541" t="s">
        <v>1630</v>
      </c>
      <c r="D2541" t="s">
        <v>1652</v>
      </c>
      <c r="E2541" t="s">
        <v>1628</v>
      </c>
      <c r="F2541">
        <v>13</v>
      </c>
      <c r="G2541">
        <v>2034</v>
      </c>
      <c r="H2541">
        <v>2160</v>
      </c>
      <c r="I2541">
        <v>90252</v>
      </c>
      <c r="J2541">
        <v>97290</v>
      </c>
    </row>
    <row r="2542" spans="1:10">
      <c r="A2542">
        <v>41749</v>
      </c>
      <c r="B2542" t="s">
        <v>1629</v>
      </c>
      <c r="C2542" t="s">
        <v>1630</v>
      </c>
      <c r="D2542" t="s">
        <v>1631</v>
      </c>
      <c r="E2542" t="s">
        <v>1625</v>
      </c>
      <c r="F2542">
        <v>4</v>
      </c>
      <c r="G2542">
        <v>3042</v>
      </c>
      <c r="H2542">
        <v>3240</v>
      </c>
      <c r="I2542">
        <v>51714</v>
      </c>
      <c r="J2542">
        <v>54990</v>
      </c>
    </row>
    <row r="2543" spans="1:10">
      <c r="A2543">
        <v>41749</v>
      </c>
      <c r="B2543" t="s">
        <v>1626</v>
      </c>
      <c r="C2543" t="s">
        <v>1027</v>
      </c>
      <c r="D2543" t="s">
        <v>1627</v>
      </c>
      <c r="E2543" t="s">
        <v>1628</v>
      </c>
      <c r="F2543">
        <v>21</v>
      </c>
      <c r="G2543">
        <v>3042</v>
      </c>
      <c r="H2543">
        <v>3240</v>
      </c>
      <c r="I2543">
        <v>17910</v>
      </c>
      <c r="J2543">
        <v>19350</v>
      </c>
    </row>
    <row r="2544" spans="1:10">
      <c r="A2544">
        <v>41749</v>
      </c>
      <c r="B2544" t="s">
        <v>1623</v>
      </c>
      <c r="C2544" t="s">
        <v>1027</v>
      </c>
      <c r="D2544" t="s">
        <v>1640</v>
      </c>
      <c r="E2544" t="s">
        <v>1625</v>
      </c>
      <c r="F2544">
        <v>16</v>
      </c>
      <c r="G2544">
        <v>3726</v>
      </c>
      <c r="H2544">
        <v>3960</v>
      </c>
      <c r="I2544">
        <v>40824</v>
      </c>
      <c r="J2544">
        <v>43470</v>
      </c>
    </row>
    <row r="2545" spans="1:10">
      <c r="A2545">
        <v>41750</v>
      </c>
      <c r="B2545" t="s">
        <v>1626</v>
      </c>
      <c r="C2545" t="s">
        <v>1027</v>
      </c>
      <c r="D2545" t="s">
        <v>1652</v>
      </c>
      <c r="E2545" t="s">
        <v>1628</v>
      </c>
      <c r="F2545">
        <v>10</v>
      </c>
      <c r="G2545">
        <v>2196</v>
      </c>
      <c r="H2545">
        <v>2340</v>
      </c>
      <c r="I2545">
        <v>74556</v>
      </c>
      <c r="J2545">
        <v>80370</v>
      </c>
    </row>
    <row r="2546" spans="1:10">
      <c r="A2546">
        <v>41750</v>
      </c>
      <c r="B2546" t="s">
        <v>1643</v>
      </c>
      <c r="C2546" t="s">
        <v>1642</v>
      </c>
      <c r="D2546" t="s">
        <v>1647</v>
      </c>
      <c r="E2546" t="s">
        <v>1625</v>
      </c>
      <c r="F2546">
        <v>3</v>
      </c>
      <c r="G2546">
        <v>4482</v>
      </c>
      <c r="H2546">
        <v>4770</v>
      </c>
      <c r="I2546">
        <v>56628</v>
      </c>
      <c r="J2546">
        <v>60390</v>
      </c>
    </row>
    <row r="2547" spans="1:10">
      <c r="A2547">
        <v>41750</v>
      </c>
      <c r="B2547" t="s">
        <v>1636</v>
      </c>
      <c r="C2547" t="s">
        <v>1637</v>
      </c>
      <c r="D2547" t="s">
        <v>1647</v>
      </c>
      <c r="E2547" t="s">
        <v>1625</v>
      </c>
      <c r="F2547">
        <v>1</v>
      </c>
      <c r="G2547">
        <v>5148</v>
      </c>
      <c r="H2547">
        <v>5490</v>
      </c>
      <c r="I2547">
        <v>30888</v>
      </c>
      <c r="J2547">
        <v>32940</v>
      </c>
    </row>
    <row r="2548" spans="1:10">
      <c r="A2548">
        <v>41751</v>
      </c>
      <c r="B2548" t="s">
        <v>1646</v>
      </c>
      <c r="C2548" t="s">
        <v>1637</v>
      </c>
      <c r="D2548" t="s">
        <v>1640</v>
      </c>
      <c r="E2548" t="s">
        <v>1625</v>
      </c>
      <c r="F2548">
        <v>13</v>
      </c>
      <c r="G2548">
        <v>3978</v>
      </c>
      <c r="H2548">
        <v>4230</v>
      </c>
      <c r="I2548">
        <v>128304</v>
      </c>
      <c r="J2548">
        <v>136620</v>
      </c>
    </row>
    <row r="2549" spans="1:10">
      <c r="A2549">
        <v>41751</v>
      </c>
      <c r="B2549" t="s">
        <v>1641</v>
      </c>
      <c r="C2549" t="s">
        <v>1642</v>
      </c>
      <c r="D2549" t="s">
        <v>1652</v>
      </c>
      <c r="E2549" t="s">
        <v>1628</v>
      </c>
      <c r="F2549">
        <v>15</v>
      </c>
      <c r="G2549">
        <v>2106</v>
      </c>
      <c r="H2549">
        <v>2250</v>
      </c>
      <c r="I2549">
        <v>58860</v>
      </c>
      <c r="J2549">
        <v>63450</v>
      </c>
    </row>
    <row r="2550" spans="1:10">
      <c r="A2550">
        <v>41752</v>
      </c>
      <c r="B2550" t="s">
        <v>1641</v>
      </c>
      <c r="C2550" t="s">
        <v>1642</v>
      </c>
      <c r="D2550" t="s">
        <v>1652</v>
      </c>
      <c r="E2550" t="s">
        <v>1628</v>
      </c>
      <c r="F2550">
        <v>5</v>
      </c>
      <c r="G2550">
        <v>3978</v>
      </c>
      <c r="H2550">
        <v>4230</v>
      </c>
      <c r="I2550">
        <v>54936</v>
      </c>
      <c r="J2550">
        <v>59220</v>
      </c>
    </row>
    <row r="2551" spans="1:10">
      <c r="A2551">
        <v>41752</v>
      </c>
      <c r="B2551" t="s">
        <v>1623</v>
      </c>
      <c r="C2551" t="s">
        <v>1027</v>
      </c>
      <c r="D2551" t="s">
        <v>1655</v>
      </c>
      <c r="E2551" t="s">
        <v>1625</v>
      </c>
      <c r="F2551">
        <v>25</v>
      </c>
      <c r="G2551">
        <v>2034</v>
      </c>
      <c r="H2551">
        <v>2160</v>
      </c>
      <c r="I2551">
        <v>16920</v>
      </c>
      <c r="J2551">
        <v>18000</v>
      </c>
    </row>
    <row r="2552" spans="1:10">
      <c r="A2552">
        <v>41753</v>
      </c>
      <c r="B2552" t="s">
        <v>1626</v>
      </c>
      <c r="C2552" t="s">
        <v>1027</v>
      </c>
      <c r="D2552" t="s">
        <v>1627</v>
      </c>
      <c r="E2552" t="s">
        <v>1628</v>
      </c>
      <c r="F2552">
        <v>8</v>
      </c>
      <c r="G2552">
        <v>2034</v>
      </c>
      <c r="H2552">
        <v>2160</v>
      </c>
      <c r="I2552">
        <v>46566</v>
      </c>
      <c r="J2552">
        <v>50310</v>
      </c>
    </row>
    <row r="2553" spans="1:10">
      <c r="A2553">
        <v>41753</v>
      </c>
      <c r="B2553" t="s">
        <v>1632</v>
      </c>
      <c r="C2553" t="s">
        <v>1630</v>
      </c>
      <c r="D2553" t="s">
        <v>1647</v>
      </c>
      <c r="E2553" t="s">
        <v>1625</v>
      </c>
      <c r="F2553">
        <v>21</v>
      </c>
      <c r="G2553">
        <v>3582</v>
      </c>
      <c r="H2553">
        <v>3870</v>
      </c>
      <c r="I2553">
        <v>102960</v>
      </c>
      <c r="J2553">
        <v>109800</v>
      </c>
    </row>
    <row r="2554" spans="1:10">
      <c r="A2554">
        <v>41753</v>
      </c>
      <c r="B2554" t="s">
        <v>1629</v>
      </c>
      <c r="C2554" t="s">
        <v>1630</v>
      </c>
      <c r="D2554" t="s">
        <v>1650</v>
      </c>
      <c r="E2554" t="s">
        <v>1625</v>
      </c>
      <c r="F2554">
        <v>16</v>
      </c>
      <c r="G2554">
        <v>3978</v>
      </c>
      <c r="H2554">
        <v>4230</v>
      </c>
      <c r="I2554">
        <v>81558</v>
      </c>
      <c r="J2554">
        <v>86940</v>
      </c>
    </row>
    <row r="2555" spans="1:10">
      <c r="A2555">
        <v>41753</v>
      </c>
      <c r="B2555" t="s">
        <v>1639</v>
      </c>
      <c r="C2555" t="s">
        <v>1635</v>
      </c>
      <c r="D2555" t="s">
        <v>1644</v>
      </c>
      <c r="E2555" t="s">
        <v>1625</v>
      </c>
      <c r="F2555">
        <v>23</v>
      </c>
      <c r="G2555">
        <v>2196</v>
      </c>
      <c r="H2555">
        <v>2340</v>
      </c>
      <c r="I2555">
        <v>49644</v>
      </c>
      <c r="J2555">
        <v>52920</v>
      </c>
    </row>
    <row r="2556" spans="1:10">
      <c r="A2556">
        <v>41754</v>
      </c>
      <c r="B2556" t="s">
        <v>1639</v>
      </c>
      <c r="C2556" t="s">
        <v>1635</v>
      </c>
      <c r="D2556" t="s">
        <v>1648</v>
      </c>
      <c r="E2556" t="s">
        <v>1625</v>
      </c>
      <c r="F2556">
        <v>22</v>
      </c>
      <c r="G2556">
        <v>3978</v>
      </c>
      <c r="H2556">
        <v>4230</v>
      </c>
      <c r="I2556">
        <v>50544</v>
      </c>
      <c r="J2556">
        <v>54000</v>
      </c>
    </row>
    <row r="2557" spans="1:10">
      <c r="A2557">
        <v>41754</v>
      </c>
      <c r="B2557" t="s">
        <v>1639</v>
      </c>
      <c r="C2557" t="s">
        <v>1635</v>
      </c>
      <c r="D2557" t="s">
        <v>1640</v>
      </c>
      <c r="E2557" t="s">
        <v>1625</v>
      </c>
      <c r="F2557">
        <v>13</v>
      </c>
      <c r="G2557">
        <v>3978</v>
      </c>
      <c r="H2557">
        <v>4230</v>
      </c>
      <c r="I2557">
        <v>34992</v>
      </c>
      <c r="J2557">
        <v>37260</v>
      </c>
    </row>
    <row r="2558" spans="1:10">
      <c r="A2558">
        <v>41754</v>
      </c>
      <c r="B2558" t="s">
        <v>1629</v>
      </c>
      <c r="C2558" t="s">
        <v>1630</v>
      </c>
      <c r="D2558" t="s">
        <v>1633</v>
      </c>
      <c r="E2558" t="s">
        <v>1625</v>
      </c>
      <c r="F2558">
        <v>27</v>
      </c>
      <c r="G2558">
        <v>3042</v>
      </c>
      <c r="H2558">
        <v>3240</v>
      </c>
      <c r="I2558">
        <v>43920</v>
      </c>
      <c r="J2558">
        <v>46800</v>
      </c>
    </row>
    <row r="2559" spans="1:10">
      <c r="A2559">
        <v>41754</v>
      </c>
      <c r="B2559" t="s">
        <v>1629</v>
      </c>
      <c r="C2559" t="s">
        <v>1630</v>
      </c>
      <c r="D2559" t="s">
        <v>1655</v>
      </c>
      <c r="E2559" t="s">
        <v>1625</v>
      </c>
      <c r="F2559">
        <v>27</v>
      </c>
      <c r="G2559">
        <v>3978</v>
      </c>
      <c r="H2559">
        <v>4230</v>
      </c>
      <c r="I2559">
        <v>60912</v>
      </c>
      <c r="J2559">
        <v>64800</v>
      </c>
    </row>
    <row r="2560" spans="1:10">
      <c r="A2560">
        <v>41754</v>
      </c>
      <c r="B2560" t="s">
        <v>1623</v>
      </c>
      <c r="C2560" t="s">
        <v>1027</v>
      </c>
      <c r="D2560" t="s">
        <v>1638</v>
      </c>
      <c r="E2560" t="s">
        <v>1625</v>
      </c>
      <c r="F2560">
        <v>27</v>
      </c>
      <c r="G2560">
        <v>3978</v>
      </c>
      <c r="H2560">
        <v>4230</v>
      </c>
      <c r="I2560">
        <v>30420</v>
      </c>
      <c r="J2560">
        <v>32400</v>
      </c>
    </row>
    <row r="2561" spans="1:10">
      <c r="A2561">
        <v>41754</v>
      </c>
      <c r="B2561" t="s">
        <v>1623</v>
      </c>
      <c r="C2561" t="s">
        <v>1027</v>
      </c>
      <c r="D2561" t="s">
        <v>1627</v>
      </c>
      <c r="E2561" t="s">
        <v>1628</v>
      </c>
      <c r="F2561">
        <v>27</v>
      </c>
      <c r="G2561">
        <v>5832</v>
      </c>
      <c r="H2561">
        <v>6210</v>
      </c>
      <c r="I2561">
        <v>32238</v>
      </c>
      <c r="J2561">
        <v>34830</v>
      </c>
    </row>
    <row r="2562" spans="1:10">
      <c r="A2562">
        <v>41755</v>
      </c>
      <c r="B2562" t="s">
        <v>1623</v>
      </c>
      <c r="C2562" t="s">
        <v>1027</v>
      </c>
      <c r="D2562" t="s">
        <v>1655</v>
      </c>
      <c r="E2562" t="s">
        <v>1625</v>
      </c>
      <c r="F2562">
        <v>27</v>
      </c>
      <c r="G2562">
        <v>2196</v>
      </c>
      <c r="H2562">
        <v>2340</v>
      </c>
      <c r="I2562">
        <v>71064</v>
      </c>
      <c r="J2562">
        <v>75600</v>
      </c>
    </row>
    <row r="2563" spans="1:10">
      <c r="A2563">
        <v>41755</v>
      </c>
      <c r="B2563" t="s">
        <v>1634</v>
      </c>
      <c r="C2563" t="s">
        <v>1635</v>
      </c>
      <c r="D2563" t="s">
        <v>1654</v>
      </c>
      <c r="E2563" t="s">
        <v>1628</v>
      </c>
      <c r="F2563">
        <v>27</v>
      </c>
      <c r="G2563">
        <v>3546</v>
      </c>
      <c r="H2563">
        <v>3780</v>
      </c>
      <c r="I2563">
        <v>30024</v>
      </c>
      <c r="J2563">
        <v>32400</v>
      </c>
    </row>
    <row r="2564" spans="1:10">
      <c r="A2564">
        <v>41755</v>
      </c>
      <c r="B2564" t="s">
        <v>1646</v>
      </c>
      <c r="C2564" t="s">
        <v>1637</v>
      </c>
      <c r="D2564" t="s">
        <v>1650</v>
      </c>
      <c r="E2564" t="s">
        <v>1625</v>
      </c>
      <c r="F2564">
        <v>12</v>
      </c>
      <c r="G2564">
        <v>3582</v>
      </c>
      <c r="H2564">
        <v>3870</v>
      </c>
      <c r="I2564">
        <v>35460</v>
      </c>
      <c r="J2564">
        <v>37800</v>
      </c>
    </row>
    <row r="2565" spans="1:10">
      <c r="A2565">
        <v>41755</v>
      </c>
      <c r="B2565" t="s">
        <v>1626</v>
      </c>
      <c r="C2565" t="s">
        <v>1027</v>
      </c>
      <c r="D2565" t="s">
        <v>1649</v>
      </c>
      <c r="E2565" t="s">
        <v>1625</v>
      </c>
      <c r="F2565">
        <v>18</v>
      </c>
      <c r="G2565">
        <v>3978</v>
      </c>
      <c r="H2565">
        <v>4230</v>
      </c>
      <c r="I2565">
        <v>98604</v>
      </c>
      <c r="J2565">
        <v>104940</v>
      </c>
    </row>
    <row r="2566" spans="1:10">
      <c r="A2566">
        <v>41756</v>
      </c>
      <c r="B2566" t="s">
        <v>1626</v>
      </c>
      <c r="C2566" t="s">
        <v>1027</v>
      </c>
      <c r="D2566" t="s">
        <v>1651</v>
      </c>
      <c r="E2566" t="s">
        <v>1625</v>
      </c>
      <c r="F2566">
        <v>8</v>
      </c>
      <c r="G2566">
        <v>3978</v>
      </c>
      <c r="H2566">
        <v>4230</v>
      </c>
      <c r="I2566">
        <v>3726</v>
      </c>
      <c r="J2566">
        <v>3960</v>
      </c>
    </row>
    <row r="2567" spans="1:10">
      <c r="A2567">
        <v>41756</v>
      </c>
      <c r="B2567" t="s">
        <v>1643</v>
      </c>
      <c r="C2567" t="s">
        <v>1642</v>
      </c>
      <c r="D2567" t="s">
        <v>1647</v>
      </c>
      <c r="E2567" t="s">
        <v>1625</v>
      </c>
      <c r="F2567">
        <v>21</v>
      </c>
      <c r="G2567">
        <v>2034</v>
      </c>
      <c r="H2567">
        <v>2160</v>
      </c>
      <c r="I2567">
        <v>5148</v>
      </c>
      <c r="J2567">
        <v>5490</v>
      </c>
    </row>
    <row r="2568" spans="1:10">
      <c r="A2568">
        <v>41756</v>
      </c>
      <c r="B2568" t="s">
        <v>1626</v>
      </c>
      <c r="C2568" t="s">
        <v>1027</v>
      </c>
      <c r="D2568" t="s">
        <v>1647</v>
      </c>
      <c r="E2568" t="s">
        <v>1625</v>
      </c>
      <c r="F2568">
        <v>25</v>
      </c>
      <c r="G2568">
        <v>3042</v>
      </c>
      <c r="H2568">
        <v>3240</v>
      </c>
      <c r="I2568">
        <v>113256</v>
      </c>
      <c r="J2568">
        <v>120780</v>
      </c>
    </row>
    <row r="2569" spans="1:10">
      <c r="A2569">
        <v>41757</v>
      </c>
      <c r="B2569" t="s">
        <v>1643</v>
      </c>
      <c r="C2569" t="s">
        <v>1642</v>
      </c>
      <c r="D2569" t="s">
        <v>1640</v>
      </c>
      <c r="E2569" t="s">
        <v>1625</v>
      </c>
      <c r="F2569">
        <v>12</v>
      </c>
      <c r="G2569">
        <v>5148</v>
      </c>
      <c r="H2569">
        <v>5490</v>
      </c>
      <c r="I2569">
        <v>52488</v>
      </c>
      <c r="J2569">
        <v>55890</v>
      </c>
    </row>
    <row r="2570" spans="1:10">
      <c r="A2570">
        <v>41757</v>
      </c>
      <c r="B2570" t="s">
        <v>1634</v>
      </c>
      <c r="C2570" t="s">
        <v>1635</v>
      </c>
      <c r="D2570" t="s">
        <v>1644</v>
      </c>
      <c r="E2570" t="s">
        <v>1625</v>
      </c>
      <c r="F2570">
        <v>9</v>
      </c>
      <c r="G2570">
        <v>2106</v>
      </c>
      <c r="H2570">
        <v>2250</v>
      </c>
      <c r="I2570">
        <v>14184</v>
      </c>
      <c r="J2570">
        <v>15120</v>
      </c>
    </row>
    <row r="2571" spans="1:10">
      <c r="A2571">
        <v>41757</v>
      </c>
      <c r="B2571" t="s">
        <v>1636</v>
      </c>
      <c r="C2571" t="s">
        <v>1637</v>
      </c>
      <c r="D2571" t="s">
        <v>1633</v>
      </c>
      <c r="E2571" t="s">
        <v>1625</v>
      </c>
      <c r="F2571">
        <v>23</v>
      </c>
      <c r="G2571">
        <v>4482</v>
      </c>
      <c r="H2571">
        <v>4770</v>
      </c>
      <c r="I2571">
        <v>39528</v>
      </c>
      <c r="J2571">
        <v>42120</v>
      </c>
    </row>
    <row r="2572" spans="1:10">
      <c r="A2572">
        <v>41757</v>
      </c>
      <c r="B2572" t="s">
        <v>1643</v>
      </c>
      <c r="C2572" t="s">
        <v>1642</v>
      </c>
      <c r="D2572" t="s">
        <v>1633</v>
      </c>
      <c r="E2572" t="s">
        <v>1625</v>
      </c>
      <c r="F2572">
        <v>23</v>
      </c>
      <c r="G2572">
        <v>3546</v>
      </c>
      <c r="H2572">
        <v>3780</v>
      </c>
      <c r="I2572">
        <v>28548</v>
      </c>
      <c r="J2572">
        <v>30420</v>
      </c>
    </row>
    <row r="2573" spans="1:10">
      <c r="A2573">
        <v>41758</v>
      </c>
      <c r="B2573" t="s">
        <v>1626</v>
      </c>
      <c r="C2573" t="s">
        <v>1027</v>
      </c>
      <c r="D2573" t="s">
        <v>1648</v>
      </c>
      <c r="E2573" t="s">
        <v>1625</v>
      </c>
      <c r="F2573">
        <v>20</v>
      </c>
      <c r="G2573">
        <v>4482</v>
      </c>
      <c r="H2573">
        <v>4770</v>
      </c>
      <c r="I2573">
        <v>12636</v>
      </c>
      <c r="J2573">
        <v>13500</v>
      </c>
    </row>
    <row r="2574" spans="1:10">
      <c r="A2574">
        <v>41758</v>
      </c>
      <c r="B2574" t="s">
        <v>1634</v>
      </c>
      <c r="C2574" t="s">
        <v>1635</v>
      </c>
      <c r="D2574" t="s">
        <v>1651</v>
      </c>
      <c r="E2574" t="s">
        <v>1625</v>
      </c>
      <c r="F2574">
        <v>25</v>
      </c>
      <c r="G2574">
        <v>4482</v>
      </c>
      <c r="H2574">
        <v>4770</v>
      </c>
      <c r="I2574">
        <v>14904</v>
      </c>
      <c r="J2574">
        <v>15840</v>
      </c>
    </row>
    <row r="2575" spans="1:10">
      <c r="A2575">
        <v>41758</v>
      </c>
      <c r="B2575" t="s">
        <v>1641</v>
      </c>
      <c r="C2575" t="s">
        <v>1642</v>
      </c>
      <c r="D2575" t="s">
        <v>1647</v>
      </c>
      <c r="E2575" t="s">
        <v>1625</v>
      </c>
      <c r="F2575">
        <v>4</v>
      </c>
      <c r="G2575">
        <v>2034</v>
      </c>
      <c r="H2575">
        <v>2160</v>
      </c>
      <c r="I2575">
        <v>56628</v>
      </c>
      <c r="J2575">
        <v>60390</v>
      </c>
    </row>
    <row r="2576" spans="1:10">
      <c r="A2576">
        <v>41759</v>
      </c>
      <c r="B2576" t="s">
        <v>1626</v>
      </c>
      <c r="C2576" t="s">
        <v>1027</v>
      </c>
      <c r="D2576" t="s">
        <v>1624</v>
      </c>
      <c r="E2576" t="s">
        <v>1625</v>
      </c>
      <c r="F2576">
        <v>24</v>
      </c>
      <c r="G2576">
        <v>3978</v>
      </c>
      <c r="H2576">
        <v>4230</v>
      </c>
      <c r="I2576">
        <v>36612</v>
      </c>
      <c r="J2576">
        <v>38880</v>
      </c>
    </row>
    <row r="2577" spans="1:10">
      <c r="A2577">
        <v>41759</v>
      </c>
      <c r="B2577" t="s">
        <v>1636</v>
      </c>
      <c r="C2577" t="s">
        <v>1637</v>
      </c>
      <c r="D2577" t="s">
        <v>1655</v>
      </c>
      <c r="E2577" t="s">
        <v>1625</v>
      </c>
      <c r="F2577">
        <v>24</v>
      </c>
      <c r="G2577">
        <v>5832</v>
      </c>
      <c r="H2577">
        <v>6210</v>
      </c>
      <c r="I2577">
        <v>71064</v>
      </c>
      <c r="J2577">
        <v>75600</v>
      </c>
    </row>
    <row r="2578" spans="1:10">
      <c r="A2578">
        <v>41760</v>
      </c>
      <c r="B2578" t="s">
        <v>1629</v>
      </c>
      <c r="C2578" t="s">
        <v>1630</v>
      </c>
      <c r="D2578" t="s">
        <v>1655</v>
      </c>
      <c r="E2578" t="s">
        <v>1625</v>
      </c>
      <c r="F2578">
        <v>16</v>
      </c>
      <c r="G2578">
        <v>3978</v>
      </c>
      <c r="H2578">
        <v>4230</v>
      </c>
      <c r="I2578">
        <v>60912</v>
      </c>
      <c r="J2578">
        <v>64800</v>
      </c>
    </row>
    <row r="2579" spans="1:10">
      <c r="A2579">
        <v>41760</v>
      </c>
      <c r="B2579" t="s">
        <v>1626</v>
      </c>
      <c r="C2579" t="s">
        <v>1027</v>
      </c>
      <c r="D2579" t="s">
        <v>1638</v>
      </c>
      <c r="E2579" t="s">
        <v>1625</v>
      </c>
      <c r="F2579">
        <v>6</v>
      </c>
      <c r="G2579">
        <v>3978</v>
      </c>
      <c r="H2579">
        <v>4230</v>
      </c>
      <c r="I2579">
        <v>60840</v>
      </c>
      <c r="J2579">
        <v>64800</v>
      </c>
    </row>
    <row r="2580" spans="1:10">
      <c r="A2580">
        <v>41760</v>
      </c>
      <c r="B2580" t="s">
        <v>1623</v>
      </c>
      <c r="C2580" t="s">
        <v>1027</v>
      </c>
      <c r="D2580" t="s">
        <v>1651</v>
      </c>
      <c r="E2580" t="s">
        <v>1625</v>
      </c>
      <c r="F2580">
        <v>4</v>
      </c>
      <c r="G2580">
        <v>5148</v>
      </c>
      <c r="H2580">
        <v>5490</v>
      </c>
      <c r="I2580">
        <v>29808</v>
      </c>
      <c r="J2580">
        <v>31680</v>
      </c>
    </row>
    <row r="2581" spans="1:10">
      <c r="A2581">
        <v>41760</v>
      </c>
      <c r="B2581" t="s">
        <v>1646</v>
      </c>
      <c r="C2581" t="s">
        <v>1637</v>
      </c>
      <c r="D2581" t="s">
        <v>1649</v>
      </c>
      <c r="E2581" t="s">
        <v>1625</v>
      </c>
      <c r="F2581">
        <v>24</v>
      </c>
      <c r="G2581">
        <v>5832</v>
      </c>
      <c r="H2581">
        <v>6210</v>
      </c>
      <c r="I2581">
        <v>94122</v>
      </c>
      <c r="J2581">
        <v>100170</v>
      </c>
    </row>
    <row r="2582" spans="1:10">
      <c r="A2582">
        <v>41760</v>
      </c>
      <c r="B2582" t="s">
        <v>1646</v>
      </c>
      <c r="C2582" t="s">
        <v>1637</v>
      </c>
      <c r="D2582" t="s">
        <v>1653</v>
      </c>
      <c r="E2582" t="s">
        <v>1625</v>
      </c>
      <c r="F2582">
        <v>21</v>
      </c>
      <c r="G2582">
        <v>2034</v>
      </c>
      <c r="H2582">
        <v>2160</v>
      </c>
      <c r="I2582">
        <v>17712</v>
      </c>
      <c r="J2582">
        <v>18900</v>
      </c>
    </row>
    <row r="2583" spans="1:10">
      <c r="A2583">
        <v>41760</v>
      </c>
      <c r="B2583" t="s">
        <v>1634</v>
      </c>
      <c r="C2583" t="s">
        <v>1635</v>
      </c>
      <c r="D2583" t="s">
        <v>1624</v>
      </c>
      <c r="E2583" t="s">
        <v>1625</v>
      </c>
      <c r="F2583">
        <v>13</v>
      </c>
      <c r="G2583">
        <v>5832</v>
      </c>
      <c r="H2583">
        <v>6210</v>
      </c>
      <c r="I2583">
        <v>42714</v>
      </c>
      <c r="J2583">
        <v>45360</v>
      </c>
    </row>
    <row r="2584" spans="1:10">
      <c r="A2584">
        <v>41761</v>
      </c>
      <c r="B2584" t="s">
        <v>1639</v>
      </c>
      <c r="C2584" t="s">
        <v>1635</v>
      </c>
      <c r="D2584" t="s">
        <v>1654</v>
      </c>
      <c r="E2584" t="s">
        <v>1628</v>
      </c>
      <c r="F2584">
        <v>2</v>
      </c>
      <c r="G2584">
        <v>3546</v>
      </c>
      <c r="H2584">
        <v>3780</v>
      </c>
      <c r="I2584">
        <v>127602</v>
      </c>
      <c r="J2584">
        <v>137700</v>
      </c>
    </row>
    <row r="2585" spans="1:10">
      <c r="A2585">
        <v>41761</v>
      </c>
      <c r="B2585" t="s">
        <v>1636</v>
      </c>
      <c r="C2585" t="s">
        <v>1637</v>
      </c>
      <c r="D2585" t="s">
        <v>1647</v>
      </c>
      <c r="E2585" t="s">
        <v>1625</v>
      </c>
      <c r="F2585">
        <v>20</v>
      </c>
      <c r="G2585">
        <v>3726</v>
      </c>
      <c r="H2585">
        <v>3960</v>
      </c>
      <c r="I2585">
        <v>123552</v>
      </c>
      <c r="J2585">
        <v>131760</v>
      </c>
    </row>
    <row r="2586" spans="1:10">
      <c r="A2586">
        <v>41762</v>
      </c>
      <c r="B2586" t="s">
        <v>1641</v>
      </c>
      <c r="C2586" t="s">
        <v>1642</v>
      </c>
      <c r="D2586" t="s">
        <v>1633</v>
      </c>
      <c r="E2586" t="s">
        <v>1625</v>
      </c>
      <c r="F2586">
        <v>21</v>
      </c>
      <c r="G2586">
        <v>3978</v>
      </c>
      <c r="H2586">
        <v>4230</v>
      </c>
      <c r="I2586">
        <v>10980</v>
      </c>
      <c r="J2586">
        <v>11700</v>
      </c>
    </row>
    <row r="2587" spans="1:10">
      <c r="A2587">
        <v>41763</v>
      </c>
      <c r="B2587" t="s">
        <v>1636</v>
      </c>
      <c r="C2587" t="s">
        <v>1637</v>
      </c>
      <c r="D2587" t="s">
        <v>1645</v>
      </c>
      <c r="E2587" t="s">
        <v>1625</v>
      </c>
      <c r="F2587">
        <v>12</v>
      </c>
      <c r="G2587">
        <v>3042</v>
      </c>
      <c r="H2587">
        <v>3240</v>
      </c>
      <c r="I2587">
        <v>99450</v>
      </c>
      <c r="J2587">
        <v>105750</v>
      </c>
    </row>
    <row r="2588" spans="1:10">
      <c r="A2588">
        <v>41763</v>
      </c>
      <c r="B2588" t="s">
        <v>1634</v>
      </c>
      <c r="C2588" t="s">
        <v>1635</v>
      </c>
      <c r="D2588" t="s">
        <v>1631</v>
      </c>
      <c r="E2588" t="s">
        <v>1625</v>
      </c>
      <c r="F2588">
        <v>23</v>
      </c>
      <c r="G2588">
        <v>3546</v>
      </c>
      <c r="H2588">
        <v>3780</v>
      </c>
      <c r="I2588">
        <v>95472</v>
      </c>
      <c r="J2588">
        <v>101520</v>
      </c>
    </row>
    <row r="2589" spans="1:10">
      <c r="A2589">
        <v>41763</v>
      </c>
      <c r="B2589" t="s">
        <v>1629</v>
      </c>
      <c r="C2589" t="s">
        <v>1630</v>
      </c>
      <c r="D2589" t="s">
        <v>1650</v>
      </c>
      <c r="E2589" t="s">
        <v>1625</v>
      </c>
      <c r="F2589">
        <v>23</v>
      </c>
      <c r="G2589">
        <v>4482</v>
      </c>
      <c r="H2589">
        <v>4770</v>
      </c>
      <c r="I2589">
        <v>67374</v>
      </c>
      <c r="J2589">
        <v>71820</v>
      </c>
    </row>
    <row r="2590" spans="1:10">
      <c r="A2590">
        <v>41764</v>
      </c>
      <c r="B2590" t="s">
        <v>1629</v>
      </c>
      <c r="C2590" t="s">
        <v>1630</v>
      </c>
      <c r="D2590" t="s">
        <v>1651</v>
      </c>
      <c r="E2590" t="s">
        <v>1625</v>
      </c>
      <c r="F2590">
        <v>24</v>
      </c>
      <c r="G2590">
        <v>3924</v>
      </c>
      <c r="H2590">
        <v>4230</v>
      </c>
      <c r="I2590">
        <v>85698</v>
      </c>
      <c r="J2590">
        <v>91080</v>
      </c>
    </row>
    <row r="2591" spans="1:10">
      <c r="A2591">
        <v>41764</v>
      </c>
      <c r="B2591" t="s">
        <v>1623</v>
      </c>
      <c r="C2591" t="s">
        <v>1027</v>
      </c>
      <c r="D2591" t="s">
        <v>1647</v>
      </c>
      <c r="E2591" t="s">
        <v>1625</v>
      </c>
      <c r="F2591">
        <v>25</v>
      </c>
      <c r="G2591">
        <v>2952</v>
      </c>
      <c r="H2591">
        <v>3150</v>
      </c>
      <c r="I2591">
        <v>123552</v>
      </c>
      <c r="J2591">
        <v>131760</v>
      </c>
    </row>
    <row r="2592" spans="1:10">
      <c r="A2592">
        <v>41765</v>
      </c>
      <c r="B2592" t="s">
        <v>1623</v>
      </c>
      <c r="C2592" t="s">
        <v>1027</v>
      </c>
      <c r="D2592" t="s">
        <v>1653</v>
      </c>
      <c r="E2592" t="s">
        <v>1625</v>
      </c>
      <c r="F2592">
        <v>17</v>
      </c>
      <c r="G2592">
        <v>3726</v>
      </c>
      <c r="H2592">
        <v>3960</v>
      </c>
      <c r="I2592">
        <v>47232</v>
      </c>
      <c r="J2592">
        <v>50400</v>
      </c>
    </row>
    <row r="2593" spans="1:10">
      <c r="A2593">
        <v>41765</v>
      </c>
      <c r="B2593" t="s">
        <v>1646</v>
      </c>
      <c r="C2593" t="s">
        <v>1637</v>
      </c>
      <c r="D2593" t="s">
        <v>1647</v>
      </c>
      <c r="E2593" t="s">
        <v>1625</v>
      </c>
      <c r="F2593">
        <v>21</v>
      </c>
      <c r="G2593">
        <v>3978</v>
      </c>
      <c r="H2593">
        <v>4230</v>
      </c>
      <c r="I2593">
        <v>97812</v>
      </c>
      <c r="J2593">
        <v>104310</v>
      </c>
    </row>
    <row r="2594" spans="1:10">
      <c r="A2594">
        <v>41765</v>
      </c>
      <c r="B2594" t="s">
        <v>1634</v>
      </c>
      <c r="C2594" t="s">
        <v>1635</v>
      </c>
      <c r="D2594" t="s">
        <v>1653</v>
      </c>
      <c r="E2594" t="s">
        <v>1625</v>
      </c>
      <c r="F2594">
        <v>9</v>
      </c>
      <c r="G2594">
        <v>3726</v>
      </c>
      <c r="H2594">
        <v>3960</v>
      </c>
      <c r="I2594">
        <v>47232</v>
      </c>
      <c r="J2594">
        <v>50400</v>
      </c>
    </row>
    <row r="2595" spans="1:10">
      <c r="A2595">
        <v>41765</v>
      </c>
      <c r="B2595" t="s">
        <v>1629</v>
      </c>
      <c r="C2595" t="s">
        <v>1630</v>
      </c>
      <c r="D2595" t="s">
        <v>1655</v>
      </c>
      <c r="E2595" t="s">
        <v>1625</v>
      </c>
      <c r="F2595">
        <v>11</v>
      </c>
      <c r="G2595">
        <v>4482</v>
      </c>
      <c r="H2595">
        <v>4770</v>
      </c>
      <c r="I2595">
        <v>47376</v>
      </c>
      <c r="J2595">
        <v>50400</v>
      </c>
    </row>
    <row r="2596" spans="1:10">
      <c r="A2596">
        <v>41766</v>
      </c>
      <c r="B2596" t="s">
        <v>1626</v>
      </c>
      <c r="C2596" t="s">
        <v>1027</v>
      </c>
      <c r="D2596" t="s">
        <v>1645</v>
      </c>
      <c r="E2596" t="s">
        <v>1625</v>
      </c>
      <c r="F2596">
        <v>4</v>
      </c>
      <c r="G2596">
        <v>3582</v>
      </c>
      <c r="H2596">
        <v>3870</v>
      </c>
      <c r="I2596">
        <v>91494</v>
      </c>
      <c r="J2596">
        <v>97290</v>
      </c>
    </row>
    <row r="2597" spans="1:10">
      <c r="A2597">
        <v>41766</v>
      </c>
      <c r="B2597" t="s">
        <v>1639</v>
      </c>
      <c r="C2597" t="s">
        <v>1635</v>
      </c>
      <c r="D2597" t="s">
        <v>1640</v>
      </c>
      <c r="E2597" t="s">
        <v>1625</v>
      </c>
      <c r="F2597">
        <v>22</v>
      </c>
      <c r="G2597">
        <v>4482</v>
      </c>
      <c r="H2597">
        <v>4770</v>
      </c>
      <c r="I2597">
        <v>40824</v>
      </c>
      <c r="J2597">
        <v>43470</v>
      </c>
    </row>
    <row r="2598" spans="1:10">
      <c r="A2598">
        <v>41766</v>
      </c>
      <c r="B2598" t="s">
        <v>1646</v>
      </c>
      <c r="C2598" t="s">
        <v>1637</v>
      </c>
      <c r="D2598" t="s">
        <v>1631</v>
      </c>
      <c r="E2598" t="s">
        <v>1625</v>
      </c>
      <c r="F2598">
        <v>15</v>
      </c>
      <c r="G2598">
        <v>3924</v>
      </c>
      <c r="H2598">
        <v>4230</v>
      </c>
      <c r="I2598">
        <v>71604</v>
      </c>
      <c r="J2598">
        <v>76140</v>
      </c>
    </row>
    <row r="2599" spans="1:10">
      <c r="A2599">
        <v>41767</v>
      </c>
      <c r="B2599" t="s">
        <v>1629</v>
      </c>
      <c r="C2599" t="s">
        <v>1630</v>
      </c>
      <c r="D2599" t="s">
        <v>1633</v>
      </c>
      <c r="E2599" t="s">
        <v>1625</v>
      </c>
      <c r="F2599">
        <v>23</v>
      </c>
      <c r="G2599">
        <v>7506</v>
      </c>
      <c r="H2599">
        <v>8100</v>
      </c>
      <c r="I2599">
        <v>4392</v>
      </c>
      <c r="J2599">
        <v>4680</v>
      </c>
    </row>
    <row r="2600" spans="1:10">
      <c r="A2600">
        <v>41767</v>
      </c>
      <c r="B2600" t="s">
        <v>1643</v>
      </c>
      <c r="C2600" t="s">
        <v>1642</v>
      </c>
      <c r="D2600" t="s">
        <v>1655</v>
      </c>
      <c r="E2600" t="s">
        <v>1625</v>
      </c>
      <c r="F2600">
        <v>9</v>
      </c>
      <c r="G2600">
        <v>3546</v>
      </c>
      <c r="H2600">
        <v>3780</v>
      </c>
      <c r="I2600">
        <v>81216</v>
      </c>
      <c r="J2600">
        <v>86400</v>
      </c>
    </row>
    <row r="2601" spans="1:10">
      <c r="A2601">
        <v>41767</v>
      </c>
      <c r="B2601" t="s">
        <v>1632</v>
      </c>
      <c r="C2601" t="s">
        <v>1630</v>
      </c>
      <c r="D2601" t="s">
        <v>1648</v>
      </c>
      <c r="E2601" t="s">
        <v>1625</v>
      </c>
      <c r="F2601">
        <v>7</v>
      </c>
      <c r="G2601">
        <v>3042</v>
      </c>
      <c r="H2601">
        <v>3240</v>
      </c>
      <c r="I2601">
        <v>23166</v>
      </c>
      <c r="J2601">
        <v>24750</v>
      </c>
    </row>
    <row r="2602" spans="1:10">
      <c r="A2602">
        <v>41767</v>
      </c>
      <c r="B2602" t="s">
        <v>1634</v>
      </c>
      <c r="C2602" t="s">
        <v>1635</v>
      </c>
      <c r="D2602" t="s">
        <v>1624</v>
      </c>
      <c r="E2602" t="s">
        <v>1625</v>
      </c>
      <c r="F2602">
        <v>25</v>
      </c>
      <c r="G2602">
        <v>3042</v>
      </c>
      <c r="H2602">
        <v>3240</v>
      </c>
      <c r="I2602">
        <v>32544</v>
      </c>
      <c r="J2602">
        <v>34560</v>
      </c>
    </row>
    <row r="2603" spans="1:10">
      <c r="A2603">
        <v>41767</v>
      </c>
      <c r="B2603" t="s">
        <v>1639</v>
      </c>
      <c r="C2603" t="s">
        <v>1635</v>
      </c>
      <c r="D2603" t="s">
        <v>1627</v>
      </c>
      <c r="E2603" t="s">
        <v>1628</v>
      </c>
      <c r="F2603">
        <v>10</v>
      </c>
      <c r="G2603">
        <v>3978</v>
      </c>
      <c r="H2603">
        <v>4230</v>
      </c>
      <c r="I2603">
        <v>14328</v>
      </c>
      <c r="J2603">
        <v>15480</v>
      </c>
    </row>
    <row r="2604" spans="1:10">
      <c r="A2604">
        <v>41767</v>
      </c>
      <c r="B2604" t="s">
        <v>1646</v>
      </c>
      <c r="C2604" t="s">
        <v>1637</v>
      </c>
      <c r="D2604" t="s">
        <v>1627</v>
      </c>
      <c r="E2604" t="s">
        <v>1628</v>
      </c>
      <c r="F2604">
        <v>8</v>
      </c>
      <c r="G2604">
        <v>5148</v>
      </c>
      <c r="H2604">
        <v>5490</v>
      </c>
      <c r="I2604">
        <v>60894</v>
      </c>
      <c r="J2604">
        <v>65790</v>
      </c>
    </row>
    <row r="2605" spans="1:10">
      <c r="A2605">
        <v>41768</v>
      </c>
      <c r="B2605" t="s">
        <v>1632</v>
      </c>
      <c r="C2605" t="s">
        <v>1630</v>
      </c>
      <c r="D2605" t="s">
        <v>1645</v>
      </c>
      <c r="E2605" t="s">
        <v>1625</v>
      </c>
      <c r="F2605">
        <v>18</v>
      </c>
      <c r="G2605">
        <v>3042</v>
      </c>
      <c r="H2605">
        <v>3240</v>
      </c>
      <c r="I2605">
        <v>63648</v>
      </c>
      <c r="J2605">
        <v>67680</v>
      </c>
    </row>
    <row r="2606" spans="1:10">
      <c r="A2606">
        <v>41768</v>
      </c>
      <c r="B2606" t="s">
        <v>1629</v>
      </c>
      <c r="C2606" t="s">
        <v>1630</v>
      </c>
      <c r="D2606" t="s">
        <v>1652</v>
      </c>
      <c r="E2606" t="s">
        <v>1628</v>
      </c>
      <c r="F2606">
        <v>8</v>
      </c>
      <c r="G2606">
        <v>5148</v>
      </c>
      <c r="H2606">
        <v>5490</v>
      </c>
      <c r="I2606">
        <v>39240</v>
      </c>
      <c r="J2606">
        <v>42300</v>
      </c>
    </row>
    <row r="2607" spans="1:10">
      <c r="A2607">
        <v>41769</v>
      </c>
      <c r="B2607" t="s">
        <v>1646</v>
      </c>
      <c r="C2607" t="s">
        <v>1637</v>
      </c>
      <c r="D2607" t="s">
        <v>1651</v>
      </c>
      <c r="E2607" t="s">
        <v>1625</v>
      </c>
      <c r="F2607">
        <v>25</v>
      </c>
      <c r="G2607">
        <v>7506</v>
      </c>
      <c r="H2607">
        <v>8100</v>
      </c>
      <c r="I2607">
        <v>59616</v>
      </c>
      <c r="J2607">
        <v>63360</v>
      </c>
    </row>
    <row r="2608" spans="1:10">
      <c r="A2608">
        <v>41769</v>
      </c>
      <c r="B2608" t="s">
        <v>1643</v>
      </c>
      <c r="C2608" t="s">
        <v>1642</v>
      </c>
      <c r="D2608" t="s">
        <v>1652</v>
      </c>
      <c r="E2608" t="s">
        <v>1628</v>
      </c>
      <c r="F2608">
        <v>7</v>
      </c>
      <c r="G2608">
        <v>3042</v>
      </c>
      <c r="H2608">
        <v>3240</v>
      </c>
      <c r="I2608">
        <v>39240</v>
      </c>
      <c r="J2608">
        <v>42300</v>
      </c>
    </row>
    <row r="2609" spans="1:10">
      <c r="A2609">
        <v>41769</v>
      </c>
      <c r="B2609" t="s">
        <v>1623</v>
      </c>
      <c r="C2609" t="s">
        <v>1027</v>
      </c>
      <c r="D2609" t="s">
        <v>1650</v>
      </c>
      <c r="E2609" t="s">
        <v>1625</v>
      </c>
      <c r="F2609">
        <v>17</v>
      </c>
      <c r="G2609">
        <v>3978</v>
      </c>
      <c r="H2609">
        <v>4230</v>
      </c>
      <c r="I2609">
        <v>14184</v>
      </c>
      <c r="J2609">
        <v>15120</v>
      </c>
    </row>
    <row r="2610" spans="1:10">
      <c r="A2610">
        <v>41770</v>
      </c>
      <c r="B2610" t="s">
        <v>1636</v>
      </c>
      <c r="C2610" t="s">
        <v>1637</v>
      </c>
      <c r="D2610" t="s">
        <v>1647</v>
      </c>
      <c r="E2610" t="s">
        <v>1625</v>
      </c>
      <c r="F2610">
        <v>3</v>
      </c>
      <c r="G2610">
        <v>2952</v>
      </c>
      <c r="H2610">
        <v>3150</v>
      </c>
      <c r="I2610">
        <v>10296</v>
      </c>
      <c r="J2610">
        <v>10980</v>
      </c>
    </row>
    <row r="2611" spans="1:10">
      <c r="A2611">
        <v>41770</v>
      </c>
      <c r="B2611" t="s">
        <v>1626</v>
      </c>
      <c r="C2611" t="s">
        <v>1027</v>
      </c>
      <c r="D2611" t="s">
        <v>1651</v>
      </c>
      <c r="E2611" t="s">
        <v>1625</v>
      </c>
      <c r="F2611">
        <v>13</v>
      </c>
      <c r="G2611">
        <v>2034</v>
      </c>
      <c r="H2611">
        <v>2160</v>
      </c>
      <c r="I2611">
        <v>52164</v>
      </c>
      <c r="J2611">
        <v>55440</v>
      </c>
    </row>
    <row r="2612" spans="1:10">
      <c r="A2612">
        <v>41770</v>
      </c>
      <c r="B2612" t="s">
        <v>1641</v>
      </c>
      <c r="C2612" t="s">
        <v>1642</v>
      </c>
      <c r="D2612" t="s">
        <v>1651</v>
      </c>
      <c r="E2612" t="s">
        <v>1625</v>
      </c>
      <c r="F2612">
        <v>17</v>
      </c>
      <c r="G2612">
        <v>3582</v>
      </c>
      <c r="H2612">
        <v>3870</v>
      </c>
      <c r="I2612">
        <v>7452</v>
      </c>
      <c r="J2612">
        <v>7920</v>
      </c>
    </row>
    <row r="2613" spans="1:10">
      <c r="A2613">
        <v>41770</v>
      </c>
      <c r="B2613" t="s">
        <v>1639</v>
      </c>
      <c r="C2613" t="s">
        <v>1635</v>
      </c>
      <c r="D2613" t="s">
        <v>1640</v>
      </c>
      <c r="E2613" t="s">
        <v>1625</v>
      </c>
      <c r="F2613">
        <v>22</v>
      </c>
      <c r="G2613">
        <v>3978</v>
      </c>
      <c r="H2613">
        <v>4230</v>
      </c>
      <c r="I2613">
        <v>139968</v>
      </c>
      <c r="J2613">
        <v>149040</v>
      </c>
    </row>
    <row r="2614" spans="1:10">
      <c r="A2614">
        <v>41771</v>
      </c>
      <c r="B2614" t="s">
        <v>1639</v>
      </c>
      <c r="C2614" t="s">
        <v>1635</v>
      </c>
      <c r="D2614" t="s">
        <v>1651</v>
      </c>
      <c r="E2614" t="s">
        <v>1625</v>
      </c>
      <c r="F2614">
        <v>23</v>
      </c>
      <c r="G2614">
        <v>2196</v>
      </c>
      <c r="H2614">
        <v>2340</v>
      </c>
      <c r="I2614">
        <v>81972</v>
      </c>
      <c r="J2614">
        <v>87120</v>
      </c>
    </row>
    <row r="2615" spans="1:10">
      <c r="A2615">
        <v>41771</v>
      </c>
      <c r="B2615" t="s">
        <v>1646</v>
      </c>
      <c r="C2615" t="s">
        <v>1637</v>
      </c>
      <c r="D2615" t="s">
        <v>1655</v>
      </c>
      <c r="E2615" t="s">
        <v>1625</v>
      </c>
      <c r="F2615">
        <v>1</v>
      </c>
      <c r="G2615">
        <v>2034</v>
      </c>
      <c r="H2615">
        <v>2160</v>
      </c>
      <c r="I2615">
        <v>60912</v>
      </c>
      <c r="J2615">
        <v>64800</v>
      </c>
    </row>
    <row r="2616" spans="1:10">
      <c r="A2616">
        <v>41771</v>
      </c>
      <c r="B2616" t="s">
        <v>1634</v>
      </c>
      <c r="C2616" t="s">
        <v>1635</v>
      </c>
      <c r="D2616" t="s">
        <v>1653</v>
      </c>
      <c r="E2616" t="s">
        <v>1625</v>
      </c>
      <c r="F2616">
        <v>25</v>
      </c>
      <c r="G2616">
        <v>5148</v>
      </c>
      <c r="H2616">
        <v>5490</v>
      </c>
      <c r="I2616">
        <v>35424</v>
      </c>
      <c r="J2616">
        <v>37800</v>
      </c>
    </row>
    <row r="2617" spans="1:10">
      <c r="A2617">
        <v>41771</v>
      </c>
      <c r="B2617" t="s">
        <v>1629</v>
      </c>
      <c r="C2617" t="s">
        <v>1630</v>
      </c>
      <c r="D2617" t="s">
        <v>1655</v>
      </c>
      <c r="E2617" t="s">
        <v>1625</v>
      </c>
      <c r="F2617">
        <v>22</v>
      </c>
      <c r="G2617">
        <v>3384</v>
      </c>
      <c r="H2617">
        <v>3600</v>
      </c>
      <c r="I2617">
        <v>84600</v>
      </c>
      <c r="J2617">
        <v>90000</v>
      </c>
    </row>
    <row r="2618" spans="1:10">
      <c r="A2618">
        <v>41772</v>
      </c>
      <c r="B2618" t="s">
        <v>1639</v>
      </c>
      <c r="C2618" t="s">
        <v>1635</v>
      </c>
      <c r="D2618" t="s">
        <v>1633</v>
      </c>
      <c r="E2618" t="s">
        <v>1625</v>
      </c>
      <c r="F2618">
        <v>2</v>
      </c>
      <c r="G2618">
        <v>3978</v>
      </c>
      <c r="H2618">
        <v>4230</v>
      </c>
      <c r="I2618">
        <v>6588</v>
      </c>
      <c r="J2618">
        <v>7020</v>
      </c>
    </row>
    <row r="2619" spans="1:10">
      <c r="A2619">
        <v>41774</v>
      </c>
      <c r="B2619" t="s">
        <v>1641</v>
      </c>
      <c r="C2619" t="s">
        <v>1642</v>
      </c>
      <c r="D2619" t="s">
        <v>1633</v>
      </c>
      <c r="E2619" t="s">
        <v>1625</v>
      </c>
      <c r="F2619">
        <v>11</v>
      </c>
      <c r="G2619">
        <v>3582</v>
      </c>
      <c r="H2619">
        <v>3870</v>
      </c>
      <c r="I2619">
        <v>43920</v>
      </c>
      <c r="J2619">
        <v>46800</v>
      </c>
    </row>
    <row r="2620" spans="1:10">
      <c r="A2620">
        <v>41774</v>
      </c>
      <c r="B2620" t="s">
        <v>1623</v>
      </c>
      <c r="C2620" t="s">
        <v>1027</v>
      </c>
      <c r="D2620" t="s">
        <v>1651</v>
      </c>
      <c r="E2620" t="s">
        <v>1625</v>
      </c>
      <c r="F2620">
        <v>11</v>
      </c>
      <c r="G2620">
        <v>3546</v>
      </c>
      <c r="H2620">
        <v>3780</v>
      </c>
      <c r="I2620">
        <v>93150</v>
      </c>
      <c r="J2620">
        <v>99000</v>
      </c>
    </row>
    <row r="2621" spans="1:10">
      <c r="A2621">
        <v>41774</v>
      </c>
      <c r="B2621" t="s">
        <v>1632</v>
      </c>
      <c r="C2621" t="s">
        <v>1630</v>
      </c>
      <c r="D2621" t="s">
        <v>1648</v>
      </c>
      <c r="E2621" t="s">
        <v>1625</v>
      </c>
      <c r="F2621">
        <v>1</v>
      </c>
      <c r="G2621">
        <v>7506</v>
      </c>
      <c r="H2621">
        <v>8100</v>
      </c>
      <c r="I2621">
        <v>21060</v>
      </c>
      <c r="J2621">
        <v>22500</v>
      </c>
    </row>
    <row r="2622" spans="1:10">
      <c r="A2622">
        <v>41774</v>
      </c>
      <c r="B2622" t="s">
        <v>1646</v>
      </c>
      <c r="C2622" t="s">
        <v>1637</v>
      </c>
      <c r="D2622" t="s">
        <v>1655</v>
      </c>
      <c r="E2622" t="s">
        <v>1625</v>
      </c>
      <c r="F2622">
        <v>14</v>
      </c>
      <c r="G2622">
        <v>3978</v>
      </c>
      <c r="H2622">
        <v>4230</v>
      </c>
      <c r="I2622">
        <v>13536</v>
      </c>
      <c r="J2622">
        <v>14400</v>
      </c>
    </row>
    <row r="2623" spans="1:10">
      <c r="A2623">
        <v>41775</v>
      </c>
      <c r="B2623" t="s">
        <v>1639</v>
      </c>
      <c r="C2623" t="s">
        <v>1635</v>
      </c>
      <c r="D2623" t="s">
        <v>1647</v>
      </c>
      <c r="E2623" t="s">
        <v>1625</v>
      </c>
      <c r="F2623">
        <v>11</v>
      </c>
      <c r="G2623">
        <v>2034</v>
      </c>
      <c r="H2623">
        <v>2160</v>
      </c>
      <c r="I2623">
        <v>46332</v>
      </c>
      <c r="J2623">
        <v>49410</v>
      </c>
    </row>
    <row r="2624" spans="1:10">
      <c r="A2624">
        <v>41775</v>
      </c>
      <c r="B2624" t="s">
        <v>1639</v>
      </c>
      <c r="C2624" t="s">
        <v>1635</v>
      </c>
      <c r="D2624" t="s">
        <v>1644</v>
      </c>
      <c r="E2624" t="s">
        <v>1625</v>
      </c>
      <c r="F2624">
        <v>8</v>
      </c>
      <c r="G2624">
        <v>2952</v>
      </c>
      <c r="H2624">
        <v>3150</v>
      </c>
      <c r="I2624">
        <v>74466</v>
      </c>
      <c r="J2624">
        <v>79380</v>
      </c>
    </row>
    <row r="2625" spans="1:10">
      <c r="A2625">
        <v>41775</v>
      </c>
      <c r="B2625" t="s">
        <v>1632</v>
      </c>
      <c r="C2625" t="s">
        <v>1630</v>
      </c>
      <c r="D2625" t="s">
        <v>1654</v>
      </c>
      <c r="E2625" t="s">
        <v>1628</v>
      </c>
      <c r="F2625">
        <v>1</v>
      </c>
      <c r="G2625">
        <v>3546</v>
      </c>
      <c r="H2625">
        <v>3780</v>
      </c>
      <c r="I2625">
        <v>172638</v>
      </c>
      <c r="J2625">
        <v>186300</v>
      </c>
    </row>
    <row r="2626" spans="1:10">
      <c r="A2626">
        <v>41776</v>
      </c>
      <c r="B2626" t="s">
        <v>1643</v>
      </c>
      <c r="C2626" t="s">
        <v>1642</v>
      </c>
      <c r="D2626" t="s">
        <v>1651</v>
      </c>
      <c r="E2626" t="s">
        <v>1625</v>
      </c>
      <c r="F2626">
        <v>24</v>
      </c>
      <c r="G2626">
        <v>3546</v>
      </c>
      <c r="H2626">
        <v>3780</v>
      </c>
      <c r="I2626">
        <v>3726</v>
      </c>
      <c r="J2626">
        <v>3960</v>
      </c>
    </row>
    <row r="2627" spans="1:10">
      <c r="A2627">
        <v>41776</v>
      </c>
      <c r="B2627" t="s">
        <v>1646</v>
      </c>
      <c r="C2627" t="s">
        <v>1637</v>
      </c>
      <c r="D2627" t="s">
        <v>1650</v>
      </c>
      <c r="E2627" t="s">
        <v>1625</v>
      </c>
      <c r="F2627">
        <v>15</v>
      </c>
      <c r="G2627">
        <v>3978</v>
      </c>
      <c r="H2627">
        <v>4230</v>
      </c>
      <c r="I2627">
        <v>31914</v>
      </c>
      <c r="J2627">
        <v>34020</v>
      </c>
    </row>
    <row r="2628" spans="1:10">
      <c r="A2628">
        <v>41776</v>
      </c>
      <c r="B2628" t="s">
        <v>1639</v>
      </c>
      <c r="C2628" t="s">
        <v>1635</v>
      </c>
      <c r="D2628" t="s">
        <v>1652</v>
      </c>
      <c r="E2628" t="s">
        <v>1628</v>
      </c>
      <c r="F2628">
        <v>20</v>
      </c>
      <c r="G2628">
        <v>3546</v>
      </c>
      <c r="H2628">
        <v>3780</v>
      </c>
      <c r="I2628">
        <v>35316</v>
      </c>
      <c r="J2628">
        <v>38070</v>
      </c>
    </row>
    <row r="2629" spans="1:10">
      <c r="A2629">
        <v>41776</v>
      </c>
      <c r="B2629" t="s">
        <v>1626</v>
      </c>
      <c r="C2629" t="s">
        <v>1027</v>
      </c>
      <c r="D2629" t="s">
        <v>1651</v>
      </c>
      <c r="E2629" t="s">
        <v>1625</v>
      </c>
      <c r="F2629">
        <v>1</v>
      </c>
      <c r="G2629">
        <v>5148</v>
      </c>
      <c r="H2629">
        <v>5490</v>
      </c>
      <c r="I2629">
        <v>81972</v>
      </c>
      <c r="J2629">
        <v>87120</v>
      </c>
    </row>
    <row r="2630" spans="1:10">
      <c r="A2630">
        <v>41777</v>
      </c>
      <c r="B2630" t="s">
        <v>1629</v>
      </c>
      <c r="C2630" t="s">
        <v>1630</v>
      </c>
      <c r="D2630" t="s">
        <v>1655</v>
      </c>
      <c r="E2630" t="s">
        <v>1625</v>
      </c>
      <c r="F2630">
        <v>5</v>
      </c>
      <c r="G2630">
        <v>2196</v>
      </c>
      <c r="H2630">
        <v>2340</v>
      </c>
      <c r="I2630">
        <v>27072</v>
      </c>
      <c r="J2630">
        <v>28800</v>
      </c>
    </row>
    <row r="2631" spans="1:10">
      <c r="A2631">
        <v>41778</v>
      </c>
      <c r="B2631" t="s">
        <v>1632</v>
      </c>
      <c r="C2631" t="s">
        <v>1630</v>
      </c>
      <c r="D2631" t="s">
        <v>1645</v>
      </c>
      <c r="E2631" t="s">
        <v>1625</v>
      </c>
      <c r="F2631">
        <v>2</v>
      </c>
      <c r="G2631">
        <v>3924</v>
      </c>
      <c r="H2631">
        <v>4230</v>
      </c>
      <c r="I2631">
        <v>19890</v>
      </c>
      <c r="J2631">
        <v>21150</v>
      </c>
    </row>
    <row r="2632" spans="1:10">
      <c r="A2632">
        <v>41778</v>
      </c>
      <c r="B2632" t="s">
        <v>1626</v>
      </c>
      <c r="C2632" t="s">
        <v>1027</v>
      </c>
      <c r="D2632" t="s">
        <v>1650</v>
      </c>
      <c r="E2632" t="s">
        <v>1625</v>
      </c>
      <c r="F2632">
        <v>15</v>
      </c>
      <c r="G2632">
        <v>3978</v>
      </c>
      <c r="H2632">
        <v>4230</v>
      </c>
      <c r="I2632">
        <v>60282</v>
      </c>
      <c r="J2632">
        <v>64260</v>
      </c>
    </row>
    <row r="2633" spans="1:10">
      <c r="A2633">
        <v>41778</v>
      </c>
      <c r="B2633" t="s">
        <v>1641</v>
      </c>
      <c r="C2633" t="s">
        <v>1642</v>
      </c>
      <c r="D2633" t="s">
        <v>1654</v>
      </c>
      <c r="E2633" t="s">
        <v>1628</v>
      </c>
      <c r="F2633">
        <v>24</v>
      </c>
      <c r="G2633">
        <v>2106</v>
      </c>
      <c r="H2633">
        <v>2250</v>
      </c>
      <c r="I2633">
        <v>157626</v>
      </c>
      <c r="J2633">
        <v>170100</v>
      </c>
    </row>
    <row r="2634" spans="1:10">
      <c r="A2634">
        <v>41779</v>
      </c>
      <c r="B2634" t="s">
        <v>1641</v>
      </c>
      <c r="C2634" t="s">
        <v>1642</v>
      </c>
      <c r="D2634" t="s">
        <v>1645</v>
      </c>
      <c r="E2634" t="s">
        <v>1625</v>
      </c>
      <c r="F2634">
        <v>23</v>
      </c>
      <c r="G2634">
        <v>5148</v>
      </c>
      <c r="H2634">
        <v>5490</v>
      </c>
      <c r="I2634">
        <v>19890</v>
      </c>
      <c r="J2634">
        <v>21150</v>
      </c>
    </row>
    <row r="2635" spans="1:10">
      <c r="A2635">
        <v>41779</v>
      </c>
      <c r="B2635" t="s">
        <v>1639</v>
      </c>
      <c r="C2635" t="s">
        <v>1635</v>
      </c>
      <c r="D2635" t="s">
        <v>1633</v>
      </c>
      <c r="E2635" t="s">
        <v>1625</v>
      </c>
      <c r="F2635">
        <v>20</v>
      </c>
      <c r="G2635">
        <v>3546</v>
      </c>
      <c r="H2635">
        <v>3780</v>
      </c>
      <c r="I2635">
        <v>4392</v>
      </c>
      <c r="J2635">
        <v>4680</v>
      </c>
    </row>
    <row r="2636" spans="1:10">
      <c r="A2636">
        <v>41779</v>
      </c>
      <c r="B2636" t="s">
        <v>1643</v>
      </c>
      <c r="C2636" t="s">
        <v>1642</v>
      </c>
      <c r="D2636" t="s">
        <v>1653</v>
      </c>
      <c r="E2636" t="s">
        <v>1625</v>
      </c>
      <c r="F2636">
        <v>23</v>
      </c>
      <c r="G2636">
        <v>3546</v>
      </c>
      <c r="H2636">
        <v>3780</v>
      </c>
      <c r="I2636">
        <v>44280</v>
      </c>
      <c r="J2636">
        <v>47250</v>
      </c>
    </row>
    <row r="2637" spans="1:10">
      <c r="A2637">
        <v>41779</v>
      </c>
      <c r="B2637" t="s">
        <v>1629</v>
      </c>
      <c r="C2637" t="s">
        <v>1630</v>
      </c>
      <c r="D2637" t="s">
        <v>1652</v>
      </c>
      <c r="E2637" t="s">
        <v>1628</v>
      </c>
      <c r="F2637">
        <v>22</v>
      </c>
      <c r="G2637">
        <v>5148</v>
      </c>
      <c r="H2637">
        <v>5490</v>
      </c>
      <c r="I2637">
        <v>82404</v>
      </c>
      <c r="J2637">
        <v>88830</v>
      </c>
    </row>
    <row r="2638" spans="1:10">
      <c r="A2638">
        <v>41779</v>
      </c>
      <c r="B2638" t="s">
        <v>1623</v>
      </c>
      <c r="C2638" t="s">
        <v>1027</v>
      </c>
      <c r="D2638" t="s">
        <v>1631</v>
      </c>
      <c r="E2638" t="s">
        <v>1625</v>
      </c>
      <c r="F2638">
        <v>10</v>
      </c>
      <c r="G2638">
        <v>3384</v>
      </c>
      <c r="H2638">
        <v>3600</v>
      </c>
      <c r="I2638">
        <v>95472</v>
      </c>
      <c r="J2638">
        <v>101520</v>
      </c>
    </row>
    <row r="2639" spans="1:10">
      <c r="A2639">
        <v>41779</v>
      </c>
      <c r="B2639" t="s">
        <v>1632</v>
      </c>
      <c r="C2639" t="s">
        <v>1630</v>
      </c>
      <c r="D2639" t="s">
        <v>1652</v>
      </c>
      <c r="E2639" t="s">
        <v>1628</v>
      </c>
      <c r="F2639">
        <v>5</v>
      </c>
      <c r="G2639">
        <v>3042</v>
      </c>
      <c r="H2639">
        <v>3240</v>
      </c>
      <c r="I2639">
        <v>58860</v>
      </c>
      <c r="J2639">
        <v>63450</v>
      </c>
    </row>
    <row r="2640" spans="1:10">
      <c r="A2640">
        <v>41780</v>
      </c>
      <c r="B2640" t="s">
        <v>1639</v>
      </c>
      <c r="C2640" t="s">
        <v>1635</v>
      </c>
      <c r="D2640" t="s">
        <v>1638</v>
      </c>
      <c r="E2640" t="s">
        <v>1625</v>
      </c>
      <c r="F2640">
        <v>12</v>
      </c>
      <c r="G2640">
        <v>3978</v>
      </c>
      <c r="H2640">
        <v>4230</v>
      </c>
      <c r="I2640">
        <v>48672</v>
      </c>
      <c r="J2640">
        <v>51840</v>
      </c>
    </row>
    <row r="2641" spans="1:10">
      <c r="A2641">
        <v>41780</v>
      </c>
      <c r="B2641" t="s">
        <v>1641</v>
      </c>
      <c r="C2641" t="s">
        <v>1642</v>
      </c>
      <c r="D2641" t="s">
        <v>1644</v>
      </c>
      <c r="E2641" t="s">
        <v>1625</v>
      </c>
      <c r="F2641">
        <v>19</v>
      </c>
      <c r="G2641">
        <v>3978</v>
      </c>
      <c r="H2641">
        <v>4230</v>
      </c>
      <c r="I2641">
        <v>60282</v>
      </c>
      <c r="J2641">
        <v>64260</v>
      </c>
    </row>
    <row r="2642" spans="1:10">
      <c r="A2642">
        <v>41781</v>
      </c>
      <c r="B2642" t="s">
        <v>1641</v>
      </c>
      <c r="C2642" t="s">
        <v>1642</v>
      </c>
      <c r="D2642" t="s">
        <v>1624</v>
      </c>
      <c r="E2642" t="s">
        <v>1625</v>
      </c>
      <c r="F2642">
        <v>18</v>
      </c>
      <c r="G2642">
        <v>3924</v>
      </c>
      <c r="H2642">
        <v>4230</v>
      </c>
      <c r="I2642">
        <v>42714</v>
      </c>
      <c r="J2642">
        <v>45360</v>
      </c>
    </row>
    <row r="2643" spans="1:10">
      <c r="A2643">
        <v>41781</v>
      </c>
      <c r="B2643" t="s">
        <v>1636</v>
      </c>
      <c r="C2643" t="s">
        <v>1637</v>
      </c>
      <c r="D2643" t="s">
        <v>1645</v>
      </c>
      <c r="E2643" t="s">
        <v>1625</v>
      </c>
      <c r="F2643">
        <v>1</v>
      </c>
      <c r="G2643">
        <v>2952</v>
      </c>
      <c r="H2643">
        <v>3150</v>
      </c>
      <c r="I2643">
        <v>35802</v>
      </c>
      <c r="J2643">
        <v>38070</v>
      </c>
    </row>
    <row r="2644" spans="1:10">
      <c r="A2644">
        <v>41781</v>
      </c>
      <c r="B2644" t="s">
        <v>1643</v>
      </c>
      <c r="C2644" t="s">
        <v>1642</v>
      </c>
      <c r="D2644" t="s">
        <v>1633</v>
      </c>
      <c r="E2644" t="s">
        <v>1625</v>
      </c>
      <c r="F2644">
        <v>15</v>
      </c>
      <c r="G2644">
        <v>3042</v>
      </c>
      <c r="H2644">
        <v>3240</v>
      </c>
      <c r="I2644">
        <v>26352</v>
      </c>
      <c r="J2644">
        <v>28080</v>
      </c>
    </row>
    <row r="2645" spans="1:10">
      <c r="A2645">
        <v>41782</v>
      </c>
      <c r="B2645" t="s">
        <v>1632</v>
      </c>
      <c r="C2645" t="s">
        <v>1630</v>
      </c>
      <c r="D2645" t="s">
        <v>1653</v>
      </c>
      <c r="E2645" t="s">
        <v>1625</v>
      </c>
      <c r="F2645">
        <v>4</v>
      </c>
      <c r="G2645">
        <v>3978</v>
      </c>
      <c r="H2645">
        <v>4230</v>
      </c>
      <c r="I2645">
        <v>38376</v>
      </c>
      <c r="J2645">
        <v>40950</v>
      </c>
    </row>
    <row r="2646" spans="1:10">
      <c r="A2646">
        <v>41782</v>
      </c>
      <c r="B2646" t="s">
        <v>1629</v>
      </c>
      <c r="C2646" t="s">
        <v>1630</v>
      </c>
      <c r="D2646" t="s">
        <v>1627</v>
      </c>
      <c r="E2646" t="s">
        <v>1628</v>
      </c>
      <c r="F2646">
        <v>16</v>
      </c>
      <c r="G2646">
        <v>2106</v>
      </c>
      <c r="H2646">
        <v>2250</v>
      </c>
      <c r="I2646">
        <v>82386</v>
      </c>
      <c r="J2646">
        <v>89010</v>
      </c>
    </row>
    <row r="2647" spans="1:10">
      <c r="A2647">
        <v>41783</v>
      </c>
      <c r="B2647" t="s">
        <v>1636</v>
      </c>
      <c r="C2647" t="s">
        <v>1637</v>
      </c>
      <c r="D2647" t="s">
        <v>1624</v>
      </c>
      <c r="E2647" t="s">
        <v>1625</v>
      </c>
      <c r="F2647">
        <v>10</v>
      </c>
      <c r="G2647">
        <v>2034</v>
      </c>
      <c r="H2647">
        <v>2160</v>
      </c>
      <c r="I2647">
        <v>14238</v>
      </c>
      <c r="J2647">
        <v>15120</v>
      </c>
    </row>
    <row r="2648" spans="1:10">
      <c r="A2648">
        <v>41783</v>
      </c>
      <c r="B2648" t="s">
        <v>1623</v>
      </c>
      <c r="C2648" t="s">
        <v>1027</v>
      </c>
      <c r="D2648" t="s">
        <v>1653</v>
      </c>
      <c r="E2648" t="s">
        <v>1625</v>
      </c>
      <c r="F2648">
        <v>21</v>
      </c>
      <c r="G2648">
        <v>4482</v>
      </c>
      <c r="H2648">
        <v>4770</v>
      </c>
      <c r="I2648">
        <v>23616</v>
      </c>
      <c r="J2648">
        <v>25200</v>
      </c>
    </row>
    <row r="2649" spans="1:10">
      <c r="A2649">
        <v>41783</v>
      </c>
      <c r="B2649" t="s">
        <v>1643</v>
      </c>
      <c r="C2649" t="s">
        <v>1642</v>
      </c>
      <c r="D2649" t="s">
        <v>1644</v>
      </c>
      <c r="E2649" t="s">
        <v>1625</v>
      </c>
      <c r="F2649">
        <v>7</v>
      </c>
      <c r="G2649">
        <v>3726</v>
      </c>
      <c r="H2649">
        <v>3960</v>
      </c>
      <c r="I2649">
        <v>70920</v>
      </c>
      <c r="J2649">
        <v>75600</v>
      </c>
    </row>
    <row r="2650" spans="1:10">
      <c r="A2650">
        <v>41783</v>
      </c>
      <c r="B2650" t="s">
        <v>1643</v>
      </c>
      <c r="C2650" t="s">
        <v>1642</v>
      </c>
      <c r="D2650" t="s">
        <v>1649</v>
      </c>
      <c r="E2650" t="s">
        <v>1625</v>
      </c>
      <c r="F2650">
        <v>22</v>
      </c>
      <c r="G2650">
        <v>2952</v>
      </c>
      <c r="H2650">
        <v>3150</v>
      </c>
      <c r="I2650">
        <v>53784</v>
      </c>
      <c r="J2650">
        <v>57240</v>
      </c>
    </row>
    <row r="2651" spans="1:10">
      <c r="A2651">
        <v>41783</v>
      </c>
      <c r="B2651" t="s">
        <v>1641</v>
      </c>
      <c r="C2651" t="s">
        <v>1642</v>
      </c>
      <c r="D2651" t="s">
        <v>1624</v>
      </c>
      <c r="E2651" t="s">
        <v>1625</v>
      </c>
      <c r="F2651">
        <v>15</v>
      </c>
      <c r="G2651">
        <v>3384</v>
      </c>
      <c r="H2651">
        <v>3600</v>
      </c>
      <c r="I2651">
        <v>6102</v>
      </c>
      <c r="J2651">
        <v>6480</v>
      </c>
    </row>
    <row r="2652" spans="1:10">
      <c r="A2652">
        <v>41783</v>
      </c>
      <c r="B2652" t="s">
        <v>1639</v>
      </c>
      <c r="C2652" t="s">
        <v>1635</v>
      </c>
      <c r="D2652" t="s">
        <v>1649</v>
      </c>
      <c r="E2652" t="s">
        <v>1625</v>
      </c>
      <c r="F2652">
        <v>7</v>
      </c>
      <c r="G2652">
        <v>3546</v>
      </c>
      <c r="H2652">
        <v>3780</v>
      </c>
      <c r="I2652">
        <v>71712</v>
      </c>
      <c r="J2652">
        <v>76320</v>
      </c>
    </row>
    <row r="2653" spans="1:10">
      <c r="A2653">
        <v>41783</v>
      </c>
      <c r="B2653" t="s">
        <v>1636</v>
      </c>
      <c r="C2653" t="s">
        <v>1637</v>
      </c>
      <c r="D2653" t="s">
        <v>1653</v>
      </c>
      <c r="E2653" t="s">
        <v>1625</v>
      </c>
      <c r="F2653">
        <v>17</v>
      </c>
      <c r="G2653">
        <v>5148</v>
      </c>
      <c r="H2653">
        <v>5490</v>
      </c>
      <c r="I2653">
        <v>35424</v>
      </c>
      <c r="J2653">
        <v>37800</v>
      </c>
    </row>
    <row r="2654" spans="1:10">
      <c r="A2654">
        <v>41784</v>
      </c>
      <c r="B2654" t="s">
        <v>1636</v>
      </c>
      <c r="C2654" t="s">
        <v>1637</v>
      </c>
      <c r="D2654" t="s">
        <v>1624</v>
      </c>
      <c r="E2654" t="s">
        <v>1625</v>
      </c>
      <c r="F2654">
        <v>20</v>
      </c>
      <c r="G2654">
        <v>2034</v>
      </c>
      <c r="H2654">
        <v>2160</v>
      </c>
      <c r="I2654">
        <v>8136</v>
      </c>
      <c r="J2654">
        <v>8640</v>
      </c>
    </row>
    <row r="2655" spans="1:10">
      <c r="A2655">
        <v>41784</v>
      </c>
      <c r="B2655" t="s">
        <v>1634</v>
      </c>
      <c r="C2655" t="s">
        <v>1635</v>
      </c>
      <c r="D2655" t="s">
        <v>1655</v>
      </c>
      <c r="E2655" t="s">
        <v>1625</v>
      </c>
      <c r="F2655">
        <v>5</v>
      </c>
      <c r="G2655">
        <v>2196</v>
      </c>
      <c r="H2655">
        <v>2340</v>
      </c>
      <c r="I2655">
        <v>33840</v>
      </c>
      <c r="J2655">
        <v>36000</v>
      </c>
    </row>
    <row r="2656" spans="1:10">
      <c r="A2656">
        <v>41784</v>
      </c>
      <c r="B2656" t="s">
        <v>1639</v>
      </c>
      <c r="C2656" t="s">
        <v>1635</v>
      </c>
      <c r="D2656" t="s">
        <v>1638</v>
      </c>
      <c r="E2656" t="s">
        <v>1625</v>
      </c>
      <c r="F2656">
        <v>14</v>
      </c>
      <c r="G2656">
        <v>3546</v>
      </c>
      <c r="H2656">
        <v>3780</v>
      </c>
      <c r="I2656">
        <v>42588</v>
      </c>
      <c r="J2656">
        <v>45360</v>
      </c>
    </row>
    <row r="2657" spans="1:10">
      <c r="A2657">
        <v>41786</v>
      </c>
      <c r="B2657" t="s">
        <v>1641</v>
      </c>
      <c r="C2657" t="s">
        <v>1642</v>
      </c>
      <c r="D2657" t="s">
        <v>1638</v>
      </c>
      <c r="E2657" t="s">
        <v>1625</v>
      </c>
      <c r="F2657">
        <v>6</v>
      </c>
      <c r="G2657">
        <v>3546</v>
      </c>
      <c r="H2657">
        <v>3780</v>
      </c>
      <c r="I2657">
        <v>36504</v>
      </c>
      <c r="J2657">
        <v>38880</v>
      </c>
    </row>
    <row r="2658" spans="1:10">
      <c r="A2658">
        <v>41786</v>
      </c>
      <c r="B2658" t="s">
        <v>1643</v>
      </c>
      <c r="C2658" t="s">
        <v>1642</v>
      </c>
      <c r="D2658" t="s">
        <v>1651</v>
      </c>
      <c r="E2658" t="s">
        <v>1625</v>
      </c>
      <c r="F2658">
        <v>22</v>
      </c>
      <c r="G2658">
        <v>7506</v>
      </c>
      <c r="H2658">
        <v>8100</v>
      </c>
      <c r="I2658">
        <v>85698</v>
      </c>
      <c r="J2658">
        <v>91080</v>
      </c>
    </row>
    <row r="2659" spans="1:10">
      <c r="A2659">
        <v>41786</v>
      </c>
      <c r="B2659" t="s">
        <v>1626</v>
      </c>
      <c r="C2659" t="s">
        <v>1027</v>
      </c>
      <c r="D2659" t="s">
        <v>1649</v>
      </c>
      <c r="E2659" t="s">
        <v>1625</v>
      </c>
      <c r="F2659">
        <v>6</v>
      </c>
      <c r="G2659">
        <v>3924</v>
      </c>
      <c r="H2659">
        <v>4230</v>
      </c>
      <c r="I2659">
        <v>107568</v>
      </c>
      <c r="J2659">
        <v>114480</v>
      </c>
    </row>
    <row r="2660" spans="1:10">
      <c r="A2660">
        <v>41786</v>
      </c>
      <c r="B2660" t="s">
        <v>1629</v>
      </c>
      <c r="C2660" t="s">
        <v>1630</v>
      </c>
      <c r="D2660" t="s">
        <v>1638</v>
      </c>
      <c r="E2660" t="s">
        <v>1625</v>
      </c>
      <c r="F2660">
        <v>6</v>
      </c>
      <c r="G2660">
        <v>4482</v>
      </c>
      <c r="H2660">
        <v>4770</v>
      </c>
      <c r="I2660">
        <v>66924</v>
      </c>
      <c r="J2660">
        <v>71280</v>
      </c>
    </row>
    <row r="2661" spans="1:10">
      <c r="A2661">
        <v>41786</v>
      </c>
      <c r="B2661" t="s">
        <v>1646</v>
      </c>
      <c r="C2661" t="s">
        <v>1637</v>
      </c>
      <c r="D2661" t="s">
        <v>1654</v>
      </c>
      <c r="E2661" t="s">
        <v>1628</v>
      </c>
      <c r="F2661">
        <v>2</v>
      </c>
      <c r="G2661">
        <v>3546</v>
      </c>
      <c r="H2661">
        <v>3780</v>
      </c>
      <c r="I2661">
        <v>142614</v>
      </c>
      <c r="J2661">
        <v>153900</v>
      </c>
    </row>
    <row r="2662" spans="1:10">
      <c r="A2662">
        <v>41787</v>
      </c>
      <c r="B2662" t="s">
        <v>1626</v>
      </c>
      <c r="C2662" t="s">
        <v>1027</v>
      </c>
      <c r="D2662" t="s">
        <v>1624</v>
      </c>
      <c r="E2662" t="s">
        <v>1625</v>
      </c>
      <c r="F2662">
        <v>24</v>
      </c>
      <c r="G2662">
        <v>3726</v>
      </c>
      <c r="H2662">
        <v>3960</v>
      </c>
      <c r="I2662">
        <v>20340</v>
      </c>
      <c r="J2662">
        <v>21600</v>
      </c>
    </row>
    <row r="2663" spans="1:10">
      <c r="A2663">
        <v>41787</v>
      </c>
      <c r="B2663" t="s">
        <v>1629</v>
      </c>
      <c r="C2663" t="s">
        <v>1630</v>
      </c>
      <c r="D2663" t="s">
        <v>1627</v>
      </c>
      <c r="E2663" t="s">
        <v>1628</v>
      </c>
      <c r="F2663">
        <v>11</v>
      </c>
      <c r="G2663">
        <v>2106</v>
      </c>
      <c r="H2663">
        <v>2250</v>
      </c>
      <c r="I2663">
        <v>28656</v>
      </c>
      <c r="J2663">
        <v>30960</v>
      </c>
    </row>
    <row r="2664" spans="1:10">
      <c r="A2664">
        <v>41787</v>
      </c>
      <c r="B2664" t="s">
        <v>1626</v>
      </c>
      <c r="C2664" t="s">
        <v>1027</v>
      </c>
      <c r="D2664" t="s">
        <v>1654</v>
      </c>
      <c r="E2664" t="s">
        <v>1628</v>
      </c>
      <c r="F2664">
        <v>10</v>
      </c>
      <c r="G2664">
        <v>3546</v>
      </c>
      <c r="H2664">
        <v>3780</v>
      </c>
      <c r="I2664">
        <v>37530</v>
      </c>
      <c r="J2664">
        <v>40500</v>
      </c>
    </row>
    <row r="2665" spans="1:10">
      <c r="A2665">
        <v>41787</v>
      </c>
      <c r="B2665" t="s">
        <v>1641</v>
      </c>
      <c r="C2665" t="s">
        <v>1642</v>
      </c>
      <c r="D2665" t="s">
        <v>1653</v>
      </c>
      <c r="E2665" t="s">
        <v>1625</v>
      </c>
      <c r="F2665">
        <v>7</v>
      </c>
      <c r="G2665">
        <v>3384</v>
      </c>
      <c r="H2665">
        <v>3600</v>
      </c>
      <c r="I2665">
        <v>50184</v>
      </c>
      <c r="J2665">
        <v>53550</v>
      </c>
    </row>
    <row r="2666" spans="1:10">
      <c r="A2666">
        <v>41788</v>
      </c>
      <c r="B2666" t="s">
        <v>1641</v>
      </c>
      <c r="C2666" t="s">
        <v>1642</v>
      </c>
      <c r="D2666" t="s">
        <v>1652</v>
      </c>
      <c r="E2666" t="s">
        <v>1628</v>
      </c>
      <c r="F2666">
        <v>22</v>
      </c>
      <c r="G2666">
        <v>2106</v>
      </c>
      <c r="H2666">
        <v>2250</v>
      </c>
      <c r="I2666">
        <v>98100</v>
      </c>
      <c r="J2666">
        <v>105750</v>
      </c>
    </row>
    <row r="2667" spans="1:10">
      <c r="A2667">
        <v>41789</v>
      </c>
      <c r="B2667" t="s">
        <v>1632</v>
      </c>
      <c r="C2667" t="s">
        <v>1630</v>
      </c>
      <c r="D2667" t="s">
        <v>1640</v>
      </c>
      <c r="E2667" t="s">
        <v>1625</v>
      </c>
      <c r="F2667">
        <v>7</v>
      </c>
      <c r="G2667">
        <v>3924</v>
      </c>
      <c r="H2667">
        <v>4230</v>
      </c>
      <c r="I2667">
        <v>5832</v>
      </c>
      <c r="J2667">
        <v>6210</v>
      </c>
    </row>
    <row r="2668" spans="1:10">
      <c r="A2668">
        <v>41790</v>
      </c>
      <c r="B2668" t="s">
        <v>1641</v>
      </c>
      <c r="C2668" t="s">
        <v>1642</v>
      </c>
      <c r="D2668" t="s">
        <v>1640</v>
      </c>
      <c r="E2668" t="s">
        <v>1625</v>
      </c>
      <c r="F2668">
        <v>18</v>
      </c>
      <c r="G2668">
        <v>3582</v>
      </c>
      <c r="H2668">
        <v>3870</v>
      </c>
      <c r="I2668">
        <v>104976</v>
      </c>
      <c r="J2668">
        <v>111780</v>
      </c>
    </row>
    <row r="2669" spans="1:10">
      <c r="A2669">
        <v>41790</v>
      </c>
      <c r="B2669" t="s">
        <v>1623</v>
      </c>
      <c r="C2669" t="s">
        <v>1027</v>
      </c>
      <c r="D2669" t="s">
        <v>1654</v>
      </c>
      <c r="E2669" t="s">
        <v>1628</v>
      </c>
      <c r="F2669">
        <v>12</v>
      </c>
      <c r="G2669">
        <v>3582</v>
      </c>
      <c r="H2669">
        <v>3870</v>
      </c>
      <c r="I2669">
        <v>22518</v>
      </c>
      <c r="J2669">
        <v>24300</v>
      </c>
    </row>
    <row r="2670" spans="1:10">
      <c r="A2670">
        <v>41791</v>
      </c>
      <c r="B2670" t="s">
        <v>1641</v>
      </c>
      <c r="C2670" t="s">
        <v>1642</v>
      </c>
      <c r="D2670" t="s">
        <v>1650</v>
      </c>
      <c r="E2670" t="s">
        <v>1625</v>
      </c>
      <c r="F2670">
        <v>19</v>
      </c>
      <c r="G2670">
        <v>3726</v>
      </c>
      <c r="H2670">
        <v>3960</v>
      </c>
      <c r="I2670">
        <v>46098</v>
      </c>
      <c r="J2670">
        <v>49140</v>
      </c>
    </row>
    <row r="2671" spans="1:10">
      <c r="A2671">
        <v>41791</v>
      </c>
      <c r="B2671" t="s">
        <v>1643</v>
      </c>
      <c r="C2671" t="s">
        <v>1642</v>
      </c>
      <c r="D2671" t="s">
        <v>1648</v>
      </c>
      <c r="E2671" t="s">
        <v>1625</v>
      </c>
      <c r="F2671">
        <v>23</v>
      </c>
      <c r="G2671">
        <v>3582</v>
      </c>
      <c r="H2671">
        <v>3870</v>
      </c>
      <c r="I2671">
        <v>52650</v>
      </c>
      <c r="J2671">
        <v>56250</v>
      </c>
    </row>
    <row r="2672" spans="1:10">
      <c r="A2672">
        <v>41791</v>
      </c>
      <c r="B2672" t="s">
        <v>1641</v>
      </c>
      <c r="C2672" t="s">
        <v>1642</v>
      </c>
      <c r="D2672" t="s">
        <v>1654</v>
      </c>
      <c r="E2672" t="s">
        <v>1628</v>
      </c>
      <c r="F2672">
        <v>3</v>
      </c>
      <c r="G2672">
        <v>2952</v>
      </c>
      <c r="H2672">
        <v>3150</v>
      </c>
      <c r="I2672">
        <v>82566</v>
      </c>
      <c r="J2672">
        <v>89100</v>
      </c>
    </row>
    <row r="2673" spans="1:10">
      <c r="A2673">
        <v>41792</v>
      </c>
      <c r="B2673" t="s">
        <v>1643</v>
      </c>
      <c r="C2673" t="s">
        <v>1642</v>
      </c>
      <c r="D2673" t="s">
        <v>1648</v>
      </c>
      <c r="E2673" t="s">
        <v>1625</v>
      </c>
      <c r="F2673">
        <v>24</v>
      </c>
      <c r="G2673">
        <v>3978</v>
      </c>
      <c r="H2673">
        <v>4230</v>
      </c>
      <c r="I2673">
        <v>52650</v>
      </c>
      <c r="J2673">
        <v>56250</v>
      </c>
    </row>
    <row r="2674" spans="1:10">
      <c r="A2674">
        <v>41793</v>
      </c>
      <c r="B2674" t="s">
        <v>1626</v>
      </c>
      <c r="C2674" t="s">
        <v>1027</v>
      </c>
      <c r="D2674" t="s">
        <v>1644</v>
      </c>
      <c r="E2674" t="s">
        <v>1625</v>
      </c>
      <c r="F2674">
        <v>25</v>
      </c>
      <c r="G2674">
        <v>2034</v>
      </c>
      <c r="H2674">
        <v>2160</v>
      </c>
      <c r="I2674">
        <v>24822</v>
      </c>
      <c r="J2674">
        <v>26460</v>
      </c>
    </row>
    <row r="2675" spans="1:10">
      <c r="A2675">
        <v>41793</v>
      </c>
      <c r="B2675" t="s">
        <v>1623</v>
      </c>
      <c r="C2675" t="s">
        <v>1027</v>
      </c>
      <c r="D2675" t="s">
        <v>1640</v>
      </c>
      <c r="E2675" t="s">
        <v>1625</v>
      </c>
      <c r="F2675">
        <v>5</v>
      </c>
      <c r="G2675">
        <v>3924</v>
      </c>
      <c r="H2675">
        <v>4230</v>
      </c>
      <c r="I2675">
        <v>116640</v>
      </c>
      <c r="J2675">
        <v>124200</v>
      </c>
    </row>
    <row r="2676" spans="1:10">
      <c r="A2676">
        <v>41793</v>
      </c>
      <c r="B2676" t="s">
        <v>1629</v>
      </c>
      <c r="C2676" t="s">
        <v>1630</v>
      </c>
      <c r="D2676" t="s">
        <v>1653</v>
      </c>
      <c r="E2676" t="s">
        <v>1625</v>
      </c>
      <c r="F2676">
        <v>2</v>
      </c>
      <c r="G2676">
        <v>5832</v>
      </c>
      <c r="H2676">
        <v>6210</v>
      </c>
      <c r="I2676">
        <v>38376</v>
      </c>
      <c r="J2676">
        <v>40950</v>
      </c>
    </row>
    <row r="2677" spans="1:10">
      <c r="A2677">
        <v>41794</v>
      </c>
      <c r="B2677" t="s">
        <v>1646</v>
      </c>
      <c r="C2677" t="s">
        <v>1637</v>
      </c>
      <c r="D2677" t="s">
        <v>1651</v>
      </c>
      <c r="E2677" t="s">
        <v>1625</v>
      </c>
      <c r="F2677">
        <v>14</v>
      </c>
      <c r="G2677">
        <v>3546</v>
      </c>
      <c r="H2677">
        <v>3780</v>
      </c>
      <c r="I2677">
        <v>74520</v>
      </c>
      <c r="J2677">
        <v>79200</v>
      </c>
    </row>
    <row r="2678" spans="1:10">
      <c r="A2678">
        <v>41794</v>
      </c>
      <c r="B2678" t="s">
        <v>1629</v>
      </c>
      <c r="C2678" t="s">
        <v>1630</v>
      </c>
      <c r="D2678" t="s">
        <v>1627</v>
      </c>
      <c r="E2678" t="s">
        <v>1628</v>
      </c>
      <c r="F2678">
        <v>6</v>
      </c>
      <c r="G2678">
        <v>2034</v>
      </c>
      <c r="H2678">
        <v>2160</v>
      </c>
      <c r="I2678">
        <v>25074</v>
      </c>
      <c r="J2678">
        <v>27090</v>
      </c>
    </row>
    <row r="2679" spans="1:10">
      <c r="A2679">
        <v>41794</v>
      </c>
      <c r="B2679" t="s">
        <v>1639</v>
      </c>
      <c r="C2679" t="s">
        <v>1635</v>
      </c>
      <c r="D2679" t="s">
        <v>1649</v>
      </c>
      <c r="E2679" t="s">
        <v>1625</v>
      </c>
      <c r="F2679">
        <v>13</v>
      </c>
      <c r="G2679">
        <v>2034</v>
      </c>
      <c r="H2679">
        <v>2160</v>
      </c>
      <c r="I2679">
        <v>58266</v>
      </c>
      <c r="J2679">
        <v>62010</v>
      </c>
    </row>
    <row r="2680" spans="1:10">
      <c r="A2680">
        <v>41794</v>
      </c>
      <c r="B2680" t="s">
        <v>1639</v>
      </c>
      <c r="C2680" t="s">
        <v>1635</v>
      </c>
      <c r="D2680" t="s">
        <v>1648</v>
      </c>
      <c r="E2680" t="s">
        <v>1625</v>
      </c>
      <c r="F2680">
        <v>4</v>
      </c>
      <c r="G2680">
        <v>3042</v>
      </c>
      <c r="H2680">
        <v>3240</v>
      </c>
      <c r="I2680">
        <v>52650</v>
      </c>
      <c r="J2680">
        <v>56250</v>
      </c>
    </row>
    <row r="2681" spans="1:10">
      <c r="A2681">
        <v>41796</v>
      </c>
      <c r="B2681" t="s">
        <v>1632</v>
      </c>
      <c r="C2681" t="s">
        <v>1630</v>
      </c>
      <c r="D2681" t="s">
        <v>1654</v>
      </c>
      <c r="E2681" t="s">
        <v>1628</v>
      </c>
      <c r="F2681">
        <v>21</v>
      </c>
      <c r="G2681">
        <v>3042</v>
      </c>
      <c r="H2681">
        <v>3240</v>
      </c>
      <c r="I2681">
        <v>120096</v>
      </c>
      <c r="J2681">
        <v>129600</v>
      </c>
    </row>
    <row r="2682" spans="1:10">
      <c r="A2682">
        <v>41796</v>
      </c>
      <c r="B2682" t="s">
        <v>1629</v>
      </c>
      <c r="C2682" t="s">
        <v>1630</v>
      </c>
      <c r="D2682" t="s">
        <v>1633</v>
      </c>
      <c r="E2682" t="s">
        <v>1625</v>
      </c>
      <c r="F2682">
        <v>16</v>
      </c>
      <c r="G2682">
        <v>3726</v>
      </c>
      <c r="H2682">
        <v>3960</v>
      </c>
      <c r="I2682">
        <v>54900</v>
      </c>
      <c r="J2682">
        <v>58500</v>
      </c>
    </row>
    <row r="2683" spans="1:10">
      <c r="A2683">
        <v>41796</v>
      </c>
      <c r="B2683" t="s">
        <v>1634</v>
      </c>
      <c r="C2683" t="s">
        <v>1635</v>
      </c>
      <c r="D2683" t="s">
        <v>1624</v>
      </c>
      <c r="E2683" t="s">
        <v>1625</v>
      </c>
      <c r="F2683">
        <v>10</v>
      </c>
      <c r="G2683">
        <v>2196</v>
      </c>
      <c r="H2683">
        <v>2340</v>
      </c>
      <c r="I2683">
        <v>34578</v>
      </c>
      <c r="J2683">
        <v>36720</v>
      </c>
    </row>
    <row r="2684" spans="1:10">
      <c r="A2684">
        <v>41797</v>
      </c>
      <c r="B2684" t="s">
        <v>1643</v>
      </c>
      <c r="C2684" t="s">
        <v>1642</v>
      </c>
      <c r="D2684" t="s">
        <v>1631</v>
      </c>
      <c r="E2684" t="s">
        <v>1625</v>
      </c>
      <c r="F2684">
        <v>3</v>
      </c>
      <c r="G2684">
        <v>4482</v>
      </c>
      <c r="H2684">
        <v>4770</v>
      </c>
      <c r="I2684">
        <v>55692</v>
      </c>
      <c r="J2684">
        <v>59220</v>
      </c>
    </row>
    <row r="2685" spans="1:10">
      <c r="A2685">
        <v>41797</v>
      </c>
      <c r="B2685" t="s">
        <v>1641</v>
      </c>
      <c r="C2685" t="s">
        <v>1642</v>
      </c>
      <c r="D2685" t="s">
        <v>1645</v>
      </c>
      <c r="E2685" t="s">
        <v>1625</v>
      </c>
      <c r="F2685">
        <v>1</v>
      </c>
      <c r="G2685">
        <v>5148</v>
      </c>
      <c r="H2685">
        <v>5490</v>
      </c>
      <c r="I2685">
        <v>31824</v>
      </c>
      <c r="J2685">
        <v>33840</v>
      </c>
    </row>
    <row r="2686" spans="1:10">
      <c r="A2686">
        <v>41797</v>
      </c>
      <c r="B2686" t="s">
        <v>1634</v>
      </c>
      <c r="C2686" t="s">
        <v>1635</v>
      </c>
      <c r="D2686" t="s">
        <v>1627</v>
      </c>
      <c r="E2686" t="s">
        <v>1628</v>
      </c>
      <c r="F2686">
        <v>13</v>
      </c>
      <c r="G2686">
        <v>3978</v>
      </c>
      <c r="H2686">
        <v>4230</v>
      </c>
      <c r="I2686">
        <v>78804</v>
      </c>
      <c r="J2686">
        <v>85140</v>
      </c>
    </row>
    <row r="2687" spans="1:10">
      <c r="A2687">
        <v>41797</v>
      </c>
      <c r="B2687" t="s">
        <v>1639</v>
      </c>
      <c r="C2687" t="s">
        <v>1635</v>
      </c>
      <c r="D2687" t="s">
        <v>1638</v>
      </c>
      <c r="E2687" t="s">
        <v>1625</v>
      </c>
      <c r="F2687">
        <v>15</v>
      </c>
      <c r="G2687">
        <v>2106</v>
      </c>
      <c r="H2687">
        <v>2250</v>
      </c>
      <c r="I2687">
        <v>76050</v>
      </c>
      <c r="J2687">
        <v>81000</v>
      </c>
    </row>
    <row r="2688" spans="1:10">
      <c r="A2688">
        <v>41798</v>
      </c>
      <c r="B2688" t="s">
        <v>1629</v>
      </c>
      <c r="C2688" t="s">
        <v>1630</v>
      </c>
      <c r="D2688" t="s">
        <v>1649</v>
      </c>
      <c r="E2688" t="s">
        <v>1625</v>
      </c>
      <c r="F2688">
        <v>5</v>
      </c>
      <c r="G2688">
        <v>3978</v>
      </c>
      <c r="H2688">
        <v>4230</v>
      </c>
      <c r="I2688">
        <v>112050</v>
      </c>
      <c r="J2688">
        <v>119250</v>
      </c>
    </row>
    <row r="2689" spans="1:10">
      <c r="A2689">
        <v>41798</v>
      </c>
      <c r="B2689" t="s">
        <v>1626</v>
      </c>
      <c r="C2689" t="s">
        <v>1027</v>
      </c>
      <c r="D2689" t="s">
        <v>1651</v>
      </c>
      <c r="E2689" t="s">
        <v>1625</v>
      </c>
      <c r="F2689">
        <v>25</v>
      </c>
      <c r="G2689">
        <v>2034</v>
      </c>
      <c r="H2689">
        <v>2160</v>
      </c>
      <c r="I2689">
        <v>33534</v>
      </c>
      <c r="J2689">
        <v>35640</v>
      </c>
    </row>
    <row r="2690" spans="1:10">
      <c r="A2690">
        <v>41801</v>
      </c>
      <c r="B2690" t="s">
        <v>1629</v>
      </c>
      <c r="C2690" t="s">
        <v>1630</v>
      </c>
      <c r="D2690" t="s">
        <v>1648</v>
      </c>
      <c r="E2690" t="s">
        <v>1625</v>
      </c>
      <c r="F2690">
        <v>14</v>
      </c>
      <c r="G2690">
        <v>3978</v>
      </c>
      <c r="H2690">
        <v>4230</v>
      </c>
      <c r="I2690">
        <v>2106</v>
      </c>
      <c r="J2690">
        <v>2250</v>
      </c>
    </row>
    <row r="2691" spans="1:10">
      <c r="A2691">
        <v>41801</v>
      </c>
      <c r="B2691" t="s">
        <v>1634</v>
      </c>
      <c r="C2691" t="s">
        <v>1635</v>
      </c>
      <c r="D2691" t="s">
        <v>1655</v>
      </c>
      <c r="E2691" t="s">
        <v>1625</v>
      </c>
      <c r="F2691">
        <v>11</v>
      </c>
      <c r="G2691">
        <v>2034</v>
      </c>
      <c r="H2691">
        <v>2160</v>
      </c>
      <c r="I2691">
        <v>77832</v>
      </c>
      <c r="J2691">
        <v>82800</v>
      </c>
    </row>
    <row r="2692" spans="1:10">
      <c r="A2692">
        <v>41802</v>
      </c>
      <c r="B2692" t="s">
        <v>1646</v>
      </c>
      <c r="C2692" t="s">
        <v>1637</v>
      </c>
      <c r="D2692" t="s">
        <v>1652</v>
      </c>
      <c r="E2692" t="s">
        <v>1628</v>
      </c>
      <c r="F2692">
        <v>8</v>
      </c>
      <c r="G2692">
        <v>2952</v>
      </c>
      <c r="H2692">
        <v>3150</v>
      </c>
      <c r="I2692">
        <v>62784</v>
      </c>
      <c r="J2692">
        <v>67680</v>
      </c>
    </row>
    <row r="2693" spans="1:10">
      <c r="A2693">
        <v>41802</v>
      </c>
      <c r="B2693" t="s">
        <v>1643</v>
      </c>
      <c r="C2693" t="s">
        <v>1642</v>
      </c>
      <c r="D2693" t="s">
        <v>1654</v>
      </c>
      <c r="E2693" t="s">
        <v>1628</v>
      </c>
      <c r="F2693">
        <v>1</v>
      </c>
      <c r="G2693">
        <v>3546</v>
      </c>
      <c r="H2693">
        <v>3780</v>
      </c>
      <c r="I2693">
        <v>60048</v>
      </c>
      <c r="J2693">
        <v>64800</v>
      </c>
    </row>
    <row r="2694" spans="1:10">
      <c r="A2694">
        <v>41802</v>
      </c>
      <c r="B2694" t="s">
        <v>1626</v>
      </c>
      <c r="C2694" t="s">
        <v>1027</v>
      </c>
      <c r="D2694" t="s">
        <v>1652</v>
      </c>
      <c r="E2694" t="s">
        <v>1628</v>
      </c>
      <c r="F2694">
        <v>24</v>
      </c>
      <c r="G2694">
        <v>3546</v>
      </c>
      <c r="H2694">
        <v>3780</v>
      </c>
      <c r="I2694">
        <v>74556</v>
      </c>
      <c r="J2694">
        <v>80370</v>
      </c>
    </row>
    <row r="2695" spans="1:10">
      <c r="A2695">
        <v>41803</v>
      </c>
      <c r="B2695" t="s">
        <v>1643</v>
      </c>
      <c r="C2695" t="s">
        <v>1642</v>
      </c>
      <c r="D2695" t="s">
        <v>1653</v>
      </c>
      <c r="E2695" t="s">
        <v>1625</v>
      </c>
      <c r="F2695">
        <v>15</v>
      </c>
      <c r="G2695">
        <v>3978</v>
      </c>
      <c r="H2695">
        <v>4230</v>
      </c>
      <c r="I2695">
        <v>2952</v>
      </c>
      <c r="J2695">
        <v>3150</v>
      </c>
    </row>
    <row r="2696" spans="1:10">
      <c r="A2696">
        <v>41803</v>
      </c>
      <c r="B2696" t="s">
        <v>1632</v>
      </c>
      <c r="C2696" t="s">
        <v>1630</v>
      </c>
      <c r="D2696" t="s">
        <v>1640</v>
      </c>
      <c r="E2696" t="s">
        <v>1625</v>
      </c>
      <c r="F2696">
        <v>20</v>
      </c>
      <c r="G2696">
        <v>3546</v>
      </c>
      <c r="H2696">
        <v>3780</v>
      </c>
      <c r="I2696">
        <v>145800</v>
      </c>
      <c r="J2696">
        <v>155250</v>
      </c>
    </row>
    <row r="2697" spans="1:10">
      <c r="A2697">
        <v>41804</v>
      </c>
      <c r="B2697" t="s">
        <v>1646</v>
      </c>
      <c r="C2697" t="s">
        <v>1637</v>
      </c>
      <c r="D2697" t="s">
        <v>1655</v>
      </c>
      <c r="E2697" t="s">
        <v>1625</v>
      </c>
      <c r="F2697">
        <v>1</v>
      </c>
      <c r="G2697">
        <v>5148</v>
      </c>
      <c r="H2697">
        <v>5490</v>
      </c>
      <c r="I2697">
        <v>71064</v>
      </c>
      <c r="J2697">
        <v>75600</v>
      </c>
    </row>
    <row r="2698" spans="1:10">
      <c r="A2698">
        <v>41805</v>
      </c>
      <c r="B2698" t="s">
        <v>1632</v>
      </c>
      <c r="C2698" t="s">
        <v>1630</v>
      </c>
      <c r="D2698" t="s">
        <v>1649</v>
      </c>
      <c r="E2698" t="s">
        <v>1625</v>
      </c>
      <c r="F2698">
        <v>5</v>
      </c>
      <c r="G2698">
        <v>2196</v>
      </c>
      <c r="H2698">
        <v>2340</v>
      </c>
      <c r="I2698">
        <v>67230</v>
      </c>
      <c r="J2698">
        <v>71550</v>
      </c>
    </row>
    <row r="2699" spans="1:10">
      <c r="A2699">
        <v>41805</v>
      </c>
      <c r="B2699" t="s">
        <v>1629</v>
      </c>
      <c r="C2699" t="s">
        <v>1630</v>
      </c>
      <c r="D2699" t="s">
        <v>1631</v>
      </c>
      <c r="E2699" t="s">
        <v>1625</v>
      </c>
      <c r="F2699">
        <v>2</v>
      </c>
      <c r="G2699">
        <v>3924</v>
      </c>
      <c r="H2699">
        <v>4230</v>
      </c>
      <c r="I2699">
        <v>67626</v>
      </c>
      <c r="J2699">
        <v>71910</v>
      </c>
    </row>
    <row r="2700" spans="1:10">
      <c r="A2700">
        <v>41805</v>
      </c>
      <c r="B2700" t="s">
        <v>1629</v>
      </c>
      <c r="C2700" t="s">
        <v>1630</v>
      </c>
      <c r="D2700" t="s">
        <v>1631</v>
      </c>
      <c r="E2700" t="s">
        <v>1625</v>
      </c>
      <c r="F2700">
        <v>15</v>
      </c>
      <c r="G2700">
        <v>3978</v>
      </c>
      <c r="H2700">
        <v>4230</v>
      </c>
      <c r="I2700">
        <v>99450</v>
      </c>
      <c r="J2700">
        <v>105750</v>
      </c>
    </row>
    <row r="2701" spans="1:10">
      <c r="A2701">
        <v>41805</v>
      </c>
      <c r="B2701" t="s">
        <v>1629</v>
      </c>
      <c r="C2701" t="s">
        <v>1630</v>
      </c>
      <c r="D2701" t="s">
        <v>1654</v>
      </c>
      <c r="E2701" t="s">
        <v>1628</v>
      </c>
      <c r="F2701">
        <v>24</v>
      </c>
      <c r="G2701">
        <v>2106</v>
      </c>
      <c r="H2701">
        <v>2250</v>
      </c>
      <c r="I2701">
        <v>7506</v>
      </c>
      <c r="J2701">
        <v>8100</v>
      </c>
    </row>
    <row r="2702" spans="1:10">
      <c r="A2702">
        <v>41805</v>
      </c>
      <c r="B2702" t="s">
        <v>1639</v>
      </c>
      <c r="C2702" t="s">
        <v>1635</v>
      </c>
      <c r="D2702" t="s">
        <v>1627</v>
      </c>
      <c r="E2702" t="s">
        <v>1628</v>
      </c>
      <c r="F2702">
        <v>23</v>
      </c>
      <c r="G2702">
        <v>5148</v>
      </c>
      <c r="H2702">
        <v>5490</v>
      </c>
      <c r="I2702">
        <v>53730</v>
      </c>
      <c r="J2702">
        <v>58050</v>
      </c>
    </row>
    <row r="2703" spans="1:10">
      <c r="A2703">
        <v>41806</v>
      </c>
      <c r="B2703" t="s">
        <v>1639</v>
      </c>
      <c r="C2703" t="s">
        <v>1635</v>
      </c>
      <c r="D2703" t="s">
        <v>1647</v>
      </c>
      <c r="E2703" t="s">
        <v>1625</v>
      </c>
      <c r="F2703">
        <v>20</v>
      </c>
      <c r="G2703">
        <v>3546</v>
      </c>
      <c r="H2703">
        <v>3780</v>
      </c>
      <c r="I2703">
        <v>61776</v>
      </c>
      <c r="J2703">
        <v>65880</v>
      </c>
    </row>
    <row r="2704" spans="1:10">
      <c r="A2704">
        <v>41806</v>
      </c>
      <c r="B2704" t="s">
        <v>1646</v>
      </c>
      <c r="C2704" t="s">
        <v>1637</v>
      </c>
      <c r="D2704" t="s">
        <v>1624</v>
      </c>
      <c r="E2704" t="s">
        <v>1625</v>
      </c>
      <c r="F2704">
        <v>23</v>
      </c>
      <c r="G2704">
        <v>3546</v>
      </c>
      <c r="H2704">
        <v>3780</v>
      </c>
      <c r="I2704">
        <v>18306</v>
      </c>
      <c r="J2704">
        <v>19440</v>
      </c>
    </row>
    <row r="2705" spans="1:10">
      <c r="A2705">
        <v>41806</v>
      </c>
      <c r="B2705" t="s">
        <v>1643</v>
      </c>
      <c r="C2705" t="s">
        <v>1642</v>
      </c>
      <c r="D2705" t="s">
        <v>1633</v>
      </c>
      <c r="E2705" t="s">
        <v>1625</v>
      </c>
      <c r="F2705">
        <v>22</v>
      </c>
      <c r="G2705">
        <v>5148</v>
      </c>
      <c r="H2705">
        <v>5490</v>
      </c>
      <c r="I2705">
        <v>21960</v>
      </c>
      <c r="J2705">
        <v>23400</v>
      </c>
    </row>
    <row r="2706" spans="1:10">
      <c r="A2706">
        <v>41806</v>
      </c>
      <c r="B2706" t="s">
        <v>1636</v>
      </c>
      <c r="C2706" t="s">
        <v>1637</v>
      </c>
      <c r="D2706" t="s">
        <v>1647</v>
      </c>
      <c r="E2706" t="s">
        <v>1625</v>
      </c>
      <c r="F2706">
        <v>10</v>
      </c>
      <c r="G2706">
        <v>3384</v>
      </c>
      <c r="H2706">
        <v>3600</v>
      </c>
      <c r="I2706">
        <v>108108</v>
      </c>
      <c r="J2706">
        <v>115290</v>
      </c>
    </row>
    <row r="2707" spans="1:10">
      <c r="A2707">
        <v>41806</v>
      </c>
      <c r="B2707" t="s">
        <v>1629</v>
      </c>
      <c r="C2707" t="s">
        <v>1630</v>
      </c>
      <c r="D2707" t="s">
        <v>1638</v>
      </c>
      <c r="E2707" t="s">
        <v>1625</v>
      </c>
      <c r="F2707">
        <v>5</v>
      </c>
      <c r="G2707">
        <v>3042</v>
      </c>
      <c r="H2707">
        <v>3240</v>
      </c>
      <c r="I2707">
        <v>18252</v>
      </c>
      <c r="J2707">
        <v>19440</v>
      </c>
    </row>
    <row r="2708" spans="1:10">
      <c r="A2708">
        <v>41806</v>
      </c>
      <c r="B2708" t="s">
        <v>1632</v>
      </c>
      <c r="C2708" t="s">
        <v>1630</v>
      </c>
      <c r="D2708" t="s">
        <v>1652</v>
      </c>
      <c r="E2708" t="s">
        <v>1628</v>
      </c>
      <c r="F2708">
        <v>12</v>
      </c>
      <c r="G2708">
        <v>3978</v>
      </c>
      <c r="H2708">
        <v>4230</v>
      </c>
      <c r="I2708">
        <v>35316</v>
      </c>
      <c r="J2708">
        <v>38070</v>
      </c>
    </row>
    <row r="2709" spans="1:10">
      <c r="A2709">
        <v>41806</v>
      </c>
      <c r="B2709" t="s">
        <v>1632</v>
      </c>
      <c r="C2709" t="s">
        <v>1630</v>
      </c>
      <c r="D2709" t="s">
        <v>1624</v>
      </c>
      <c r="E2709" t="s">
        <v>1625</v>
      </c>
      <c r="F2709">
        <v>19</v>
      </c>
      <c r="G2709">
        <v>3978</v>
      </c>
      <c r="H2709">
        <v>4230</v>
      </c>
      <c r="I2709">
        <v>46782</v>
      </c>
      <c r="J2709">
        <v>49680</v>
      </c>
    </row>
    <row r="2710" spans="1:10">
      <c r="A2710">
        <v>41806</v>
      </c>
      <c r="B2710" t="s">
        <v>1623</v>
      </c>
      <c r="C2710" t="s">
        <v>1027</v>
      </c>
      <c r="D2710" t="s">
        <v>1640</v>
      </c>
      <c r="E2710" t="s">
        <v>1625</v>
      </c>
      <c r="F2710">
        <v>18</v>
      </c>
      <c r="G2710">
        <v>3924</v>
      </c>
      <c r="H2710">
        <v>4230</v>
      </c>
      <c r="I2710">
        <v>17496</v>
      </c>
      <c r="J2710">
        <v>18630</v>
      </c>
    </row>
    <row r="2711" spans="1:10">
      <c r="A2711">
        <v>41806</v>
      </c>
      <c r="B2711" t="s">
        <v>1641</v>
      </c>
      <c r="C2711" t="s">
        <v>1642</v>
      </c>
      <c r="D2711" t="s">
        <v>1648</v>
      </c>
      <c r="E2711" t="s">
        <v>1625</v>
      </c>
      <c r="F2711">
        <v>1</v>
      </c>
      <c r="G2711">
        <v>2952</v>
      </c>
      <c r="H2711">
        <v>3150</v>
      </c>
      <c r="I2711">
        <v>25272</v>
      </c>
      <c r="J2711">
        <v>27000</v>
      </c>
    </row>
    <row r="2712" spans="1:10">
      <c r="A2712">
        <v>41806</v>
      </c>
      <c r="B2712" t="s">
        <v>1643</v>
      </c>
      <c r="C2712" t="s">
        <v>1642</v>
      </c>
      <c r="D2712" t="s">
        <v>1655</v>
      </c>
      <c r="E2712" t="s">
        <v>1625</v>
      </c>
      <c r="F2712">
        <v>15</v>
      </c>
      <c r="G2712">
        <v>3042</v>
      </c>
      <c r="H2712">
        <v>3240</v>
      </c>
      <c r="I2712">
        <v>40608</v>
      </c>
      <c r="J2712">
        <v>43200</v>
      </c>
    </row>
    <row r="2713" spans="1:10">
      <c r="A2713">
        <v>41807</v>
      </c>
      <c r="B2713" t="s">
        <v>1626</v>
      </c>
      <c r="C2713" t="s">
        <v>1027</v>
      </c>
      <c r="D2713" t="s">
        <v>1644</v>
      </c>
      <c r="E2713" t="s">
        <v>1625</v>
      </c>
      <c r="F2713">
        <v>4</v>
      </c>
      <c r="G2713">
        <v>3978</v>
      </c>
      <c r="H2713">
        <v>4230</v>
      </c>
      <c r="I2713">
        <v>56736</v>
      </c>
      <c r="J2713">
        <v>60480</v>
      </c>
    </row>
    <row r="2714" spans="1:10">
      <c r="A2714">
        <v>41807</v>
      </c>
      <c r="B2714" t="s">
        <v>1629</v>
      </c>
      <c r="C2714" t="s">
        <v>1630</v>
      </c>
      <c r="D2714" t="s">
        <v>1631</v>
      </c>
      <c r="E2714" t="s">
        <v>1625</v>
      </c>
      <c r="F2714">
        <v>16</v>
      </c>
      <c r="G2714">
        <v>2106</v>
      </c>
      <c r="H2714">
        <v>2250</v>
      </c>
      <c r="I2714">
        <v>75582</v>
      </c>
      <c r="J2714">
        <v>80370</v>
      </c>
    </row>
    <row r="2715" spans="1:10">
      <c r="A2715">
        <v>41808</v>
      </c>
      <c r="B2715" t="s">
        <v>1634</v>
      </c>
      <c r="C2715" t="s">
        <v>1635</v>
      </c>
      <c r="D2715" t="s">
        <v>1653</v>
      </c>
      <c r="E2715" t="s">
        <v>1625</v>
      </c>
      <c r="F2715">
        <v>10</v>
      </c>
      <c r="G2715">
        <v>2034</v>
      </c>
      <c r="H2715">
        <v>2160</v>
      </c>
      <c r="I2715">
        <v>41328</v>
      </c>
      <c r="J2715">
        <v>44100</v>
      </c>
    </row>
    <row r="2716" spans="1:10">
      <c r="A2716">
        <v>41808</v>
      </c>
      <c r="B2716" t="s">
        <v>1639</v>
      </c>
      <c r="C2716" t="s">
        <v>1635</v>
      </c>
      <c r="D2716" t="s">
        <v>1627</v>
      </c>
      <c r="E2716" t="s">
        <v>1628</v>
      </c>
      <c r="F2716">
        <v>21</v>
      </c>
      <c r="G2716">
        <v>4482</v>
      </c>
      <c r="H2716">
        <v>4770</v>
      </c>
      <c r="I2716">
        <v>60894</v>
      </c>
      <c r="J2716">
        <v>65790</v>
      </c>
    </row>
    <row r="2717" spans="1:10">
      <c r="A2717">
        <v>41808</v>
      </c>
      <c r="B2717" t="s">
        <v>1643</v>
      </c>
      <c r="C2717" t="s">
        <v>1642</v>
      </c>
      <c r="D2717" t="s">
        <v>1655</v>
      </c>
      <c r="E2717" t="s">
        <v>1625</v>
      </c>
      <c r="F2717">
        <v>7</v>
      </c>
      <c r="G2717">
        <v>3726</v>
      </c>
      <c r="H2717">
        <v>3960</v>
      </c>
      <c r="I2717">
        <v>71064</v>
      </c>
      <c r="J2717">
        <v>75600</v>
      </c>
    </row>
    <row r="2718" spans="1:10">
      <c r="A2718">
        <v>41808</v>
      </c>
      <c r="B2718" t="s">
        <v>1636</v>
      </c>
      <c r="C2718" t="s">
        <v>1637</v>
      </c>
      <c r="D2718" t="s">
        <v>1633</v>
      </c>
      <c r="E2718" t="s">
        <v>1625</v>
      </c>
      <c r="F2718">
        <v>22</v>
      </c>
      <c r="G2718">
        <v>2952</v>
      </c>
      <c r="H2718">
        <v>3150</v>
      </c>
      <c r="I2718">
        <v>37332</v>
      </c>
      <c r="J2718">
        <v>39780</v>
      </c>
    </row>
    <row r="2719" spans="1:10">
      <c r="A2719">
        <v>41809</v>
      </c>
      <c r="B2719" t="s">
        <v>1626</v>
      </c>
      <c r="C2719" t="s">
        <v>1027</v>
      </c>
      <c r="D2719" t="s">
        <v>1638</v>
      </c>
      <c r="E2719" t="s">
        <v>1625</v>
      </c>
      <c r="F2719">
        <v>15</v>
      </c>
      <c r="G2719">
        <v>3384</v>
      </c>
      <c r="H2719">
        <v>3600</v>
      </c>
      <c r="I2719">
        <v>42588</v>
      </c>
      <c r="J2719">
        <v>45360</v>
      </c>
    </row>
    <row r="2720" spans="1:10">
      <c r="A2720">
        <v>41809</v>
      </c>
      <c r="B2720" t="s">
        <v>1639</v>
      </c>
      <c r="C2720" t="s">
        <v>1635</v>
      </c>
      <c r="D2720" t="s">
        <v>1645</v>
      </c>
      <c r="E2720" t="s">
        <v>1625</v>
      </c>
      <c r="F2720">
        <v>7</v>
      </c>
      <c r="G2720">
        <v>3546</v>
      </c>
      <c r="H2720">
        <v>3780</v>
      </c>
      <c r="I2720">
        <v>87516</v>
      </c>
      <c r="J2720">
        <v>93060</v>
      </c>
    </row>
    <row r="2721" spans="1:10">
      <c r="A2721">
        <v>41809</v>
      </c>
      <c r="B2721" t="s">
        <v>1623</v>
      </c>
      <c r="C2721" t="s">
        <v>1027</v>
      </c>
      <c r="D2721" t="s">
        <v>1650</v>
      </c>
      <c r="E2721" t="s">
        <v>1625</v>
      </c>
      <c r="F2721">
        <v>17</v>
      </c>
      <c r="G2721">
        <v>5148</v>
      </c>
      <c r="H2721">
        <v>5490</v>
      </c>
      <c r="I2721">
        <v>70920</v>
      </c>
      <c r="J2721">
        <v>75600</v>
      </c>
    </row>
    <row r="2722" spans="1:10">
      <c r="A2722">
        <v>41809</v>
      </c>
      <c r="B2722" t="s">
        <v>1626</v>
      </c>
      <c r="C2722" t="s">
        <v>1027</v>
      </c>
      <c r="D2722" t="s">
        <v>1627</v>
      </c>
      <c r="E2722" t="s">
        <v>1628</v>
      </c>
      <c r="F2722">
        <v>20</v>
      </c>
      <c r="G2722">
        <v>2034</v>
      </c>
      <c r="H2722">
        <v>2160</v>
      </c>
      <c r="I2722">
        <v>53730</v>
      </c>
      <c r="J2722">
        <v>58050</v>
      </c>
    </row>
    <row r="2723" spans="1:10">
      <c r="A2723">
        <v>41809</v>
      </c>
      <c r="B2723" t="s">
        <v>1639</v>
      </c>
      <c r="C2723" t="s">
        <v>1635</v>
      </c>
      <c r="D2723" t="s">
        <v>1653</v>
      </c>
      <c r="E2723" t="s">
        <v>1625</v>
      </c>
      <c r="F2723">
        <v>5</v>
      </c>
      <c r="G2723">
        <v>2196</v>
      </c>
      <c r="H2723">
        <v>2340</v>
      </c>
      <c r="I2723">
        <v>8856</v>
      </c>
      <c r="J2723">
        <v>9450</v>
      </c>
    </row>
    <row r="2724" spans="1:10">
      <c r="A2724">
        <v>41810</v>
      </c>
      <c r="B2724" t="s">
        <v>1632</v>
      </c>
      <c r="C2724" t="s">
        <v>1630</v>
      </c>
      <c r="D2724" t="s">
        <v>1640</v>
      </c>
      <c r="E2724" t="s">
        <v>1625</v>
      </c>
      <c r="F2724">
        <v>14</v>
      </c>
      <c r="G2724">
        <v>3546</v>
      </c>
      <c r="H2724">
        <v>3780</v>
      </c>
      <c r="I2724">
        <v>52488</v>
      </c>
      <c r="J2724">
        <v>55890</v>
      </c>
    </row>
    <row r="2725" spans="1:10">
      <c r="A2725">
        <v>41810</v>
      </c>
      <c r="B2725" t="s">
        <v>1626</v>
      </c>
      <c r="C2725" t="s">
        <v>1027</v>
      </c>
      <c r="D2725" t="s">
        <v>1654</v>
      </c>
      <c r="E2725" t="s">
        <v>1628</v>
      </c>
      <c r="F2725">
        <v>6</v>
      </c>
      <c r="G2725">
        <v>3546</v>
      </c>
      <c r="H2725">
        <v>3780</v>
      </c>
      <c r="I2725">
        <v>112590</v>
      </c>
      <c r="J2725">
        <v>121500</v>
      </c>
    </row>
    <row r="2726" spans="1:10">
      <c r="A2726">
        <v>41810</v>
      </c>
      <c r="B2726" t="s">
        <v>1643</v>
      </c>
      <c r="C2726" t="s">
        <v>1642</v>
      </c>
      <c r="D2726" t="s">
        <v>1638</v>
      </c>
      <c r="E2726" t="s">
        <v>1625</v>
      </c>
      <c r="F2726">
        <v>22</v>
      </c>
      <c r="G2726">
        <v>7506</v>
      </c>
      <c r="H2726">
        <v>8100</v>
      </c>
      <c r="I2726">
        <v>60840</v>
      </c>
      <c r="J2726">
        <v>64800</v>
      </c>
    </row>
    <row r="2727" spans="1:10">
      <c r="A2727">
        <v>41811</v>
      </c>
      <c r="B2727" t="s">
        <v>1643</v>
      </c>
      <c r="C2727" t="s">
        <v>1642</v>
      </c>
      <c r="D2727" t="s">
        <v>1651</v>
      </c>
      <c r="E2727" t="s">
        <v>1625</v>
      </c>
      <c r="F2727">
        <v>6</v>
      </c>
      <c r="G2727">
        <v>3924</v>
      </c>
      <c r="H2727">
        <v>4230</v>
      </c>
      <c r="I2727">
        <v>44712</v>
      </c>
      <c r="J2727">
        <v>47520</v>
      </c>
    </row>
    <row r="2728" spans="1:10">
      <c r="A2728">
        <v>41811</v>
      </c>
      <c r="B2728" t="s">
        <v>1632</v>
      </c>
      <c r="C2728" t="s">
        <v>1630</v>
      </c>
      <c r="D2728" t="s">
        <v>1654</v>
      </c>
      <c r="E2728" t="s">
        <v>1628</v>
      </c>
      <c r="F2728">
        <v>6</v>
      </c>
      <c r="G2728">
        <v>4482</v>
      </c>
      <c r="H2728">
        <v>4770</v>
      </c>
      <c r="I2728">
        <v>97578</v>
      </c>
      <c r="J2728">
        <v>105300</v>
      </c>
    </row>
    <row r="2729" spans="1:10">
      <c r="A2729">
        <v>41812</v>
      </c>
      <c r="B2729" t="s">
        <v>1626</v>
      </c>
      <c r="C2729" t="s">
        <v>1027</v>
      </c>
      <c r="D2729" t="s">
        <v>1647</v>
      </c>
      <c r="E2729" t="s">
        <v>1625</v>
      </c>
      <c r="F2729">
        <v>2</v>
      </c>
      <c r="G2729">
        <v>3546</v>
      </c>
      <c r="H2729">
        <v>3780</v>
      </c>
      <c r="I2729">
        <v>66924</v>
      </c>
      <c r="J2729">
        <v>71370</v>
      </c>
    </row>
    <row r="2730" spans="1:10">
      <c r="A2730">
        <v>41812</v>
      </c>
      <c r="B2730" t="s">
        <v>1646</v>
      </c>
      <c r="C2730" t="s">
        <v>1637</v>
      </c>
      <c r="D2730" t="s">
        <v>1650</v>
      </c>
      <c r="E2730" t="s">
        <v>1625</v>
      </c>
      <c r="F2730">
        <v>24</v>
      </c>
      <c r="G2730">
        <v>3726</v>
      </c>
      <c r="H2730">
        <v>3960</v>
      </c>
      <c r="I2730">
        <v>17730</v>
      </c>
      <c r="J2730">
        <v>18900</v>
      </c>
    </row>
    <row r="2731" spans="1:10">
      <c r="A2731">
        <v>41812</v>
      </c>
      <c r="B2731" t="s">
        <v>1634</v>
      </c>
      <c r="C2731" t="s">
        <v>1635</v>
      </c>
      <c r="D2731" t="s">
        <v>1627</v>
      </c>
      <c r="E2731" t="s">
        <v>1628</v>
      </c>
      <c r="F2731">
        <v>11</v>
      </c>
      <c r="G2731">
        <v>2106</v>
      </c>
      <c r="H2731">
        <v>2250</v>
      </c>
      <c r="I2731">
        <v>21492</v>
      </c>
      <c r="J2731">
        <v>23220</v>
      </c>
    </row>
    <row r="2732" spans="1:10">
      <c r="A2732">
        <v>41812</v>
      </c>
      <c r="B2732" t="s">
        <v>1634</v>
      </c>
      <c r="C2732" t="s">
        <v>1635</v>
      </c>
      <c r="D2732" t="s">
        <v>1640</v>
      </c>
      <c r="E2732" t="s">
        <v>1625</v>
      </c>
      <c r="F2732">
        <v>10</v>
      </c>
      <c r="G2732">
        <v>3546</v>
      </c>
      <c r="H2732">
        <v>3780</v>
      </c>
      <c r="I2732">
        <v>5832</v>
      </c>
      <c r="J2732">
        <v>6210</v>
      </c>
    </row>
    <row r="2733" spans="1:10">
      <c r="A2733">
        <v>41812</v>
      </c>
      <c r="B2733" t="s">
        <v>1629</v>
      </c>
      <c r="C2733" t="s">
        <v>1630</v>
      </c>
      <c r="D2733" t="s">
        <v>1645</v>
      </c>
      <c r="E2733" t="s">
        <v>1625</v>
      </c>
      <c r="F2733">
        <v>7</v>
      </c>
      <c r="G2733">
        <v>3384</v>
      </c>
      <c r="H2733">
        <v>3600</v>
      </c>
      <c r="I2733">
        <v>27846</v>
      </c>
      <c r="J2733">
        <v>29610</v>
      </c>
    </row>
    <row r="2734" spans="1:10">
      <c r="A2734">
        <v>41812</v>
      </c>
      <c r="B2734" t="s">
        <v>1626</v>
      </c>
      <c r="C2734" t="s">
        <v>1027</v>
      </c>
      <c r="D2734" t="s">
        <v>1652</v>
      </c>
      <c r="E2734" t="s">
        <v>1628</v>
      </c>
      <c r="F2734">
        <v>22</v>
      </c>
      <c r="G2734">
        <v>2106</v>
      </c>
      <c r="H2734">
        <v>2250</v>
      </c>
      <c r="I2734">
        <v>7848</v>
      </c>
      <c r="J2734">
        <v>8460</v>
      </c>
    </row>
    <row r="2735" spans="1:10">
      <c r="A2735">
        <v>41814</v>
      </c>
      <c r="B2735" t="s">
        <v>1636</v>
      </c>
      <c r="C2735" t="s">
        <v>1637</v>
      </c>
      <c r="D2735" t="s">
        <v>1649</v>
      </c>
      <c r="E2735" t="s">
        <v>1625</v>
      </c>
      <c r="F2735">
        <v>7</v>
      </c>
      <c r="G2735">
        <v>3924</v>
      </c>
      <c r="H2735">
        <v>4230</v>
      </c>
      <c r="I2735">
        <v>22410</v>
      </c>
      <c r="J2735">
        <v>23850</v>
      </c>
    </row>
    <row r="2736" spans="1:10">
      <c r="A2736">
        <v>41814</v>
      </c>
      <c r="B2736" t="s">
        <v>1626</v>
      </c>
      <c r="C2736" t="s">
        <v>1027</v>
      </c>
      <c r="D2736" t="s">
        <v>1655</v>
      </c>
      <c r="E2736" t="s">
        <v>1625</v>
      </c>
      <c r="F2736">
        <v>18</v>
      </c>
      <c r="G2736">
        <v>3582</v>
      </c>
      <c r="H2736">
        <v>3870</v>
      </c>
      <c r="I2736">
        <v>71064</v>
      </c>
      <c r="J2736">
        <v>75600</v>
      </c>
    </row>
    <row r="2737" spans="1:10">
      <c r="A2737">
        <v>41815</v>
      </c>
      <c r="B2737" t="s">
        <v>1623</v>
      </c>
      <c r="C2737" t="s">
        <v>1027</v>
      </c>
      <c r="D2737" t="s">
        <v>1638</v>
      </c>
      <c r="E2737" t="s">
        <v>1625</v>
      </c>
      <c r="F2737">
        <v>12</v>
      </c>
      <c r="G2737">
        <v>3582</v>
      </c>
      <c r="H2737">
        <v>3870</v>
      </c>
      <c r="I2737">
        <v>24336</v>
      </c>
      <c r="J2737">
        <v>25920</v>
      </c>
    </row>
    <row r="2738" spans="1:10">
      <c r="A2738">
        <v>41815</v>
      </c>
      <c r="B2738" t="s">
        <v>1634</v>
      </c>
      <c r="C2738" t="s">
        <v>1635</v>
      </c>
      <c r="D2738" t="s">
        <v>1650</v>
      </c>
      <c r="E2738" t="s">
        <v>1625</v>
      </c>
      <c r="F2738">
        <v>19</v>
      </c>
      <c r="G2738">
        <v>3726</v>
      </c>
      <c r="H2738">
        <v>3960</v>
      </c>
      <c r="I2738">
        <v>74466</v>
      </c>
      <c r="J2738">
        <v>79380</v>
      </c>
    </row>
    <row r="2739" spans="1:10">
      <c r="A2739">
        <v>41815</v>
      </c>
      <c r="B2739" t="s">
        <v>1634</v>
      </c>
      <c r="C2739" t="s">
        <v>1635</v>
      </c>
      <c r="D2739" t="s">
        <v>1654</v>
      </c>
      <c r="E2739" t="s">
        <v>1628</v>
      </c>
      <c r="F2739">
        <v>23</v>
      </c>
      <c r="G2739">
        <v>3582</v>
      </c>
      <c r="H2739">
        <v>3870</v>
      </c>
      <c r="I2739">
        <v>172638</v>
      </c>
      <c r="J2739">
        <v>186300</v>
      </c>
    </row>
    <row r="2740" spans="1:10">
      <c r="A2740">
        <v>41815</v>
      </c>
      <c r="B2740" t="s">
        <v>1632</v>
      </c>
      <c r="C2740" t="s">
        <v>1630</v>
      </c>
      <c r="D2740" t="s">
        <v>1640</v>
      </c>
      <c r="E2740" t="s">
        <v>1625</v>
      </c>
      <c r="F2740">
        <v>3</v>
      </c>
      <c r="G2740">
        <v>2952</v>
      </c>
      <c r="H2740">
        <v>3150</v>
      </c>
      <c r="I2740">
        <v>81648</v>
      </c>
      <c r="J2740">
        <v>86940</v>
      </c>
    </row>
    <row r="2741" spans="1:10">
      <c r="A2741">
        <v>41815</v>
      </c>
      <c r="B2741" t="s">
        <v>1646</v>
      </c>
      <c r="C2741" t="s">
        <v>1637</v>
      </c>
      <c r="D2741" t="s">
        <v>1644</v>
      </c>
      <c r="E2741" t="s">
        <v>1625</v>
      </c>
      <c r="F2741">
        <v>24</v>
      </c>
      <c r="G2741">
        <v>3978</v>
      </c>
      <c r="H2741">
        <v>4230</v>
      </c>
      <c r="I2741">
        <v>35460</v>
      </c>
      <c r="J2741">
        <v>37800</v>
      </c>
    </row>
    <row r="2742" spans="1:10">
      <c r="A2742">
        <v>41815</v>
      </c>
      <c r="B2742" t="s">
        <v>1639</v>
      </c>
      <c r="C2742" t="s">
        <v>1635</v>
      </c>
      <c r="D2742" t="s">
        <v>1624</v>
      </c>
      <c r="E2742" t="s">
        <v>1625</v>
      </c>
      <c r="F2742">
        <v>25</v>
      </c>
      <c r="G2742">
        <v>2034</v>
      </c>
      <c r="H2742">
        <v>2160</v>
      </c>
      <c r="I2742">
        <v>40680</v>
      </c>
      <c r="J2742">
        <v>43200</v>
      </c>
    </row>
    <row r="2743" spans="1:10">
      <c r="A2743">
        <v>41816</v>
      </c>
      <c r="B2743" t="s">
        <v>1639</v>
      </c>
      <c r="C2743" t="s">
        <v>1635</v>
      </c>
      <c r="D2743" t="s">
        <v>1647</v>
      </c>
      <c r="E2743" t="s">
        <v>1625</v>
      </c>
      <c r="F2743">
        <v>5</v>
      </c>
      <c r="G2743">
        <v>3924</v>
      </c>
      <c r="H2743">
        <v>4230</v>
      </c>
      <c r="I2743">
        <v>82368</v>
      </c>
      <c r="J2743">
        <v>87840</v>
      </c>
    </row>
    <row r="2744" spans="1:10">
      <c r="A2744">
        <v>41817</v>
      </c>
      <c r="B2744" t="s">
        <v>1636</v>
      </c>
      <c r="C2744" t="s">
        <v>1637</v>
      </c>
      <c r="D2744" t="s">
        <v>1624</v>
      </c>
      <c r="E2744" t="s">
        <v>1625</v>
      </c>
      <c r="F2744">
        <v>2</v>
      </c>
      <c r="G2744">
        <v>5832</v>
      </c>
      <c r="H2744">
        <v>6210</v>
      </c>
      <c r="I2744">
        <v>18306</v>
      </c>
      <c r="J2744">
        <v>19440</v>
      </c>
    </row>
    <row r="2745" spans="1:10">
      <c r="A2745">
        <v>41817</v>
      </c>
      <c r="B2745" t="s">
        <v>1636</v>
      </c>
      <c r="C2745" t="s">
        <v>1637</v>
      </c>
      <c r="D2745" t="s">
        <v>1649</v>
      </c>
      <c r="E2745" t="s">
        <v>1625</v>
      </c>
      <c r="F2745">
        <v>14</v>
      </c>
      <c r="G2745">
        <v>3546</v>
      </c>
      <c r="H2745">
        <v>3780</v>
      </c>
      <c r="I2745">
        <v>40338</v>
      </c>
      <c r="J2745">
        <v>42930</v>
      </c>
    </row>
    <row r="2746" spans="1:10">
      <c r="A2746">
        <v>41817</v>
      </c>
      <c r="B2746" t="s">
        <v>1626</v>
      </c>
      <c r="C2746" t="s">
        <v>1027</v>
      </c>
      <c r="D2746" t="s">
        <v>1640</v>
      </c>
      <c r="E2746" t="s">
        <v>1625</v>
      </c>
      <c r="F2746">
        <v>6</v>
      </c>
      <c r="G2746">
        <v>2034</v>
      </c>
      <c r="H2746">
        <v>2160</v>
      </c>
      <c r="I2746">
        <v>139968</v>
      </c>
      <c r="J2746">
        <v>149040</v>
      </c>
    </row>
    <row r="2747" spans="1:10">
      <c r="A2747">
        <v>41818</v>
      </c>
      <c r="B2747" t="s">
        <v>1641</v>
      </c>
      <c r="C2747" t="s">
        <v>1642</v>
      </c>
      <c r="D2747" t="s">
        <v>1650</v>
      </c>
      <c r="E2747" t="s">
        <v>1625</v>
      </c>
      <c r="F2747">
        <v>13</v>
      </c>
      <c r="G2747">
        <v>2034</v>
      </c>
      <c r="H2747">
        <v>2160</v>
      </c>
      <c r="I2747">
        <v>81558</v>
      </c>
      <c r="J2747">
        <v>86940</v>
      </c>
    </row>
    <row r="2748" spans="1:10">
      <c r="A2748">
        <v>41818</v>
      </c>
      <c r="B2748" t="s">
        <v>1626</v>
      </c>
      <c r="C2748" t="s">
        <v>1027</v>
      </c>
      <c r="D2748" t="s">
        <v>1653</v>
      </c>
      <c r="E2748" t="s">
        <v>1625</v>
      </c>
      <c r="F2748">
        <v>4</v>
      </c>
      <c r="G2748">
        <v>3042</v>
      </c>
      <c r="H2748">
        <v>3240</v>
      </c>
      <c r="I2748">
        <v>2952</v>
      </c>
      <c r="J2748">
        <v>3150</v>
      </c>
    </row>
    <row r="2749" spans="1:10">
      <c r="A2749">
        <v>41818</v>
      </c>
      <c r="B2749" t="s">
        <v>1629</v>
      </c>
      <c r="C2749" t="s">
        <v>1630</v>
      </c>
      <c r="D2749" t="s">
        <v>1652</v>
      </c>
      <c r="E2749" t="s">
        <v>1628</v>
      </c>
      <c r="F2749">
        <v>21</v>
      </c>
      <c r="G2749">
        <v>3042</v>
      </c>
      <c r="H2749">
        <v>3240</v>
      </c>
      <c r="I2749">
        <v>90252</v>
      </c>
      <c r="J2749">
        <v>97290</v>
      </c>
    </row>
    <row r="2750" spans="1:10">
      <c r="A2750">
        <v>41818</v>
      </c>
      <c r="B2750" t="s">
        <v>1639</v>
      </c>
      <c r="C2750" t="s">
        <v>1635</v>
      </c>
      <c r="D2750" t="s">
        <v>1655</v>
      </c>
      <c r="E2750" t="s">
        <v>1625</v>
      </c>
      <c r="F2750">
        <v>16</v>
      </c>
      <c r="G2750">
        <v>3726</v>
      </c>
      <c r="H2750">
        <v>3960</v>
      </c>
      <c r="I2750">
        <v>77832</v>
      </c>
      <c r="J2750">
        <v>82800</v>
      </c>
    </row>
    <row r="2751" spans="1:10">
      <c r="A2751">
        <v>41818</v>
      </c>
      <c r="B2751" t="s">
        <v>1646</v>
      </c>
      <c r="C2751" t="s">
        <v>1637</v>
      </c>
      <c r="D2751" t="s">
        <v>1649</v>
      </c>
      <c r="E2751" t="s">
        <v>1625</v>
      </c>
      <c r="F2751">
        <v>10</v>
      </c>
      <c r="G2751">
        <v>2196</v>
      </c>
      <c r="H2751">
        <v>2340</v>
      </c>
      <c r="I2751">
        <v>62748</v>
      </c>
      <c r="J2751">
        <v>66780</v>
      </c>
    </row>
    <row r="2752" spans="1:10">
      <c r="A2752">
        <v>41819</v>
      </c>
      <c r="B2752" t="s">
        <v>1641</v>
      </c>
      <c r="C2752" t="s">
        <v>1642</v>
      </c>
      <c r="D2752" t="s">
        <v>1653</v>
      </c>
      <c r="E2752" t="s">
        <v>1625</v>
      </c>
      <c r="F2752">
        <v>3</v>
      </c>
      <c r="G2752">
        <v>4482</v>
      </c>
      <c r="H2752">
        <v>4770</v>
      </c>
      <c r="I2752">
        <v>32472</v>
      </c>
      <c r="J2752">
        <v>34650</v>
      </c>
    </row>
    <row r="2753" spans="1:10">
      <c r="A2753">
        <v>41819</v>
      </c>
      <c r="B2753" t="s">
        <v>1626</v>
      </c>
      <c r="C2753" t="s">
        <v>1027</v>
      </c>
      <c r="D2753" t="s">
        <v>1647</v>
      </c>
      <c r="E2753" t="s">
        <v>1625</v>
      </c>
      <c r="F2753">
        <v>1</v>
      </c>
      <c r="G2753">
        <v>5148</v>
      </c>
      <c r="H2753">
        <v>5490</v>
      </c>
      <c r="I2753">
        <v>10296</v>
      </c>
      <c r="J2753">
        <v>10980</v>
      </c>
    </row>
    <row r="2754" spans="1:10">
      <c r="A2754">
        <v>41819</v>
      </c>
      <c r="B2754" t="s">
        <v>1626</v>
      </c>
      <c r="C2754" t="s">
        <v>1027</v>
      </c>
      <c r="D2754" t="s">
        <v>1649</v>
      </c>
      <c r="E2754" t="s">
        <v>1625</v>
      </c>
      <c r="F2754">
        <v>13</v>
      </c>
      <c r="G2754">
        <v>3978</v>
      </c>
      <c r="H2754">
        <v>4230</v>
      </c>
      <c r="I2754">
        <v>26892</v>
      </c>
      <c r="J2754">
        <v>28620</v>
      </c>
    </row>
    <row r="2755" spans="1:10">
      <c r="A2755">
        <v>41819</v>
      </c>
      <c r="B2755" t="s">
        <v>1641</v>
      </c>
      <c r="C2755" t="s">
        <v>1642</v>
      </c>
      <c r="D2755" t="s">
        <v>1627</v>
      </c>
      <c r="E2755" t="s">
        <v>1628</v>
      </c>
      <c r="F2755">
        <v>15</v>
      </c>
      <c r="G2755">
        <v>2106</v>
      </c>
      <c r="H2755">
        <v>2250</v>
      </c>
      <c r="I2755">
        <v>32238</v>
      </c>
      <c r="J2755">
        <v>34830</v>
      </c>
    </row>
    <row r="2756" spans="1:10">
      <c r="A2756">
        <v>41819</v>
      </c>
      <c r="B2756" t="s">
        <v>1646</v>
      </c>
      <c r="C2756" t="s">
        <v>1637</v>
      </c>
      <c r="D2756" t="s">
        <v>1644</v>
      </c>
      <c r="E2756" t="s">
        <v>1625</v>
      </c>
      <c r="F2756">
        <v>5</v>
      </c>
      <c r="G2756">
        <v>3978</v>
      </c>
      <c r="H2756">
        <v>4230</v>
      </c>
      <c r="I2756">
        <v>74466</v>
      </c>
      <c r="J2756">
        <v>79380</v>
      </c>
    </row>
    <row r="2757" spans="1:10">
      <c r="A2757">
        <v>41820</v>
      </c>
      <c r="B2757" t="s">
        <v>1623</v>
      </c>
      <c r="C2757" t="s">
        <v>1027</v>
      </c>
      <c r="D2757" t="s">
        <v>1638</v>
      </c>
      <c r="E2757" t="s">
        <v>1625</v>
      </c>
      <c r="F2757">
        <v>25</v>
      </c>
      <c r="G2757">
        <v>2034</v>
      </c>
      <c r="H2757">
        <v>2160</v>
      </c>
      <c r="I2757">
        <v>15210</v>
      </c>
      <c r="J2757">
        <v>16200</v>
      </c>
    </row>
    <row r="2758" spans="1:10">
      <c r="A2758">
        <v>41820</v>
      </c>
      <c r="B2758" t="s">
        <v>1629</v>
      </c>
      <c r="C2758" t="s">
        <v>1630</v>
      </c>
      <c r="D2758" t="s">
        <v>1627</v>
      </c>
      <c r="E2758" t="s">
        <v>1628</v>
      </c>
      <c r="F2758">
        <v>8</v>
      </c>
      <c r="G2758">
        <v>2034</v>
      </c>
      <c r="H2758">
        <v>2160</v>
      </c>
      <c r="I2758">
        <v>46566</v>
      </c>
      <c r="J2758">
        <v>50310</v>
      </c>
    </row>
    <row r="2759" spans="1:10">
      <c r="A2759">
        <v>41820</v>
      </c>
      <c r="B2759" t="s">
        <v>1634</v>
      </c>
      <c r="C2759" t="s">
        <v>1635</v>
      </c>
      <c r="D2759" t="s">
        <v>1655</v>
      </c>
      <c r="E2759" t="s">
        <v>1625</v>
      </c>
      <c r="F2759">
        <v>21</v>
      </c>
      <c r="G2759">
        <v>3582</v>
      </c>
      <c r="H2759">
        <v>3870</v>
      </c>
      <c r="I2759">
        <v>43992</v>
      </c>
      <c r="J2759">
        <v>46800</v>
      </c>
    </row>
    <row r="2760" spans="1:10">
      <c r="A2760">
        <v>41821</v>
      </c>
      <c r="B2760" t="s">
        <v>1629</v>
      </c>
      <c r="C2760" t="s">
        <v>1630</v>
      </c>
      <c r="D2760" t="s">
        <v>1653</v>
      </c>
      <c r="E2760" t="s">
        <v>1625</v>
      </c>
      <c r="F2760">
        <v>16</v>
      </c>
      <c r="G2760">
        <v>3978</v>
      </c>
      <c r="H2760">
        <v>4230</v>
      </c>
      <c r="I2760">
        <v>8856</v>
      </c>
      <c r="J2760">
        <v>9450</v>
      </c>
    </row>
    <row r="2761" spans="1:10">
      <c r="A2761">
        <v>41821</v>
      </c>
      <c r="B2761" t="s">
        <v>1636</v>
      </c>
      <c r="C2761" t="s">
        <v>1637</v>
      </c>
      <c r="D2761" t="s">
        <v>1638</v>
      </c>
      <c r="E2761" t="s">
        <v>1625</v>
      </c>
      <c r="F2761">
        <v>23</v>
      </c>
      <c r="G2761">
        <v>2196</v>
      </c>
      <c r="H2761">
        <v>2340</v>
      </c>
      <c r="I2761">
        <v>60840</v>
      </c>
      <c r="J2761">
        <v>64800</v>
      </c>
    </row>
    <row r="2762" spans="1:10">
      <c r="A2762">
        <v>41821</v>
      </c>
      <c r="B2762" t="s">
        <v>1626</v>
      </c>
      <c r="C2762" t="s">
        <v>1027</v>
      </c>
      <c r="D2762" t="s">
        <v>1633</v>
      </c>
      <c r="E2762" t="s">
        <v>1625</v>
      </c>
      <c r="F2762">
        <v>22</v>
      </c>
      <c r="G2762">
        <v>3978</v>
      </c>
      <c r="H2762">
        <v>4230</v>
      </c>
      <c r="I2762">
        <v>41724</v>
      </c>
      <c r="J2762">
        <v>44460</v>
      </c>
    </row>
    <row r="2763" spans="1:10">
      <c r="A2763">
        <v>41821</v>
      </c>
      <c r="B2763" t="s">
        <v>1636</v>
      </c>
      <c r="C2763" t="s">
        <v>1637</v>
      </c>
      <c r="D2763" t="s">
        <v>1631</v>
      </c>
      <c r="E2763" t="s">
        <v>1625</v>
      </c>
      <c r="F2763">
        <v>13</v>
      </c>
      <c r="G2763">
        <v>3978</v>
      </c>
      <c r="H2763">
        <v>4230</v>
      </c>
      <c r="I2763">
        <v>11934</v>
      </c>
      <c r="J2763">
        <v>12690</v>
      </c>
    </row>
    <row r="2764" spans="1:10">
      <c r="A2764">
        <v>41821</v>
      </c>
      <c r="B2764" t="s">
        <v>1626</v>
      </c>
      <c r="C2764" t="s">
        <v>1027</v>
      </c>
      <c r="D2764" t="s">
        <v>1650</v>
      </c>
      <c r="E2764" t="s">
        <v>1625</v>
      </c>
      <c r="F2764">
        <v>27</v>
      </c>
      <c r="G2764">
        <v>3042</v>
      </c>
      <c r="H2764">
        <v>3240</v>
      </c>
      <c r="I2764">
        <v>78012</v>
      </c>
      <c r="J2764">
        <v>83160</v>
      </c>
    </row>
    <row r="2765" spans="1:10">
      <c r="A2765">
        <v>41822</v>
      </c>
      <c r="B2765" t="s">
        <v>1623</v>
      </c>
      <c r="C2765" t="s">
        <v>1027</v>
      </c>
      <c r="D2765" t="s">
        <v>1633</v>
      </c>
      <c r="E2765" t="s">
        <v>1625</v>
      </c>
      <c r="F2765">
        <v>27</v>
      </c>
      <c r="G2765">
        <v>3978</v>
      </c>
      <c r="H2765">
        <v>4230</v>
      </c>
      <c r="I2765">
        <v>2196</v>
      </c>
      <c r="J2765">
        <v>2340</v>
      </c>
    </row>
    <row r="2766" spans="1:10">
      <c r="A2766">
        <v>41822</v>
      </c>
      <c r="B2766" t="s">
        <v>1634</v>
      </c>
      <c r="C2766" t="s">
        <v>1635</v>
      </c>
      <c r="D2766" t="s">
        <v>1650</v>
      </c>
      <c r="E2766" t="s">
        <v>1625</v>
      </c>
      <c r="F2766">
        <v>27</v>
      </c>
      <c r="G2766">
        <v>3978</v>
      </c>
      <c r="H2766">
        <v>4230</v>
      </c>
      <c r="I2766">
        <v>63828</v>
      </c>
      <c r="J2766">
        <v>68040</v>
      </c>
    </row>
    <row r="2767" spans="1:10">
      <c r="A2767">
        <v>41822</v>
      </c>
      <c r="B2767" t="s">
        <v>1643</v>
      </c>
      <c r="C2767" t="s">
        <v>1642</v>
      </c>
      <c r="D2767" t="s">
        <v>1627</v>
      </c>
      <c r="E2767" t="s">
        <v>1628</v>
      </c>
      <c r="F2767">
        <v>27</v>
      </c>
      <c r="G2767">
        <v>5832</v>
      </c>
      <c r="H2767">
        <v>6210</v>
      </c>
      <c r="I2767">
        <v>32238</v>
      </c>
      <c r="J2767">
        <v>34830</v>
      </c>
    </row>
    <row r="2768" spans="1:10">
      <c r="A2768">
        <v>41822</v>
      </c>
      <c r="B2768" t="s">
        <v>1629</v>
      </c>
      <c r="C2768" t="s">
        <v>1630</v>
      </c>
      <c r="D2768" t="s">
        <v>1654</v>
      </c>
      <c r="E2768" t="s">
        <v>1628</v>
      </c>
      <c r="F2768">
        <v>27</v>
      </c>
      <c r="G2768">
        <v>2196</v>
      </c>
      <c r="H2768">
        <v>2340</v>
      </c>
      <c r="I2768">
        <v>15012</v>
      </c>
      <c r="J2768">
        <v>16200</v>
      </c>
    </row>
    <row r="2769" spans="1:10">
      <c r="A2769">
        <v>41822</v>
      </c>
      <c r="B2769" t="s">
        <v>1636</v>
      </c>
      <c r="C2769" t="s">
        <v>1637</v>
      </c>
      <c r="D2769" t="s">
        <v>1653</v>
      </c>
      <c r="E2769" t="s">
        <v>1625</v>
      </c>
      <c r="F2769">
        <v>27</v>
      </c>
      <c r="G2769">
        <v>3546</v>
      </c>
      <c r="H2769">
        <v>3780</v>
      </c>
      <c r="I2769">
        <v>50184</v>
      </c>
      <c r="J2769">
        <v>53550</v>
      </c>
    </row>
    <row r="2770" spans="1:10">
      <c r="A2770">
        <v>41823</v>
      </c>
      <c r="B2770" t="s">
        <v>1643</v>
      </c>
      <c r="C2770" t="s">
        <v>1642</v>
      </c>
      <c r="D2770" t="s">
        <v>1640</v>
      </c>
      <c r="E2770" t="s">
        <v>1625</v>
      </c>
      <c r="F2770">
        <v>12</v>
      </c>
      <c r="G2770">
        <v>3582</v>
      </c>
      <c r="H2770">
        <v>3870</v>
      </c>
      <c r="I2770">
        <v>64152</v>
      </c>
      <c r="J2770">
        <v>68310</v>
      </c>
    </row>
    <row r="2771" spans="1:10">
      <c r="A2771">
        <v>41823</v>
      </c>
      <c r="B2771" t="s">
        <v>1636</v>
      </c>
      <c r="C2771" t="s">
        <v>1637</v>
      </c>
      <c r="D2771" t="s">
        <v>1645</v>
      </c>
      <c r="E2771" t="s">
        <v>1625</v>
      </c>
      <c r="F2771">
        <v>18</v>
      </c>
      <c r="G2771">
        <v>3978</v>
      </c>
      <c r="H2771">
        <v>4230</v>
      </c>
      <c r="I2771">
        <v>67626</v>
      </c>
      <c r="J2771">
        <v>71910</v>
      </c>
    </row>
    <row r="2772" spans="1:10">
      <c r="A2772">
        <v>41823</v>
      </c>
      <c r="B2772" t="s">
        <v>1634</v>
      </c>
      <c r="C2772" t="s">
        <v>1635</v>
      </c>
      <c r="D2772" t="s">
        <v>1650</v>
      </c>
      <c r="E2772" t="s">
        <v>1625</v>
      </c>
      <c r="F2772">
        <v>8</v>
      </c>
      <c r="G2772">
        <v>3978</v>
      </c>
      <c r="H2772">
        <v>4230</v>
      </c>
      <c r="I2772">
        <v>78012</v>
      </c>
      <c r="J2772">
        <v>83160</v>
      </c>
    </row>
    <row r="2773" spans="1:10">
      <c r="A2773">
        <v>41824</v>
      </c>
      <c r="B2773" t="s">
        <v>1643</v>
      </c>
      <c r="C2773" t="s">
        <v>1642</v>
      </c>
      <c r="D2773" t="s">
        <v>1644</v>
      </c>
      <c r="E2773" t="s">
        <v>1625</v>
      </c>
      <c r="F2773">
        <v>21</v>
      </c>
      <c r="G2773">
        <v>2034</v>
      </c>
      <c r="H2773">
        <v>2160</v>
      </c>
      <c r="I2773">
        <v>31914</v>
      </c>
      <c r="J2773">
        <v>34020</v>
      </c>
    </row>
    <row r="2774" spans="1:10">
      <c r="A2774">
        <v>41824</v>
      </c>
      <c r="B2774" t="s">
        <v>1643</v>
      </c>
      <c r="C2774" t="s">
        <v>1642</v>
      </c>
      <c r="D2774" t="s">
        <v>1647</v>
      </c>
      <c r="E2774" t="s">
        <v>1625</v>
      </c>
      <c r="F2774">
        <v>25</v>
      </c>
      <c r="G2774">
        <v>3042</v>
      </c>
      <c r="H2774">
        <v>3240</v>
      </c>
      <c r="I2774">
        <v>41184</v>
      </c>
      <c r="J2774">
        <v>43920</v>
      </c>
    </row>
    <row r="2775" spans="1:10">
      <c r="A2775">
        <v>41824</v>
      </c>
      <c r="B2775" t="s">
        <v>1646</v>
      </c>
      <c r="C2775" t="s">
        <v>1637</v>
      </c>
      <c r="D2775" t="s">
        <v>1638</v>
      </c>
      <c r="E2775" t="s">
        <v>1625</v>
      </c>
      <c r="F2775">
        <v>12</v>
      </c>
      <c r="G2775">
        <v>5148</v>
      </c>
      <c r="H2775">
        <v>5490</v>
      </c>
      <c r="I2775">
        <v>3042</v>
      </c>
      <c r="J2775">
        <v>3240</v>
      </c>
    </row>
    <row r="2776" spans="1:10">
      <c r="A2776">
        <v>41824</v>
      </c>
      <c r="B2776" t="s">
        <v>1623</v>
      </c>
      <c r="C2776" t="s">
        <v>1027</v>
      </c>
      <c r="D2776" t="s">
        <v>1652</v>
      </c>
      <c r="E2776" t="s">
        <v>1628</v>
      </c>
      <c r="F2776">
        <v>9</v>
      </c>
      <c r="G2776">
        <v>2106</v>
      </c>
      <c r="H2776">
        <v>2250</v>
      </c>
      <c r="I2776">
        <v>90252</v>
      </c>
      <c r="J2776">
        <v>97290</v>
      </c>
    </row>
    <row r="2777" spans="1:10">
      <c r="A2777">
        <v>41825</v>
      </c>
      <c r="B2777" t="s">
        <v>1641</v>
      </c>
      <c r="C2777" t="s">
        <v>1642</v>
      </c>
      <c r="D2777" t="s">
        <v>1624</v>
      </c>
      <c r="E2777" t="s">
        <v>1625</v>
      </c>
      <c r="F2777">
        <v>23</v>
      </c>
      <c r="G2777">
        <v>4482</v>
      </c>
      <c r="H2777">
        <v>4770</v>
      </c>
      <c r="I2777">
        <v>24408</v>
      </c>
      <c r="J2777">
        <v>25920</v>
      </c>
    </row>
    <row r="2778" spans="1:10">
      <c r="A2778">
        <v>41825</v>
      </c>
      <c r="B2778" t="s">
        <v>1641</v>
      </c>
      <c r="C2778" t="s">
        <v>1642</v>
      </c>
      <c r="D2778" t="s">
        <v>1650</v>
      </c>
      <c r="E2778" t="s">
        <v>1625</v>
      </c>
      <c r="F2778">
        <v>23</v>
      </c>
      <c r="G2778">
        <v>3546</v>
      </c>
      <c r="H2778">
        <v>3780</v>
      </c>
      <c r="I2778">
        <v>24822</v>
      </c>
      <c r="J2778">
        <v>26460</v>
      </c>
    </row>
    <row r="2779" spans="1:10">
      <c r="A2779">
        <v>41825</v>
      </c>
      <c r="B2779" t="s">
        <v>1634</v>
      </c>
      <c r="C2779" t="s">
        <v>1635</v>
      </c>
      <c r="D2779" t="s">
        <v>1624</v>
      </c>
      <c r="E2779" t="s">
        <v>1625</v>
      </c>
      <c r="F2779">
        <v>20</v>
      </c>
      <c r="G2779">
        <v>4482</v>
      </c>
      <c r="H2779">
        <v>4770</v>
      </c>
      <c r="I2779">
        <v>40680</v>
      </c>
      <c r="J2779">
        <v>43200</v>
      </c>
    </row>
    <row r="2780" spans="1:10">
      <c r="A2780">
        <v>41826</v>
      </c>
      <c r="B2780" t="s">
        <v>1641</v>
      </c>
      <c r="C2780" t="s">
        <v>1642</v>
      </c>
      <c r="D2780" t="s">
        <v>1650</v>
      </c>
      <c r="E2780" t="s">
        <v>1625</v>
      </c>
      <c r="F2780">
        <v>25</v>
      </c>
      <c r="G2780">
        <v>4482</v>
      </c>
      <c r="H2780">
        <v>4770</v>
      </c>
      <c r="I2780">
        <v>21276</v>
      </c>
      <c r="J2780">
        <v>22680</v>
      </c>
    </row>
    <row r="2781" spans="1:10">
      <c r="A2781">
        <v>41828</v>
      </c>
      <c r="B2781" t="s">
        <v>1639</v>
      </c>
      <c r="C2781" t="s">
        <v>1635</v>
      </c>
      <c r="D2781" t="s">
        <v>1624</v>
      </c>
      <c r="E2781" t="s">
        <v>1625</v>
      </c>
      <c r="F2781">
        <v>4</v>
      </c>
      <c r="G2781">
        <v>2034</v>
      </c>
      <c r="H2781">
        <v>2160</v>
      </c>
      <c r="I2781">
        <v>10170</v>
      </c>
      <c r="J2781">
        <v>10800</v>
      </c>
    </row>
    <row r="2782" spans="1:10">
      <c r="A2782">
        <v>41828</v>
      </c>
      <c r="B2782" t="s">
        <v>1646</v>
      </c>
      <c r="C2782" t="s">
        <v>1637</v>
      </c>
      <c r="D2782" t="s">
        <v>1648</v>
      </c>
      <c r="E2782" t="s">
        <v>1625</v>
      </c>
      <c r="F2782">
        <v>24</v>
      </c>
      <c r="G2782">
        <v>3978</v>
      </c>
      <c r="H2782">
        <v>4230</v>
      </c>
      <c r="I2782">
        <v>4212</v>
      </c>
      <c r="J2782">
        <v>4500</v>
      </c>
    </row>
    <row r="2783" spans="1:10">
      <c r="A2783">
        <v>41828</v>
      </c>
      <c r="B2783" t="s">
        <v>1629</v>
      </c>
      <c r="C2783" t="s">
        <v>1630</v>
      </c>
      <c r="D2783" t="s">
        <v>1654</v>
      </c>
      <c r="E2783" t="s">
        <v>1628</v>
      </c>
      <c r="F2783">
        <v>24</v>
      </c>
      <c r="G2783">
        <v>5832</v>
      </c>
      <c r="H2783">
        <v>6210</v>
      </c>
      <c r="I2783">
        <v>60048</v>
      </c>
      <c r="J2783">
        <v>64800</v>
      </c>
    </row>
    <row r="2784" spans="1:10">
      <c r="A2784">
        <v>41829</v>
      </c>
      <c r="B2784" t="s">
        <v>1646</v>
      </c>
      <c r="C2784" t="s">
        <v>1637</v>
      </c>
      <c r="D2784" t="s">
        <v>1645</v>
      </c>
      <c r="E2784" t="s">
        <v>1625</v>
      </c>
      <c r="F2784">
        <v>16</v>
      </c>
      <c r="G2784">
        <v>3978</v>
      </c>
      <c r="H2784">
        <v>4230</v>
      </c>
      <c r="I2784">
        <v>71604</v>
      </c>
      <c r="J2784">
        <v>76140</v>
      </c>
    </row>
    <row r="2785" spans="1:10">
      <c r="A2785">
        <v>41830</v>
      </c>
      <c r="B2785" t="s">
        <v>1632</v>
      </c>
      <c r="C2785" t="s">
        <v>1630</v>
      </c>
      <c r="D2785" t="s">
        <v>1648</v>
      </c>
      <c r="E2785" t="s">
        <v>1625</v>
      </c>
      <c r="F2785">
        <v>6</v>
      </c>
      <c r="G2785">
        <v>3978</v>
      </c>
      <c r="H2785">
        <v>4230</v>
      </c>
      <c r="I2785">
        <v>4212</v>
      </c>
      <c r="J2785">
        <v>4500</v>
      </c>
    </row>
    <row r="2786" spans="1:10">
      <c r="A2786">
        <v>41830</v>
      </c>
      <c r="B2786" t="s">
        <v>1641</v>
      </c>
      <c r="C2786" t="s">
        <v>1642</v>
      </c>
      <c r="D2786" t="s">
        <v>1653</v>
      </c>
      <c r="E2786" t="s">
        <v>1625</v>
      </c>
      <c r="F2786">
        <v>4</v>
      </c>
      <c r="G2786">
        <v>5148</v>
      </c>
      <c r="H2786">
        <v>5490</v>
      </c>
      <c r="I2786">
        <v>67896</v>
      </c>
      <c r="J2786">
        <v>72450</v>
      </c>
    </row>
    <row r="2787" spans="1:10">
      <c r="A2787">
        <v>41831</v>
      </c>
      <c r="B2787" t="s">
        <v>1636</v>
      </c>
      <c r="C2787" t="s">
        <v>1637</v>
      </c>
      <c r="D2787" t="s">
        <v>1654</v>
      </c>
      <c r="E2787" t="s">
        <v>1628</v>
      </c>
      <c r="F2787">
        <v>24</v>
      </c>
      <c r="G2787">
        <v>5832</v>
      </c>
      <c r="H2787">
        <v>6210</v>
      </c>
      <c r="I2787">
        <v>60048</v>
      </c>
      <c r="J2787">
        <v>64800</v>
      </c>
    </row>
    <row r="2788" spans="1:10">
      <c r="A2788">
        <v>41832</v>
      </c>
      <c r="B2788" t="s">
        <v>1641</v>
      </c>
      <c r="C2788" t="s">
        <v>1642</v>
      </c>
      <c r="D2788" t="s">
        <v>1624</v>
      </c>
      <c r="E2788" t="s">
        <v>1625</v>
      </c>
      <c r="F2788">
        <v>21</v>
      </c>
      <c r="G2788">
        <v>2034</v>
      </c>
      <c r="H2788">
        <v>2160</v>
      </c>
      <c r="I2788">
        <v>46782</v>
      </c>
      <c r="J2788">
        <v>49680</v>
      </c>
    </row>
    <row r="2789" spans="1:10">
      <c r="A2789">
        <v>41832</v>
      </c>
      <c r="B2789" t="s">
        <v>1643</v>
      </c>
      <c r="C2789" t="s">
        <v>1642</v>
      </c>
      <c r="D2789" t="s">
        <v>1655</v>
      </c>
      <c r="E2789" t="s">
        <v>1625</v>
      </c>
      <c r="F2789">
        <v>13</v>
      </c>
      <c r="G2789">
        <v>5832</v>
      </c>
      <c r="H2789">
        <v>6210</v>
      </c>
      <c r="I2789">
        <v>81216</v>
      </c>
      <c r="J2789">
        <v>86400</v>
      </c>
    </row>
    <row r="2790" spans="1:10">
      <c r="A2790">
        <v>41833</v>
      </c>
      <c r="B2790" t="s">
        <v>1634</v>
      </c>
      <c r="C2790" t="s">
        <v>1635</v>
      </c>
      <c r="D2790" t="s">
        <v>1638</v>
      </c>
      <c r="E2790" t="s">
        <v>1625</v>
      </c>
      <c r="F2790">
        <v>2</v>
      </c>
      <c r="G2790">
        <v>3546</v>
      </c>
      <c r="H2790">
        <v>3780</v>
      </c>
      <c r="I2790">
        <v>36504</v>
      </c>
      <c r="J2790">
        <v>38880</v>
      </c>
    </row>
    <row r="2791" spans="1:10">
      <c r="A2791">
        <v>41833</v>
      </c>
      <c r="B2791" t="s">
        <v>1646</v>
      </c>
      <c r="C2791" t="s">
        <v>1637</v>
      </c>
      <c r="D2791" t="s">
        <v>1627</v>
      </c>
      <c r="E2791" t="s">
        <v>1628</v>
      </c>
      <c r="F2791">
        <v>20</v>
      </c>
      <c r="G2791">
        <v>3726</v>
      </c>
      <c r="H2791">
        <v>3960</v>
      </c>
      <c r="I2791">
        <v>46566</v>
      </c>
      <c r="J2791">
        <v>50310</v>
      </c>
    </row>
    <row r="2792" spans="1:10">
      <c r="A2792">
        <v>41834</v>
      </c>
      <c r="B2792" t="s">
        <v>1629</v>
      </c>
      <c r="C2792" t="s">
        <v>1630</v>
      </c>
      <c r="D2792" t="s">
        <v>1647</v>
      </c>
      <c r="E2792" t="s">
        <v>1625</v>
      </c>
      <c r="F2792">
        <v>21</v>
      </c>
      <c r="G2792">
        <v>3978</v>
      </c>
      <c r="H2792">
        <v>4230</v>
      </c>
      <c r="I2792">
        <v>20592</v>
      </c>
      <c r="J2792">
        <v>21960</v>
      </c>
    </row>
    <row r="2793" spans="1:10">
      <c r="A2793">
        <v>41834</v>
      </c>
      <c r="B2793" t="s">
        <v>1639</v>
      </c>
      <c r="C2793" t="s">
        <v>1635</v>
      </c>
      <c r="D2793" t="s">
        <v>1627</v>
      </c>
      <c r="E2793" t="s">
        <v>1628</v>
      </c>
      <c r="F2793">
        <v>12</v>
      </c>
      <c r="G2793">
        <v>3042</v>
      </c>
      <c r="H2793">
        <v>3240</v>
      </c>
      <c r="I2793">
        <v>21492</v>
      </c>
      <c r="J2793">
        <v>23220</v>
      </c>
    </row>
    <row r="2794" spans="1:10">
      <c r="A2794">
        <v>41834</v>
      </c>
      <c r="B2794" t="s">
        <v>1632</v>
      </c>
      <c r="C2794" t="s">
        <v>1630</v>
      </c>
      <c r="D2794" t="s">
        <v>1627</v>
      </c>
      <c r="E2794" t="s">
        <v>1628</v>
      </c>
      <c r="F2794">
        <v>23</v>
      </c>
      <c r="G2794">
        <v>3546</v>
      </c>
      <c r="H2794">
        <v>3780</v>
      </c>
      <c r="I2794">
        <v>75222</v>
      </c>
      <c r="J2794">
        <v>81270</v>
      </c>
    </row>
    <row r="2795" spans="1:10">
      <c r="A2795">
        <v>41835</v>
      </c>
      <c r="B2795" t="s">
        <v>1623</v>
      </c>
      <c r="C2795" t="s">
        <v>1027</v>
      </c>
      <c r="D2795" t="s">
        <v>1627</v>
      </c>
      <c r="E2795" t="s">
        <v>1628</v>
      </c>
      <c r="F2795">
        <v>23</v>
      </c>
      <c r="G2795">
        <v>4482</v>
      </c>
      <c r="H2795">
        <v>4770</v>
      </c>
      <c r="I2795">
        <v>42984</v>
      </c>
      <c r="J2795">
        <v>46440</v>
      </c>
    </row>
    <row r="2796" spans="1:10">
      <c r="A2796">
        <v>41836</v>
      </c>
      <c r="B2796" t="s">
        <v>1641</v>
      </c>
      <c r="C2796" t="s">
        <v>1642</v>
      </c>
      <c r="D2796" t="s">
        <v>1638</v>
      </c>
      <c r="E2796" t="s">
        <v>1625</v>
      </c>
      <c r="F2796">
        <v>24</v>
      </c>
      <c r="G2796">
        <v>3924</v>
      </c>
      <c r="H2796">
        <v>4230</v>
      </c>
      <c r="I2796">
        <v>33462</v>
      </c>
      <c r="J2796">
        <v>35640</v>
      </c>
    </row>
    <row r="2797" spans="1:10">
      <c r="A2797">
        <v>41836</v>
      </c>
      <c r="B2797" t="s">
        <v>1626</v>
      </c>
      <c r="C2797" t="s">
        <v>1027</v>
      </c>
      <c r="D2797" t="s">
        <v>1652</v>
      </c>
      <c r="E2797" t="s">
        <v>1628</v>
      </c>
      <c r="F2797">
        <v>25</v>
      </c>
      <c r="G2797">
        <v>2952</v>
      </c>
      <c r="H2797">
        <v>3150</v>
      </c>
      <c r="I2797">
        <v>19620</v>
      </c>
      <c r="J2797">
        <v>21150</v>
      </c>
    </row>
    <row r="2798" spans="1:10">
      <c r="A2798">
        <v>41836</v>
      </c>
      <c r="B2798" t="s">
        <v>1632</v>
      </c>
      <c r="C2798" t="s">
        <v>1630</v>
      </c>
      <c r="D2798" t="s">
        <v>1651</v>
      </c>
      <c r="E2798" t="s">
        <v>1625</v>
      </c>
      <c r="F2798">
        <v>17</v>
      </c>
      <c r="G2798">
        <v>3726</v>
      </c>
      <c r="H2798">
        <v>3960</v>
      </c>
      <c r="I2798">
        <v>14904</v>
      </c>
      <c r="J2798">
        <v>15840</v>
      </c>
    </row>
    <row r="2799" spans="1:10">
      <c r="A2799">
        <v>41836</v>
      </c>
      <c r="B2799" t="s">
        <v>1634</v>
      </c>
      <c r="C2799" t="s">
        <v>1635</v>
      </c>
      <c r="D2799" t="s">
        <v>1648</v>
      </c>
      <c r="E2799" t="s">
        <v>1625</v>
      </c>
      <c r="F2799">
        <v>21</v>
      </c>
      <c r="G2799">
        <v>3978</v>
      </c>
      <c r="H2799">
        <v>4230</v>
      </c>
      <c r="I2799">
        <v>2106</v>
      </c>
      <c r="J2799">
        <v>2250</v>
      </c>
    </row>
    <row r="2800" spans="1:10">
      <c r="A2800">
        <v>41837</v>
      </c>
      <c r="B2800" t="s">
        <v>1643</v>
      </c>
      <c r="C2800" t="s">
        <v>1642</v>
      </c>
      <c r="D2800" t="s">
        <v>1644</v>
      </c>
      <c r="E2800" t="s">
        <v>1625</v>
      </c>
      <c r="F2800">
        <v>9</v>
      </c>
      <c r="G2800">
        <v>3726</v>
      </c>
      <c r="H2800">
        <v>3960</v>
      </c>
      <c r="I2800">
        <v>49644</v>
      </c>
      <c r="J2800">
        <v>52920</v>
      </c>
    </row>
    <row r="2801" spans="1:10">
      <c r="A2801">
        <v>41837</v>
      </c>
      <c r="B2801" t="s">
        <v>1623</v>
      </c>
      <c r="C2801" t="s">
        <v>1027</v>
      </c>
      <c r="D2801" t="s">
        <v>1648</v>
      </c>
      <c r="E2801" t="s">
        <v>1625</v>
      </c>
      <c r="F2801">
        <v>11</v>
      </c>
      <c r="G2801">
        <v>4482</v>
      </c>
      <c r="H2801">
        <v>4770</v>
      </c>
      <c r="I2801">
        <v>2106</v>
      </c>
      <c r="J2801">
        <v>2250</v>
      </c>
    </row>
    <row r="2802" spans="1:10">
      <c r="A2802">
        <v>41838</v>
      </c>
      <c r="B2802" t="s">
        <v>1639</v>
      </c>
      <c r="C2802" t="s">
        <v>1635</v>
      </c>
      <c r="D2802" t="s">
        <v>1649</v>
      </c>
      <c r="E2802" t="s">
        <v>1625</v>
      </c>
      <c r="F2802">
        <v>4</v>
      </c>
      <c r="G2802">
        <v>3582</v>
      </c>
      <c r="H2802">
        <v>3870</v>
      </c>
      <c r="I2802">
        <v>4482</v>
      </c>
      <c r="J2802">
        <v>4770</v>
      </c>
    </row>
    <row r="2803" spans="1:10">
      <c r="A2803">
        <v>41839</v>
      </c>
      <c r="B2803" t="s">
        <v>1629</v>
      </c>
      <c r="C2803" t="s">
        <v>1630</v>
      </c>
      <c r="D2803" t="s">
        <v>1647</v>
      </c>
      <c r="E2803" t="s">
        <v>1625</v>
      </c>
      <c r="F2803">
        <v>22</v>
      </c>
      <c r="G2803">
        <v>4482</v>
      </c>
      <c r="H2803">
        <v>4770</v>
      </c>
      <c r="I2803">
        <v>30888</v>
      </c>
      <c r="J2803">
        <v>32940</v>
      </c>
    </row>
    <row r="2804" spans="1:10">
      <c r="A2804">
        <v>41839</v>
      </c>
      <c r="B2804" t="s">
        <v>1646</v>
      </c>
      <c r="C2804" t="s">
        <v>1637</v>
      </c>
      <c r="D2804" t="s">
        <v>1647</v>
      </c>
      <c r="E2804" t="s">
        <v>1625</v>
      </c>
      <c r="F2804">
        <v>15</v>
      </c>
      <c r="G2804">
        <v>3924</v>
      </c>
      <c r="H2804">
        <v>4230</v>
      </c>
      <c r="I2804">
        <v>72072</v>
      </c>
      <c r="J2804">
        <v>76860</v>
      </c>
    </row>
    <row r="2805" spans="1:10">
      <c r="A2805">
        <v>41839</v>
      </c>
      <c r="B2805" t="s">
        <v>1646</v>
      </c>
      <c r="C2805" t="s">
        <v>1637</v>
      </c>
      <c r="D2805" t="s">
        <v>1624</v>
      </c>
      <c r="E2805" t="s">
        <v>1625</v>
      </c>
      <c r="F2805">
        <v>23</v>
      </c>
      <c r="G2805">
        <v>7506</v>
      </c>
      <c r="H2805">
        <v>8100</v>
      </c>
      <c r="I2805">
        <v>40680</v>
      </c>
      <c r="J2805">
        <v>43200</v>
      </c>
    </row>
    <row r="2806" spans="1:10">
      <c r="A2806">
        <v>41839</v>
      </c>
      <c r="B2806" t="s">
        <v>1634</v>
      </c>
      <c r="C2806" t="s">
        <v>1635</v>
      </c>
      <c r="D2806" t="s">
        <v>1647</v>
      </c>
      <c r="E2806" t="s">
        <v>1625</v>
      </c>
      <c r="F2806">
        <v>9</v>
      </c>
      <c r="G2806">
        <v>3546</v>
      </c>
      <c r="H2806">
        <v>3780</v>
      </c>
      <c r="I2806">
        <v>15444</v>
      </c>
      <c r="J2806">
        <v>16470</v>
      </c>
    </row>
    <row r="2807" spans="1:10">
      <c r="A2807">
        <v>41840</v>
      </c>
      <c r="B2807" t="s">
        <v>1629</v>
      </c>
      <c r="C2807" t="s">
        <v>1630</v>
      </c>
      <c r="D2807" t="s">
        <v>1645</v>
      </c>
      <c r="E2807" t="s">
        <v>1625</v>
      </c>
      <c r="F2807">
        <v>7</v>
      </c>
      <c r="G2807">
        <v>3042</v>
      </c>
      <c r="H2807">
        <v>3240</v>
      </c>
      <c r="I2807">
        <v>39780</v>
      </c>
      <c r="J2807">
        <v>42300</v>
      </c>
    </row>
    <row r="2808" spans="1:10">
      <c r="A2808">
        <v>41840</v>
      </c>
      <c r="B2808" t="s">
        <v>1643</v>
      </c>
      <c r="C2808" t="s">
        <v>1642</v>
      </c>
      <c r="D2808" t="s">
        <v>1653</v>
      </c>
      <c r="E2808" t="s">
        <v>1625</v>
      </c>
      <c r="F2808">
        <v>25</v>
      </c>
      <c r="G2808">
        <v>3042</v>
      </c>
      <c r="H2808">
        <v>3240</v>
      </c>
      <c r="I2808">
        <v>56088</v>
      </c>
      <c r="J2808">
        <v>59850</v>
      </c>
    </row>
    <row r="2809" spans="1:10">
      <c r="A2809">
        <v>41841</v>
      </c>
      <c r="B2809" t="s">
        <v>1634</v>
      </c>
      <c r="C2809" t="s">
        <v>1635</v>
      </c>
      <c r="D2809" t="s">
        <v>1633</v>
      </c>
      <c r="E2809" t="s">
        <v>1625</v>
      </c>
      <c r="F2809">
        <v>10</v>
      </c>
      <c r="G2809">
        <v>3978</v>
      </c>
      <c r="H2809">
        <v>4230</v>
      </c>
      <c r="I2809">
        <v>13176</v>
      </c>
      <c r="J2809">
        <v>14040</v>
      </c>
    </row>
    <row r="2810" spans="1:10">
      <c r="A2810">
        <v>41843</v>
      </c>
      <c r="B2810" t="s">
        <v>1636</v>
      </c>
      <c r="C2810" t="s">
        <v>1637</v>
      </c>
      <c r="D2810" t="s">
        <v>1654</v>
      </c>
      <c r="E2810" t="s">
        <v>1628</v>
      </c>
      <c r="F2810">
        <v>8</v>
      </c>
      <c r="G2810">
        <v>5148</v>
      </c>
      <c r="H2810">
        <v>5490</v>
      </c>
      <c r="I2810">
        <v>120096</v>
      </c>
      <c r="J2810">
        <v>129600</v>
      </c>
    </row>
    <row r="2811" spans="1:10">
      <c r="A2811">
        <v>41844</v>
      </c>
      <c r="B2811" t="s">
        <v>1636</v>
      </c>
      <c r="C2811" t="s">
        <v>1637</v>
      </c>
      <c r="D2811" t="s">
        <v>1647</v>
      </c>
      <c r="E2811" t="s">
        <v>1625</v>
      </c>
      <c r="F2811">
        <v>18</v>
      </c>
      <c r="G2811">
        <v>3042</v>
      </c>
      <c r="H2811">
        <v>3240</v>
      </c>
      <c r="I2811">
        <v>108108</v>
      </c>
      <c r="J2811">
        <v>115290</v>
      </c>
    </row>
    <row r="2812" spans="1:10">
      <c r="A2812">
        <v>41844</v>
      </c>
      <c r="B2812" t="s">
        <v>1629</v>
      </c>
      <c r="C2812" t="s">
        <v>1630</v>
      </c>
      <c r="D2812" t="s">
        <v>1651</v>
      </c>
      <c r="E2812" t="s">
        <v>1625</v>
      </c>
      <c r="F2812">
        <v>8</v>
      </c>
      <c r="G2812">
        <v>5148</v>
      </c>
      <c r="H2812">
        <v>5490</v>
      </c>
      <c r="I2812">
        <v>93150</v>
      </c>
      <c r="J2812">
        <v>99000</v>
      </c>
    </row>
    <row r="2813" spans="1:10">
      <c r="A2813">
        <v>41844</v>
      </c>
      <c r="B2813" t="s">
        <v>1626</v>
      </c>
      <c r="C2813" t="s">
        <v>1027</v>
      </c>
      <c r="D2813" t="s">
        <v>1627</v>
      </c>
      <c r="E2813" t="s">
        <v>1628</v>
      </c>
      <c r="F2813">
        <v>25</v>
      </c>
      <c r="G2813">
        <v>7506</v>
      </c>
      <c r="H2813">
        <v>8100</v>
      </c>
      <c r="I2813">
        <v>64476</v>
      </c>
      <c r="J2813">
        <v>69660</v>
      </c>
    </row>
    <row r="2814" spans="1:10">
      <c r="A2814">
        <v>41845</v>
      </c>
      <c r="B2814" t="s">
        <v>1641</v>
      </c>
      <c r="C2814" t="s">
        <v>1642</v>
      </c>
      <c r="D2814" t="s">
        <v>1631</v>
      </c>
      <c r="E2814" t="s">
        <v>1625</v>
      </c>
      <c r="F2814">
        <v>7</v>
      </c>
      <c r="G2814">
        <v>3042</v>
      </c>
      <c r="H2814">
        <v>3240</v>
      </c>
      <c r="I2814">
        <v>11934</v>
      </c>
      <c r="J2814">
        <v>12690</v>
      </c>
    </row>
    <row r="2815" spans="1:10">
      <c r="A2815">
        <v>41845</v>
      </c>
      <c r="B2815" t="s">
        <v>1629</v>
      </c>
      <c r="C2815" t="s">
        <v>1630</v>
      </c>
      <c r="D2815" t="s">
        <v>1624</v>
      </c>
      <c r="E2815" t="s">
        <v>1625</v>
      </c>
      <c r="F2815">
        <v>17</v>
      </c>
      <c r="G2815">
        <v>3978</v>
      </c>
      <c r="H2815">
        <v>4230</v>
      </c>
      <c r="I2815">
        <v>16272</v>
      </c>
      <c r="J2815">
        <v>17280</v>
      </c>
    </row>
    <row r="2816" spans="1:10">
      <c r="A2816">
        <v>41845</v>
      </c>
      <c r="B2816" t="s">
        <v>1641</v>
      </c>
      <c r="C2816" t="s">
        <v>1642</v>
      </c>
      <c r="D2816" t="s">
        <v>1645</v>
      </c>
      <c r="E2816" t="s">
        <v>1625</v>
      </c>
      <c r="F2816">
        <v>3</v>
      </c>
      <c r="G2816">
        <v>2952</v>
      </c>
      <c r="H2816">
        <v>3150</v>
      </c>
      <c r="I2816">
        <v>95472</v>
      </c>
      <c r="J2816">
        <v>101520</v>
      </c>
    </row>
    <row r="2817" spans="1:10">
      <c r="A2817">
        <v>41846</v>
      </c>
      <c r="B2817" t="s">
        <v>1626</v>
      </c>
      <c r="C2817" t="s">
        <v>1027</v>
      </c>
      <c r="D2817" t="s">
        <v>1638</v>
      </c>
      <c r="E2817" t="s">
        <v>1625</v>
      </c>
      <c r="F2817">
        <v>13</v>
      </c>
      <c r="G2817">
        <v>2034</v>
      </c>
      <c r="H2817">
        <v>2160</v>
      </c>
      <c r="I2817">
        <v>76050</v>
      </c>
      <c r="J2817">
        <v>81000</v>
      </c>
    </row>
    <row r="2818" spans="1:10">
      <c r="A2818">
        <v>41846</v>
      </c>
      <c r="B2818" t="s">
        <v>1632</v>
      </c>
      <c r="C2818" t="s">
        <v>1630</v>
      </c>
      <c r="D2818" t="s">
        <v>1648</v>
      </c>
      <c r="E2818" t="s">
        <v>1625</v>
      </c>
      <c r="F2818">
        <v>17</v>
      </c>
      <c r="G2818">
        <v>3582</v>
      </c>
      <c r="H2818">
        <v>3870</v>
      </c>
      <c r="I2818">
        <v>18954</v>
      </c>
      <c r="J2818">
        <v>20250</v>
      </c>
    </row>
    <row r="2819" spans="1:10">
      <c r="A2819">
        <v>41846</v>
      </c>
      <c r="B2819" t="s">
        <v>1641</v>
      </c>
      <c r="C2819" t="s">
        <v>1642</v>
      </c>
      <c r="D2819" t="s">
        <v>1644</v>
      </c>
      <c r="E2819" t="s">
        <v>1625</v>
      </c>
      <c r="F2819">
        <v>22</v>
      </c>
      <c r="G2819">
        <v>3978</v>
      </c>
      <c r="H2819">
        <v>4230</v>
      </c>
      <c r="I2819">
        <v>60282</v>
      </c>
      <c r="J2819">
        <v>64260</v>
      </c>
    </row>
    <row r="2820" spans="1:10">
      <c r="A2820">
        <v>41846</v>
      </c>
      <c r="B2820" t="s">
        <v>1623</v>
      </c>
      <c r="C2820" t="s">
        <v>1027</v>
      </c>
      <c r="D2820" t="s">
        <v>1655</v>
      </c>
      <c r="E2820" t="s">
        <v>1625</v>
      </c>
      <c r="F2820">
        <v>23</v>
      </c>
      <c r="G2820">
        <v>2196</v>
      </c>
      <c r="H2820">
        <v>2340</v>
      </c>
      <c r="I2820">
        <v>13536</v>
      </c>
      <c r="J2820">
        <v>14400</v>
      </c>
    </row>
    <row r="2821" spans="1:10">
      <c r="A2821">
        <v>41846</v>
      </c>
      <c r="B2821" t="s">
        <v>1632</v>
      </c>
      <c r="C2821" t="s">
        <v>1630</v>
      </c>
      <c r="D2821" t="s">
        <v>1648</v>
      </c>
      <c r="E2821" t="s">
        <v>1625</v>
      </c>
      <c r="F2821">
        <v>1</v>
      </c>
      <c r="G2821">
        <v>2034</v>
      </c>
      <c r="H2821">
        <v>2160</v>
      </c>
      <c r="I2821">
        <v>52650</v>
      </c>
      <c r="J2821">
        <v>56250</v>
      </c>
    </row>
    <row r="2822" spans="1:10">
      <c r="A2822">
        <v>41846</v>
      </c>
      <c r="B2822" t="s">
        <v>1643</v>
      </c>
      <c r="C2822" t="s">
        <v>1642</v>
      </c>
      <c r="D2822" t="s">
        <v>1647</v>
      </c>
      <c r="E2822" t="s">
        <v>1625</v>
      </c>
      <c r="F2822">
        <v>25</v>
      </c>
      <c r="G2822">
        <v>5148</v>
      </c>
      <c r="H2822">
        <v>5490</v>
      </c>
      <c r="I2822">
        <v>97812</v>
      </c>
      <c r="J2822">
        <v>104310</v>
      </c>
    </row>
    <row r="2823" spans="1:10">
      <c r="A2823">
        <v>41846</v>
      </c>
      <c r="B2823" t="s">
        <v>1636</v>
      </c>
      <c r="C2823" t="s">
        <v>1637</v>
      </c>
      <c r="D2823" t="s">
        <v>1638</v>
      </c>
      <c r="E2823" t="s">
        <v>1625</v>
      </c>
      <c r="F2823">
        <v>22</v>
      </c>
      <c r="G2823">
        <v>3384</v>
      </c>
      <c r="H2823">
        <v>3600</v>
      </c>
      <c r="I2823">
        <v>42588</v>
      </c>
      <c r="J2823">
        <v>45360</v>
      </c>
    </row>
    <row r="2824" spans="1:10">
      <c r="A2824">
        <v>41846</v>
      </c>
      <c r="B2824" t="s">
        <v>1636</v>
      </c>
      <c r="C2824" t="s">
        <v>1637</v>
      </c>
      <c r="D2824" t="s">
        <v>1653</v>
      </c>
      <c r="E2824" t="s">
        <v>1625</v>
      </c>
      <c r="F2824">
        <v>2</v>
      </c>
      <c r="G2824">
        <v>3978</v>
      </c>
      <c r="H2824">
        <v>4230</v>
      </c>
      <c r="I2824">
        <v>8856</v>
      </c>
      <c r="J2824">
        <v>9450</v>
      </c>
    </row>
    <row r="2825" spans="1:10">
      <c r="A2825">
        <v>41847</v>
      </c>
      <c r="B2825" t="s">
        <v>1641</v>
      </c>
      <c r="C2825" t="s">
        <v>1642</v>
      </c>
      <c r="D2825" t="s">
        <v>1645</v>
      </c>
      <c r="E2825" t="s">
        <v>1625</v>
      </c>
      <c r="F2825">
        <v>11</v>
      </c>
      <c r="G2825">
        <v>3582</v>
      </c>
      <c r="H2825">
        <v>3870</v>
      </c>
      <c r="I2825">
        <v>83538</v>
      </c>
      <c r="J2825">
        <v>88830</v>
      </c>
    </row>
    <row r="2826" spans="1:10">
      <c r="A2826">
        <v>41847</v>
      </c>
      <c r="B2826" t="s">
        <v>1641</v>
      </c>
      <c r="C2826" t="s">
        <v>1642</v>
      </c>
      <c r="D2826" t="s">
        <v>1624</v>
      </c>
      <c r="E2826" t="s">
        <v>1625</v>
      </c>
      <c r="F2826">
        <v>11</v>
      </c>
      <c r="G2826">
        <v>3546</v>
      </c>
      <c r="H2826">
        <v>3780</v>
      </c>
      <c r="I2826">
        <v>30510</v>
      </c>
      <c r="J2826">
        <v>32400</v>
      </c>
    </row>
    <row r="2827" spans="1:10">
      <c r="A2827">
        <v>41847</v>
      </c>
      <c r="B2827" t="s">
        <v>1639</v>
      </c>
      <c r="C2827" t="s">
        <v>1635</v>
      </c>
      <c r="D2827" t="s">
        <v>1651</v>
      </c>
      <c r="E2827" t="s">
        <v>1625</v>
      </c>
      <c r="F2827">
        <v>1</v>
      </c>
      <c r="G2827">
        <v>7506</v>
      </c>
      <c r="H2827">
        <v>8100</v>
      </c>
      <c r="I2827">
        <v>78246</v>
      </c>
      <c r="J2827">
        <v>83160</v>
      </c>
    </row>
    <row r="2828" spans="1:10">
      <c r="A2828">
        <v>41848</v>
      </c>
      <c r="B2828" t="s">
        <v>1646</v>
      </c>
      <c r="C2828" t="s">
        <v>1637</v>
      </c>
      <c r="D2828" t="s">
        <v>1645</v>
      </c>
      <c r="E2828" t="s">
        <v>1625</v>
      </c>
      <c r="F2828">
        <v>14</v>
      </c>
      <c r="G2828">
        <v>3978</v>
      </c>
      <c r="H2828">
        <v>4230</v>
      </c>
      <c r="I2828">
        <v>71604</v>
      </c>
      <c r="J2828">
        <v>76140</v>
      </c>
    </row>
    <row r="2829" spans="1:10">
      <c r="A2829">
        <v>41848</v>
      </c>
      <c r="B2829" t="s">
        <v>1639</v>
      </c>
      <c r="C2829" t="s">
        <v>1635</v>
      </c>
      <c r="D2829" t="s">
        <v>1649</v>
      </c>
      <c r="E2829" t="s">
        <v>1625</v>
      </c>
      <c r="F2829">
        <v>11</v>
      </c>
      <c r="G2829">
        <v>2034</v>
      </c>
      <c r="H2829">
        <v>2160</v>
      </c>
      <c r="I2829">
        <v>94122</v>
      </c>
      <c r="J2829">
        <v>100170</v>
      </c>
    </row>
    <row r="2830" spans="1:10">
      <c r="A2830">
        <v>41848</v>
      </c>
      <c r="B2830" t="s">
        <v>1626</v>
      </c>
      <c r="C2830" t="s">
        <v>1027</v>
      </c>
      <c r="D2830" t="s">
        <v>1624</v>
      </c>
      <c r="E2830" t="s">
        <v>1625</v>
      </c>
      <c r="F2830">
        <v>8</v>
      </c>
      <c r="G2830">
        <v>2952</v>
      </c>
      <c r="H2830">
        <v>3150</v>
      </c>
      <c r="I2830">
        <v>14238</v>
      </c>
      <c r="J2830">
        <v>15120</v>
      </c>
    </row>
    <row r="2831" spans="1:10">
      <c r="A2831">
        <v>41849</v>
      </c>
      <c r="B2831" t="s">
        <v>1626</v>
      </c>
      <c r="C2831" t="s">
        <v>1027</v>
      </c>
      <c r="D2831" t="s">
        <v>1654</v>
      </c>
      <c r="E2831" t="s">
        <v>1628</v>
      </c>
      <c r="F2831">
        <v>1</v>
      </c>
      <c r="G2831">
        <v>3546</v>
      </c>
      <c r="H2831">
        <v>3780</v>
      </c>
      <c r="I2831">
        <v>60048</v>
      </c>
      <c r="J2831">
        <v>64800</v>
      </c>
    </row>
    <row r="2832" spans="1:10">
      <c r="A2832">
        <v>41850</v>
      </c>
      <c r="B2832" t="s">
        <v>1643</v>
      </c>
      <c r="C2832" t="s">
        <v>1642</v>
      </c>
      <c r="D2832" t="s">
        <v>1631</v>
      </c>
      <c r="E2832" t="s">
        <v>1625</v>
      </c>
      <c r="F2832">
        <v>24</v>
      </c>
      <c r="G2832">
        <v>3546</v>
      </c>
      <c r="H2832">
        <v>3780</v>
      </c>
      <c r="I2832">
        <v>7956</v>
      </c>
      <c r="J2832">
        <v>8460</v>
      </c>
    </row>
    <row r="2833" spans="1:10">
      <c r="A2833">
        <v>41850</v>
      </c>
      <c r="B2833" t="s">
        <v>1643</v>
      </c>
      <c r="C2833" t="s">
        <v>1642</v>
      </c>
      <c r="D2833" t="s">
        <v>1645</v>
      </c>
      <c r="E2833" t="s">
        <v>1625</v>
      </c>
      <c r="F2833">
        <v>15</v>
      </c>
      <c r="G2833">
        <v>3978</v>
      </c>
      <c r="H2833">
        <v>4230</v>
      </c>
      <c r="I2833">
        <v>55692</v>
      </c>
      <c r="J2833">
        <v>59220</v>
      </c>
    </row>
    <row r="2834" spans="1:10">
      <c r="A2834">
        <v>41851</v>
      </c>
      <c r="B2834" t="s">
        <v>1636</v>
      </c>
      <c r="C2834" t="s">
        <v>1637</v>
      </c>
      <c r="D2834" t="s">
        <v>1624</v>
      </c>
      <c r="E2834" t="s">
        <v>1625</v>
      </c>
      <c r="F2834">
        <v>20</v>
      </c>
      <c r="G2834">
        <v>3546</v>
      </c>
      <c r="H2834">
        <v>3780</v>
      </c>
      <c r="I2834">
        <v>26442</v>
      </c>
      <c r="J2834">
        <v>28080</v>
      </c>
    </row>
    <row r="2835" spans="1:10">
      <c r="A2835">
        <v>41851</v>
      </c>
      <c r="B2835" t="s">
        <v>1623</v>
      </c>
      <c r="C2835" t="s">
        <v>1027</v>
      </c>
      <c r="D2835" t="s">
        <v>1631</v>
      </c>
      <c r="E2835" t="s">
        <v>1625</v>
      </c>
      <c r="F2835">
        <v>1</v>
      </c>
      <c r="G2835">
        <v>5148</v>
      </c>
      <c r="H2835">
        <v>5490</v>
      </c>
      <c r="I2835">
        <v>83538</v>
      </c>
      <c r="J2835">
        <v>88830</v>
      </c>
    </row>
    <row r="2836" spans="1:10">
      <c r="A2836">
        <v>41852</v>
      </c>
      <c r="B2836" t="s">
        <v>1639</v>
      </c>
      <c r="C2836" t="s">
        <v>1635</v>
      </c>
      <c r="D2836" t="s">
        <v>1652</v>
      </c>
      <c r="E2836" t="s">
        <v>1628</v>
      </c>
      <c r="F2836">
        <v>5</v>
      </c>
      <c r="G2836">
        <v>2196</v>
      </c>
      <c r="H2836">
        <v>2340</v>
      </c>
      <c r="I2836">
        <v>74556</v>
      </c>
      <c r="J2836">
        <v>80370</v>
      </c>
    </row>
    <row r="2837" spans="1:10">
      <c r="A2837">
        <v>41852</v>
      </c>
      <c r="B2837" t="s">
        <v>1632</v>
      </c>
      <c r="C2837" t="s">
        <v>1630</v>
      </c>
      <c r="D2837" t="s">
        <v>1631</v>
      </c>
      <c r="E2837" t="s">
        <v>1625</v>
      </c>
      <c r="F2837">
        <v>2</v>
      </c>
      <c r="G2837">
        <v>3924</v>
      </c>
      <c r="H2837">
        <v>4230</v>
      </c>
      <c r="I2837">
        <v>43758</v>
      </c>
      <c r="J2837">
        <v>46530</v>
      </c>
    </row>
    <row r="2838" spans="1:10">
      <c r="A2838">
        <v>41854</v>
      </c>
      <c r="B2838" t="s">
        <v>1626</v>
      </c>
      <c r="C2838" t="s">
        <v>1027</v>
      </c>
      <c r="D2838" t="s">
        <v>1655</v>
      </c>
      <c r="E2838" t="s">
        <v>1625</v>
      </c>
      <c r="F2838">
        <v>15</v>
      </c>
      <c r="G2838">
        <v>3978</v>
      </c>
      <c r="H2838">
        <v>4230</v>
      </c>
      <c r="I2838">
        <v>47376</v>
      </c>
      <c r="J2838">
        <v>50400</v>
      </c>
    </row>
    <row r="2839" spans="1:10">
      <c r="A2839">
        <v>41854</v>
      </c>
      <c r="B2839" t="s">
        <v>1641</v>
      </c>
      <c r="C2839" t="s">
        <v>1642</v>
      </c>
      <c r="D2839" t="s">
        <v>1633</v>
      </c>
      <c r="E2839" t="s">
        <v>1625</v>
      </c>
      <c r="F2839">
        <v>24</v>
      </c>
      <c r="G2839">
        <v>2106</v>
      </c>
      <c r="H2839">
        <v>2250</v>
      </c>
      <c r="I2839">
        <v>35136</v>
      </c>
      <c r="J2839">
        <v>37440</v>
      </c>
    </row>
    <row r="2840" spans="1:10">
      <c r="A2840">
        <v>41854</v>
      </c>
      <c r="B2840" t="s">
        <v>1639</v>
      </c>
      <c r="C2840" t="s">
        <v>1635</v>
      </c>
      <c r="D2840" t="s">
        <v>1633</v>
      </c>
      <c r="E2840" t="s">
        <v>1625</v>
      </c>
      <c r="F2840">
        <v>23</v>
      </c>
      <c r="G2840">
        <v>5148</v>
      </c>
      <c r="H2840">
        <v>5490</v>
      </c>
      <c r="I2840">
        <v>35136</v>
      </c>
      <c r="J2840">
        <v>37440</v>
      </c>
    </row>
    <row r="2841" spans="1:10">
      <c r="A2841">
        <v>41854</v>
      </c>
      <c r="B2841" t="s">
        <v>1639</v>
      </c>
      <c r="C2841" t="s">
        <v>1635</v>
      </c>
      <c r="D2841" t="s">
        <v>1650</v>
      </c>
      <c r="E2841" t="s">
        <v>1625</v>
      </c>
      <c r="F2841">
        <v>20</v>
      </c>
      <c r="G2841">
        <v>3546</v>
      </c>
      <c r="H2841">
        <v>3780</v>
      </c>
      <c r="I2841">
        <v>7092</v>
      </c>
      <c r="J2841">
        <v>7560</v>
      </c>
    </row>
    <row r="2842" spans="1:10">
      <c r="A2842">
        <v>41855</v>
      </c>
      <c r="B2842" t="s">
        <v>1643</v>
      </c>
      <c r="C2842" t="s">
        <v>1642</v>
      </c>
      <c r="D2842" t="s">
        <v>1638</v>
      </c>
      <c r="E2842" t="s">
        <v>1625</v>
      </c>
      <c r="F2842">
        <v>23</v>
      </c>
      <c r="G2842">
        <v>3546</v>
      </c>
      <c r="H2842">
        <v>3780</v>
      </c>
      <c r="I2842">
        <v>24336</v>
      </c>
      <c r="J2842">
        <v>25920</v>
      </c>
    </row>
    <row r="2843" spans="1:10">
      <c r="A2843">
        <v>41855</v>
      </c>
      <c r="B2843" t="s">
        <v>1646</v>
      </c>
      <c r="C2843" t="s">
        <v>1637</v>
      </c>
      <c r="D2843" t="s">
        <v>1654</v>
      </c>
      <c r="E2843" t="s">
        <v>1628</v>
      </c>
      <c r="F2843">
        <v>22</v>
      </c>
      <c r="G2843">
        <v>5148</v>
      </c>
      <c r="H2843">
        <v>5490</v>
      </c>
      <c r="I2843">
        <v>165132</v>
      </c>
      <c r="J2843">
        <v>178200</v>
      </c>
    </row>
    <row r="2844" spans="1:10">
      <c r="A2844">
        <v>41855</v>
      </c>
      <c r="B2844" t="s">
        <v>1643</v>
      </c>
      <c r="C2844" t="s">
        <v>1642</v>
      </c>
      <c r="D2844" t="s">
        <v>1648</v>
      </c>
      <c r="E2844" t="s">
        <v>1625</v>
      </c>
      <c r="F2844">
        <v>10</v>
      </c>
      <c r="G2844">
        <v>3384</v>
      </c>
      <c r="H2844">
        <v>3600</v>
      </c>
      <c r="I2844">
        <v>23166</v>
      </c>
      <c r="J2844">
        <v>24750</v>
      </c>
    </row>
    <row r="2845" spans="1:10">
      <c r="A2845">
        <v>41855</v>
      </c>
      <c r="B2845" t="s">
        <v>1623</v>
      </c>
      <c r="C2845" t="s">
        <v>1027</v>
      </c>
      <c r="D2845" t="s">
        <v>1633</v>
      </c>
      <c r="E2845" t="s">
        <v>1625</v>
      </c>
      <c r="F2845">
        <v>5</v>
      </c>
      <c r="G2845">
        <v>3042</v>
      </c>
      <c r="H2845">
        <v>3240</v>
      </c>
      <c r="I2845">
        <v>35136</v>
      </c>
      <c r="J2845">
        <v>37440</v>
      </c>
    </row>
    <row r="2846" spans="1:10">
      <c r="A2846">
        <v>41856</v>
      </c>
      <c r="B2846" t="s">
        <v>1641</v>
      </c>
      <c r="C2846" t="s">
        <v>1642</v>
      </c>
      <c r="D2846" t="s">
        <v>1654</v>
      </c>
      <c r="E2846" t="s">
        <v>1628</v>
      </c>
      <c r="F2846">
        <v>12</v>
      </c>
      <c r="G2846">
        <v>3978</v>
      </c>
      <c r="H2846">
        <v>4230</v>
      </c>
      <c r="I2846">
        <v>15012</v>
      </c>
      <c r="J2846">
        <v>16200</v>
      </c>
    </row>
    <row r="2847" spans="1:10">
      <c r="A2847">
        <v>41856</v>
      </c>
      <c r="B2847" t="s">
        <v>1626</v>
      </c>
      <c r="C2847" t="s">
        <v>1027</v>
      </c>
      <c r="D2847" t="s">
        <v>1651</v>
      </c>
      <c r="E2847" t="s">
        <v>1625</v>
      </c>
      <c r="F2847">
        <v>19</v>
      </c>
      <c r="G2847">
        <v>3978</v>
      </c>
      <c r="H2847">
        <v>4230</v>
      </c>
      <c r="I2847">
        <v>44712</v>
      </c>
      <c r="J2847">
        <v>47520</v>
      </c>
    </row>
    <row r="2848" spans="1:10">
      <c r="A2848">
        <v>41856</v>
      </c>
      <c r="B2848" t="s">
        <v>1643</v>
      </c>
      <c r="C2848" t="s">
        <v>1642</v>
      </c>
      <c r="D2848" t="s">
        <v>1647</v>
      </c>
      <c r="E2848" t="s">
        <v>1625</v>
      </c>
      <c r="F2848">
        <v>18</v>
      </c>
      <c r="G2848">
        <v>3924</v>
      </c>
      <c r="H2848">
        <v>4230</v>
      </c>
      <c r="I2848">
        <v>128700</v>
      </c>
      <c r="J2848">
        <v>137250</v>
      </c>
    </row>
    <row r="2849" spans="1:10">
      <c r="A2849">
        <v>41856</v>
      </c>
      <c r="B2849" t="s">
        <v>1636</v>
      </c>
      <c r="C2849" t="s">
        <v>1637</v>
      </c>
      <c r="D2849" t="s">
        <v>1654</v>
      </c>
      <c r="E2849" t="s">
        <v>1628</v>
      </c>
      <c r="F2849">
        <v>1</v>
      </c>
      <c r="G2849">
        <v>2952</v>
      </c>
      <c r="H2849">
        <v>3150</v>
      </c>
      <c r="I2849">
        <v>127602</v>
      </c>
      <c r="J2849">
        <v>137700</v>
      </c>
    </row>
    <row r="2850" spans="1:10">
      <c r="A2850">
        <v>41857</v>
      </c>
      <c r="B2850" t="s">
        <v>1626</v>
      </c>
      <c r="C2850" t="s">
        <v>1027</v>
      </c>
      <c r="D2850" t="s">
        <v>1654</v>
      </c>
      <c r="E2850" t="s">
        <v>1628</v>
      </c>
      <c r="F2850">
        <v>15</v>
      </c>
      <c r="G2850">
        <v>3042</v>
      </c>
      <c r="H2850">
        <v>3240</v>
      </c>
      <c r="I2850">
        <v>97578</v>
      </c>
      <c r="J2850">
        <v>105300</v>
      </c>
    </row>
    <row r="2851" spans="1:10">
      <c r="A2851">
        <v>41857</v>
      </c>
      <c r="B2851" t="s">
        <v>1634</v>
      </c>
      <c r="C2851" t="s">
        <v>1635</v>
      </c>
      <c r="D2851" t="s">
        <v>1652</v>
      </c>
      <c r="E2851" t="s">
        <v>1628</v>
      </c>
      <c r="F2851">
        <v>4</v>
      </c>
      <c r="G2851">
        <v>3978</v>
      </c>
      <c r="H2851">
        <v>4230</v>
      </c>
      <c r="I2851">
        <v>98100</v>
      </c>
      <c r="J2851">
        <v>105750</v>
      </c>
    </row>
    <row r="2852" spans="1:10">
      <c r="A2852">
        <v>41857</v>
      </c>
      <c r="B2852" t="s">
        <v>1634</v>
      </c>
      <c r="C2852" t="s">
        <v>1635</v>
      </c>
      <c r="D2852" t="s">
        <v>1645</v>
      </c>
      <c r="E2852" t="s">
        <v>1625</v>
      </c>
      <c r="F2852">
        <v>16</v>
      </c>
      <c r="G2852">
        <v>2106</v>
      </c>
      <c r="H2852">
        <v>2250</v>
      </c>
      <c r="I2852">
        <v>47736</v>
      </c>
      <c r="J2852">
        <v>50760</v>
      </c>
    </row>
    <row r="2853" spans="1:10">
      <c r="A2853">
        <v>41857</v>
      </c>
      <c r="B2853" t="s">
        <v>1634</v>
      </c>
      <c r="C2853" t="s">
        <v>1635</v>
      </c>
      <c r="D2853" t="s">
        <v>1649</v>
      </c>
      <c r="E2853" t="s">
        <v>1625</v>
      </c>
      <c r="F2853">
        <v>10</v>
      </c>
      <c r="G2853">
        <v>2034</v>
      </c>
      <c r="H2853">
        <v>2160</v>
      </c>
      <c r="I2853">
        <v>107568</v>
      </c>
      <c r="J2853">
        <v>114480</v>
      </c>
    </row>
    <row r="2854" spans="1:10">
      <c r="A2854">
        <v>41858</v>
      </c>
      <c r="B2854" t="s">
        <v>1632</v>
      </c>
      <c r="C2854" t="s">
        <v>1630</v>
      </c>
      <c r="D2854" t="s">
        <v>1652</v>
      </c>
      <c r="E2854" t="s">
        <v>1628</v>
      </c>
      <c r="F2854">
        <v>21</v>
      </c>
      <c r="G2854">
        <v>4482</v>
      </c>
      <c r="H2854">
        <v>4770</v>
      </c>
      <c r="I2854">
        <v>74556</v>
      </c>
      <c r="J2854">
        <v>80370</v>
      </c>
    </row>
    <row r="2855" spans="1:10">
      <c r="A2855">
        <v>41858</v>
      </c>
      <c r="B2855" t="s">
        <v>1634</v>
      </c>
      <c r="C2855" t="s">
        <v>1635</v>
      </c>
      <c r="D2855" t="s">
        <v>1650</v>
      </c>
      <c r="E2855" t="s">
        <v>1625</v>
      </c>
      <c r="F2855">
        <v>7</v>
      </c>
      <c r="G2855">
        <v>3726</v>
      </c>
      <c r="H2855">
        <v>3960</v>
      </c>
      <c r="I2855">
        <v>81558</v>
      </c>
      <c r="J2855">
        <v>86940</v>
      </c>
    </row>
    <row r="2856" spans="1:10">
      <c r="A2856">
        <v>41859</v>
      </c>
      <c r="B2856" t="s">
        <v>1641</v>
      </c>
      <c r="C2856" t="s">
        <v>1642</v>
      </c>
      <c r="D2856" t="s">
        <v>1648</v>
      </c>
      <c r="E2856" t="s">
        <v>1625</v>
      </c>
      <c r="F2856">
        <v>22</v>
      </c>
      <c r="G2856">
        <v>2952</v>
      </c>
      <c r="H2856">
        <v>3150</v>
      </c>
      <c r="I2856">
        <v>44226</v>
      </c>
      <c r="J2856">
        <v>47250</v>
      </c>
    </row>
    <row r="2857" spans="1:10">
      <c r="A2857">
        <v>41859</v>
      </c>
      <c r="B2857" t="s">
        <v>1629</v>
      </c>
      <c r="C2857" t="s">
        <v>1630</v>
      </c>
      <c r="D2857" t="s">
        <v>1647</v>
      </c>
      <c r="E2857" t="s">
        <v>1625</v>
      </c>
      <c r="F2857">
        <v>15</v>
      </c>
      <c r="G2857">
        <v>3384</v>
      </c>
      <c r="H2857">
        <v>3600</v>
      </c>
      <c r="I2857">
        <v>10296</v>
      </c>
      <c r="J2857">
        <v>10980</v>
      </c>
    </row>
    <row r="2858" spans="1:10">
      <c r="A2858">
        <v>41859</v>
      </c>
      <c r="B2858" t="s">
        <v>1623</v>
      </c>
      <c r="C2858" t="s">
        <v>1027</v>
      </c>
      <c r="D2858" t="s">
        <v>1640</v>
      </c>
      <c r="E2858" t="s">
        <v>1625</v>
      </c>
      <c r="F2858">
        <v>7</v>
      </c>
      <c r="G2858">
        <v>3546</v>
      </c>
      <c r="H2858">
        <v>3780</v>
      </c>
      <c r="I2858">
        <v>139968</v>
      </c>
      <c r="J2858">
        <v>149040</v>
      </c>
    </row>
    <row r="2859" spans="1:10">
      <c r="A2859">
        <v>41860</v>
      </c>
      <c r="B2859" t="s">
        <v>1634</v>
      </c>
      <c r="C2859" t="s">
        <v>1635</v>
      </c>
      <c r="D2859" t="s">
        <v>1624</v>
      </c>
      <c r="E2859" t="s">
        <v>1625</v>
      </c>
      <c r="F2859">
        <v>17</v>
      </c>
      <c r="G2859">
        <v>5148</v>
      </c>
      <c r="H2859">
        <v>5490</v>
      </c>
      <c r="I2859">
        <v>4068</v>
      </c>
      <c r="J2859">
        <v>4320</v>
      </c>
    </row>
    <row r="2860" spans="1:10">
      <c r="A2860">
        <v>41860</v>
      </c>
      <c r="B2860" t="s">
        <v>1634</v>
      </c>
      <c r="C2860" t="s">
        <v>1635</v>
      </c>
      <c r="D2860" t="s">
        <v>1650</v>
      </c>
      <c r="E2860" t="s">
        <v>1625</v>
      </c>
      <c r="F2860">
        <v>20</v>
      </c>
      <c r="G2860">
        <v>2034</v>
      </c>
      <c r="H2860">
        <v>2160</v>
      </c>
      <c r="I2860">
        <v>3546</v>
      </c>
      <c r="J2860">
        <v>3780</v>
      </c>
    </row>
    <row r="2861" spans="1:10">
      <c r="A2861">
        <v>41860</v>
      </c>
      <c r="B2861" t="s">
        <v>1641</v>
      </c>
      <c r="C2861" t="s">
        <v>1642</v>
      </c>
      <c r="D2861" t="s">
        <v>1633</v>
      </c>
      <c r="E2861" t="s">
        <v>1625</v>
      </c>
      <c r="F2861">
        <v>5</v>
      </c>
      <c r="G2861">
        <v>2196</v>
      </c>
      <c r="H2861">
        <v>2340</v>
      </c>
      <c r="I2861">
        <v>35136</v>
      </c>
      <c r="J2861">
        <v>37440</v>
      </c>
    </row>
    <row r="2862" spans="1:10">
      <c r="A2862">
        <v>41860</v>
      </c>
      <c r="B2862" t="s">
        <v>1626</v>
      </c>
      <c r="C2862" t="s">
        <v>1027</v>
      </c>
      <c r="D2862" t="s">
        <v>1624</v>
      </c>
      <c r="E2862" t="s">
        <v>1625</v>
      </c>
      <c r="F2862">
        <v>14</v>
      </c>
      <c r="G2862">
        <v>3546</v>
      </c>
      <c r="H2862">
        <v>3780</v>
      </c>
      <c r="I2862">
        <v>42714</v>
      </c>
      <c r="J2862">
        <v>45360</v>
      </c>
    </row>
    <row r="2863" spans="1:10">
      <c r="A2863">
        <v>41860</v>
      </c>
      <c r="B2863" t="s">
        <v>1629</v>
      </c>
      <c r="C2863" t="s">
        <v>1630</v>
      </c>
      <c r="D2863" t="s">
        <v>1655</v>
      </c>
      <c r="E2863" t="s">
        <v>1625</v>
      </c>
      <c r="F2863">
        <v>6</v>
      </c>
      <c r="G2863">
        <v>3546</v>
      </c>
      <c r="H2863">
        <v>3780</v>
      </c>
      <c r="I2863">
        <v>43992</v>
      </c>
      <c r="J2863">
        <v>46800</v>
      </c>
    </row>
    <row r="2864" spans="1:10">
      <c r="A2864">
        <v>41860</v>
      </c>
      <c r="B2864" t="s">
        <v>1639</v>
      </c>
      <c r="C2864" t="s">
        <v>1635</v>
      </c>
      <c r="D2864" t="s">
        <v>1645</v>
      </c>
      <c r="E2864" t="s">
        <v>1625</v>
      </c>
      <c r="F2864">
        <v>22</v>
      </c>
      <c r="G2864">
        <v>7506</v>
      </c>
      <c r="H2864">
        <v>8100</v>
      </c>
      <c r="I2864">
        <v>7956</v>
      </c>
      <c r="J2864">
        <v>8460</v>
      </c>
    </row>
    <row r="2865" spans="1:10">
      <c r="A2865">
        <v>41861</v>
      </c>
      <c r="B2865" t="s">
        <v>1632</v>
      </c>
      <c r="C2865" t="s">
        <v>1630</v>
      </c>
      <c r="D2865" t="s">
        <v>1648</v>
      </c>
      <c r="E2865" t="s">
        <v>1625</v>
      </c>
      <c r="F2865">
        <v>6</v>
      </c>
      <c r="G2865">
        <v>3924</v>
      </c>
      <c r="H2865">
        <v>4230</v>
      </c>
      <c r="I2865">
        <v>25272</v>
      </c>
      <c r="J2865">
        <v>27000</v>
      </c>
    </row>
    <row r="2866" spans="1:10">
      <c r="A2866">
        <v>41861</v>
      </c>
      <c r="B2866" t="s">
        <v>1623</v>
      </c>
      <c r="C2866" t="s">
        <v>1027</v>
      </c>
      <c r="D2866" t="s">
        <v>1645</v>
      </c>
      <c r="E2866" t="s">
        <v>1625</v>
      </c>
      <c r="F2866">
        <v>6</v>
      </c>
      <c r="G2866">
        <v>4482</v>
      </c>
      <c r="H2866">
        <v>4770</v>
      </c>
      <c r="I2866">
        <v>75582</v>
      </c>
      <c r="J2866">
        <v>80370</v>
      </c>
    </row>
    <row r="2867" spans="1:10">
      <c r="A2867">
        <v>41861</v>
      </c>
      <c r="B2867" t="s">
        <v>1636</v>
      </c>
      <c r="C2867" t="s">
        <v>1637</v>
      </c>
      <c r="D2867" t="s">
        <v>1649</v>
      </c>
      <c r="E2867" t="s">
        <v>1625</v>
      </c>
      <c r="F2867">
        <v>2</v>
      </c>
      <c r="G2867">
        <v>3546</v>
      </c>
      <c r="H2867">
        <v>3780</v>
      </c>
      <c r="I2867">
        <v>58266</v>
      </c>
      <c r="J2867">
        <v>62010</v>
      </c>
    </row>
    <row r="2868" spans="1:10">
      <c r="A2868">
        <v>41862</v>
      </c>
      <c r="B2868" t="s">
        <v>1639</v>
      </c>
      <c r="C2868" t="s">
        <v>1635</v>
      </c>
      <c r="D2868" t="s">
        <v>1651</v>
      </c>
      <c r="E2868" t="s">
        <v>1625</v>
      </c>
      <c r="F2868">
        <v>24</v>
      </c>
      <c r="G2868">
        <v>3726</v>
      </c>
      <c r="H2868">
        <v>3960</v>
      </c>
      <c r="I2868">
        <v>78246</v>
      </c>
      <c r="J2868">
        <v>83160</v>
      </c>
    </row>
    <row r="2869" spans="1:10">
      <c r="A2869">
        <v>41863</v>
      </c>
      <c r="B2869" t="s">
        <v>1639</v>
      </c>
      <c r="C2869" t="s">
        <v>1635</v>
      </c>
      <c r="D2869" t="s">
        <v>1649</v>
      </c>
      <c r="E2869" t="s">
        <v>1625</v>
      </c>
      <c r="F2869">
        <v>11</v>
      </c>
      <c r="G2869">
        <v>2106</v>
      </c>
      <c r="H2869">
        <v>2250</v>
      </c>
      <c r="I2869">
        <v>8964</v>
      </c>
      <c r="J2869">
        <v>9540</v>
      </c>
    </row>
    <row r="2870" spans="1:10">
      <c r="A2870">
        <v>41863</v>
      </c>
      <c r="B2870" t="s">
        <v>1629</v>
      </c>
      <c r="C2870" t="s">
        <v>1630</v>
      </c>
      <c r="D2870" t="s">
        <v>1633</v>
      </c>
      <c r="E2870" t="s">
        <v>1625</v>
      </c>
      <c r="F2870">
        <v>10</v>
      </c>
      <c r="G2870">
        <v>3546</v>
      </c>
      <c r="H2870">
        <v>3780</v>
      </c>
      <c r="I2870">
        <v>24156</v>
      </c>
      <c r="J2870">
        <v>25740</v>
      </c>
    </row>
    <row r="2871" spans="1:10">
      <c r="A2871">
        <v>41864</v>
      </c>
      <c r="B2871" t="s">
        <v>1632</v>
      </c>
      <c r="C2871" t="s">
        <v>1630</v>
      </c>
      <c r="D2871" t="s">
        <v>1640</v>
      </c>
      <c r="E2871" t="s">
        <v>1625</v>
      </c>
      <c r="F2871">
        <v>7</v>
      </c>
      <c r="G2871">
        <v>3384</v>
      </c>
      <c r="H2871">
        <v>3600</v>
      </c>
      <c r="I2871">
        <v>110808</v>
      </c>
      <c r="J2871">
        <v>117990</v>
      </c>
    </row>
    <row r="2872" spans="1:10">
      <c r="A2872">
        <v>41864</v>
      </c>
      <c r="B2872" t="s">
        <v>1634</v>
      </c>
      <c r="C2872" t="s">
        <v>1635</v>
      </c>
      <c r="D2872" t="s">
        <v>1647</v>
      </c>
      <c r="E2872" t="s">
        <v>1625</v>
      </c>
      <c r="F2872">
        <v>22</v>
      </c>
      <c r="G2872">
        <v>2106</v>
      </c>
      <c r="H2872">
        <v>2250</v>
      </c>
      <c r="I2872">
        <v>15444</v>
      </c>
      <c r="J2872">
        <v>16470</v>
      </c>
    </row>
    <row r="2873" spans="1:10">
      <c r="A2873">
        <v>41864</v>
      </c>
      <c r="B2873" t="s">
        <v>1639</v>
      </c>
      <c r="C2873" t="s">
        <v>1635</v>
      </c>
      <c r="D2873" t="s">
        <v>1627</v>
      </c>
      <c r="E2873" t="s">
        <v>1628</v>
      </c>
      <c r="F2873">
        <v>7</v>
      </c>
      <c r="G2873">
        <v>3924</v>
      </c>
      <c r="H2873">
        <v>4230</v>
      </c>
      <c r="I2873">
        <v>28656</v>
      </c>
      <c r="J2873">
        <v>30960</v>
      </c>
    </row>
    <row r="2874" spans="1:10">
      <c r="A2874">
        <v>41864</v>
      </c>
      <c r="B2874" t="s">
        <v>1639</v>
      </c>
      <c r="C2874" t="s">
        <v>1635</v>
      </c>
      <c r="D2874" t="s">
        <v>1627</v>
      </c>
      <c r="E2874" t="s">
        <v>1628</v>
      </c>
      <c r="F2874">
        <v>18</v>
      </c>
      <c r="G2874">
        <v>3582</v>
      </c>
      <c r="H2874">
        <v>3870</v>
      </c>
      <c r="I2874">
        <v>85968</v>
      </c>
      <c r="J2874">
        <v>92880</v>
      </c>
    </row>
    <row r="2875" spans="1:10">
      <c r="A2875">
        <v>41866</v>
      </c>
      <c r="B2875" t="s">
        <v>1636</v>
      </c>
      <c r="C2875" t="s">
        <v>1637</v>
      </c>
      <c r="D2875" t="s">
        <v>1649</v>
      </c>
      <c r="E2875" t="s">
        <v>1625</v>
      </c>
      <c r="F2875">
        <v>12</v>
      </c>
      <c r="G2875">
        <v>3582</v>
      </c>
      <c r="H2875">
        <v>3870</v>
      </c>
      <c r="I2875">
        <v>71712</v>
      </c>
      <c r="J2875">
        <v>76320</v>
      </c>
    </row>
    <row r="2876" spans="1:10">
      <c r="A2876">
        <v>41867</v>
      </c>
      <c r="B2876" t="s">
        <v>1623</v>
      </c>
      <c r="C2876" t="s">
        <v>1027</v>
      </c>
      <c r="D2876" t="s">
        <v>1648</v>
      </c>
      <c r="E2876" t="s">
        <v>1625</v>
      </c>
      <c r="F2876">
        <v>19</v>
      </c>
      <c r="G2876">
        <v>3726</v>
      </c>
      <c r="H2876">
        <v>3960</v>
      </c>
      <c r="I2876">
        <v>8424</v>
      </c>
      <c r="J2876">
        <v>9000</v>
      </c>
    </row>
    <row r="2877" spans="1:10">
      <c r="A2877">
        <v>41867</v>
      </c>
      <c r="B2877" t="s">
        <v>1636</v>
      </c>
      <c r="C2877" t="s">
        <v>1637</v>
      </c>
      <c r="D2877" t="s">
        <v>1655</v>
      </c>
      <c r="E2877" t="s">
        <v>1625</v>
      </c>
      <c r="F2877">
        <v>23</v>
      </c>
      <c r="G2877">
        <v>3582</v>
      </c>
      <c r="H2877">
        <v>3870</v>
      </c>
      <c r="I2877">
        <v>54144</v>
      </c>
      <c r="J2877">
        <v>57600</v>
      </c>
    </row>
    <row r="2878" spans="1:10">
      <c r="A2878">
        <v>41867</v>
      </c>
      <c r="B2878" t="s">
        <v>1643</v>
      </c>
      <c r="C2878" t="s">
        <v>1642</v>
      </c>
      <c r="D2878" t="s">
        <v>1638</v>
      </c>
      <c r="E2878" t="s">
        <v>1625</v>
      </c>
      <c r="F2878">
        <v>3</v>
      </c>
      <c r="G2878">
        <v>2952</v>
      </c>
      <c r="H2878">
        <v>3150</v>
      </c>
      <c r="I2878">
        <v>9126</v>
      </c>
      <c r="J2878">
        <v>9720</v>
      </c>
    </row>
    <row r="2879" spans="1:10">
      <c r="A2879">
        <v>41868</v>
      </c>
      <c r="B2879" t="s">
        <v>1639</v>
      </c>
      <c r="C2879" t="s">
        <v>1635</v>
      </c>
      <c r="D2879" t="s">
        <v>1631</v>
      </c>
      <c r="E2879" t="s">
        <v>1625</v>
      </c>
      <c r="F2879">
        <v>24</v>
      </c>
      <c r="G2879">
        <v>3978</v>
      </c>
      <c r="H2879">
        <v>4230</v>
      </c>
      <c r="I2879">
        <v>11934</v>
      </c>
      <c r="J2879">
        <v>12690</v>
      </c>
    </row>
    <row r="2880" spans="1:10">
      <c r="A2880">
        <v>41868</v>
      </c>
      <c r="B2880" t="s">
        <v>1626</v>
      </c>
      <c r="C2880" t="s">
        <v>1027</v>
      </c>
      <c r="D2880" t="s">
        <v>1652</v>
      </c>
      <c r="E2880" t="s">
        <v>1628</v>
      </c>
      <c r="F2880">
        <v>25</v>
      </c>
      <c r="G2880">
        <v>2034</v>
      </c>
      <c r="H2880">
        <v>2160</v>
      </c>
      <c r="I2880">
        <v>19620</v>
      </c>
      <c r="J2880">
        <v>21150</v>
      </c>
    </row>
    <row r="2881" spans="1:10">
      <c r="A2881">
        <v>41870</v>
      </c>
      <c r="B2881" t="s">
        <v>1646</v>
      </c>
      <c r="C2881" t="s">
        <v>1637</v>
      </c>
      <c r="D2881" t="s">
        <v>1644</v>
      </c>
      <c r="E2881" t="s">
        <v>1625</v>
      </c>
      <c r="F2881">
        <v>5</v>
      </c>
      <c r="G2881">
        <v>3924</v>
      </c>
      <c r="H2881">
        <v>4230</v>
      </c>
      <c r="I2881">
        <v>24822</v>
      </c>
      <c r="J2881">
        <v>26460</v>
      </c>
    </row>
    <row r="2882" spans="1:10">
      <c r="A2882">
        <v>41870</v>
      </c>
      <c r="B2882" t="s">
        <v>1629</v>
      </c>
      <c r="C2882" t="s">
        <v>1630</v>
      </c>
      <c r="D2882" t="s">
        <v>1650</v>
      </c>
      <c r="E2882" t="s">
        <v>1625</v>
      </c>
      <c r="F2882">
        <v>2</v>
      </c>
      <c r="G2882">
        <v>5832</v>
      </c>
      <c r="H2882">
        <v>6210</v>
      </c>
      <c r="I2882">
        <v>7092</v>
      </c>
      <c r="J2882">
        <v>7560</v>
      </c>
    </row>
    <row r="2883" spans="1:10">
      <c r="A2883">
        <v>41870</v>
      </c>
      <c r="B2883" t="s">
        <v>1632</v>
      </c>
      <c r="C2883" t="s">
        <v>1630</v>
      </c>
      <c r="D2883" t="s">
        <v>1652</v>
      </c>
      <c r="E2883" t="s">
        <v>1628</v>
      </c>
      <c r="F2883">
        <v>14</v>
      </c>
      <c r="G2883">
        <v>3546</v>
      </c>
      <c r="H2883">
        <v>3780</v>
      </c>
      <c r="I2883">
        <v>11772</v>
      </c>
      <c r="J2883">
        <v>12690</v>
      </c>
    </row>
    <row r="2884" spans="1:10">
      <c r="A2884">
        <v>41870</v>
      </c>
      <c r="B2884" t="s">
        <v>1643</v>
      </c>
      <c r="C2884" t="s">
        <v>1642</v>
      </c>
      <c r="D2884" t="s">
        <v>1648</v>
      </c>
      <c r="E2884" t="s">
        <v>1625</v>
      </c>
      <c r="F2884">
        <v>6</v>
      </c>
      <c r="G2884">
        <v>2034</v>
      </c>
      <c r="H2884">
        <v>2160</v>
      </c>
      <c r="I2884">
        <v>23166</v>
      </c>
      <c r="J2884">
        <v>24750</v>
      </c>
    </row>
    <row r="2885" spans="1:10">
      <c r="A2885">
        <v>41871</v>
      </c>
      <c r="B2885" t="s">
        <v>1623</v>
      </c>
      <c r="C2885" t="s">
        <v>1027</v>
      </c>
      <c r="D2885" t="s">
        <v>1653</v>
      </c>
      <c r="E2885" t="s">
        <v>1625</v>
      </c>
      <c r="F2885">
        <v>13</v>
      </c>
      <c r="G2885">
        <v>2034</v>
      </c>
      <c r="H2885">
        <v>2160</v>
      </c>
      <c r="I2885">
        <v>32472</v>
      </c>
      <c r="J2885">
        <v>34650</v>
      </c>
    </row>
    <row r="2886" spans="1:10">
      <c r="A2886">
        <v>41871</v>
      </c>
      <c r="B2886" t="s">
        <v>1643</v>
      </c>
      <c r="C2886" t="s">
        <v>1642</v>
      </c>
      <c r="D2886" t="s">
        <v>1652</v>
      </c>
      <c r="E2886" t="s">
        <v>1628</v>
      </c>
      <c r="F2886">
        <v>4</v>
      </c>
      <c r="G2886">
        <v>3042</v>
      </c>
      <c r="H2886">
        <v>3240</v>
      </c>
      <c r="I2886">
        <v>62784</v>
      </c>
      <c r="J2886">
        <v>67680</v>
      </c>
    </row>
    <row r="2887" spans="1:10">
      <c r="A2887">
        <v>41871</v>
      </c>
      <c r="B2887" t="s">
        <v>1629</v>
      </c>
      <c r="C2887" t="s">
        <v>1630</v>
      </c>
      <c r="D2887" t="s">
        <v>1652</v>
      </c>
      <c r="E2887" t="s">
        <v>1628</v>
      </c>
      <c r="F2887">
        <v>21</v>
      </c>
      <c r="G2887">
        <v>3042</v>
      </c>
      <c r="H2887">
        <v>3240</v>
      </c>
      <c r="I2887">
        <v>51012</v>
      </c>
      <c r="J2887">
        <v>54990</v>
      </c>
    </row>
    <row r="2888" spans="1:10">
      <c r="A2888">
        <v>41871</v>
      </c>
      <c r="B2888" t="s">
        <v>1646</v>
      </c>
      <c r="C2888" t="s">
        <v>1637</v>
      </c>
      <c r="D2888" t="s">
        <v>1655</v>
      </c>
      <c r="E2888" t="s">
        <v>1625</v>
      </c>
      <c r="F2888">
        <v>16</v>
      </c>
      <c r="G2888">
        <v>3726</v>
      </c>
      <c r="H2888">
        <v>3960</v>
      </c>
      <c r="I2888">
        <v>50760</v>
      </c>
      <c r="J2888">
        <v>54000</v>
      </c>
    </row>
    <row r="2889" spans="1:10">
      <c r="A2889">
        <v>41871</v>
      </c>
      <c r="B2889" t="s">
        <v>1634</v>
      </c>
      <c r="C2889" t="s">
        <v>1635</v>
      </c>
      <c r="D2889" t="s">
        <v>1638</v>
      </c>
      <c r="E2889" t="s">
        <v>1625</v>
      </c>
      <c r="F2889">
        <v>10</v>
      </c>
      <c r="G2889">
        <v>2196</v>
      </c>
      <c r="H2889">
        <v>2340</v>
      </c>
      <c r="I2889">
        <v>51714</v>
      </c>
      <c r="J2889">
        <v>55080</v>
      </c>
    </row>
    <row r="2890" spans="1:10">
      <c r="A2890">
        <v>41871</v>
      </c>
      <c r="B2890" t="s">
        <v>1629</v>
      </c>
      <c r="C2890" t="s">
        <v>1630</v>
      </c>
      <c r="D2890" t="s">
        <v>1644</v>
      </c>
      <c r="E2890" t="s">
        <v>1625</v>
      </c>
      <c r="F2890">
        <v>3</v>
      </c>
      <c r="G2890">
        <v>4482</v>
      </c>
      <c r="H2890">
        <v>4770</v>
      </c>
      <c r="I2890">
        <v>53190</v>
      </c>
      <c r="J2890">
        <v>56700</v>
      </c>
    </row>
    <row r="2891" spans="1:10">
      <c r="A2891">
        <v>41872</v>
      </c>
      <c r="B2891" t="s">
        <v>1623</v>
      </c>
      <c r="C2891" t="s">
        <v>1027</v>
      </c>
      <c r="D2891" t="s">
        <v>1638</v>
      </c>
      <c r="E2891" t="s">
        <v>1625</v>
      </c>
      <c r="F2891">
        <v>1</v>
      </c>
      <c r="G2891">
        <v>5148</v>
      </c>
      <c r="H2891">
        <v>5490</v>
      </c>
      <c r="I2891">
        <v>39546</v>
      </c>
      <c r="J2891">
        <v>42120</v>
      </c>
    </row>
    <row r="2892" spans="1:10">
      <c r="A2892">
        <v>41872</v>
      </c>
      <c r="B2892" t="s">
        <v>1643</v>
      </c>
      <c r="C2892" t="s">
        <v>1642</v>
      </c>
      <c r="D2892" t="s">
        <v>1644</v>
      </c>
      <c r="E2892" t="s">
        <v>1625</v>
      </c>
      <c r="F2892">
        <v>13</v>
      </c>
      <c r="G2892">
        <v>3978</v>
      </c>
      <c r="H2892">
        <v>4230</v>
      </c>
      <c r="I2892">
        <v>60282</v>
      </c>
      <c r="J2892">
        <v>64260</v>
      </c>
    </row>
    <row r="2893" spans="1:10">
      <c r="A2893">
        <v>41873</v>
      </c>
      <c r="B2893" t="s">
        <v>1623</v>
      </c>
      <c r="C2893" t="s">
        <v>1027</v>
      </c>
      <c r="D2893" t="s">
        <v>1644</v>
      </c>
      <c r="E2893" t="s">
        <v>1625</v>
      </c>
      <c r="F2893">
        <v>15</v>
      </c>
      <c r="G2893">
        <v>2106</v>
      </c>
      <c r="H2893">
        <v>2250</v>
      </c>
      <c r="I2893">
        <v>60282</v>
      </c>
      <c r="J2893">
        <v>64260</v>
      </c>
    </row>
    <row r="2894" spans="1:10">
      <c r="A2894">
        <v>41873</v>
      </c>
      <c r="B2894" t="s">
        <v>1641</v>
      </c>
      <c r="C2894" t="s">
        <v>1642</v>
      </c>
      <c r="D2894" t="s">
        <v>1645</v>
      </c>
      <c r="E2894" t="s">
        <v>1625</v>
      </c>
      <c r="F2894">
        <v>5</v>
      </c>
      <c r="G2894">
        <v>3978</v>
      </c>
      <c r="H2894">
        <v>4230</v>
      </c>
      <c r="I2894">
        <v>59670</v>
      </c>
      <c r="J2894">
        <v>63450</v>
      </c>
    </row>
    <row r="2895" spans="1:10">
      <c r="A2895">
        <v>41874</v>
      </c>
      <c r="B2895" t="s">
        <v>1646</v>
      </c>
      <c r="C2895" t="s">
        <v>1637</v>
      </c>
      <c r="D2895" t="s">
        <v>1645</v>
      </c>
      <c r="E2895" t="s">
        <v>1625</v>
      </c>
      <c r="F2895">
        <v>25</v>
      </c>
      <c r="G2895">
        <v>2034</v>
      </c>
      <c r="H2895">
        <v>2160</v>
      </c>
      <c r="I2895">
        <v>15912</v>
      </c>
      <c r="J2895">
        <v>16920</v>
      </c>
    </row>
    <row r="2896" spans="1:10">
      <c r="A2896">
        <v>41874</v>
      </c>
      <c r="B2896" t="s">
        <v>1629</v>
      </c>
      <c r="C2896" t="s">
        <v>1630</v>
      </c>
      <c r="D2896" t="s">
        <v>1631</v>
      </c>
      <c r="E2896" t="s">
        <v>1625</v>
      </c>
      <c r="F2896">
        <v>8</v>
      </c>
      <c r="G2896">
        <v>2034</v>
      </c>
      <c r="H2896">
        <v>2160</v>
      </c>
      <c r="I2896">
        <v>67626</v>
      </c>
      <c r="J2896">
        <v>71910</v>
      </c>
    </row>
    <row r="2897" spans="1:10">
      <c r="A2897">
        <v>41874</v>
      </c>
      <c r="B2897" t="s">
        <v>1641</v>
      </c>
      <c r="C2897" t="s">
        <v>1642</v>
      </c>
      <c r="D2897" t="s">
        <v>1653</v>
      </c>
      <c r="E2897" t="s">
        <v>1625</v>
      </c>
      <c r="F2897">
        <v>21</v>
      </c>
      <c r="G2897">
        <v>3582</v>
      </c>
      <c r="H2897">
        <v>3870</v>
      </c>
      <c r="I2897">
        <v>56088</v>
      </c>
      <c r="J2897">
        <v>59850</v>
      </c>
    </row>
    <row r="2898" spans="1:10">
      <c r="A2898">
        <v>41875</v>
      </c>
      <c r="B2898" t="s">
        <v>1632</v>
      </c>
      <c r="C2898" t="s">
        <v>1630</v>
      </c>
      <c r="D2898" t="s">
        <v>1631</v>
      </c>
      <c r="E2898" t="s">
        <v>1625</v>
      </c>
      <c r="F2898">
        <v>16</v>
      </c>
      <c r="G2898">
        <v>3978</v>
      </c>
      <c r="H2898">
        <v>4230</v>
      </c>
      <c r="I2898">
        <v>67626</v>
      </c>
      <c r="J2898">
        <v>71910</v>
      </c>
    </row>
    <row r="2899" spans="1:10">
      <c r="A2899">
        <v>41875</v>
      </c>
      <c r="B2899" t="s">
        <v>1629</v>
      </c>
      <c r="C2899" t="s">
        <v>1630</v>
      </c>
      <c r="D2899" t="s">
        <v>1655</v>
      </c>
      <c r="E2899" t="s">
        <v>1625</v>
      </c>
      <c r="F2899">
        <v>23</v>
      </c>
      <c r="G2899">
        <v>2196</v>
      </c>
      <c r="H2899">
        <v>2340</v>
      </c>
      <c r="I2899">
        <v>54144</v>
      </c>
      <c r="J2899">
        <v>57600</v>
      </c>
    </row>
    <row r="2900" spans="1:10">
      <c r="A2900">
        <v>41875</v>
      </c>
      <c r="B2900" t="s">
        <v>1634</v>
      </c>
      <c r="C2900" t="s">
        <v>1635</v>
      </c>
      <c r="D2900" t="s">
        <v>1655</v>
      </c>
      <c r="E2900" t="s">
        <v>1625</v>
      </c>
      <c r="F2900">
        <v>22</v>
      </c>
      <c r="G2900">
        <v>3978</v>
      </c>
      <c r="H2900">
        <v>4230</v>
      </c>
      <c r="I2900">
        <v>77832</v>
      </c>
      <c r="J2900">
        <v>82800</v>
      </c>
    </row>
    <row r="2901" spans="1:10">
      <c r="A2901">
        <v>41876</v>
      </c>
      <c r="B2901" t="s">
        <v>1646</v>
      </c>
      <c r="C2901" t="s">
        <v>1637</v>
      </c>
      <c r="D2901" t="s">
        <v>1645</v>
      </c>
      <c r="E2901" t="s">
        <v>1625</v>
      </c>
      <c r="F2901">
        <v>13</v>
      </c>
      <c r="G2901">
        <v>3978</v>
      </c>
      <c r="H2901">
        <v>4230</v>
      </c>
      <c r="I2901">
        <v>83538</v>
      </c>
      <c r="J2901">
        <v>88830</v>
      </c>
    </row>
    <row r="2902" spans="1:10">
      <c r="A2902">
        <v>41876</v>
      </c>
      <c r="B2902" t="s">
        <v>1632</v>
      </c>
      <c r="C2902" t="s">
        <v>1630</v>
      </c>
      <c r="D2902" t="s">
        <v>1647</v>
      </c>
      <c r="E2902" t="s">
        <v>1625</v>
      </c>
      <c r="F2902">
        <v>27</v>
      </c>
      <c r="G2902">
        <v>3042</v>
      </c>
      <c r="H2902">
        <v>3240</v>
      </c>
      <c r="I2902">
        <v>92664</v>
      </c>
      <c r="J2902">
        <v>98820</v>
      </c>
    </row>
    <row r="2903" spans="1:10">
      <c r="A2903">
        <v>41877</v>
      </c>
      <c r="B2903" t="s">
        <v>1636</v>
      </c>
      <c r="C2903" t="s">
        <v>1637</v>
      </c>
      <c r="D2903" t="s">
        <v>1651</v>
      </c>
      <c r="E2903" t="s">
        <v>1625</v>
      </c>
      <c r="F2903">
        <v>27</v>
      </c>
      <c r="G2903">
        <v>3978</v>
      </c>
      <c r="H2903">
        <v>4230</v>
      </c>
      <c r="I2903">
        <v>26082</v>
      </c>
      <c r="J2903">
        <v>27720</v>
      </c>
    </row>
    <row r="2904" spans="1:10">
      <c r="A2904">
        <v>41877</v>
      </c>
      <c r="B2904" t="s">
        <v>1632</v>
      </c>
      <c r="C2904" t="s">
        <v>1630</v>
      </c>
      <c r="D2904" t="s">
        <v>1649</v>
      </c>
      <c r="E2904" t="s">
        <v>1625</v>
      </c>
      <c r="F2904">
        <v>27</v>
      </c>
      <c r="G2904">
        <v>3978</v>
      </c>
      <c r="H2904">
        <v>4230</v>
      </c>
      <c r="I2904">
        <v>49302</v>
      </c>
      <c r="J2904">
        <v>52470</v>
      </c>
    </row>
    <row r="2905" spans="1:10">
      <c r="A2905">
        <v>41877</v>
      </c>
      <c r="B2905" t="s">
        <v>1639</v>
      </c>
      <c r="C2905" t="s">
        <v>1635</v>
      </c>
      <c r="D2905" t="s">
        <v>1650</v>
      </c>
      <c r="E2905" t="s">
        <v>1625</v>
      </c>
      <c r="F2905">
        <v>27</v>
      </c>
      <c r="G2905">
        <v>5832</v>
      </c>
      <c r="H2905">
        <v>6210</v>
      </c>
      <c r="I2905">
        <v>74466</v>
      </c>
      <c r="J2905">
        <v>79380</v>
      </c>
    </row>
    <row r="2906" spans="1:10">
      <c r="A2906">
        <v>41877</v>
      </c>
      <c r="B2906" t="s">
        <v>1636</v>
      </c>
      <c r="C2906" t="s">
        <v>1637</v>
      </c>
      <c r="D2906" t="s">
        <v>1633</v>
      </c>
      <c r="E2906" t="s">
        <v>1625</v>
      </c>
      <c r="F2906">
        <v>27</v>
      </c>
      <c r="G2906">
        <v>2196</v>
      </c>
      <c r="H2906">
        <v>2340</v>
      </c>
      <c r="I2906">
        <v>6588</v>
      </c>
      <c r="J2906">
        <v>7020</v>
      </c>
    </row>
    <row r="2907" spans="1:10">
      <c r="A2907">
        <v>41877</v>
      </c>
      <c r="B2907" t="s">
        <v>1629</v>
      </c>
      <c r="C2907" t="s">
        <v>1630</v>
      </c>
      <c r="D2907" t="s">
        <v>1627</v>
      </c>
      <c r="E2907" t="s">
        <v>1628</v>
      </c>
      <c r="F2907">
        <v>27</v>
      </c>
      <c r="G2907">
        <v>3546</v>
      </c>
      <c r="H2907">
        <v>3780</v>
      </c>
      <c r="I2907">
        <v>57312</v>
      </c>
      <c r="J2907">
        <v>61920</v>
      </c>
    </row>
    <row r="2908" spans="1:10">
      <c r="A2908">
        <v>41877</v>
      </c>
      <c r="B2908" t="s">
        <v>1643</v>
      </c>
      <c r="C2908" t="s">
        <v>1642</v>
      </c>
      <c r="D2908" t="s">
        <v>1640</v>
      </c>
      <c r="E2908" t="s">
        <v>1625</v>
      </c>
      <c r="F2908">
        <v>12</v>
      </c>
      <c r="G2908">
        <v>3582</v>
      </c>
      <c r="H2908">
        <v>3870</v>
      </c>
      <c r="I2908">
        <v>52488</v>
      </c>
      <c r="J2908">
        <v>55890</v>
      </c>
    </row>
    <row r="2909" spans="1:10">
      <c r="A2909">
        <v>41877</v>
      </c>
      <c r="B2909" t="s">
        <v>1634</v>
      </c>
      <c r="C2909" t="s">
        <v>1635</v>
      </c>
      <c r="D2909" t="s">
        <v>1638</v>
      </c>
      <c r="E2909" t="s">
        <v>1625</v>
      </c>
      <c r="F2909">
        <v>18</v>
      </c>
      <c r="G2909">
        <v>3978</v>
      </c>
      <c r="H2909">
        <v>4230</v>
      </c>
      <c r="I2909">
        <v>73008</v>
      </c>
      <c r="J2909">
        <v>77760</v>
      </c>
    </row>
    <row r="2910" spans="1:10">
      <c r="A2910">
        <v>41878</v>
      </c>
      <c r="B2910" t="s">
        <v>1639</v>
      </c>
      <c r="C2910" t="s">
        <v>1635</v>
      </c>
      <c r="D2910" t="s">
        <v>1647</v>
      </c>
      <c r="E2910" t="s">
        <v>1625</v>
      </c>
      <c r="F2910">
        <v>8</v>
      </c>
      <c r="G2910">
        <v>3978</v>
      </c>
      <c r="H2910">
        <v>4230</v>
      </c>
      <c r="I2910">
        <v>5148</v>
      </c>
      <c r="J2910">
        <v>5490</v>
      </c>
    </row>
    <row r="2911" spans="1:10">
      <c r="A2911">
        <v>41878</v>
      </c>
      <c r="B2911" t="s">
        <v>1623</v>
      </c>
      <c r="C2911" t="s">
        <v>1027</v>
      </c>
      <c r="D2911" t="s">
        <v>1638</v>
      </c>
      <c r="E2911" t="s">
        <v>1625</v>
      </c>
      <c r="F2911">
        <v>21</v>
      </c>
      <c r="G2911">
        <v>2034</v>
      </c>
      <c r="H2911">
        <v>2160</v>
      </c>
      <c r="I2911">
        <v>48672</v>
      </c>
      <c r="J2911">
        <v>51840</v>
      </c>
    </row>
    <row r="2912" spans="1:10">
      <c r="A2912">
        <v>41879</v>
      </c>
      <c r="B2912" t="s">
        <v>1636</v>
      </c>
      <c r="C2912" t="s">
        <v>1637</v>
      </c>
      <c r="D2912" t="s">
        <v>1638</v>
      </c>
      <c r="E2912" t="s">
        <v>1625</v>
      </c>
      <c r="F2912">
        <v>25</v>
      </c>
      <c r="G2912">
        <v>3042</v>
      </c>
      <c r="H2912">
        <v>3240</v>
      </c>
      <c r="I2912">
        <v>27378</v>
      </c>
      <c r="J2912">
        <v>29160</v>
      </c>
    </row>
    <row r="2913" spans="1:10">
      <c r="A2913">
        <v>41879</v>
      </c>
      <c r="B2913" t="s">
        <v>1646</v>
      </c>
      <c r="C2913" t="s">
        <v>1637</v>
      </c>
      <c r="D2913" t="s">
        <v>1648</v>
      </c>
      <c r="E2913" t="s">
        <v>1625</v>
      </c>
      <c r="F2913">
        <v>12</v>
      </c>
      <c r="G2913">
        <v>5148</v>
      </c>
      <c r="H2913">
        <v>5490</v>
      </c>
      <c r="I2913">
        <v>50544</v>
      </c>
      <c r="J2913">
        <v>54000</v>
      </c>
    </row>
    <row r="2914" spans="1:10">
      <c r="A2914">
        <v>41879</v>
      </c>
      <c r="B2914" t="s">
        <v>1629</v>
      </c>
      <c r="C2914" t="s">
        <v>1630</v>
      </c>
      <c r="D2914" t="s">
        <v>1633</v>
      </c>
      <c r="E2914" t="s">
        <v>1625</v>
      </c>
      <c r="F2914">
        <v>9</v>
      </c>
      <c r="G2914">
        <v>2106</v>
      </c>
      <c r="H2914">
        <v>2250</v>
      </c>
      <c r="I2914">
        <v>39528</v>
      </c>
      <c r="J2914">
        <v>42120</v>
      </c>
    </row>
    <row r="2915" spans="1:10">
      <c r="A2915">
        <v>41879</v>
      </c>
      <c r="B2915" t="s">
        <v>1632</v>
      </c>
      <c r="C2915" t="s">
        <v>1630</v>
      </c>
      <c r="D2915" t="s">
        <v>1652</v>
      </c>
      <c r="E2915" t="s">
        <v>1628</v>
      </c>
      <c r="F2915">
        <v>23</v>
      </c>
      <c r="G2915">
        <v>4482</v>
      </c>
      <c r="H2915">
        <v>4770</v>
      </c>
      <c r="I2915">
        <v>54936</v>
      </c>
      <c r="J2915">
        <v>59220</v>
      </c>
    </row>
    <row r="2916" spans="1:10">
      <c r="A2916">
        <v>41881</v>
      </c>
      <c r="B2916" t="s">
        <v>1639</v>
      </c>
      <c r="C2916" t="s">
        <v>1635</v>
      </c>
      <c r="D2916" t="s">
        <v>1640</v>
      </c>
      <c r="E2916" t="s">
        <v>1625</v>
      </c>
      <c r="F2916">
        <v>23</v>
      </c>
      <c r="G2916">
        <v>3546</v>
      </c>
      <c r="H2916">
        <v>3780</v>
      </c>
      <c r="I2916">
        <v>139968</v>
      </c>
      <c r="J2916">
        <v>149040</v>
      </c>
    </row>
    <row r="2917" spans="1:10">
      <c r="A2917">
        <v>41882</v>
      </c>
      <c r="B2917" t="s">
        <v>1636</v>
      </c>
      <c r="C2917" t="s">
        <v>1637</v>
      </c>
      <c r="D2917" t="s">
        <v>1645</v>
      </c>
      <c r="E2917" t="s">
        <v>1625</v>
      </c>
      <c r="F2917">
        <v>20</v>
      </c>
      <c r="G2917">
        <v>4482</v>
      </c>
      <c r="H2917">
        <v>4770</v>
      </c>
      <c r="I2917">
        <v>79560</v>
      </c>
      <c r="J2917">
        <v>84600</v>
      </c>
    </row>
    <row r="2918" spans="1:10">
      <c r="A2918">
        <v>41883</v>
      </c>
      <c r="B2918" t="s">
        <v>1623</v>
      </c>
      <c r="C2918" t="s">
        <v>1027</v>
      </c>
      <c r="D2918" t="s">
        <v>1648</v>
      </c>
      <c r="E2918" t="s">
        <v>1625</v>
      </c>
      <c r="F2918">
        <v>25</v>
      </c>
      <c r="G2918">
        <v>4482</v>
      </c>
      <c r="H2918">
        <v>4770</v>
      </c>
      <c r="I2918">
        <v>40014</v>
      </c>
      <c r="J2918">
        <v>42750</v>
      </c>
    </row>
    <row r="2919" spans="1:10">
      <c r="A2919">
        <v>41883</v>
      </c>
      <c r="B2919" t="s">
        <v>1643</v>
      </c>
      <c r="C2919" t="s">
        <v>1642</v>
      </c>
      <c r="D2919" t="s">
        <v>1649</v>
      </c>
      <c r="E2919" t="s">
        <v>1625</v>
      </c>
      <c r="F2919">
        <v>4</v>
      </c>
      <c r="G2919">
        <v>2034</v>
      </c>
      <c r="H2919">
        <v>2160</v>
      </c>
      <c r="I2919">
        <v>80676</v>
      </c>
      <c r="J2919">
        <v>85860</v>
      </c>
    </row>
    <row r="2920" spans="1:10">
      <c r="A2920">
        <v>41884</v>
      </c>
      <c r="B2920" t="s">
        <v>1623</v>
      </c>
      <c r="C2920" t="s">
        <v>1027</v>
      </c>
      <c r="D2920" t="s">
        <v>1650</v>
      </c>
      <c r="E2920" t="s">
        <v>1625</v>
      </c>
      <c r="F2920">
        <v>24</v>
      </c>
      <c r="G2920">
        <v>3978</v>
      </c>
      <c r="H2920">
        <v>4230</v>
      </c>
      <c r="I2920">
        <v>28368</v>
      </c>
      <c r="J2920">
        <v>30240</v>
      </c>
    </row>
    <row r="2921" spans="1:10">
      <c r="A2921">
        <v>41884</v>
      </c>
      <c r="B2921" t="s">
        <v>1623</v>
      </c>
      <c r="C2921" t="s">
        <v>1027</v>
      </c>
      <c r="D2921" t="s">
        <v>1624</v>
      </c>
      <c r="E2921" t="s">
        <v>1625</v>
      </c>
      <c r="F2921">
        <v>24</v>
      </c>
      <c r="G2921">
        <v>5832</v>
      </c>
      <c r="H2921">
        <v>6210</v>
      </c>
      <c r="I2921">
        <v>38646</v>
      </c>
      <c r="J2921">
        <v>41040</v>
      </c>
    </row>
    <row r="2922" spans="1:10">
      <c r="A2922">
        <v>41884</v>
      </c>
      <c r="B2922" t="s">
        <v>1639</v>
      </c>
      <c r="C2922" t="s">
        <v>1635</v>
      </c>
      <c r="D2922" t="s">
        <v>1655</v>
      </c>
      <c r="E2922" t="s">
        <v>1625</v>
      </c>
      <c r="F2922">
        <v>16</v>
      </c>
      <c r="G2922">
        <v>3978</v>
      </c>
      <c r="H2922">
        <v>4230</v>
      </c>
      <c r="I2922">
        <v>33840</v>
      </c>
      <c r="J2922">
        <v>36000</v>
      </c>
    </row>
    <row r="2923" spans="1:10">
      <c r="A2923">
        <v>41885</v>
      </c>
      <c r="B2923" t="s">
        <v>1643</v>
      </c>
      <c r="C2923" t="s">
        <v>1642</v>
      </c>
      <c r="D2923" t="s">
        <v>1633</v>
      </c>
      <c r="E2923" t="s">
        <v>1625</v>
      </c>
      <c r="F2923">
        <v>6</v>
      </c>
      <c r="G2923">
        <v>3978</v>
      </c>
      <c r="H2923">
        <v>4230</v>
      </c>
      <c r="I2923">
        <v>50508</v>
      </c>
      <c r="J2923">
        <v>53820</v>
      </c>
    </row>
    <row r="2924" spans="1:10">
      <c r="A2924">
        <v>41885</v>
      </c>
      <c r="B2924" t="s">
        <v>1623</v>
      </c>
      <c r="C2924" t="s">
        <v>1027</v>
      </c>
      <c r="D2924" t="s">
        <v>1653</v>
      </c>
      <c r="E2924" t="s">
        <v>1625</v>
      </c>
      <c r="F2924">
        <v>4</v>
      </c>
      <c r="G2924">
        <v>5148</v>
      </c>
      <c r="H2924">
        <v>5490</v>
      </c>
      <c r="I2924">
        <v>59040</v>
      </c>
      <c r="J2924">
        <v>63000</v>
      </c>
    </row>
    <row r="2925" spans="1:10">
      <c r="A2925">
        <v>41885</v>
      </c>
      <c r="B2925" t="s">
        <v>1626</v>
      </c>
      <c r="C2925" t="s">
        <v>1027</v>
      </c>
      <c r="D2925" t="s">
        <v>1645</v>
      </c>
      <c r="E2925" t="s">
        <v>1625</v>
      </c>
      <c r="F2925">
        <v>24</v>
      </c>
      <c r="G2925">
        <v>5832</v>
      </c>
      <c r="H2925">
        <v>6210</v>
      </c>
      <c r="I2925">
        <v>51714</v>
      </c>
      <c r="J2925">
        <v>54990</v>
      </c>
    </row>
    <row r="2926" spans="1:10">
      <c r="A2926">
        <v>41885</v>
      </c>
      <c r="B2926" t="s">
        <v>1629</v>
      </c>
      <c r="C2926" t="s">
        <v>1630</v>
      </c>
      <c r="D2926" t="s">
        <v>1655</v>
      </c>
      <c r="E2926" t="s">
        <v>1625</v>
      </c>
      <c r="F2926">
        <v>21</v>
      </c>
      <c r="G2926">
        <v>2034</v>
      </c>
      <c r="H2926">
        <v>2160</v>
      </c>
      <c r="I2926">
        <v>81216</v>
      </c>
      <c r="J2926">
        <v>86400</v>
      </c>
    </row>
    <row r="2927" spans="1:10">
      <c r="A2927">
        <v>41885</v>
      </c>
      <c r="B2927" t="s">
        <v>1641</v>
      </c>
      <c r="C2927" t="s">
        <v>1642</v>
      </c>
      <c r="D2927" t="s">
        <v>1633</v>
      </c>
      <c r="E2927" t="s">
        <v>1625</v>
      </c>
      <c r="F2927">
        <v>13</v>
      </c>
      <c r="G2927">
        <v>5832</v>
      </c>
      <c r="H2927">
        <v>6210</v>
      </c>
      <c r="I2927">
        <v>26352</v>
      </c>
      <c r="J2927">
        <v>28080</v>
      </c>
    </row>
    <row r="2928" spans="1:10">
      <c r="A2928">
        <v>41885</v>
      </c>
      <c r="B2928" t="s">
        <v>1636</v>
      </c>
      <c r="C2928" t="s">
        <v>1637</v>
      </c>
      <c r="D2928" t="s">
        <v>1640</v>
      </c>
      <c r="E2928" t="s">
        <v>1625</v>
      </c>
      <c r="F2928">
        <v>2</v>
      </c>
      <c r="G2928">
        <v>3546</v>
      </c>
      <c r="H2928">
        <v>3780</v>
      </c>
      <c r="I2928">
        <v>64152</v>
      </c>
      <c r="J2928">
        <v>68310</v>
      </c>
    </row>
    <row r="2929" spans="1:10">
      <c r="A2929">
        <v>41886</v>
      </c>
      <c r="B2929" t="s">
        <v>1626</v>
      </c>
      <c r="C2929" t="s">
        <v>1027</v>
      </c>
      <c r="D2929" t="s">
        <v>1624</v>
      </c>
      <c r="E2929" t="s">
        <v>1625</v>
      </c>
      <c r="F2929">
        <v>20</v>
      </c>
      <c r="G2929">
        <v>3726</v>
      </c>
      <c r="H2929">
        <v>3960</v>
      </c>
      <c r="I2929">
        <v>20340</v>
      </c>
      <c r="J2929">
        <v>21600</v>
      </c>
    </row>
    <row r="2930" spans="1:10">
      <c r="A2930">
        <v>41886</v>
      </c>
      <c r="B2930" t="s">
        <v>1641</v>
      </c>
      <c r="C2930" t="s">
        <v>1642</v>
      </c>
      <c r="D2930" t="s">
        <v>1638</v>
      </c>
      <c r="E2930" t="s">
        <v>1625</v>
      </c>
      <c r="F2930">
        <v>21</v>
      </c>
      <c r="G2930">
        <v>3978</v>
      </c>
      <c r="H2930">
        <v>4230</v>
      </c>
      <c r="I2930">
        <v>42588</v>
      </c>
      <c r="J2930">
        <v>45360</v>
      </c>
    </row>
    <row r="2931" spans="1:10">
      <c r="A2931">
        <v>41889</v>
      </c>
      <c r="B2931" t="s">
        <v>1636</v>
      </c>
      <c r="C2931" t="s">
        <v>1637</v>
      </c>
      <c r="D2931" t="s">
        <v>1644</v>
      </c>
      <c r="E2931" t="s">
        <v>1625</v>
      </c>
      <c r="F2931">
        <v>12</v>
      </c>
      <c r="G2931">
        <v>3042</v>
      </c>
      <c r="H2931">
        <v>3240</v>
      </c>
      <c r="I2931">
        <v>17730</v>
      </c>
      <c r="J2931">
        <v>18900</v>
      </c>
    </row>
    <row r="2932" spans="1:10">
      <c r="A2932">
        <v>41889</v>
      </c>
      <c r="B2932" t="s">
        <v>1636</v>
      </c>
      <c r="C2932" t="s">
        <v>1637</v>
      </c>
      <c r="D2932" t="s">
        <v>1631</v>
      </c>
      <c r="E2932" t="s">
        <v>1625</v>
      </c>
      <c r="F2932">
        <v>23</v>
      </c>
      <c r="G2932">
        <v>3546</v>
      </c>
      <c r="H2932">
        <v>3780</v>
      </c>
      <c r="I2932">
        <v>11934</v>
      </c>
      <c r="J2932">
        <v>12690</v>
      </c>
    </row>
    <row r="2933" spans="1:10">
      <c r="A2933">
        <v>41889</v>
      </c>
      <c r="B2933" t="s">
        <v>1641</v>
      </c>
      <c r="C2933" t="s">
        <v>1642</v>
      </c>
      <c r="D2933" t="s">
        <v>1653</v>
      </c>
      <c r="E2933" t="s">
        <v>1625</v>
      </c>
      <c r="F2933">
        <v>23</v>
      </c>
      <c r="G2933">
        <v>4482</v>
      </c>
      <c r="H2933">
        <v>4770</v>
      </c>
      <c r="I2933">
        <v>38376</v>
      </c>
      <c r="J2933">
        <v>40950</v>
      </c>
    </row>
    <row r="2934" spans="1:10">
      <c r="A2934">
        <v>41889</v>
      </c>
      <c r="B2934" t="s">
        <v>1626</v>
      </c>
      <c r="C2934" t="s">
        <v>1027</v>
      </c>
      <c r="D2934" t="s">
        <v>1655</v>
      </c>
      <c r="E2934" t="s">
        <v>1625</v>
      </c>
      <c r="F2934">
        <v>24</v>
      </c>
      <c r="G2934">
        <v>3924</v>
      </c>
      <c r="H2934">
        <v>4230</v>
      </c>
      <c r="I2934">
        <v>33840</v>
      </c>
      <c r="J2934">
        <v>36000</v>
      </c>
    </row>
    <row r="2935" spans="1:10">
      <c r="A2935">
        <v>41890</v>
      </c>
      <c r="B2935" t="s">
        <v>1634</v>
      </c>
      <c r="C2935" t="s">
        <v>1635</v>
      </c>
      <c r="D2935" t="s">
        <v>1651</v>
      </c>
      <c r="E2935" t="s">
        <v>1625</v>
      </c>
      <c r="F2935">
        <v>25</v>
      </c>
      <c r="G2935">
        <v>2952</v>
      </c>
      <c r="H2935">
        <v>3150</v>
      </c>
      <c r="I2935">
        <v>44712</v>
      </c>
      <c r="J2935">
        <v>47520</v>
      </c>
    </row>
    <row r="2936" spans="1:10">
      <c r="A2936">
        <v>41890</v>
      </c>
      <c r="B2936" t="s">
        <v>1641</v>
      </c>
      <c r="C2936" t="s">
        <v>1642</v>
      </c>
      <c r="D2936" t="s">
        <v>1640</v>
      </c>
      <c r="E2936" t="s">
        <v>1625</v>
      </c>
      <c r="F2936">
        <v>17</v>
      </c>
      <c r="G2936">
        <v>3726</v>
      </c>
      <c r="H2936">
        <v>3960</v>
      </c>
      <c r="I2936">
        <v>116640</v>
      </c>
      <c r="J2936">
        <v>124200</v>
      </c>
    </row>
    <row r="2937" spans="1:10">
      <c r="A2937">
        <v>41890</v>
      </c>
      <c r="B2937" t="s">
        <v>1643</v>
      </c>
      <c r="C2937" t="s">
        <v>1642</v>
      </c>
      <c r="D2937" t="s">
        <v>1649</v>
      </c>
      <c r="E2937" t="s">
        <v>1625</v>
      </c>
      <c r="F2937">
        <v>21</v>
      </c>
      <c r="G2937">
        <v>3978</v>
      </c>
      <c r="H2937">
        <v>4230</v>
      </c>
      <c r="I2937">
        <v>67230</v>
      </c>
      <c r="J2937">
        <v>71550</v>
      </c>
    </row>
    <row r="2938" spans="1:10">
      <c r="A2938">
        <v>41891</v>
      </c>
      <c r="B2938" t="s">
        <v>1626</v>
      </c>
      <c r="C2938" t="s">
        <v>1027</v>
      </c>
      <c r="D2938" t="s">
        <v>1624</v>
      </c>
      <c r="E2938" t="s">
        <v>1625</v>
      </c>
      <c r="F2938">
        <v>9</v>
      </c>
      <c r="G2938">
        <v>3726</v>
      </c>
      <c r="H2938">
        <v>3960</v>
      </c>
      <c r="I2938">
        <v>30510</v>
      </c>
      <c r="J2938">
        <v>32400</v>
      </c>
    </row>
    <row r="2939" spans="1:10">
      <c r="A2939">
        <v>41891</v>
      </c>
      <c r="B2939" t="s">
        <v>1629</v>
      </c>
      <c r="C2939" t="s">
        <v>1630</v>
      </c>
      <c r="D2939" t="s">
        <v>1650</v>
      </c>
      <c r="E2939" t="s">
        <v>1625</v>
      </c>
      <c r="F2939">
        <v>11</v>
      </c>
      <c r="G2939">
        <v>4482</v>
      </c>
      <c r="H2939">
        <v>4770</v>
      </c>
      <c r="I2939">
        <v>85104</v>
      </c>
      <c r="J2939">
        <v>90720</v>
      </c>
    </row>
    <row r="2940" spans="1:10">
      <c r="A2940">
        <v>41892</v>
      </c>
      <c r="B2940" t="s">
        <v>1639</v>
      </c>
      <c r="C2940" t="s">
        <v>1635</v>
      </c>
      <c r="D2940" t="s">
        <v>1644</v>
      </c>
      <c r="E2940" t="s">
        <v>1625</v>
      </c>
      <c r="F2940">
        <v>4</v>
      </c>
      <c r="G2940">
        <v>3582</v>
      </c>
      <c r="H2940">
        <v>3870</v>
      </c>
      <c r="I2940">
        <v>70920</v>
      </c>
      <c r="J2940">
        <v>75600</v>
      </c>
    </row>
    <row r="2941" spans="1:10">
      <c r="A2941">
        <v>41892</v>
      </c>
      <c r="B2941" t="s">
        <v>1632</v>
      </c>
      <c r="C2941" t="s">
        <v>1630</v>
      </c>
      <c r="D2941" t="s">
        <v>1627</v>
      </c>
      <c r="E2941" t="s">
        <v>1628</v>
      </c>
      <c r="F2941">
        <v>22</v>
      </c>
      <c r="G2941">
        <v>4482</v>
      </c>
      <c r="H2941">
        <v>4770</v>
      </c>
      <c r="I2941">
        <v>71640</v>
      </c>
      <c r="J2941">
        <v>77400</v>
      </c>
    </row>
    <row r="2942" spans="1:10">
      <c r="A2942">
        <v>41892</v>
      </c>
      <c r="B2942" t="s">
        <v>1626</v>
      </c>
      <c r="C2942" t="s">
        <v>1027</v>
      </c>
      <c r="D2942" t="s">
        <v>1649</v>
      </c>
      <c r="E2942" t="s">
        <v>1625</v>
      </c>
      <c r="F2942">
        <v>15</v>
      </c>
      <c r="G2942">
        <v>3924</v>
      </c>
      <c r="H2942">
        <v>4230</v>
      </c>
      <c r="I2942">
        <v>40338</v>
      </c>
      <c r="J2942">
        <v>42930</v>
      </c>
    </row>
    <row r="2943" spans="1:10">
      <c r="A2943">
        <v>41892</v>
      </c>
      <c r="B2943" t="s">
        <v>1641</v>
      </c>
      <c r="C2943" t="s">
        <v>1642</v>
      </c>
      <c r="D2943" t="s">
        <v>1640</v>
      </c>
      <c r="E2943" t="s">
        <v>1625</v>
      </c>
      <c r="F2943">
        <v>23</v>
      </c>
      <c r="G2943">
        <v>7506</v>
      </c>
      <c r="H2943">
        <v>8100</v>
      </c>
      <c r="I2943">
        <v>52488</v>
      </c>
      <c r="J2943">
        <v>55890</v>
      </c>
    </row>
    <row r="2944" spans="1:10">
      <c r="A2944">
        <v>41892</v>
      </c>
      <c r="B2944" t="s">
        <v>1626</v>
      </c>
      <c r="C2944" t="s">
        <v>1027</v>
      </c>
      <c r="D2944" t="s">
        <v>1638</v>
      </c>
      <c r="E2944" t="s">
        <v>1625</v>
      </c>
      <c r="F2944">
        <v>9</v>
      </c>
      <c r="G2944">
        <v>3546</v>
      </c>
      <c r="H2944">
        <v>3780</v>
      </c>
      <c r="I2944">
        <v>21294</v>
      </c>
      <c r="J2944">
        <v>22680</v>
      </c>
    </row>
    <row r="2945" spans="1:10">
      <c r="A2945">
        <v>41893</v>
      </c>
      <c r="B2945" t="s">
        <v>1643</v>
      </c>
      <c r="C2945" t="s">
        <v>1642</v>
      </c>
      <c r="D2945" t="s">
        <v>1638</v>
      </c>
      <c r="E2945" t="s">
        <v>1625</v>
      </c>
      <c r="F2945">
        <v>7</v>
      </c>
      <c r="G2945">
        <v>3042</v>
      </c>
      <c r="H2945">
        <v>3240</v>
      </c>
      <c r="I2945">
        <v>15210</v>
      </c>
      <c r="J2945">
        <v>16200</v>
      </c>
    </row>
    <row r="2946" spans="1:10">
      <c r="A2946">
        <v>41893</v>
      </c>
      <c r="B2946" t="s">
        <v>1643</v>
      </c>
      <c r="C2946" t="s">
        <v>1642</v>
      </c>
      <c r="D2946" t="s">
        <v>1651</v>
      </c>
      <c r="E2946" t="s">
        <v>1625</v>
      </c>
      <c r="F2946">
        <v>25</v>
      </c>
      <c r="G2946">
        <v>3042</v>
      </c>
      <c r="H2946">
        <v>3240</v>
      </c>
      <c r="I2946">
        <v>44712</v>
      </c>
      <c r="J2946">
        <v>47520</v>
      </c>
    </row>
    <row r="2947" spans="1:10">
      <c r="A2947">
        <v>41893</v>
      </c>
      <c r="B2947" t="s">
        <v>1632</v>
      </c>
      <c r="C2947" t="s">
        <v>1630</v>
      </c>
      <c r="D2947" t="s">
        <v>1631</v>
      </c>
      <c r="E2947" t="s">
        <v>1625</v>
      </c>
      <c r="F2947">
        <v>10</v>
      </c>
      <c r="G2947">
        <v>3978</v>
      </c>
      <c r="H2947">
        <v>4230</v>
      </c>
      <c r="I2947">
        <v>19890</v>
      </c>
      <c r="J2947">
        <v>21150</v>
      </c>
    </row>
    <row r="2948" spans="1:10">
      <c r="A2948">
        <v>41894</v>
      </c>
      <c r="B2948" t="s">
        <v>1623</v>
      </c>
      <c r="C2948" t="s">
        <v>1027</v>
      </c>
      <c r="D2948" t="s">
        <v>1649</v>
      </c>
      <c r="E2948" t="s">
        <v>1625</v>
      </c>
      <c r="F2948">
        <v>8</v>
      </c>
      <c r="G2948">
        <v>5148</v>
      </c>
      <c r="H2948">
        <v>5490</v>
      </c>
      <c r="I2948">
        <v>35856</v>
      </c>
      <c r="J2948">
        <v>38160</v>
      </c>
    </row>
    <row r="2949" spans="1:10">
      <c r="A2949">
        <v>41894</v>
      </c>
      <c r="B2949" t="s">
        <v>1643</v>
      </c>
      <c r="C2949" t="s">
        <v>1642</v>
      </c>
      <c r="D2949" t="s">
        <v>1627</v>
      </c>
      <c r="E2949" t="s">
        <v>1628</v>
      </c>
      <c r="F2949">
        <v>18</v>
      </c>
      <c r="G2949">
        <v>3042</v>
      </c>
      <c r="H2949">
        <v>3240</v>
      </c>
      <c r="I2949">
        <v>78804</v>
      </c>
      <c r="J2949">
        <v>85140</v>
      </c>
    </row>
    <row r="2950" spans="1:10">
      <c r="A2950">
        <v>41894</v>
      </c>
      <c r="B2950" t="s">
        <v>1636</v>
      </c>
      <c r="C2950" t="s">
        <v>1637</v>
      </c>
      <c r="D2950" t="s">
        <v>1653</v>
      </c>
      <c r="E2950" t="s">
        <v>1625</v>
      </c>
      <c r="F2950">
        <v>8</v>
      </c>
      <c r="G2950">
        <v>5148</v>
      </c>
      <c r="H2950">
        <v>5490</v>
      </c>
      <c r="I2950">
        <v>32472</v>
      </c>
      <c r="J2950">
        <v>34650</v>
      </c>
    </row>
    <row r="2951" spans="1:10">
      <c r="A2951">
        <v>41894</v>
      </c>
      <c r="B2951" t="s">
        <v>1623</v>
      </c>
      <c r="C2951" t="s">
        <v>1027</v>
      </c>
      <c r="D2951" t="s">
        <v>1654</v>
      </c>
      <c r="E2951" t="s">
        <v>1628</v>
      </c>
      <c r="F2951">
        <v>25</v>
      </c>
      <c r="G2951">
        <v>7506</v>
      </c>
      <c r="H2951">
        <v>8100</v>
      </c>
      <c r="I2951">
        <v>30024</v>
      </c>
      <c r="J2951">
        <v>32400</v>
      </c>
    </row>
    <row r="2952" spans="1:10">
      <c r="A2952">
        <v>41895</v>
      </c>
      <c r="B2952" t="s">
        <v>1636</v>
      </c>
      <c r="C2952" t="s">
        <v>1637</v>
      </c>
      <c r="D2952" t="s">
        <v>1647</v>
      </c>
      <c r="E2952" t="s">
        <v>1625</v>
      </c>
      <c r="F2952">
        <v>7</v>
      </c>
      <c r="G2952">
        <v>3042</v>
      </c>
      <c r="H2952">
        <v>3240</v>
      </c>
      <c r="I2952">
        <v>97812</v>
      </c>
      <c r="J2952">
        <v>104310</v>
      </c>
    </row>
    <row r="2953" spans="1:10">
      <c r="A2953">
        <v>41895</v>
      </c>
      <c r="B2953" t="s">
        <v>1646</v>
      </c>
      <c r="C2953" t="s">
        <v>1637</v>
      </c>
      <c r="D2953" t="s">
        <v>1649</v>
      </c>
      <c r="E2953" t="s">
        <v>1625</v>
      </c>
      <c r="F2953">
        <v>17</v>
      </c>
      <c r="G2953">
        <v>3978</v>
      </c>
      <c r="H2953">
        <v>4230</v>
      </c>
      <c r="I2953">
        <v>76194</v>
      </c>
      <c r="J2953">
        <v>81090</v>
      </c>
    </row>
    <row r="2954" spans="1:10">
      <c r="A2954">
        <v>41897</v>
      </c>
      <c r="B2954" t="s">
        <v>1634</v>
      </c>
      <c r="C2954" t="s">
        <v>1635</v>
      </c>
      <c r="D2954" t="s">
        <v>1640</v>
      </c>
      <c r="E2954" t="s">
        <v>1625</v>
      </c>
      <c r="F2954">
        <v>3</v>
      </c>
      <c r="G2954">
        <v>2952</v>
      </c>
      <c r="H2954">
        <v>3150</v>
      </c>
      <c r="I2954">
        <v>145800</v>
      </c>
      <c r="J2954">
        <v>155250</v>
      </c>
    </row>
    <row r="2955" spans="1:10">
      <c r="A2955">
        <v>41898</v>
      </c>
      <c r="B2955" t="s">
        <v>1639</v>
      </c>
      <c r="C2955" t="s">
        <v>1635</v>
      </c>
      <c r="D2955" t="s">
        <v>1650</v>
      </c>
      <c r="E2955" t="s">
        <v>1625</v>
      </c>
      <c r="F2955">
        <v>13</v>
      </c>
      <c r="G2955">
        <v>2034</v>
      </c>
      <c r="H2955">
        <v>2160</v>
      </c>
      <c r="I2955">
        <v>49644</v>
      </c>
      <c r="J2955">
        <v>52920</v>
      </c>
    </row>
    <row r="2956" spans="1:10">
      <c r="A2956">
        <v>41898</v>
      </c>
      <c r="B2956" t="s">
        <v>1641</v>
      </c>
      <c r="C2956" t="s">
        <v>1642</v>
      </c>
      <c r="D2956" t="s">
        <v>1649</v>
      </c>
      <c r="E2956" t="s">
        <v>1625</v>
      </c>
      <c r="F2956">
        <v>17</v>
      </c>
      <c r="G2956">
        <v>3582</v>
      </c>
      <c r="H2956">
        <v>3870</v>
      </c>
      <c r="I2956">
        <v>4482</v>
      </c>
      <c r="J2956">
        <v>4770</v>
      </c>
    </row>
    <row r="2957" spans="1:10">
      <c r="A2957">
        <v>41898</v>
      </c>
      <c r="B2957" t="s">
        <v>1643</v>
      </c>
      <c r="C2957" t="s">
        <v>1642</v>
      </c>
      <c r="D2957" t="s">
        <v>1648</v>
      </c>
      <c r="E2957" t="s">
        <v>1625</v>
      </c>
      <c r="F2957">
        <v>22</v>
      </c>
      <c r="G2957">
        <v>3978</v>
      </c>
      <c r="H2957">
        <v>4230</v>
      </c>
      <c r="I2957">
        <v>31590</v>
      </c>
      <c r="J2957">
        <v>33750</v>
      </c>
    </row>
    <row r="2958" spans="1:10">
      <c r="A2958">
        <v>41899</v>
      </c>
      <c r="B2958" t="s">
        <v>1639</v>
      </c>
      <c r="C2958" t="s">
        <v>1635</v>
      </c>
      <c r="D2958" t="s">
        <v>1645</v>
      </c>
      <c r="E2958" t="s">
        <v>1625</v>
      </c>
      <c r="F2958">
        <v>23</v>
      </c>
      <c r="G2958">
        <v>2196</v>
      </c>
      <c r="H2958">
        <v>2340</v>
      </c>
      <c r="I2958">
        <v>75582</v>
      </c>
      <c r="J2958">
        <v>80370</v>
      </c>
    </row>
    <row r="2959" spans="1:10">
      <c r="A2959">
        <v>41900</v>
      </c>
      <c r="B2959" t="s">
        <v>1634</v>
      </c>
      <c r="C2959" t="s">
        <v>1635</v>
      </c>
      <c r="D2959" t="s">
        <v>1651</v>
      </c>
      <c r="E2959" t="s">
        <v>1625</v>
      </c>
      <c r="F2959">
        <v>1</v>
      </c>
      <c r="G2959">
        <v>2034</v>
      </c>
      <c r="H2959">
        <v>2160</v>
      </c>
      <c r="I2959">
        <v>26082</v>
      </c>
      <c r="J2959">
        <v>27720</v>
      </c>
    </row>
    <row r="2960" spans="1:10">
      <c r="A2960">
        <v>41900</v>
      </c>
      <c r="B2960" t="s">
        <v>1646</v>
      </c>
      <c r="C2960" t="s">
        <v>1637</v>
      </c>
      <c r="D2960" t="s">
        <v>1652</v>
      </c>
      <c r="E2960" t="s">
        <v>1628</v>
      </c>
      <c r="F2960">
        <v>25</v>
      </c>
      <c r="G2960">
        <v>5148</v>
      </c>
      <c r="H2960">
        <v>5490</v>
      </c>
      <c r="I2960">
        <v>70632</v>
      </c>
      <c r="J2960">
        <v>76140</v>
      </c>
    </row>
    <row r="2961" spans="1:10">
      <c r="A2961">
        <v>41900</v>
      </c>
      <c r="B2961" t="s">
        <v>1639</v>
      </c>
      <c r="C2961" t="s">
        <v>1635</v>
      </c>
      <c r="D2961" t="s">
        <v>1654</v>
      </c>
      <c r="E2961" t="s">
        <v>1628</v>
      </c>
      <c r="F2961">
        <v>22</v>
      </c>
      <c r="G2961">
        <v>3384</v>
      </c>
      <c r="H2961">
        <v>3600</v>
      </c>
      <c r="I2961">
        <v>105084</v>
      </c>
      <c r="J2961">
        <v>113400</v>
      </c>
    </row>
    <row r="2962" spans="1:10">
      <c r="A2962">
        <v>41901</v>
      </c>
      <c r="B2962" t="s">
        <v>1639</v>
      </c>
      <c r="C2962" t="s">
        <v>1635</v>
      </c>
      <c r="D2962" t="s">
        <v>1638</v>
      </c>
      <c r="E2962" t="s">
        <v>1625</v>
      </c>
      <c r="F2962">
        <v>2</v>
      </c>
      <c r="G2962">
        <v>3978</v>
      </c>
      <c r="H2962">
        <v>4230</v>
      </c>
      <c r="I2962">
        <v>42588</v>
      </c>
      <c r="J2962">
        <v>45360</v>
      </c>
    </row>
    <row r="2963" spans="1:10">
      <c r="A2963">
        <v>41901</v>
      </c>
      <c r="B2963" t="s">
        <v>1636</v>
      </c>
      <c r="C2963" t="s">
        <v>1637</v>
      </c>
      <c r="D2963" t="s">
        <v>1655</v>
      </c>
      <c r="E2963" t="s">
        <v>1625</v>
      </c>
      <c r="F2963">
        <v>11</v>
      </c>
      <c r="G2963">
        <v>3582</v>
      </c>
      <c r="H2963">
        <v>3870</v>
      </c>
      <c r="I2963">
        <v>64296</v>
      </c>
      <c r="J2963">
        <v>68400</v>
      </c>
    </row>
    <row r="2964" spans="1:10">
      <c r="A2964">
        <v>41901</v>
      </c>
      <c r="B2964" t="s">
        <v>1646</v>
      </c>
      <c r="C2964" t="s">
        <v>1637</v>
      </c>
      <c r="D2964" t="s">
        <v>1638</v>
      </c>
      <c r="E2964" t="s">
        <v>1625</v>
      </c>
      <c r="F2964">
        <v>11</v>
      </c>
      <c r="G2964">
        <v>3546</v>
      </c>
      <c r="H2964">
        <v>3780</v>
      </c>
      <c r="I2964">
        <v>6084</v>
      </c>
      <c r="J2964">
        <v>6480</v>
      </c>
    </row>
    <row r="2965" spans="1:10">
      <c r="A2965">
        <v>41901</v>
      </c>
      <c r="B2965" t="s">
        <v>1639</v>
      </c>
      <c r="C2965" t="s">
        <v>1635</v>
      </c>
      <c r="D2965" t="s">
        <v>1655</v>
      </c>
      <c r="E2965" t="s">
        <v>1625</v>
      </c>
      <c r="F2965">
        <v>1</v>
      </c>
      <c r="G2965">
        <v>7506</v>
      </c>
      <c r="H2965">
        <v>8100</v>
      </c>
      <c r="I2965">
        <v>57528</v>
      </c>
      <c r="J2965">
        <v>61200</v>
      </c>
    </row>
    <row r="2966" spans="1:10">
      <c r="A2966">
        <v>41901</v>
      </c>
      <c r="B2966" t="s">
        <v>1626</v>
      </c>
      <c r="C2966" t="s">
        <v>1027</v>
      </c>
      <c r="D2966" t="s">
        <v>1654</v>
      </c>
      <c r="E2966" t="s">
        <v>1628</v>
      </c>
      <c r="F2966">
        <v>14</v>
      </c>
      <c r="G2966">
        <v>3978</v>
      </c>
      <c r="H2966">
        <v>4230</v>
      </c>
      <c r="I2966">
        <v>7506</v>
      </c>
      <c r="J2966">
        <v>8100</v>
      </c>
    </row>
    <row r="2967" spans="1:10">
      <c r="A2967">
        <v>41901</v>
      </c>
      <c r="B2967" t="s">
        <v>1641</v>
      </c>
      <c r="C2967" t="s">
        <v>1642</v>
      </c>
      <c r="D2967" t="s">
        <v>1653</v>
      </c>
      <c r="E2967" t="s">
        <v>1625</v>
      </c>
      <c r="F2967">
        <v>11</v>
      </c>
      <c r="G2967">
        <v>2034</v>
      </c>
      <c r="H2967">
        <v>2160</v>
      </c>
      <c r="I2967">
        <v>59040</v>
      </c>
      <c r="J2967">
        <v>63000</v>
      </c>
    </row>
    <row r="2968" spans="1:10">
      <c r="A2968">
        <v>41902</v>
      </c>
      <c r="B2968" t="s">
        <v>1636</v>
      </c>
      <c r="C2968" t="s">
        <v>1637</v>
      </c>
      <c r="D2968" t="s">
        <v>1627</v>
      </c>
      <c r="E2968" t="s">
        <v>1628</v>
      </c>
      <c r="F2968">
        <v>8</v>
      </c>
      <c r="G2968">
        <v>2952</v>
      </c>
      <c r="H2968">
        <v>3150</v>
      </c>
      <c r="I2968">
        <v>60894</v>
      </c>
      <c r="J2968">
        <v>65790</v>
      </c>
    </row>
    <row r="2969" spans="1:10">
      <c r="A2969">
        <v>41902</v>
      </c>
      <c r="B2969" t="s">
        <v>1632</v>
      </c>
      <c r="C2969" t="s">
        <v>1630</v>
      </c>
      <c r="D2969" t="s">
        <v>1631</v>
      </c>
      <c r="E2969" t="s">
        <v>1625</v>
      </c>
      <c r="F2969">
        <v>1</v>
      </c>
      <c r="G2969">
        <v>3546</v>
      </c>
      <c r="H2969">
        <v>3780</v>
      </c>
      <c r="I2969">
        <v>55692</v>
      </c>
      <c r="J2969">
        <v>59220</v>
      </c>
    </row>
    <row r="2970" spans="1:10">
      <c r="A2970">
        <v>41902</v>
      </c>
      <c r="B2970" t="s">
        <v>1629</v>
      </c>
      <c r="C2970" t="s">
        <v>1630</v>
      </c>
      <c r="D2970" t="s">
        <v>1624</v>
      </c>
      <c r="E2970" t="s">
        <v>1625</v>
      </c>
      <c r="F2970">
        <v>24</v>
      </c>
      <c r="G2970">
        <v>3546</v>
      </c>
      <c r="H2970">
        <v>3780</v>
      </c>
      <c r="I2970">
        <v>6102</v>
      </c>
      <c r="J2970">
        <v>6480</v>
      </c>
    </row>
    <row r="2971" spans="1:10">
      <c r="A2971">
        <v>41902</v>
      </c>
      <c r="B2971" t="s">
        <v>1629</v>
      </c>
      <c r="C2971" t="s">
        <v>1630</v>
      </c>
      <c r="D2971" t="s">
        <v>1653</v>
      </c>
      <c r="E2971" t="s">
        <v>1625</v>
      </c>
      <c r="F2971">
        <v>15</v>
      </c>
      <c r="G2971">
        <v>3978</v>
      </c>
      <c r="H2971">
        <v>4230</v>
      </c>
      <c r="I2971">
        <v>5904</v>
      </c>
      <c r="J2971">
        <v>6300</v>
      </c>
    </row>
    <row r="2972" spans="1:10">
      <c r="A2972">
        <v>41902</v>
      </c>
      <c r="B2972" t="s">
        <v>1639</v>
      </c>
      <c r="C2972" t="s">
        <v>1635</v>
      </c>
      <c r="D2972" t="s">
        <v>1633</v>
      </c>
      <c r="E2972" t="s">
        <v>1625</v>
      </c>
      <c r="F2972">
        <v>20</v>
      </c>
      <c r="G2972">
        <v>3546</v>
      </c>
      <c r="H2972">
        <v>3780</v>
      </c>
      <c r="I2972">
        <v>43920</v>
      </c>
      <c r="J2972">
        <v>46800</v>
      </c>
    </row>
    <row r="2973" spans="1:10">
      <c r="A2973">
        <v>41903</v>
      </c>
      <c r="B2973" t="s">
        <v>1646</v>
      </c>
      <c r="C2973" t="s">
        <v>1637</v>
      </c>
      <c r="D2973" t="s">
        <v>1638</v>
      </c>
      <c r="E2973" t="s">
        <v>1625</v>
      </c>
      <c r="F2973">
        <v>1</v>
      </c>
      <c r="G2973">
        <v>5148</v>
      </c>
      <c r="H2973">
        <v>5490</v>
      </c>
      <c r="I2973">
        <v>12168</v>
      </c>
      <c r="J2973">
        <v>12960</v>
      </c>
    </row>
    <row r="2974" spans="1:10">
      <c r="A2974">
        <v>41903</v>
      </c>
      <c r="B2974" t="s">
        <v>1623</v>
      </c>
      <c r="C2974" t="s">
        <v>1027</v>
      </c>
      <c r="D2974" t="s">
        <v>1638</v>
      </c>
      <c r="E2974" t="s">
        <v>1625</v>
      </c>
      <c r="F2974">
        <v>5</v>
      </c>
      <c r="G2974">
        <v>2196</v>
      </c>
      <c r="H2974">
        <v>2340</v>
      </c>
      <c r="I2974">
        <v>9126</v>
      </c>
      <c r="J2974">
        <v>9720</v>
      </c>
    </row>
    <row r="2975" spans="1:10">
      <c r="A2975">
        <v>41903</v>
      </c>
      <c r="B2975" t="s">
        <v>1636</v>
      </c>
      <c r="C2975" t="s">
        <v>1637</v>
      </c>
      <c r="D2975" t="s">
        <v>1650</v>
      </c>
      <c r="E2975" t="s">
        <v>1625</v>
      </c>
      <c r="F2975">
        <v>2</v>
      </c>
      <c r="G2975">
        <v>3924</v>
      </c>
      <c r="H2975">
        <v>4230</v>
      </c>
      <c r="I2975">
        <v>67374</v>
      </c>
      <c r="J2975">
        <v>71820</v>
      </c>
    </row>
    <row r="2976" spans="1:10">
      <c r="A2976">
        <v>41904</v>
      </c>
      <c r="B2976" t="s">
        <v>1641</v>
      </c>
      <c r="C2976" t="s">
        <v>1642</v>
      </c>
      <c r="D2976" t="s">
        <v>1640</v>
      </c>
      <c r="E2976" t="s">
        <v>1625</v>
      </c>
      <c r="F2976">
        <v>15</v>
      </c>
      <c r="G2976">
        <v>3978</v>
      </c>
      <c r="H2976">
        <v>4230</v>
      </c>
      <c r="I2976">
        <v>122472</v>
      </c>
      <c r="J2976">
        <v>130410</v>
      </c>
    </row>
    <row r="2977" spans="1:10">
      <c r="A2977">
        <v>41905</v>
      </c>
      <c r="B2977" t="s">
        <v>1636</v>
      </c>
      <c r="C2977" t="s">
        <v>1637</v>
      </c>
      <c r="D2977" t="s">
        <v>1627</v>
      </c>
      <c r="E2977" t="s">
        <v>1628</v>
      </c>
      <c r="F2977">
        <v>24</v>
      </c>
      <c r="G2977">
        <v>2106</v>
      </c>
      <c r="H2977">
        <v>2250</v>
      </c>
      <c r="I2977">
        <v>64476</v>
      </c>
      <c r="J2977">
        <v>69660</v>
      </c>
    </row>
    <row r="2978" spans="1:10">
      <c r="A2978">
        <v>41905</v>
      </c>
      <c r="B2978" t="s">
        <v>1641</v>
      </c>
      <c r="C2978" t="s">
        <v>1642</v>
      </c>
      <c r="D2978" t="s">
        <v>1653</v>
      </c>
      <c r="E2978" t="s">
        <v>1625</v>
      </c>
      <c r="F2978">
        <v>23</v>
      </c>
      <c r="G2978">
        <v>5148</v>
      </c>
      <c r="H2978">
        <v>5490</v>
      </c>
      <c r="I2978">
        <v>35424</v>
      </c>
      <c r="J2978">
        <v>37800</v>
      </c>
    </row>
    <row r="2979" spans="1:10">
      <c r="A2979">
        <v>41906</v>
      </c>
      <c r="B2979" t="s">
        <v>1636</v>
      </c>
      <c r="C2979" t="s">
        <v>1637</v>
      </c>
      <c r="D2979" t="s">
        <v>1644</v>
      </c>
      <c r="E2979" t="s">
        <v>1625</v>
      </c>
      <c r="F2979">
        <v>20</v>
      </c>
      <c r="G2979">
        <v>3546</v>
      </c>
      <c r="H2979">
        <v>3780</v>
      </c>
      <c r="I2979">
        <v>63828</v>
      </c>
      <c r="J2979">
        <v>68040</v>
      </c>
    </row>
    <row r="2980" spans="1:10">
      <c r="A2980">
        <v>41906</v>
      </c>
      <c r="B2980" t="s">
        <v>1639</v>
      </c>
      <c r="C2980" t="s">
        <v>1635</v>
      </c>
      <c r="D2980" t="s">
        <v>1644</v>
      </c>
      <c r="E2980" t="s">
        <v>1625</v>
      </c>
      <c r="F2980">
        <v>23</v>
      </c>
      <c r="G2980">
        <v>3546</v>
      </c>
      <c r="H2980">
        <v>3780</v>
      </c>
      <c r="I2980">
        <v>56736</v>
      </c>
      <c r="J2980">
        <v>60480</v>
      </c>
    </row>
    <row r="2981" spans="1:10">
      <c r="A2981">
        <v>41906</v>
      </c>
      <c r="B2981" t="s">
        <v>1632</v>
      </c>
      <c r="C2981" t="s">
        <v>1630</v>
      </c>
      <c r="D2981" t="s">
        <v>1653</v>
      </c>
      <c r="E2981" t="s">
        <v>1625</v>
      </c>
      <c r="F2981">
        <v>22</v>
      </c>
      <c r="G2981">
        <v>5148</v>
      </c>
      <c r="H2981">
        <v>5490</v>
      </c>
      <c r="I2981">
        <v>70848</v>
      </c>
      <c r="J2981">
        <v>75600</v>
      </c>
    </row>
    <row r="2982" spans="1:10">
      <c r="A2982">
        <v>41906</v>
      </c>
      <c r="B2982" t="s">
        <v>1634</v>
      </c>
      <c r="C2982" t="s">
        <v>1635</v>
      </c>
      <c r="D2982" t="s">
        <v>1649</v>
      </c>
      <c r="E2982" t="s">
        <v>1625</v>
      </c>
      <c r="F2982">
        <v>10</v>
      </c>
      <c r="G2982">
        <v>3384</v>
      </c>
      <c r="H2982">
        <v>3600</v>
      </c>
      <c r="I2982">
        <v>98604</v>
      </c>
      <c r="J2982">
        <v>104940</v>
      </c>
    </row>
    <row r="2983" spans="1:10">
      <c r="A2983">
        <v>41907</v>
      </c>
      <c r="B2983" t="s">
        <v>1643</v>
      </c>
      <c r="C2983" t="s">
        <v>1642</v>
      </c>
      <c r="D2983" t="s">
        <v>1650</v>
      </c>
      <c r="E2983" t="s">
        <v>1625</v>
      </c>
      <c r="F2983">
        <v>5</v>
      </c>
      <c r="G2983">
        <v>3042</v>
      </c>
      <c r="H2983">
        <v>3240</v>
      </c>
      <c r="I2983">
        <v>78012</v>
      </c>
      <c r="J2983">
        <v>83160</v>
      </c>
    </row>
    <row r="2984" spans="1:10">
      <c r="A2984">
        <v>41907</v>
      </c>
      <c r="B2984" t="s">
        <v>1634</v>
      </c>
      <c r="C2984" t="s">
        <v>1635</v>
      </c>
      <c r="D2984" t="s">
        <v>1640</v>
      </c>
      <c r="E2984" t="s">
        <v>1625</v>
      </c>
      <c r="F2984">
        <v>12</v>
      </c>
      <c r="G2984">
        <v>3978</v>
      </c>
      <c r="H2984">
        <v>4230</v>
      </c>
      <c r="I2984">
        <v>69984</v>
      </c>
      <c r="J2984">
        <v>74520</v>
      </c>
    </row>
    <row r="2985" spans="1:10">
      <c r="A2985">
        <v>41907</v>
      </c>
      <c r="B2985" t="s">
        <v>1632</v>
      </c>
      <c r="C2985" t="s">
        <v>1630</v>
      </c>
      <c r="D2985" t="s">
        <v>1648</v>
      </c>
      <c r="E2985" t="s">
        <v>1625</v>
      </c>
      <c r="F2985">
        <v>19</v>
      </c>
      <c r="G2985">
        <v>3978</v>
      </c>
      <c r="H2985">
        <v>4230</v>
      </c>
      <c r="I2985">
        <v>50544</v>
      </c>
      <c r="J2985">
        <v>54000</v>
      </c>
    </row>
    <row r="2986" spans="1:10">
      <c r="A2986">
        <v>41907</v>
      </c>
      <c r="B2986" t="s">
        <v>1643</v>
      </c>
      <c r="C2986" t="s">
        <v>1642</v>
      </c>
      <c r="D2986" t="s">
        <v>1655</v>
      </c>
      <c r="E2986" t="s">
        <v>1625</v>
      </c>
      <c r="F2986">
        <v>18</v>
      </c>
      <c r="G2986">
        <v>3924</v>
      </c>
      <c r="H2986">
        <v>4230</v>
      </c>
      <c r="I2986">
        <v>81216</v>
      </c>
      <c r="J2986">
        <v>86400</v>
      </c>
    </row>
    <row r="2987" spans="1:10">
      <c r="A2987">
        <v>41908</v>
      </c>
      <c r="B2987" t="s">
        <v>1646</v>
      </c>
      <c r="C2987" t="s">
        <v>1637</v>
      </c>
      <c r="D2987" t="s">
        <v>1624</v>
      </c>
      <c r="E2987" t="s">
        <v>1625</v>
      </c>
      <c r="F2987">
        <v>1</v>
      </c>
      <c r="G2987">
        <v>2952</v>
      </c>
      <c r="H2987">
        <v>3150</v>
      </c>
      <c r="I2987">
        <v>18306</v>
      </c>
      <c r="J2987">
        <v>19440</v>
      </c>
    </row>
    <row r="2988" spans="1:10">
      <c r="A2988">
        <v>41908</v>
      </c>
      <c r="B2988" t="s">
        <v>1623</v>
      </c>
      <c r="C2988" t="s">
        <v>1027</v>
      </c>
      <c r="D2988" t="s">
        <v>1647</v>
      </c>
      <c r="E2988" t="s">
        <v>1625</v>
      </c>
      <c r="F2988">
        <v>15</v>
      </c>
      <c r="G2988">
        <v>3042</v>
      </c>
      <c r="H2988">
        <v>3240</v>
      </c>
      <c r="I2988">
        <v>5148</v>
      </c>
      <c r="J2988">
        <v>5490</v>
      </c>
    </row>
    <row r="2989" spans="1:10">
      <c r="A2989">
        <v>41908</v>
      </c>
      <c r="B2989" t="s">
        <v>1646</v>
      </c>
      <c r="C2989" t="s">
        <v>1637</v>
      </c>
      <c r="D2989" t="s">
        <v>1645</v>
      </c>
      <c r="E2989" t="s">
        <v>1625</v>
      </c>
      <c r="F2989">
        <v>4</v>
      </c>
      <c r="G2989">
        <v>3978</v>
      </c>
      <c r="H2989">
        <v>4230</v>
      </c>
      <c r="I2989">
        <v>59670</v>
      </c>
      <c r="J2989">
        <v>63450</v>
      </c>
    </row>
    <row r="2990" spans="1:10">
      <c r="A2990">
        <v>41909</v>
      </c>
      <c r="B2990" t="s">
        <v>1636</v>
      </c>
      <c r="C2990" t="s">
        <v>1637</v>
      </c>
      <c r="D2990" t="s">
        <v>1648</v>
      </c>
      <c r="E2990" t="s">
        <v>1625</v>
      </c>
      <c r="F2990">
        <v>16</v>
      </c>
      <c r="G2990">
        <v>2106</v>
      </c>
      <c r="H2990">
        <v>2250</v>
      </c>
      <c r="I2990">
        <v>18954</v>
      </c>
      <c r="J2990">
        <v>20250</v>
      </c>
    </row>
    <row r="2991" spans="1:10">
      <c r="A2991">
        <v>41909</v>
      </c>
      <c r="B2991" t="s">
        <v>1646</v>
      </c>
      <c r="C2991" t="s">
        <v>1637</v>
      </c>
      <c r="D2991" t="s">
        <v>1655</v>
      </c>
      <c r="E2991" t="s">
        <v>1625</v>
      </c>
      <c r="F2991">
        <v>10</v>
      </c>
      <c r="G2991">
        <v>2034</v>
      </c>
      <c r="H2991">
        <v>2160</v>
      </c>
      <c r="I2991">
        <v>71064</v>
      </c>
      <c r="J2991">
        <v>75600</v>
      </c>
    </row>
    <row r="2992" spans="1:10">
      <c r="A2992">
        <v>41909</v>
      </c>
      <c r="B2992" t="s">
        <v>1634</v>
      </c>
      <c r="C2992" t="s">
        <v>1635</v>
      </c>
      <c r="D2992" t="s">
        <v>1647</v>
      </c>
      <c r="E2992" t="s">
        <v>1625</v>
      </c>
      <c r="F2992">
        <v>21</v>
      </c>
      <c r="G2992">
        <v>4482</v>
      </c>
      <c r="H2992">
        <v>4770</v>
      </c>
      <c r="I2992">
        <v>128700</v>
      </c>
      <c r="J2992">
        <v>137250</v>
      </c>
    </row>
    <row r="2993" spans="1:10">
      <c r="A2993">
        <v>41909</v>
      </c>
      <c r="B2993" t="s">
        <v>1634</v>
      </c>
      <c r="C2993" t="s">
        <v>1635</v>
      </c>
      <c r="D2993" t="s">
        <v>1653</v>
      </c>
      <c r="E2993" t="s">
        <v>1625</v>
      </c>
      <c r="F2993">
        <v>7</v>
      </c>
      <c r="G2993">
        <v>3726</v>
      </c>
      <c r="H2993">
        <v>3960</v>
      </c>
      <c r="I2993">
        <v>17712</v>
      </c>
      <c r="J2993">
        <v>18900</v>
      </c>
    </row>
    <row r="2994" spans="1:10">
      <c r="A2994">
        <v>41910</v>
      </c>
      <c r="B2994" t="s">
        <v>1626</v>
      </c>
      <c r="C2994" t="s">
        <v>1027</v>
      </c>
      <c r="D2994" t="s">
        <v>1633</v>
      </c>
      <c r="E2994" t="s">
        <v>1625</v>
      </c>
      <c r="F2994">
        <v>22</v>
      </c>
      <c r="G2994">
        <v>2952</v>
      </c>
      <c r="H2994">
        <v>3150</v>
      </c>
      <c r="I2994">
        <v>28548</v>
      </c>
      <c r="J2994">
        <v>30420</v>
      </c>
    </row>
    <row r="2995" spans="1:10">
      <c r="A2995">
        <v>41910</v>
      </c>
      <c r="B2995" t="s">
        <v>1639</v>
      </c>
      <c r="C2995" t="s">
        <v>1635</v>
      </c>
      <c r="D2995" t="s">
        <v>1650</v>
      </c>
      <c r="E2995" t="s">
        <v>1625</v>
      </c>
      <c r="F2995">
        <v>15</v>
      </c>
      <c r="G2995">
        <v>3384</v>
      </c>
      <c r="H2995">
        <v>3600</v>
      </c>
      <c r="I2995">
        <v>49644</v>
      </c>
      <c r="J2995">
        <v>52920</v>
      </c>
    </row>
    <row r="2996" spans="1:10">
      <c r="A2996">
        <v>41911</v>
      </c>
      <c r="B2996" t="s">
        <v>1639</v>
      </c>
      <c r="C2996" t="s">
        <v>1635</v>
      </c>
      <c r="D2996" t="s">
        <v>1627</v>
      </c>
      <c r="E2996" t="s">
        <v>1628</v>
      </c>
      <c r="F2996">
        <v>7</v>
      </c>
      <c r="G2996">
        <v>3546</v>
      </c>
      <c r="H2996">
        <v>3780</v>
      </c>
      <c r="I2996">
        <v>35820</v>
      </c>
      <c r="J2996">
        <v>38700</v>
      </c>
    </row>
    <row r="2997" spans="1:10">
      <c r="A2997">
        <v>41911</v>
      </c>
      <c r="B2997" t="s">
        <v>1641</v>
      </c>
      <c r="C2997" t="s">
        <v>1642</v>
      </c>
      <c r="D2997" t="s">
        <v>1640</v>
      </c>
      <c r="E2997" t="s">
        <v>1625</v>
      </c>
      <c r="F2997">
        <v>17</v>
      </c>
      <c r="G2997">
        <v>5148</v>
      </c>
      <c r="H2997">
        <v>5490</v>
      </c>
      <c r="I2997">
        <v>5832</v>
      </c>
      <c r="J2997">
        <v>6210</v>
      </c>
    </row>
    <row r="2998" spans="1:10">
      <c r="A2998">
        <v>41911</v>
      </c>
      <c r="B2998" t="s">
        <v>1629</v>
      </c>
      <c r="C2998" t="s">
        <v>1630</v>
      </c>
      <c r="D2998" t="s">
        <v>1644</v>
      </c>
      <c r="E2998" t="s">
        <v>1625</v>
      </c>
      <c r="F2998">
        <v>20</v>
      </c>
      <c r="G2998">
        <v>2034</v>
      </c>
      <c r="H2998">
        <v>2160</v>
      </c>
      <c r="I2998">
        <v>88650</v>
      </c>
      <c r="J2998">
        <v>94500</v>
      </c>
    </row>
    <row r="2999" spans="1:10">
      <c r="A2999">
        <v>41911</v>
      </c>
      <c r="B2999" t="s">
        <v>1643</v>
      </c>
      <c r="C2999" t="s">
        <v>1642</v>
      </c>
      <c r="D2999" t="s">
        <v>1650</v>
      </c>
      <c r="E2999" t="s">
        <v>1625</v>
      </c>
      <c r="F2999">
        <v>5</v>
      </c>
      <c r="G2999">
        <v>2196</v>
      </c>
      <c r="H2999">
        <v>2340</v>
      </c>
      <c r="I2999">
        <v>63828</v>
      </c>
      <c r="J2999">
        <v>68040</v>
      </c>
    </row>
    <row r="3000" spans="1:10">
      <c r="A3000">
        <v>41912</v>
      </c>
      <c r="B3000" t="s">
        <v>1623</v>
      </c>
      <c r="C3000" t="s">
        <v>1027</v>
      </c>
      <c r="D3000" t="s">
        <v>1647</v>
      </c>
      <c r="E3000" t="s">
        <v>1625</v>
      </c>
      <c r="F3000">
        <v>14</v>
      </c>
      <c r="G3000">
        <v>3546</v>
      </c>
      <c r="H3000">
        <v>3780</v>
      </c>
      <c r="I3000">
        <v>82368</v>
      </c>
      <c r="J3000">
        <v>87840</v>
      </c>
    </row>
    <row r="3001" spans="1:10">
      <c r="A3001">
        <v>41912</v>
      </c>
      <c r="B3001" t="s">
        <v>1639</v>
      </c>
      <c r="C3001" t="s">
        <v>1635</v>
      </c>
      <c r="D3001" t="s">
        <v>1645</v>
      </c>
      <c r="E3001" t="s">
        <v>1625</v>
      </c>
      <c r="F3001">
        <v>6</v>
      </c>
      <c r="G3001">
        <v>3546</v>
      </c>
      <c r="H3001">
        <v>3780</v>
      </c>
      <c r="I3001">
        <v>3978</v>
      </c>
      <c r="J3001">
        <v>4230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049-3E34-48F8-9800-AE325332BCC6}">
  <dimension ref="A1:L959"/>
  <sheetViews>
    <sheetView workbookViewId="0">
      <selection activeCell="B1" sqref="A1:L959"/>
    </sheetView>
  </sheetViews>
  <sheetFormatPr defaultRowHeight="15"/>
  <cols>
    <col min="1" max="1" width="10.7109375" bestFit="1" customWidth="1"/>
    <col min="2" max="2" width="15.42578125" bestFit="1" customWidth="1"/>
    <col min="3" max="3" width="13.5703125" bestFit="1" customWidth="1"/>
    <col min="4" max="4" width="31.85546875" bestFit="1" customWidth="1"/>
    <col min="5" max="5" width="12.7109375" bestFit="1" customWidth="1"/>
    <col min="6" max="6" width="11" bestFit="1" customWidth="1"/>
    <col min="7" max="7" width="11.42578125" bestFit="1" customWidth="1"/>
    <col min="8" max="8" width="12" bestFit="1" customWidth="1"/>
    <col min="9" max="9" width="8.28515625" bestFit="1" customWidth="1"/>
    <col min="10" max="10" width="7.85546875" bestFit="1" customWidth="1"/>
    <col min="11" max="11" width="11" bestFit="1" customWidth="1"/>
    <col min="12" max="12" width="13.42578125" bestFit="1" customWidth="1"/>
  </cols>
  <sheetData>
    <row r="1" spans="1:12">
      <c r="A1" t="s">
        <v>1615</v>
      </c>
      <c r="B1" t="s">
        <v>1616</v>
      </c>
      <c r="C1" t="s">
        <v>1617</v>
      </c>
      <c r="D1" t="s">
        <v>1618</v>
      </c>
      <c r="E1" t="s">
        <v>1619</v>
      </c>
      <c r="F1" t="s">
        <v>67</v>
      </c>
      <c r="G1" t="s">
        <v>1620</v>
      </c>
      <c r="H1" t="s">
        <v>1621</v>
      </c>
      <c r="I1" t="s">
        <v>1622</v>
      </c>
      <c r="J1" t="s">
        <v>66</v>
      </c>
      <c r="K1" t="s">
        <v>68</v>
      </c>
      <c r="L1" t="s">
        <v>1664</v>
      </c>
    </row>
    <row r="2" spans="1:12">
      <c r="A2" s="48">
        <v>40909</v>
      </c>
      <c r="B2" s="33" t="s">
        <v>1623</v>
      </c>
      <c r="C2" s="33" t="s">
        <v>1027</v>
      </c>
      <c r="D2" s="33" t="s">
        <v>1624</v>
      </c>
      <c r="E2" s="33" t="s">
        <v>1625</v>
      </c>
      <c r="F2" s="33">
        <v>8</v>
      </c>
      <c r="G2" s="33">
        <v>2034</v>
      </c>
      <c r="H2" s="33">
        <v>2160</v>
      </c>
      <c r="I2" s="33">
        <v>16272</v>
      </c>
      <c r="J2" s="33">
        <v>40053</v>
      </c>
      <c r="K2" s="33">
        <v>6007.95</v>
      </c>
      <c r="L2" s="33">
        <v>34045.050000000003</v>
      </c>
    </row>
    <row r="3" spans="1:12">
      <c r="A3" s="48">
        <v>40910</v>
      </c>
      <c r="B3" s="33" t="s">
        <v>1634</v>
      </c>
      <c r="C3" s="33" t="s">
        <v>1635</v>
      </c>
      <c r="D3" s="33" t="s">
        <v>1631</v>
      </c>
      <c r="E3" s="33" t="s">
        <v>1625</v>
      </c>
      <c r="F3" s="33">
        <v>22</v>
      </c>
      <c r="G3" s="33">
        <v>3978</v>
      </c>
      <c r="H3" s="33">
        <v>4230</v>
      </c>
      <c r="I3" s="33">
        <v>87516</v>
      </c>
      <c r="J3" s="33">
        <v>93060</v>
      </c>
      <c r="K3" s="33">
        <v>13959</v>
      </c>
      <c r="L3" s="33">
        <v>79101</v>
      </c>
    </row>
    <row r="4" spans="1:12">
      <c r="A4" s="48">
        <v>40912</v>
      </c>
      <c r="B4" s="33" t="s">
        <v>1623</v>
      </c>
      <c r="C4" s="33" t="s">
        <v>1027</v>
      </c>
      <c r="D4" s="33" t="s">
        <v>1631</v>
      </c>
      <c r="E4" s="33" t="s">
        <v>1625</v>
      </c>
      <c r="F4" s="33">
        <v>27</v>
      </c>
      <c r="G4" s="33">
        <v>3978</v>
      </c>
      <c r="H4" s="33">
        <v>4230</v>
      </c>
      <c r="I4" s="33">
        <v>107406</v>
      </c>
      <c r="J4" s="33">
        <v>114210</v>
      </c>
      <c r="K4" s="33">
        <v>17131.5</v>
      </c>
      <c r="L4" s="33">
        <v>97078.5</v>
      </c>
    </row>
    <row r="5" spans="1:12">
      <c r="A5" s="48">
        <v>40913</v>
      </c>
      <c r="B5" s="33" t="s">
        <v>1636</v>
      </c>
      <c r="C5" s="33" t="s">
        <v>1637</v>
      </c>
      <c r="D5" s="33" t="s">
        <v>1640</v>
      </c>
      <c r="E5" s="33" t="s">
        <v>1625</v>
      </c>
      <c r="F5" s="33">
        <v>27</v>
      </c>
      <c r="G5" s="33">
        <v>5832</v>
      </c>
      <c r="H5" s="33">
        <v>6210</v>
      </c>
      <c r="I5" s="33">
        <v>157464</v>
      </c>
      <c r="J5" s="33">
        <v>167670</v>
      </c>
      <c r="K5" s="33">
        <v>25150.5</v>
      </c>
      <c r="L5" s="33">
        <v>142519.5</v>
      </c>
    </row>
    <row r="6" spans="1:12">
      <c r="A6" s="48">
        <v>40914</v>
      </c>
      <c r="B6" s="33" t="s">
        <v>1639</v>
      </c>
      <c r="C6" s="33" t="s">
        <v>1635</v>
      </c>
      <c r="D6" s="33" t="s">
        <v>1627</v>
      </c>
      <c r="E6" s="33" t="s">
        <v>1628</v>
      </c>
      <c r="F6" s="33">
        <v>12</v>
      </c>
      <c r="G6" s="33">
        <v>3582</v>
      </c>
      <c r="H6" s="33">
        <v>3870</v>
      </c>
      <c r="I6" s="33">
        <v>42984</v>
      </c>
      <c r="J6" s="33">
        <v>46440</v>
      </c>
      <c r="K6" s="33">
        <v>6966</v>
      </c>
      <c r="L6" s="33">
        <v>39474</v>
      </c>
    </row>
    <row r="7" spans="1:12">
      <c r="A7" s="48">
        <v>40915</v>
      </c>
      <c r="B7" s="33" t="s">
        <v>1639</v>
      </c>
      <c r="C7" s="33" t="s">
        <v>1635</v>
      </c>
      <c r="D7" s="33" t="s">
        <v>1645</v>
      </c>
      <c r="E7" s="33" t="s">
        <v>1625</v>
      </c>
      <c r="F7" s="33">
        <v>18</v>
      </c>
      <c r="G7" s="33">
        <v>3978</v>
      </c>
      <c r="H7" s="33">
        <v>4230</v>
      </c>
      <c r="I7" s="33">
        <v>71604</v>
      </c>
      <c r="J7" s="33">
        <v>76140</v>
      </c>
      <c r="K7" s="33">
        <v>11421</v>
      </c>
      <c r="L7" s="33">
        <v>64719</v>
      </c>
    </row>
    <row r="8" spans="1:12">
      <c r="A8" s="48">
        <v>40916</v>
      </c>
      <c r="B8" s="33" t="s">
        <v>1643</v>
      </c>
      <c r="C8" s="33" t="s">
        <v>1642</v>
      </c>
      <c r="D8" s="33" t="s">
        <v>1645</v>
      </c>
      <c r="E8" s="33" t="s">
        <v>1625</v>
      </c>
      <c r="F8" s="33">
        <v>8</v>
      </c>
      <c r="G8" s="33">
        <v>3978</v>
      </c>
      <c r="H8" s="33">
        <v>4230</v>
      </c>
      <c r="I8" s="33">
        <v>31824</v>
      </c>
      <c r="J8" s="33">
        <v>33840</v>
      </c>
      <c r="K8" s="33">
        <v>5076</v>
      </c>
      <c r="L8" s="33">
        <v>28764</v>
      </c>
    </row>
    <row r="9" spans="1:12">
      <c r="A9" s="48">
        <v>40917</v>
      </c>
      <c r="B9" s="33" t="s">
        <v>1629</v>
      </c>
      <c r="C9" s="33" t="s">
        <v>1630</v>
      </c>
      <c r="D9" s="33" t="s">
        <v>1649</v>
      </c>
      <c r="E9" s="33" t="s">
        <v>1625</v>
      </c>
      <c r="F9" s="33">
        <v>23</v>
      </c>
      <c r="G9" s="33">
        <v>4482</v>
      </c>
      <c r="H9" s="33">
        <v>4770</v>
      </c>
      <c r="I9" s="33">
        <v>103086</v>
      </c>
      <c r="J9" s="33">
        <v>109710</v>
      </c>
      <c r="K9" s="33">
        <v>16456.5</v>
      </c>
      <c r="L9" s="33">
        <v>93253.5</v>
      </c>
    </row>
    <row r="10" spans="1:12">
      <c r="A10" s="48">
        <v>40918</v>
      </c>
      <c r="B10" s="33" t="s">
        <v>1643</v>
      </c>
      <c r="C10" s="33" t="s">
        <v>1642</v>
      </c>
      <c r="D10" s="33" t="s">
        <v>1650</v>
      </c>
      <c r="E10" s="33" t="s">
        <v>1625</v>
      </c>
      <c r="F10" s="33">
        <v>23</v>
      </c>
      <c r="G10" s="33">
        <v>3546</v>
      </c>
      <c r="H10" s="33">
        <v>3780</v>
      </c>
      <c r="I10" s="33">
        <v>81558</v>
      </c>
      <c r="J10" s="33">
        <v>86940</v>
      </c>
      <c r="K10" s="33">
        <v>13041</v>
      </c>
      <c r="L10" s="33">
        <v>73899</v>
      </c>
    </row>
    <row r="11" spans="1:12">
      <c r="A11" s="48">
        <v>40919</v>
      </c>
      <c r="B11" s="33" t="s">
        <v>1623</v>
      </c>
      <c r="C11" s="33" t="s">
        <v>1027</v>
      </c>
      <c r="D11" s="33" t="s">
        <v>1649</v>
      </c>
      <c r="E11" s="33" t="s">
        <v>1625</v>
      </c>
      <c r="F11" s="33">
        <v>25</v>
      </c>
      <c r="G11" s="33">
        <v>4482</v>
      </c>
      <c r="H11" s="33">
        <v>4770</v>
      </c>
      <c r="I11" s="33">
        <v>112050</v>
      </c>
      <c r="J11" s="33">
        <v>119250</v>
      </c>
      <c r="K11" s="33">
        <v>17887.5</v>
      </c>
      <c r="L11" s="33">
        <v>101362.5</v>
      </c>
    </row>
    <row r="12" spans="1:12">
      <c r="A12" s="48">
        <v>40920</v>
      </c>
      <c r="B12" s="33" t="s">
        <v>1632</v>
      </c>
      <c r="C12" s="33" t="s">
        <v>1630</v>
      </c>
      <c r="D12" s="33" t="s">
        <v>1640</v>
      </c>
      <c r="E12" s="33" t="s">
        <v>1625</v>
      </c>
      <c r="F12" s="33">
        <v>24</v>
      </c>
      <c r="G12" s="33">
        <v>5832</v>
      </c>
      <c r="H12" s="33">
        <v>6210</v>
      </c>
      <c r="I12" s="33">
        <v>139968</v>
      </c>
      <c r="J12" s="33">
        <v>149040</v>
      </c>
      <c r="K12" s="33">
        <v>22356</v>
      </c>
      <c r="L12" s="33">
        <v>126684</v>
      </c>
    </row>
    <row r="13" spans="1:12">
      <c r="A13" s="48">
        <v>40921</v>
      </c>
      <c r="B13" s="33" t="s">
        <v>1636</v>
      </c>
      <c r="C13" s="33" t="s">
        <v>1637</v>
      </c>
      <c r="D13" s="33" t="s">
        <v>1650</v>
      </c>
      <c r="E13" s="33" t="s">
        <v>1625</v>
      </c>
      <c r="F13" s="33">
        <v>2</v>
      </c>
      <c r="G13" s="33">
        <v>3546</v>
      </c>
      <c r="H13" s="33">
        <v>3780</v>
      </c>
      <c r="I13" s="33">
        <v>7092</v>
      </c>
      <c r="J13" s="33">
        <v>7560</v>
      </c>
      <c r="K13" s="33">
        <v>1134</v>
      </c>
      <c r="L13" s="33">
        <v>6426</v>
      </c>
    </row>
    <row r="14" spans="1:12">
      <c r="A14" s="48">
        <v>40922</v>
      </c>
      <c r="B14" s="33" t="s">
        <v>1643</v>
      </c>
      <c r="C14" s="33" t="s">
        <v>1642</v>
      </c>
      <c r="D14" s="33" t="s">
        <v>1645</v>
      </c>
      <c r="E14" s="33" t="s">
        <v>1625</v>
      </c>
      <c r="F14" s="33">
        <v>21</v>
      </c>
      <c r="G14" s="33">
        <v>3978</v>
      </c>
      <c r="H14" s="33">
        <v>4230</v>
      </c>
      <c r="I14" s="33">
        <v>83538</v>
      </c>
      <c r="J14" s="33">
        <v>88830</v>
      </c>
      <c r="K14" s="33">
        <v>13324.5</v>
      </c>
      <c r="L14" s="33">
        <v>75505.5</v>
      </c>
    </row>
    <row r="15" spans="1:12">
      <c r="A15" s="48">
        <v>40923</v>
      </c>
      <c r="B15" s="33" t="s">
        <v>1632</v>
      </c>
      <c r="C15" s="33" t="s">
        <v>1630</v>
      </c>
      <c r="D15" s="33" t="s">
        <v>1649</v>
      </c>
      <c r="E15" s="33" t="s">
        <v>1625</v>
      </c>
      <c r="F15" s="33">
        <v>23</v>
      </c>
      <c r="G15" s="33">
        <v>4482</v>
      </c>
      <c r="H15" s="33">
        <v>4770</v>
      </c>
      <c r="I15" s="33">
        <v>103086</v>
      </c>
      <c r="J15" s="33">
        <v>109710</v>
      </c>
      <c r="K15" s="33">
        <v>16456.5</v>
      </c>
      <c r="L15" s="33">
        <v>93253.5</v>
      </c>
    </row>
    <row r="16" spans="1:12">
      <c r="A16" s="48">
        <v>40924</v>
      </c>
      <c r="B16" s="33" t="s">
        <v>1632</v>
      </c>
      <c r="C16" s="33" t="s">
        <v>1630</v>
      </c>
      <c r="D16" s="33" t="s">
        <v>1652</v>
      </c>
      <c r="E16" s="33" t="s">
        <v>1628</v>
      </c>
      <c r="F16" s="33">
        <v>24</v>
      </c>
      <c r="G16" s="33">
        <v>3924</v>
      </c>
      <c r="H16" s="33">
        <v>4230</v>
      </c>
      <c r="I16" s="33">
        <v>94176</v>
      </c>
      <c r="J16" s="33">
        <v>101520</v>
      </c>
      <c r="K16" s="33">
        <v>15228</v>
      </c>
      <c r="L16" s="33">
        <v>86292</v>
      </c>
    </row>
    <row r="17" spans="1:12">
      <c r="A17" s="48">
        <v>40925</v>
      </c>
      <c r="B17" s="33" t="s">
        <v>1632</v>
      </c>
      <c r="C17" s="33" t="s">
        <v>1630</v>
      </c>
      <c r="D17" s="33" t="s">
        <v>1653</v>
      </c>
      <c r="E17" s="33" t="s">
        <v>1625</v>
      </c>
      <c r="F17" s="33">
        <v>25</v>
      </c>
      <c r="G17" s="33">
        <v>2952</v>
      </c>
      <c r="H17" s="33">
        <v>3150</v>
      </c>
      <c r="I17" s="33">
        <v>73800</v>
      </c>
      <c r="J17" s="33">
        <v>78750</v>
      </c>
      <c r="K17" s="33">
        <v>11812.5</v>
      </c>
      <c r="L17" s="33">
        <v>66937.5</v>
      </c>
    </row>
    <row r="18" spans="1:12">
      <c r="A18" s="48">
        <v>40926</v>
      </c>
      <c r="B18" s="33" t="s">
        <v>1634</v>
      </c>
      <c r="C18" s="33" t="s">
        <v>1635</v>
      </c>
      <c r="D18" s="33" t="s">
        <v>1651</v>
      </c>
      <c r="E18" s="33" t="s">
        <v>1625</v>
      </c>
      <c r="F18" s="33">
        <v>17</v>
      </c>
      <c r="G18" s="33">
        <v>3726</v>
      </c>
      <c r="H18" s="33">
        <v>3960</v>
      </c>
      <c r="I18" s="33">
        <v>63342</v>
      </c>
      <c r="J18" s="33">
        <v>67320</v>
      </c>
      <c r="K18" s="33">
        <v>10098</v>
      </c>
      <c r="L18" s="33">
        <v>57222</v>
      </c>
    </row>
    <row r="19" spans="1:12">
      <c r="A19" s="48">
        <v>40927</v>
      </c>
      <c r="B19" s="33" t="s">
        <v>1639</v>
      </c>
      <c r="C19" s="33" t="s">
        <v>1635</v>
      </c>
      <c r="D19" s="33" t="s">
        <v>1638</v>
      </c>
      <c r="E19" s="33" t="s">
        <v>1625</v>
      </c>
      <c r="F19" s="33">
        <v>25</v>
      </c>
      <c r="G19" s="33">
        <v>3042</v>
      </c>
      <c r="H19" s="33">
        <v>3240</v>
      </c>
      <c r="I19" s="33">
        <v>76050</v>
      </c>
      <c r="J19" s="33">
        <v>81000</v>
      </c>
      <c r="K19" s="33">
        <v>12150</v>
      </c>
      <c r="L19" s="33">
        <v>68850</v>
      </c>
    </row>
    <row r="20" spans="1:12">
      <c r="A20" s="48">
        <v>40928</v>
      </c>
      <c r="B20" s="33" t="s">
        <v>1636</v>
      </c>
      <c r="C20" s="33" t="s">
        <v>1637</v>
      </c>
      <c r="D20" s="33" t="s">
        <v>1638</v>
      </c>
      <c r="E20" s="33" t="s">
        <v>1625</v>
      </c>
      <c r="F20" s="33">
        <v>18</v>
      </c>
      <c r="G20" s="33">
        <v>3042</v>
      </c>
      <c r="H20" s="33">
        <v>3240</v>
      </c>
      <c r="I20" s="33">
        <v>54756</v>
      </c>
      <c r="J20" s="33">
        <v>58320</v>
      </c>
      <c r="K20" s="33">
        <v>8748</v>
      </c>
      <c r="L20" s="33">
        <v>49572</v>
      </c>
    </row>
    <row r="21" spans="1:12">
      <c r="A21" s="48">
        <v>40929</v>
      </c>
      <c r="B21" s="33" t="s">
        <v>1643</v>
      </c>
      <c r="C21" s="33" t="s">
        <v>1642</v>
      </c>
      <c r="D21" s="33" t="s">
        <v>1654</v>
      </c>
      <c r="E21" s="33" t="s">
        <v>1628</v>
      </c>
      <c r="F21" s="33">
        <v>25</v>
      </c>
      <c r="G21" s="33">
        <v>7506</v>
      </c>
      <c r="H21" s="33">
        <v>8100</v>
      </c>
      <c r="I21" s="33">
        <v>187650</v>
      </c>
      <c r="J21" s="33">
        <v>202500</v>
      </c>
      <c r="K21" s="33">
        <v>30375</v>
      </c>
      <c r="L21" s="33">
        <v>172125</v>
      </c>
    </row>
    <row r="22" spans="1:12">
      <c r="A22" s="48">
        <v>40930</v>
      </c>
      <c r="B22" s="33" t="s">
        <v>1634</v>
      </c>
      <c r="C22" s="33" t="s">
        <v>1635</v>
      </c>
      <c r="D22" s="33" t="s">
        <v>1631</v>
      </c>
      <c r="E22" s="33" t="s">
        <v>1625</v>
      </c>
      <c r="F22" s="33">
        <v>17</v>
      </c>
      <c r="G22" s="33">
        <v>3978</v>
      </c>
      <c r="H22" s="33">
        <v>4230</v>
      </c>
      <c r="I22" s="33">
        <v>67626</v>
      </c>
      <c r="J22" s="33">
        <v>71910</v>
      </c>
      <c r="K22" s="33">
        <v>10786.5</v>
      </c>
      <c r="L22" s="33">
        <v>61123.5</v>
      </c>
    </row>
    <row r="23" spans="1:12">
      <c r="A23" s="48">
        <v>40931</v>
      </c>
      <c r="B23" s="33" t="s">
        <v>1646</v>
      </c>
      <c r="C23" s="33" t="s">
        <v>1637</v>
      </c>
      <c r="D23" s="33" t="s">
        <v>1653</v>
      </c>
      <c r="E23" s="33" t="s">
        <v>1625</v>
      </c>
      <c r="F23" s="33">
        <v>3</v>
      </c>
      <c r="G23" s="33">
        <v>2952</v>
      </c>
      <c r="H23" s="33">
        <v>3150</v>
      </c>
      <c r="I23" s="33">
        <v>8856</v>
      </c>
      <c r="J23" s="33">
        <v>9450</v>
      </c>
      <c r="K23" s="33">
        <v>1417.5</v>
      </c>
      <c r="L23" s="33">
        <v>8032.5</v>
      </c>
    </row>
    <row r="24" spans="1:12">
      <c r="A24" s="48">
        <v>40932</v>
      </c>
      <c r="B24" s="33" t="s">
        <v>1632</v>
      </c>
      <c r="C24" s="33" t="s">
        <v>1630</v>
      </c>
      <c r="D24" s="33" t="s">
        <v>1627</v>
      </c>
      <c r="E24" s="33" t="s">
        <v>1628</v>
      </c>
      <c r="F24" s="33">
        <v>17</v>
      </c>
      <c r="G24" s="33">
        <v>3582</v>
      </c>
      <c r="H24" s="33">
        <v>3870</v>
      </c>
      <c r="I24" s="33">
        <v>60894</v>
      </c>
      <c r="J24" s="33">
        <v>65790</v>
      </c>
      <c r="K24" s="33">
        <v>9868.5</v>
      </c>
      <c r="L24" s="33">
        <v>55921.5</v>
      </c>
    </row>
    <row r="25" spans="1:12">
      <c r="A25" s="48">
        <v>40933</v>
      </c>
      <c r="B25" s="33" t="s">
        <v>1629</v>
      </c>
      <c r="C25" s="33" t="s">
        <v>1630</v>
      </c>
      <c r="D25" s="33" t="s">
        <v>1624</v>
      </c>
      <c r="E25" s="33" t="s">
        <v>1625</v>
      </c>
      <c r="F25" s="33">
        <v>1</v>
      </c>
      <c r="G25" s="33">
        <v>2034</v>
      </c>
      <c r="H25" s="33">
        <v>2160</v>
      </c>
      <c r="I25" s="33">
        <v>2034</v>
      </c>
      <c r="J25" s="33">
        <v>2160</v>
      </c>
      <c r="K25" s="33">
        <v>324</v>
      </c>
      <c r="L25" s="33">
        <v>1836</v>
      </c>
    </row>
    <row r="26" spans="1:12">
      <c r="A26" s="48">
        <v>40934</v>
      </c>
      <c r="B26" s="33" t="s">
        <v>1632</v>
      </c>
      <c r="C26" s="33" t="s">
        <v>1630</v>
      </c>
      <c r="D26" s="33" t="s">
        <v>1647</v>
      </c>
      <c r="E26" s="33" t="s">
        <v>1625</v>
      </c>
      <c r="F26" s="33">
        <v>25</v>
      </c>
      <c r="G26" s="33">
        <v>5148</v>
      </c>
      <c r="H26" s="33">
        <v>5490</v>
      </c>
      <c r="I26" s="33">
        <v>128700</v>
      </c>
      <c r="J26" s="33">
        <v>137250</v>
      </c>
      <c r="K26" s="33">
        <v>20587.5</v>
      </c>
      <c r="L26" s="33">
        <v>116662.5</v>
      </c>
    </row>
    <row r="27" spans="1:12">
      <c r="A27" s="48">
        <v>40935</v>
      </c>
      <c r="B27" s="33" t="s">
        <v>1636</v>
      </c>
      <c r="C27" s="33" t="s">
        <v>1637</v>
      </c>
      <c r="D27" s="33" t="s">
        <v>1655</v>
      </c>
      <c r="E27" s="33" t="s">
        <v>1625</v>
      </c>
      <c r="F27" s="33">
        <v>22</v>
      </c>
      <c r="G27" s="33">
        <v>3384</v>
      </c>
      <c r="H27" s="33">
        <v>3600</v>
      </c>
      <c r="I27" s="33">
        <v>74448</v>
      </c>
      <c r="J27" s="33">
        <v>79200</v>
      </c>
      <c r="K27" s="33">
        <v>11880</v>
      </c>
      <c r="L27" s="33">
        <v>67320</v>
      </c>
    </row>
    <row r="28" spans="1:12">
      <c r="A28" s="48">
        <v>40936</v>
      </c>
      <c r="B28" s="33" t="s">
        <v>1646</v>
      </c>
      <c r="C28" s="33" t="s">
        <v>1637</v>
      </c>
      <c r="D28" s="33" t="s">
        <v>1644</v>
      </c>
      <c r="E28" s="33" t="s">
        <v>1625</v>
      </c>
      <c r="F28" s="33">
        <v>11</v>
      </c>
      <c r="G28" s="33">
        <v>3546</v>
      </c>
      <c r="H28" s="33">
        <v>3780</v>
      </c>
      <c r="I28" s="33">
        <v>39006</v>
      </c>
      <c r="J28" s="33">
        <v>41580</v>
      </c>
      <c r="K28" s="33">
        <v>6237</v>
      </c>
      <c r="L28" s="33">
        <v>35343</v>
      </c>
    </row>
    <row r="29" spans="1:12">
      <c r="A29" s="48">
        <v>40937</v>
      </c>
      <c r="B29" s="33" t="s">
        <v>1634</v>
      </c>
      <c r="C29" s="33" t="s">
        <v>1635</v>
      </c>
      <c r="D29" s="33" t="s">
        <v>1645</v>
      </c>
      <c r="E29" s="33" t="s">
        <v>1625</v>
      </c>
      <c r="F29" s="33">
        <v>14</v>
      </c>
      <c r="G29" s="33">
        <v>3978</v>
      </c>
      <c r="H29" s="33">
        <v>4230</v>
      </c>
      <c r="I29" s="33">
        <v>55692</v>
      </c>
      <c r="J29" s="33">
        <v>59220</v>
      </c>
      <c r="K29" s="33">
        <v>8883</v>
      </c>
      <c r="L29" s="33">
        <v>50337</v>
      </c>
    </row>
    <row r="30" spans="1:12">
      <c r="A30" s="48">
        <v>40938</v>
      </c>
      <c r="B30" s="33" t="s">
        <v>1646</v>
      </c>
      <c r="C30" s="33" t="s">
        <v>1637</v>
      </c>
      <c r="D30" s="33" t="s">
        <v>1653</v>
      </c>
      <c r="E30" s="33" t="s">
        <v>1625</v>
      </c>
      <c r="F30" s="33">
        <v>8</v>
      </c>
      <c r="G30" s="33">
        <v>2952</v>
      </c>
      <c r="H30" s="33">
        <v>3150</v>
      </c>
      <c r="I30" s="33">
        <v>23616</v>
      </c>
      <c r="J30" s="33">
        <v>25200</v>
      </c>
      <c r="K30" s="33">
        <v>3780</v>
      </c>
      <c r="L30" s="33">
        <v>21420</v>
      </c>
    </row>
    <row r="31" spans="1:12">
      <c r="A31" s="48">
        <v>40939</v>
      </c>
      <c r="B31" s="33" t="s">
        <v>1643</v>
      </c>
      <c r="C31" s="33" t="s">
        <v>1642</v>
      </c>
      <c r="D31" s="33" t="s">
        <v>1645</v>
      </c>
      <c r="E31" s="33" t="s">
        <v>1625</v>
      </c>
      <c r="F31" s="33">
        <v>15</v>
      </c>
      <c r="G31" s="33">
        <v>3978</v>
      </c>
      <c r="H31" s="33">
        <v>4230</v>
      </c>
      <c r="I31" s="33">
        <v>59670</v>
      </c>
      <c r="J31" s="33">
        <v>63450</v>
      </c>
      <c r="K31" s="33">
        <v>9517.5</v>
      </c>
      <c r="L31" s="33">
        <v>53932.5</v>
      </c>
    </row>
    <row r="32" spans="1:12">
      <c r="A32" s="48">
        <v>40940</v>
      </c>
      <c r="B32" s="33" t="s">
        <v>1629</v>
      </c>
      <c r="C32" s="33" t="s">
        <v>1630</v>
      </c>
      <c r="D32" s="33" t="s">
        <v>1650</v>
      </c>
      <c r="E32" s="33" t="s">
        <v>1625</v>
      </c>
      <c r="F32" s="33">
        <v>20</v>
      </c>
      <c r="G32" s="33">
        <v>3546</v>
      </c>
      <c r="H32" s="33">
        <v>3780</v>
      </c>
      <c r="I32" s="33">
        <v>70920</v>
      </c>
      <c r="J32" s="33">
        <v>75600</v>
      </c>
      <c r="K32" s="33">
        <v>11340</v>
      </c>
      <c r="L32" s="33">
        <v>64260</v>
      </c>
    </row>
    <row r="33" spans="1:12">
      <c r="A33" s="48">
        <v>40941</v>
      </c>
      <c r="B33" s="33" t="s">
        <v>1646</v>
      </c>
      <c r="C33" s="33" t="s">
        <v>1637</v>
      </c>
      <c r="D33" s="33" t="s">
        <v>1633</v>
      </c>
      <c r="E33" s="33" t="s">
        <v>1625</v>
      </c>
      <c r="F33" s="33">
        <v>5</v>
      </c>
      <c r="G33" s="33">
        <v>2196</v>
      </c>
      <c r="H33" s="33">
        <v>2340</v>
      </c>
      <c r="I33" s="33">
        <v>10980</v>
      </c>
      <c r="J33" s="33">
        <v>11700</v>
      </c>
      <c r="K33" s="33">
        <v>1755</v>
      </c>
      <c r="L33" s="33">
        <v>9945</v>
      </c>
    </row>
    <row r="34" spans="1:12">
      <c r="A34" s="48">
        <v>40942</v>
      </c>
      <c r="B34" s="33" t="s">
        <v>1632</v>
      </c>
      <c r="C34" s="33" t="s">
        <v>1630</v>
      </c>
      <c r="D34" s="33" t="s">
        <v>1652</v>
      </c>
      <c r="E34" s="33" t="s">
        <v>1628</v>
      </c>
      <c r="F34" s="33">
        <v>2</v>
      </c>
      <c r="G34" s="33">
        <v>3924</v>
      </c>
      <c r="H34" s="33">
        <v>4230</v>
      </c>
      <c r="I34" s="33">
        <v>7848</v>
      </c>
      <c r="J34" s="33">
        <v>8460</v>
      </c>
      <c r="K34" s="33">
        <v>1269</v>
      </c>
      <c r="L34" s="33">
        <v>7191</v>
      </c>
    </row>
    <row r="35" spans="1:12">
      <c r="A35" s="48">
        <v>40943</v>
      </c>
      <c r="B35" s="33" t="s">
        <v>1639</v>
      </c>
      <c r="C35" s="33" t="s">
        <v>1635</v>
      </c>
      <c r="D35" s="33" t="s">
        <v>1647</v>
      </c>
      <c r="E35" s="33" t="s">
        <v>1625</v>
      </c>
      <c r="F35" s="33">
        <v>23</v>
      </c>
      <c r="G35" s="33">
        <v>5148</v>
      </c>
      <c r="H35" s="33">
        <v>5490</v>
      </c>
      <c r="I35" s="33">
        <v>118404</v>
      </c>
      <c r="J35" s="33">
        <v>126270</v>
      </c>
      <c r="K35" s="33">
        <v>18940.5</v>
      </c>
      <c r="L35" s="33">
        <v>107329.5</v>
      </c>
    </row>
    <row r="36" spans="1:12">
      <c r="A36" s="48">
        <v>40944</v>
      </c>
      <c r="B36" s="33" t="s">
        <v>1639</v>
      </c>
      <c r="C36" s="33" t="s">
        <v>1635</v>
      </c>
      <c r="D36" s="33" t="s">
        <v>1644</v>
      </c>
      <c r="E36" s="33" t="s">
        <v>1625</v>
      </c>
      <c r="F36" s="33">
        <v>20</v>
      </c>
      <c r="G36" s="33">
        <v>3546</v>
      </c>
      <c r="H36" s="33">
        <v>3780</v>
      </c>
      <c r="I36" s="33">
        <v>70920</v>
      </c>
      <c r="J36" s="33">
        <v>75600</v>
      </c>
      <c r="K36" s="33">
        <v>11340</v>
      </c>
      <c r="L36" s="33">
        <v>64260</v>
      </c>
    </row>
    <row r="37" spans="1:12">
      <c r="A37" s="48">
        <v>40945</v>
      </c>
      <c r="B37" s="33" t="s">
        <v>1636</v>
      </c>
      <c r="C37" s="33" t="s">
        <v>1637</v>
      </c>
      <c r="D37" s="33" t="s">
        <v>1650</v>
      </c>
      <c r="E37" s="33" t="s">
        <v>1625</v>
      </c>
      <c r="F37" s="33">
        <v>23</v>
      </c>
      <c r="G37" s="33">
        <v>3546</v>
      </c>
      <c r="H37" s="33">
        <v>3780</v>
      </c>
      <c r="I37" s="33">
        <v>81558</v>
      </c>
      <c r="J37" s="33">
        <v>86940</v>
      </c>
      <c r="K37" s="33">
        <v>13041</v>
      </c>
      <c r="L37" s="33">
        <v>73899</v>
      </c>
    </row>
    <row r="38" spans="1:12">
      <c r="A38" s="48">
        <v>40946</v>
      </c>
      <c r="B38" s="33" t="s">
        <v>1632</v>
      </c>
      <c r="C38" s="33" t="s">
        <v>1630</v>
      </c>
      <c r="D38" s="33" t="s">
        <v>1638</v>
      </c>
      <c r="E38" s="33" t="s">
        <v>1625</v>
      </c>
      <c r="F38" s="33">
        <v>5</v>
      </c>
      <c r="G38" s="33">
        <v>3042</v>
      </c>
      <c r="H38" s="33">
        <v>3240</v>
      </c>
      <c r="I38" s="33">
        <v>15210</v>
      </c>
      <c r="J38" s="33">
        <v>16200</v>
      </c>
      <c r="K38" s="33">
        <v>2430</v>
      </c>
      <c r="L38" s="33">
        <v>13770</v>
      </c>
    </row>
    <row r="39" spans="1:12">
      <c r="A39" s="48">
        <v>40947</v>
      </c>
      <c r="B39" s="33" t="s">
        <v>1626</v>
      </c>
      <c r="C39" s="33" t="s">
        <v>1027</v>
      </c>
      <c r="D39" s="33" t="s">
        <v>1648</v>
      </c>
      <c r="E39" s="33" t="s">
        <v>1625</v>
      </c>
      <c r="F39" s="33">
        <v>16</v>
      </c>
      <c r="G39" s="33">
        <v>2106</v>
      </c>
      <c r="H39" s="33">
        <v>2250</v>
      </c>
      <c r="I39" s="33">
        <v>33696</v>
      </c>
      <c r="J39" s="33">
        <v>36000</v>
      </c>
      <c r="K39" s="33">
        <v>5400</v>
      </c>
      <c r="L39" s="33">
        <v>30600</v>
      </c>
    </row>
    <row r="40" spans="1:12">
      <c r="A40" s="48">
        <v>40948</v>
      </c>
      <c r="B40" s="33" t="s">
        <v>1641</v>
      </c>
      <c r="C40" s="33" t="s">
        <v>1642</v>
      </c>
      <c r="D40" s="33" t="s">
        <v>1651</v>
      </c>
      <c r="E40" s="33" t="s">
        <v>1625</v>
      </c>
      <c r="F40" s="33">
        <v>7</v>
      </c>
      <c r="G40" s="33">
        <v>3726</v>
      </c>
      <c r="H40" s="33">
        <v>3960</v>
      </c>
      <c r="I40" s="33">
        <v>26082</v>
      </c>
      <c r="J40" s="33">
        <v>27720</v>
      </c>
      <c r="K40" s="33">
        <v>4158</v>
      </c>
      <c r="L40" s="33">
        <v>23562</v>
      </c>
    </row>
    <row r="41" spans="1:12">
      <c r="A41" s="48">
        <v>40949</v>
      </c>
      <c r="B41" s="33" t="s">
        <v>1634</v>
      </c>
      <c r="C41" s="33" t="s">
        <v>1635</v>
      </c>
      <c r="D41" s="33" t="s">
        <v>1647</v>
      </c>
      <c r="E41" s="33" t="s">
        <v>1625</v>
      </c>
      <c r="F41" s="33">
        <v>17</v>
      </c>
      <c r="G41" s="33">
        <v>5148</v>
      </c>
      <c r="H41" s="33">
        <v>5490</v>
      </c>
      <c r="I41" s="33">
        <v>87516</v>
      </c>
      <c r="J41" s="33">
        <v>93330</v>
      </c>
      <c r="K41" s="33">
        <v>13999.5</v>
      </c>
      <c r="L41" s="33">
        <v>79330.5</v>
      </c>
    </row>
    <row r="42" spans="1:12">
      <c r="A42" s="48">
        <v>40950</v>
      </c>
      <c r="B42" s="33" t="s">
        <v>1629</v>
      </c>
      <c r="C42" s="33" t="s">
        <v>1630</v>
      </c>
      <c r="D42" s="33" t="s">
        <v>1624</v>
      </c>
      <c r="E42" s="33" t="s">
        <v>1625</v>
      </c>
      <c r="F42" s="33">
        <v>20</v>
      </c>
      <c r="G42" s="33">
        <v>2034</v>
      </c>
      <c r="H42" s="33">
        <v>2160</v>
      </c>
      <c r="I42" s="33">
        <v>40680</v>
      </c>
      <c r="J42" s="33">
        <v>43200</v>
      </c>
      <c r="K42" s="33">
        <v>6480</v>
      </c>
      <c r="L42" s="33">
        <v>36720</v>
      </c>
    </row>
    <row r="43" spans="1:12">
      <c r="A43" s="48">
        <v>40951</v>
      </c>
      <c r="B43" s="33" t="s">
        <v>1623</v>
      </c>
      <c r="C43" s="33" t="s">
        <v>1027</v>
      </c>
      <c r="D43" s="33" t="s">
        <v>1654</v>
      </c>
      <c r="E43" s="33" t="s">
        <v>1628</v>
      </c>
      <c r="F43" s="33">
        <v>22</v>
      </c>
      <c r="G43" s="33">
        <v>7506</v>
      </c>
      <c r="H43" s="33">
        <v>8100</v>
      </c>
      <c r="I43" s="33">
        <v>165132</v>
      </c>
      <c r="J43" s="33">
        <v>178200</v>
      </c>
      <c r="K43" s="33">
        <v>26730</v>
      </c>
      <c r="L43" s="33">
        <v>151470</v>
      </c>
    </row>
    <row r="44" spans="1:12">
      <c r="A44" s="48">
        <v>40952</v>
      </c>
      <c r="B44" s="33" t="s">
        <v>1634</v>
      </c>
      <c r="C44" s="33" t="s">
        <v>1635</v>
      </c>
      <c r="D44" s="33" t="s">
        <v>1644</v>
      </c>
      <c r="E44" s="33" t="s">
        <v>1625</v>
      </c>
      <c r="F44" s="33">
        <v>2</v>
      </c>
      <c r="G44" s="33">
        <v>3546</v>
      </c>
      <c r="H44" s="33">
        <v>3780</v>
      </c>
      <c r="I44" s="33">
        <v>7092</v>
      </c>
      <c r="J44" s="33">
        <v>7560</v>
      </c>
      <c r="K44" s="33">
        <v>1134</v>
      </c>
      <c r="L44" s="33">
        <v>6426</v>
      </c>
    </row>
    <row r="45" spans="1:12">
      <c r="A45" s="48">
        <v>40954</v>
      </c>
      <c r="B45" s="33" t="s">
        <v>1623</v>
      </c>
      <c r="C45" s="33" t="s">
        <v>1027</v>
      </c>
      <c r="D45" s="33" t="s">
        <v>1655</v>
      </c>
      <c r="E45" s="33" t="s">
        <v>1625</v>
      </c>
      <c r="F45" s="33">
        <v>7</v>
      </c>
      <c r="G45" s="33">
        <v>3384</v>
      </c>
      <c r="H45" s="33">
        <v>3600</v>
      </c>
      <c r="I45" s="33">
        <v>23688</v>
      </c>
      <c r="J45" s="33">
        <v>25200</v>
      </c>
      <c r="K45" s="33">
        <v>3780</v>
      </c>
      <c r="L45" s="33">
        <v>21420</v>
      </c>
    </row>
    <row r="46" spans="1:12">
      <c r="A46" s="48">
        <v>40955</v>
      </c>
      <c r="B46" s="33" t="s">
        <v>1634</v>
      </c>
      <c r="C46" s="33" t="s">
        <v>1635</v>
      </c>
      <c r="D46" s="33" t="s">
        <v>1627</v>
      </c>
      <c r="E46" s="33" t="s">
        <v>1628</v>
      </c>
      <c r="F46" s="33">
        <v>18</v>
      </c>
      <c r="G46" s="33">
        <v>3582</v>
      </c>
      <c r="H46" s="33">
        <v>3870</v>
      </c>
      <c r="I46" s="33">
        <v>64476</v>
      </c>
      <c r="J46" s="33">
        <v>69660</v>
      </c>
      <c r="K46" s="33">
        <v>10449</v>
      </c>
      <c r="L46" s="33">
        <v>59211</v>
      </c>
    </row>
    <row r="47" spans="1:12">
      <c r="A47" s="48">
        <v>40956</v>
      </c>
      <c r="B47" s="33" t="s">
        <v>1634</v>
      </c>
      <c r="C47" s="33" t="s">
        <v>1635</v>
      </c>
      <c r="D47" s="33" t="s">
        <v>1651</v>
      </c>
      <c r="E47" s="33" t="s">
        <v>1625</v>
      </c>
      <c r="F47" s="33">
        <v>19</v>
      </c>
      <c r="G47" s="33">
        <v>3726</v>
      </c>
      <c r="H47" s="33">
        <v>3960</v>
      </c>
      <c r="I47" s="33">
        <v>70794</v>
      </c>
      <c r="J47" s="33">
        <v>75240</v>
      </c>
      <c r="K47" s="33">
        <v>11286</v>
      </c>
      <c r="L47" s="33">
        <v>63954</v>
      </c>
    </row>
    <row r="48" spans="1:12">
      <c r="A48" s="48">
        <v>40957</v>
      </c>
      <c r="B48" s="33" t="s">
        <v>1641</v>
      </c>
      <c r="C48" s="33" t="s">
        <v>1642</v>
      </c>
      <c r="D48" s="33" t="s">
        <v>1653</v>
      </c>
      <c r="E48" s="33" t="s">
        <v>1625</v>
      </c>
      <c r="F48" s="33">
        <v>3</v>
      </c>
      <c r="G48" s="33">
        <v>2952</v>
      </c>
      <c r="H48" s="33">
        <v>3150</v>
      </c>
      <c r="I48" s="33">
        <v>8856</v>
      </c>
      <c r="J48" s="33">
        <v>9450</v>
      </c>
      <c r="K48" s="33">
        <v>1417.5</v>
      </c>
      <c r="L48" s="33">
        <v>8032.5</v>
      </c>
    </row>
    <row r="49" spans="1:12">
      <c r="A49" s="48">
        <v>40958</v>
      </c>
      <c r="B49" s="33" t="s">
        <v>1646</v>
      </c>
      <c r="C49" s="33" t="s">
        <v>1637</v>
      </c>
      <c r="D49" s="33" t="s">
        <v>1652</v>
      </c>
      <c r="E49" s="33" t="s">
        <v>1628</v>
      </c>
      <c r="F49" s="33">
        <v>5</v>
      </c>
      <c r="G49" s="33">
        <v>3924</v>
      </c>
      <c r="H49" s="33">
        <v>4230</v>
      </c>
      <c r="I49" s="33">
        <v>19620</v>
      </c>
      <c r="J49" s="33">
        <v>21150</v>
      </c>
      <c r="K49" s="33">
        <v>3172.5</v>
      </c>
      <c r="L49" s="33">
        <v>17977.5</v>
      </c>
    </row>
    <row r="50" spans="1:12">
      <c r="A50" s="48">
        <v>40959</v>
      </c>
      <c r="B50" s="33" t="s">
        <v>1636</v>
      </c>
      <c r="C50" s="33" t="s">
        <v>1637</v>
      </c>
      <c r="D50" s="33" t="s">
        <v>1650</v>
      </c>
      <c r="E50" s="33" t="s">
        <v>1625</v>
      </c>
      <c r="F50" s="33">
        <v>14</v>
      </c>
      <c r="G50" s="33">
        <v>3546</v>
      </c>
      <c r="H50" s="33">
        <v>3780</v>
      </c>
      <c r="I50" s="33">
        <v>49644</v>
      </c>
      <c r="J50" s="33">
        <v>52920</v>
      </c>
      <c r="K50" s="33">
        <v>7938</v>
      </c>
      <c r="L50" s="33">
        <v>44982</v>
      </c>
    </row>
    <row r="51" spans="1:12">
      <c r="A51" s="48">
        <v>40960</v>
      </c>
      <c r="B51" s="33" t="s">
        <v>1634</v>
      </c>
      <c r="C51" s="33" t="s">
        <v>1635</v>
      </c>
      <c r="D51" s="33" t="s">
        <v>1624</v>
      </c>
      <c r="E51" s="33" t="s">
        <v>1625</v>
      </c>
      <c r="F51" s="33">
        <v>13</v>
      </c>
      <c r="G51" s="33">
        <v>2034</v>
      </c>
      <c r="H51" s="33">
        <v>2160</v>
      </c>
      <c r="I51" s="33">
        <v>26442</v>
      </c>
      <c r="J51" s="33">
        <v>28080</v>
      </c>
      <c r="K51" s="33">
        <v>4212</v>
      </c>
      <c r="L51" s="33">
        <v>23868</v>
      </c>
    </row>
    <row r="52" spans="1:12">
      <c r="A52" s="48">
        <v>40961</v>
      </c>
      <c r="B52" s="33" t="s">
        <v>1639</v>
      </c>
      <c r="C52" s="33" t="s">
        <v>1635</v>
      </c>
      <c r="D52" s="33" t="s">
        <v>1638</v>
      </c>
      <c r="E52" s="33" t="s">
        <v>1625</v>
      </c>
      <c r="F52" s="33">
        <v>4</v>
      </c>
      <c r="G52" s="33">
        <v>3042</v>
      </c>
      <c r="H52" s="33">
        <v>3240</v>
      </c>
      <c r="I52" s="33">
        <v>12168</v>
      </c>
      <c r="J52" s="33">
        <v>12960</v>
      </c>
      <c r="K52" s="33">
        <v>1944</v>
      </c>
      <c r="L52" s="33">
        <v>11016</v>
      </c>
    </row>
    <row r="53" spans="1:12">
      <c r="A53" s="48">
        <v>40963</v>
      </c>
      <c r="B53" s="33" t="s">
        <v>1629</v>
      </c>
      <c r="C53" s="33" t="s">
        <v>1630</v>
      </c>
      <c r="D53" s="33" t="s">
        <v>1649</v>
      </c>
      <c r="E53" s="33" t="s">
        <v>1625</v>
      </c>
      <c r="F53" s="33">
        <v>3</v>
      </c>
      <c r="G53" s="33">
        <v>4482</v>
      </c>
      <c r="H53" s="33">
        <v>4770</v>
      </c>
      <c r="I53" s="33">
        <v>13446</v>
      </c>
      <c r="J53" s="33">
        <v>14310</v>
      </c>
      <c r="K53" s="33">
        <v>2146.5</v>
      </c>
      <c r="L53" s="33">
        <v>12163.5</v>
      </c>
    </row>
    <row r="54" spans="1:12">
      <c r="A54" s="48">
        <v>40964</v>
      </c>
      <c r="B54" s="33" t="s">
        <v>1643</v>
      </c>
      <c r="C54" s="33" t="s">
        <v>1642</v>
      </c>
      <c r="D54" s="33" t="s">
        <v>1631</v>
      </c>
      <c r="E54" s="33" t="s">
        <v>1625</v>
      </c>
      <c r="F54" s="33">
        <v>13</v>
      </c>
      <c r="G54" s="33">
        <v>3978</v>
      </c>
      <c r="H54" s="33">
        <v>4230</v>
      </c>
      <c r="I54" s="33">
        <v>51714</v>
      </c>
      <c r="J54" s="33">
        <v>54990</v>
      </c>
      <c r="K54" s="33">
        <v>8248.5</v>
      </c>
      <c r="L54" s="33">
        <v>46741.5</v>
      </c>
    </row>
    <row r="55" spans="1:12">
      <c r="A55" s="48">
        <v>40965</v>
      </c>
      <c r="B55" s="33" t="s">
        <v>1641</v>
      </c>
      <c r="C55" s="33" t="s">
        <v>1642</v>
      </c>
      <c r="D55" s="33" t="s">
        <v>1624</v>
      </c>
      <c r="E55" s="33" t="s">
        <v>1625</v>
      </c>
      <c r="F55" s="33">
        <v>25</v>
      </c>
      <c r="G55" s="33">
        <v>2034</v>
      </c>
      <c r="H55" s="33">
        <v>2160</v>
      </c>
      <c r="I55" s="33">
        <v>50850</v>
      </c>
      <c r="J55" s="33">
        <v>54000</v>
      </c>
      <c r="K55" s="33">
        <v>8100</v>
      </c>
      <c r="L55" s="33">
        <v>45900</v>
      </c>
    </row>
    <row r="56" spans="1:12">
      <c r="A56" s="48">
        <v>40966</v>
      </c>
      <c r="B56" s="33" t="s">
        <v>1636</v>
      </c>
      <c r="C56" s="33" t="s">
        <v>1637</v>
      </c>
      <c r="D56" s="33" t="s">
        <v>1650</v>
      </c>
      <c r="E56" s="33" t="s">
        <v>1625</v>
      </c>
      <c r="F56" s="33">
        <v>23</v>
      </c>
      <c r="G56" s="33">
        <v>2196</v>
      </c>
      <c r="H56" s="33">
        <v>2340</v>
      </c>
      <c r="I56" s="33">
        <v>31914</v>
      </c>
      <c r="J56" s="33">
        <v>34020</v>
      </c>
      <c r="K56" s="33">
        <v>5103</v>
      </c>
      <c r="L56" s="33">
        <v>28917</v>
      </c>
    </row>
    <row r="57" spans="1:12">
      <c r="A57" s="48">
        <v>40967</v>
      </c>
      <c r="B57" s="33" t="s">
        <v>1639</v>
      </c>
      <c r="C57" s="33" t="s">
        <v>1635</v>
      </c>
      <c r="D57" s="33" t="s">
        <v>1631</v>
      </c>
      <c r="E57" s="33" t="s">
        <v>1625</v>
      </c>
      <c r="F57" s="33">
        <v>13</v>
      </c>
      <c r="G57" s="33">
        <v>3978</v>
      </c>
      <c r="H57" s="33">
        <v>4230</v>
      </c>
      <c r="I57" s="33">
        <v>43758</v>
      </c>
      <c r="J57" s="33">
        <v>46530</v>
      </c>
      <c r="K57" s="33">
        <v>6979.5</v>
      </c>
      <c r="L57" s="33">
        <v>39550.5</v>
      </c>
    </row>
    <row r="58" spans="1:12">
      <c r="A58" s="48">
        <v>40968</v>
      </c>
      <c r="B58" s="33" t="s">
        <v>1623</v>
      </c>
      <c r="C58" s="33" t="s">
        <v>1027</v>
      </c>
      <c r="D58" s="33" t="s">
        <v>1648</v>
      </c>
      <c r="E58" s="33" t="s">
        <v>1625</v>
      </c>
      <c r="F58" s="33">
        <v>27</v>
      </c>
      <c r="G58" s="33">
        <v>3978</v>
      </c>
      <c r="H58" s="33">
        <v>4230</v>
      </c>
      <c r="I58" s="33">
        <v>52650</v>
      </c>
      <c r="J58" s="33">
        <v>56250</v>
      </c>
      <c r="K58" s="33">
        <v>8437.5</v>
      </c>
      <c r="L58" s="33">
        <v>47812.5</v>
      </c>
    </row>
    <row r="59" spans="1:12">
      <c r="A59" s="48">
        <v>40969</v>
      </c>
      <c r="B59" s="33" t="s">
        <v>1626</v>
      </c>
      <c r="C59" s="33" t="s">
        <v>1027</v>
      </c>
      <c r="D59" s="33" t="s">
        <v>1647</v>
      </c>
      <c r="E59" s="33" t="s">
        <v>1625</v>
      </c>
      <c r="F59" s="33">
        <v>27</v>
      </c>
      <c r="G59" s="33">
        <v>5832</v>
      </c>
      <c r="H59" s="33">
        <v>6210</v>
      </c>
      <c r="I59" s="33">
        <v>61776</v>
      </c>
      <c r="J59" s="33">
        <v>65880</v>
      </c>
      <c r="K59" s="33">
        <v>9882</v>
      </c>
      <c r="L59" s="33">
        <v>55998</v>
      </c>
    </row>
    <row r="60" spans="1:12">
      <c r="A60" s="48">
        <v>40970</v>
      </c>
      <c r="B60" s="33" t="s">
        <v>1632</v>
      </c>
      <c r="C60" s="33" t="s">
        <v>1630</v>
      </c>
      <c r="D60" s="33" t="s">
        <v>1638</v>
      </c>
      <c r="E60" s="33" t="s">
        <v>1625</v>
      </c>
      <c r="F60" s="33">
        <v>27</v>
      </c>
      <c r="G60" s="33">
        <v>3546</v>
      </c>
      <c r="H60" s="33">
        <v>3780</v>
      </c>
      <c r="I60" s="33">
        <v>24336</v>
      </c>
      <c r="J60" s="33">
        <v>25920</v>
      </c>
      <c r="K60" s="33">
        <v>3888</v>
      </c>
      <c r="L60" s="33">
        <v>22032</v>
      </c>
    </row>
    <row r="61" spans="1:12">
      <c r="A61" s="48">
        <v>40971</v>
      </c>
      <c r="B61" s="33" t="s">
        <v>1646</v>
      </c>
      <c r="C61" s="33" t="s">
        <v>1637</v>
      </c>
      <c r="D61" s="33" t="s">
        <v>1650</v>
      </c>
      <c r="E61" s="33" t="s">
        <v>1625</v>
      </c>
      <c r="F61" s="33">
        <v>12</v>
      </c>
      <c r="G61" s="33">
        <v>3582</v>
      </c>
      <c r="H61" s="33">
        <v>3870</v>
      </c>
      <c r="I61" s="33">
        <v>3546</v>
      </c>
      <c r="J61" s="33">
        <v>3780</v>
      </c>
      <c r="K61" s="33">
        <v>567</v>
      </c>
      <c r="L61" s="33">
        <v>3213</v>
      </c>
    </row>
    <row r="62" spans="1:12">
      <c r="A62" s="48">
        <v>40972</v>
      </c>
      <c r="B62" s="33" t="s">
        <v>1632</v>
      </c>
      <c r="C62" s="33" t="s">
        <v>1630</v>
      </c>
      <c r="D62" s="33" t="s">
        <v>1640</v>
      </c>
      <c r="E62" s="33" t="s">
        <v>1625</v>
      </c>
      <c r="F62" s="33">
        <v>12</v>
      </c>
      <c r="G62" s="33">
        <v>5148</v>
      </c>
      <c r="H62" s="33">
        <v>5490</v>
      </c>
      <c r="I62" s="33">
        <v>64152</v>
      </c>
      <c r="J62" s="33">
        <v>68310</v>
      </c>
      <c r="K62" s="33">
        <v>10246.5</v>
      </c>
      <c r="L62" s="33">
        <v>58063.5</v>
      </c>
    </row>
    <row r="63" spans="1:12">
      <c r="A63" s="48">
        <v>40973</v>
      </c>
      <c r="B63" s="33" t="s">
        <v>1646</v>
      </c>
      <c r="C63" s="33" t="s">
        <v>1637</v>
      </c>
      <c r="D63" s="33" t="s">
        <v>1655</v>
      </c>
      <c r="E63" s="33" t="s">
        <v>1625</v>
      </c>
      <c r="F63" s="33">
        <v>23</v>
      </c>
      <c r="G63" s="33">
        <v>3546</v>
      </c>
      <c r="H63" s="33">
        <v>3780</v>
      </c>
      <c r="I63" s="33">
        <v>57528</v>
      </c>
      <c r="J63" s="33">
        <v>61200</v>
      </c>
      <c r="K63" s="33">
        <v>9180</v>
      </c>
      <c r="L63" s="33">
        <v>52020</v>
      </c>
    </row>
    <row r="64" spans="1:12">
      <c r="A64" s="48">
        <v>40974</v>
      </c>
      <c r="B64" s="33" t="s">
        <v>1632</v>
      </c>
      <c r="C64" s="33" t="s">
        <v>1630</v>
      </c>
      <c r="D64" s="33" t="s">
        <v>1644</v>
      </c>
      <c r="E64" s="33" t="s">
        <v>1625</v>
      </c>
      <c r="F64" s="33">
        <v>24</v>
      </c>
      <c r="G64" s="33">
        <v>5832</v>
      </c>
      <c r="H64" s="33">
        <v>6210</v>
      </c>
      <c r="I64" s="33">
        <v>74466</v>
      </c>
      <c r="J64" s="33">
        <v>79380</v>
      </c>
      <c r="K64" s="33">
        <v>11907</v>
      </c>
      <c r="L64" s="33">
        <v>67473</v>
      </c>
    </row>
    <row r="65" spans="1:12">
      <c r="A65" s="48">
        <v>40975</v>
      </c>
      <c r="B65" s="33" t="s">
        <v>1634</v>
      </c>
      <c r="C65" s="33" t="s">
        <v>1635</v>
      </c>
      <c r="D65" s="33" t="s">
        <v>1645</v>
      </c>
      <c r="E65" s="33" t="s">
        <v>1625</v>
      </c>
      <c r="F65" s="33">
        <v>6</v>
      </c>
      <c r="G65" s="33">
        <v>3978</v>
      </c>
      <c r="H65" s="33">
        <v>4230</v>
      </c>
      <c r="I65" s="33">
        <v>67626</v>
      </c>
      <c r="J65" s="33">
        <v>71910</v>
      </c>
      <c r="K65" s="33">
        <v>10786.5</v>
      </c>
      <c r="L65" s="33">
        <v>61123.5</v>
      </c>
    </row>
    <row r="66" spans="1:12">
      <c r="A66" s="48">
        <v>40976</v>
      </c>
      <c r="B66" s="33" t="s">
        <v>1632</v>
      </c>
      <c r="C66" s="33" t="s">
        <v>1630</v>
      </c>
      <c r="D66" s="33" t="s">
        <v>1654</v>
      </c>
      <c r="E66" s="33" t="s">
        <v>1628</v>
      </c>
      <c r="F66" s="33">
        <v>20</v>
      </c>
      <c r="G66" s="33">
        <v>3726</v>
      </c>
      <c r="H66" s="33">
        <v>3960</v>
      </c>
      <c r="I66" s="33">
        <v>187650</v>
      </c>
      <c r="J66" s="33">
        <v>202500</v>
      </c>
      <c r="K66" s="33">
        <v>30375</v>
      </c>
      <c r="L66" s="33">
        <v>172125</v>
      </c>
    </row>
    <row r="67" spans="1:12">
      <c r="A67" s="48">
        <v>40977</v>
      </c>
      <c r="B67" s="33" t="s">
        <v>1626</v>
      </c>
      <c r="C67" s="33" t="s">
        <v>1027</v>
      </c>
      <c r="D67" s="33" t="s">
        <v>1649</v>
      </c>
      <c r="E67" s="33" t="s">
        <v>1625</v>
      </c>
      <c r="F67" s="33">
        <v>23</v>
      </c>
      <c r="G67" s="33">
        <v>4482</v>
      </c>
      <c r="H67" s="33">
        <v>4770</v>
      </c>
      <c r="I67" s="33">
        <v>44820</v>
      </c>
      <c r="J67" s="33">
        <v>47700</v>
      </c>
      <c r="K67" s="33">
        <v>7155</v>
      </c>
      <c r="L67" s="33">
        <v>40545</v>
      </c>
    </row>
    <row r="68" spans="1:12">
      <c r="A68" s="48">
        <v>40978</v>
      </c>
      <c r="B68" s="33" t="s">
        <v>1629</v>
      </c>
      <c r="C68" s="33" t="s">
        <v>1630</v>
      </c>
      <c r="D68" s="33" t="s">
        <v>1633</v>
      </c>
      <c r="E68" s="33" t="s">
        <v>1625</v>
      </c>
      <c r="F68" s="33">
        <v>21</v>
      </c>
      <c r="G68" s="33">
        <v>3978</v>
      </c>
      <c r="H68" s="33">
        <v>4230</v>
      </c>
      <c r="I68" s="33">
        <v>48312</v>
      </c>
      <c r="J68" s="33">
        <v>51480</v>
      </c>
      <c r="K68" s="33">
        <v>7722</v>
      </c>
      <c r="L68" s="33">
        <v>43758</v>
      </c>
    </row>
    <row r="69" spans="1:12">
      <c r="A69" s="48">
        <v>40979</v>
      </c>
      <c r="B69" s="33" t="s">
        <v>1636</v>
      </c>
      <c r="C69" s="33" t="s">
        <v>1637</v>
      </c>
      <c r="D69" s="33" t="s">
        <v>1654</v>
      </c>
      <c r="E69" s="33" t="s">
        <v>1628</v>
      </c>
      <c r="F69" s="33">
        <v>15</v>
      </c>
      <c r="G69" s="33">
        <v>3924</v>
      </c>
      <c r="H69" s="33">
        <v>4230</v>
      </c>
      <c r="I69" s="33">
        <v>120096</v>
      </c>
      <c r="J69" s="33">
        <v>129600</v>
      </c>
      <c r="K69" s="33">
        <v>19440</v>
      </c>
      <c r="L69" s="33">
        <v>110160</v>
      </c>
    </row>
    <row r="70" spans="1:12">
      <c r="A70" s="48">
        <v>40980</v>
      </c>
      <c r="B70" s="33" t="s">
        <v>1639</v>
      </c>
      <c r="C70" s="33" t="s">
        <v>1635</v>
      </c>
      <c r="D70" s="33" t="s">
        <v>1651</v>
      </c>
      <c r="E70" s="33" t="s">
        <v>1625</v>
      </c>
      <c r="F70" s="33">
        <v>18</v>
      </c>
      <c r="G70" s="33">
        <v>3042</v>
      </c>
      <c r="H70" s="33">
        <v>3240</v>
      </c>
      <c r="I70" s="33">
        <v>74520</v>
      </c>
      <c r="J70" s="33">
        <v>79200</v>
      </c>
      <c r="K70" s="33">
        <v>11880</v>
      </c>
      <c r="L70" s="33">
        <v>67320</v>
      </c>
    </row>
    <row r="71" spans="1:12">
      <c r="A71" s="48">
        <v>40981</v>
      </c>
      <c r="B71" s="33" t="s">
        <v>1641</v>
      </c>
      <c r="C71" s="33" t="s">
        <v>1642</v>
      </c>
      <c r="D71" s="33" t="s">
        <v>1653</v>
      </c>
      <c r="E71" s="33" t="s">
        <v>1625</v>
      </c>
      <c r="F71" s="33">
        <v>17</v>
      </c>
      <c r="G71" s="33">
        <v>3978</v>
      </c>
      <c r="H71" s="33">
        <v>4230</v>
      </c>
      <c r="I71" s="33">
        <v>67896</v>
      </c>
      <c r="J71" s="33">
        <v>72450</v>
      </c>
      <c r="K71" s="33">
        <v>10867.5</v>
      </c>
      <c r="L71" s="33">
        <v>61582.5</v>
      </c>
    </row>
    <row r="72" spans="1:12">
      <c r="A72" s="48">
        <v>40983</v>
      </c>
      <c r="B72" s="33" t="s">
        <v>1636</v>
      </c>
      <c r="C72" s="33" t="s">
        <v>1637</v>
      </c>
      <c r="D72" s="33" t="s">
        <v>1647</v>
      </c>
      <c r="E72" s="33" t="s">
        <v>1625</v>
      </c>
      <c r="F72" s="33">
        <v>17</v>
      </c>
      <c r="G72" s="33">
        <v>3582</v>
      </c>
      <c r="H72" s="33">
        <v>3870</v>
      </c>
      <c r="I72" s="33">
        <v>97812</v>
      </c>
      <c r="J72" s="33">
        <v>104310</v>
      </c>
      <c r="K72" s="33">
        <v>15646.5</v>
      </c>
      <c r="L72" s="33">
        <v>88663.5</v>
      </c>
    </row>
    <row r="73" spans="1:12">
      <c r="A73" s="48">
        <v>40984</v>
      </c>
      <c r="B73" s="33" t="s">
        <v>1643</v>
      </c>
      <c r="C73" s="33" t="s">
        <v>1642</v>
      </c>
      <c r="D73" s="33" t="s">
        <v>1638</v>
      </c>
      <c r="E73" s="33" t="s">
        <v>1625</v>
      </c>
      <c r="F73" s="33">
        <v>2</v>
      </c>
      <c r="G73" s="33">
        <v>3978</v>
      </c>
      <c r="H73" s="33">
        <v>4230</v>
      </c>
      <c r="I73" s="33">
        <v>69966</v>
      </c>
      <c r="J73" s="33">
        <v>74520</v>
      </c>
      <c r="K73" s="33">
        <v>11178</v>
      </c>
      <c r="L73" s="33">
        <v>63342</v>
      </c>
    </row>
    <row r="74" spans="1:12">
      <c r="A74" s="48">
        <v>40985</v>
      </c>
      <c r="B74" s="33" t="s">
        <v>1643</v>
      </c>
      <c r="C74" s="33" t="s">
        <v>1642</v>
      </c>
      <c r="D74" s="33" t="s">
        <v>1645</v>
      </c>
      <c r="E74" s="33" t="s">
        <v>1625</v>
      </c>
      <c r="F74" s="33">
        <v>11</v>
      </c>
      <c r="G74" s="33">
        <v>3546</v>
      </c>
      <c r="H74" s="33">
        <v>3780</v>
      </c>
      <c r="I74" s="33">
        <v>19890</v>
      </c>
      <c r="J74" s="33">
        <v>21150</v>
      </c>
      <c r="K74" s="33">
        <v>3172.5</v>
      </c>
      <c r="L74" s="33">
        <v>17977.5</v>
      </c>
    </row>
    <row r="75" spans="1:12">
      <c r="A75" s="48">
        <v>40986</v>
      </c>
      <c r="B75" s="33" t="s">
        <v>1632</v>
      </c>
      <c r="C75" s="33" t="s">
        <v>1630</v>
      </c>
      <c r="D75" s="33" t="s">
        <v>1648</v>
      </c>
      <c r="E75" s="33" t="s">
        <v>1625</v>
      </c>
      <c r="F75" s="33">
        <v>11</v>
      </c>
      <c r="G75" s="33">
        <v>2034</v>
      </c>
      <c r="H75" s="33">
        <v>2160</v>
      </c>
      <c r="I75" s="33">
        <v>31590</v>
      </c>
      <c r="J75" s="33">
        <v>33750</v>
      </c>
      <c r="K75" s="33">
        <v>5062.5</v>
      </c>
      <c r="L75" s="33">
        <v>28687.5</v>
      </c>
    </row>
    <row r="76" spans="1:12">
      <c r="A76" s="48">
        <v>40987</v>
      </c>
      <c r="B76" s="33" t="s">
        <v>1634</v>
      </c>
      <c r="C76" s="33" t="s">
        <v>1635</v>
      </c>
      <c r="D76" s="33" t="s">
        <v>1650</v>
      </c>
      <c r="E76" s="33" t="s">
        <v>1625</v>
      </c>
      <c r="F76" s="33">
        <v>1</v>
      </c>
      <c r="G76" s="33">
        <v>3546</v>
      </c>
      <c r="H76" s="33">
        <v>3780</v>
      </c>
      <c r="I76" s="33">
        <v>39006</v>
      </c>
      <c r="J76" s="33">
        <v>41580</v>
      </c>
      <c r="K76" s="33">
        <v>6237</v>
      </c>
      <c r="L76" s="33">
        <v>35343</v>
      </c>
    </row>
    <row r="77" spans="1:12">
      <c r="A77" s="48">
        <v>40988</v>
      </c>
      <c r="B77" s="33" t="s">
        <v>1643</v>
      </c>
      <c r="C77" s="33" t="s">
        <v>1642</v>
      </c>
      <c r="D77" s="33" t="s">
        <v>1651</v>
      </c>
      <c r="E77" s="33" t="s">
        <v>1625</v>
      </c>
      <c r="F77" s="33">
        <v>20</v>
      </c>
      <c r="G77" s="33">
        <v>3546</v>
      </c>
      <c r="H77" s="33">
        <v>3780</v>
      </c>
      <c r="I77" s="33">
        <v>29808</v>
      </c>
      <c r="J77" s="33">
        <v>31680</v>
      </c>
      <c r="K77" s="33">
        <v>4752</v>
      </c>
      <c r="L77" s="33">
        <v>26928</v>
      </c>
    </row>
    <row r="78" spans="1:12">
      <c r="A78" s="48">
        <v>40989</v>
      </c>
      <c r="B78" s="33" t="s">
        <v>1641</v>
      </c>
      <c r="C78" s="33" t="s">
        <v>1642</v>
      </c>
      <c r="D78" s="33" t="s">
        <v>1640</v>
      </c>
      <c r="E78" s="33" t="s">
        <v>1625</v>
      </c>
      <c r="F78" s="33">
        <v>5</v>
      </c>
      <c r="G78" s="33">
        <v>2196</v>
      </c>
      <c r="H78" s="33">
        <v>2340</v>
      </c>
      <c r="I78" s="33">
        <v>17496</v>
      </c>
      <c r="J78" s="33">
        <v>18630</v>
      </c>
      <c r="K78" s="33">
        <v>2794.5</v>
      </c>
      <c r="L78" s="33">
        <v>15835.5</v>
      </c>
    </row>
    <row r="79" spans="1:12">
      <c r="A79" s="48">
        <v>40990</v>
      </c>
      <c r="B79" s="33" t="s">
        <v>1634</v>
      </c>
      <c r="C79" s="33" t="s">
        <v>1635</v>
      </c>
      <c r="D79" s="33" t="s">
        <v>1647</v>
      </c>
      <c r="E79" s="33" t="s">
        <v>1625</v>
      </c>
      <c r="F79" s="33">
        <v>20</v>
      </c>
      <c r="G79" s="33">
        <v>3546</v>
      </c>
      <c r="H79" s="33">
        <v>3780</v>
      </c>
      <c r="I79" s="33">
        <v>72072</v>
      </c>
      <c r="J79" s="33">
        <v>76860</v>
      </c>
      <c r="K79" s="33">
        <v>11529</v>
      </c>
      <c r="L79" s="33">
        <v>65331</v>
      </c>
    </row>
    <row r="80" spans="1:12">
      <c r="A80" s="48">
        <v>40991</v>
      </c>
      <c r="B80" s="33" t="s">
        <v>1646</v>
      </c>
      <c r="C80" s="33" t="s">
        <v>1637</v>
      </c>
      <c r="D80" s="33" t="s">
        <v>1645</v>
      </c>
      <c r="E80" s="33" t="s">
        <v>1625</v>
      </c>
      <c r="F80" s="33">
        <v>22</v>
      </c>
      <c r="G80" s="33">
        <v>5148</v>
      </c>
      <c r="H80" s="33">
        <v>5490</v>
      </c>
      <c r="I80" s="33">
        <v>87516</v>
      </c>
      <c r="J80" s="33">
        <v>93060</v>
      </c>
      <c r="K80" s="33">
        <v>13959</v>
      </c>
      <c r="L80" s="33">
        <v>79101</v>
      </c>
    </row>
    <row r="81" spans="1:12">
      <c r="A81" s="48">
        <v>40992</v>
      </c>
      <c r="B81" s="33" t="s">
        <v>1643</v>
      </c>
      <c r="C81" s="33" t="s">
        <v>1642</v>
      </c>
      <c r="D81" s="33" t="s">
        <v>1653</v>
      </c>
      <c r="E81" s="33" t="s">
        <v>1625</v>
      </c>
      <c r="F81" s="33">
        <v>4</v>
      </c>
      <c r="G81" s="33">
        <v>3978</v>
      </c>
      <c r="H81" s="33">
        <v>4230</v>
      </c>
      <c r="I81" s="33">
        <v>8856</v>
      </c>
      <c r="J81" s="33">
        <v>9450</v>
      </c>
      <c r="K81" s="33">
        <v>1417.5</v>
      </c>
      <c r="L81" s="33">
        <v>8032.5</v>
      </c>
    </row>
    <row r="82" spans="1:12">
      <c r="A82" s="48">
        <v>40993</v>
      </c>
      <c r="B82" s="33" t="s">
        <v>1629</v>
      </c>
      <c r="C82" s="33" t="s">
        <v>1630</v>
      </c>
      <c r="D82" s="33" t="s">
        <v>1633</v>
      </c>
      <c r="E82" s="33" t="s">
        <v>1625</v>
      </c>
      <c r="F82" s="33">
        <v>16</v>
      </c>
      <c r="G82" s="33">
        <v>2106</v>
      </c>
      <c r="H82" s="33">
        <v>2250</v>
      </c>
      <c r="I82" s="33">
        <v>26352</v>
      </c>
      <c r="J82" s="33">
        <v>28080</v>
      </c>
      <c r="K82" s="33">
        <v>4212</v>
      </c>
      <c r="L82" s="33">
        <v>23868</v>
      </c>
    </row>
    <row r="83" spans="1:12">
      <c r="A83" s="48">
        <v>40994</v>
      </c>
      <c r="B83" s="33" t="s">
        <v>1626</v>
      </c>
      <c r="C83" s="33" t="s">
        <v>1027</v>
      </c>
      <c r="D83" s="33" t="s">
        <v>1655</v>
      </c>
      <c r="E83" s="33" t="s">
        <v>1625</v>
      </c>
      <c r="F83" s="33">
        <v>10</v>
      </c>
      <c r="G83" s="33">
        <v>2034</v>
      </c>
      <c r="H83" s="33">
        <v>2160</v>
      </c>
      <c r="I83" s="33">
        <v>50760</v>
      </c>
      <c r="J83" s="33">
        <v>54000</v>
      </c>
      <c r="K83" s="33">
        <v>8100</v>
      </c>
      <c r="L83" s="33">
        <v>45900</v>
      </c>
    </row>
    <row r="84" spans="1:12">
      <c r="A84" s="48">
        <v>40995</v>
      </c>
      <c r="B84" s="33" t="s">
        <v>1626</v>
      </c>
      <c r="C84" s="33" t="s">
        <v>1027</v>
      </c>
      <c r="D84" s="33" t="s">
        <v>1652</v>
      </c>
      <c r="E84" s="33" t="s">
        <v>1628</v>
      </c>
      <c r="F84" s="33">
        <v>7</v>
      </c>
      <c r="G84" s="33">
        <v>3726</v>
      </c>
      <c r="H84" s="33">
        <v>3960</v>
      </c>
      <c r="I84" s="33">
        <v>66708</v>
      </c>
      <c r="J84" s="33">
        <v>71910</v>
      </c>
      <c r="K84" s="33">
        <v>10786.5</v>
      </c>
      <c r="L84" s="33">
        <v>61123.5</v>
      </c>
    </row>
    <row r="85" spans="1:12">
      <c r="A85" s="48">
        <v>40996</v>
      </c>
      <c r="B85" s="33" t="s">
        <v>1626</v>
      </c>
      <c r="C85" s="33" t="s">
        <v>1027</v>
      </c>
      <c r="D85" s="33" t="s">
        <v>1654</v>
      </c>
      <c r="E85" s="33" t="s">
        <v>1628</v>
      </c>
      <c r="F85" s="33">
        <v>22</v>
      </c>
      <c r="G85" s="33">
        <v>2952</v>
      </c>
      <c r="H85" s="33">
        <v>3150</v>
      </c>
      <c r="I85" s="33">
        <v>165132</v>
      </c>
      <c r="J85" s="33">
        <v>178200</v>
      </c>
      <c r="K85" s="33">
        <v>26730</v>
      </c>
      <c r="L85" s="33">
        <v>151470</v>
      </c>
    </row>
    <row r="86" spans="1:12">
      <c r="A86" s="48">
        <v>40997</v>
      </c>
      <c r="B86" s="33" t="s">
        <v>1646</v>
      </c>
      <c r="C86" s="33" t="s">
        <v>1637</v>
      </c>
      <c r="D86" s="33" t="s">
        <v>1649</v>
      </c>
      <c r="E86" s="33" t="s">
        <v>1625</v>
      </c>
      <c r="F86" s="33">
        <v>7</v>
      </c>
      <c r="G86" s="33">
        <v>3546</v>
      </c>
      <c r="H86" s="33">
        <v>3780</v>
      </c>
      <c r="I86" s="33">
        <v>26892</v>
      </c>
      <c r="J86" s="33">
        <v>28620</v>
      </c>
      <c r="K86" s="33">
        <v>4293</v>
      </c>
      <c r="L86" s="33">
        <v>24327</v>
      </c>
    </row>
    <row r="87" spans="1:12">
      <c r="A87" s="48">
        <v>40998</v>
      </c>
      <c r="B87" s="33" t="s">
        <v>1636</v>
      </c>
      <c r="C87" s="33" t="s">
        <v>1637</v>
      </c>
      <c r="D87" s="33" t="s">
        <v>1638</v>
      </c>
      <c r="E87" s="33" t="s">
        <v>1625</v>
      </c>
      <c r="F87" s="33">
        <v>14</v>
      </c>
      <c r="G87" s="33">
        <v>3546</v>
      </c>
      <c r="H87" s="33">
        <v>3780</v>
      </c>
      <c r="I87" s="33">
        <v>3042</v>
      </c>
      <c r="J87" s="33">
        <v>3240</v>
      </c>
      <c r="K87" s="33">
        <v>486</v>
      </c>
      <c r="L87" s="33">
        <v>2754</v>
      </c>
    </row>
    <row r="88" spans="1:12">
      <c r="A88" s="48">
        <v>40999</v>
      </c>
      <c r="B88" s="33" t="s">
        <v>1641</v>
      </c>
      <c r="C88" s="33" t="s">
        <v>1642</v>
      </c>
      <c r="D88" s="33" t="s">
        <v>1651</v>
      </c>
      <c r="E88" s="33" t="s">
        <v>1625</v>
      </c>
      <c r="F88" s="33">
        <v>2</v>
      </c>
      <c r="G88" s="33">
        <v>3546</v>
      </c>
      <c r="H88" s="33">
        <v>3780</v>
      </c>
      <c r="I88" s="33">
        <v>29808</v>
      </c>
      <c r="J88" s="33">
        <v>31680</v>
      </c>
      <c r="K88" s="33">
        <v>4752</v>
      </c>
      <c r="L88" s="33">
        <v>26928</v>
      </c>
    </row>
    <row r="89" spans="1:12">
      <c r="A89" s="48">
        <v>41000</v>
      </c>
      <c r="B89" s="33" t="s">
        <v>1623</v>
      </c>
      <c r="C89" s="33" t="s">
        <v>1027</v>
      </c>
      <c r="D89" s="33" t="s">
        <v>1640</v>
      </c>
      <c r="E89" s="33" t="s">
        <v>1625</v>
      </c>
      <c r="F89" s="33">
        <v>22</v>
      </c>
      <c r="G89" s="33">
        <v>2106</v>
      </c>
      <c r="H89" s="33">
        <v>2250</v>
      </c>
      <c r="I89" s="33">
        <v>69984</v>
      </c>
      <c r="J89" s="33">
        <v>74520</v>
      </c>
      <c r="K89" s="33">
        <v>11178</v>
      </c>
      <c r="L89" s="33">
        <v>63342</v>
      </c>
    </row>
    <row r="90" spans="1:12">
      <c r="A90" s="48">
        <v>41001</v>
      </c>
      <c r="B90" s="33" t="s">
        <v>1643</v>
      </c>
      <c r="C90" s="33" t="s">
        <v>1642</v>
      </c>
      <c r="D90" s="33" t="s">
        <v>1645</v>
      </c>
      <c r="E90" s="33" t="s">
        <v>1625</v>
      </c>
      <c r="F90" s="33">
        <v>12</v>
      </c>
      <c r="G90" s="33">
        <v>3582</v>
      </c>
      <c r="H90" s="33">
        <v>3870</v>
      </c>
      <c r="I90" s="33">
        <v>11934</v>
      </c>
      <c r="J90" s="33">
        <v>12690</v>
      </c>
      <c r="K90" s="33">
        <v>1903.5</v>
      </c>
      <c r="L90" s="33">
        <v>10786.5</v>
      </c>
    </row>
    <row r="91" spans="1:12">
      <c r="A91" s="48">
        <v>41002</v>
      </c>
      <c r="B91" s="33" t="s">
        <v>1629</v>
      </c>
      <c r="C91" s="33" t="s">
        <v>1630</v>
      </c>
      <c r="D91" s="33" t="s">
        <v>1652</v>
      </c>
      <c r="E91" s="33" t="s">
        <v>1628</v>
      </c>
      <c r="F91" s="33">
        <v>24</v>
      </c>
      <c r="G91" s="33">
        <v>3978</v>
      </c>
      <c r="H91" s="33">
        <v>4230</v>
      </c>
      <c r="I91" s="33">
        <v>15696</v>
      </c>
      <c r="J91" s="33">
        <v>16920</v>
      </c>
      <c r="K91" s="33">
        <v>2538</v>
      </c>
      <c r="L91" s="33">
        <v>14382</v>
      </c>
    </row>
    <row r="92" spans="1:12">
      <c r="A92" s="48">
        <v>41003</v>
      </c>
      <c r="B92" s="33" t="s">
        <v>1646</v>
      </c>
      <c r="C92" s="33" t="s">
        <v>1637</v>
      </c>
      <c r="D92" s="33" t="s">
        <v>1648</v>
      </c>
      <c r="E92" s="33" t="s">
        <v>1625</v>
      </c>
      <c r="F92" s="33">
        <v>5</v>
      </c>
      <c r="G92" s="33">
        <v>3924</v>
      </c>
      <c r="H92" s="33">
        <v>4230</v>
      </c>
      <c r="I92" s="33">
        <v>10530</v>
      </c>
      <c r="J92" s="33">
        <v>11250</v>
      </c>
      <c r="K92" s="33">
        <v>1687.5</v>
      </c>
      <c r="L92" s="33">
        <v>9562.5</v>
      </c>
    </row>
    <row r="93" spans="1:12">
      <c r="A93" s="48">
        <v>41004</v>
      </c>
      <c r="B93" s="33" t="s">
        <v>1639</v>
      </c>
      <c r="C93" s="33" t="s">
        <v>1635</v>
      </c>
      <c r="D93" s="33" t="s">
        <v>1647</v>
      </c>
      <c r="E93" s="33" t="s">
        <v>1625</v>
      </c>
      <c r="F93" s="33">
        <v>2</v>
      </c>
      <c r="G93" s="33">
        <v>5832</v>
      </c>
      <c r="H93" s="33">
        <v>6210</v>
      </c>
      <c r="I93" s="33">
        <v>102960</v>
      </c>
      <c r="J93" s="33">
        <v>109800</v>
      </c>
      <c r="K93" s="33">
        <v>16470</v>
      </c>
      <c r="L93" s="33">
        <v>93330</v>
      </c>
    </row>
    <row r="94" spans="1:12">
      <c r="A94" s="48">
        <v>41005</v>
      </c>
      <c r="B94" s="33" t="s">
        <v>1643</v>
      </c>
      <c r="C94" s="33" t="s">
        <v>1642</v>
      </c>
      <c r="D94" s="33" t="s">
        <v>1633</v>
      </c>
      <c r="E94" s="33" t="s">
        <v>1625</v>
      </c>
      <c r="F94" s="33">
        <v>13</v>
      </c>
      <c r="G94" s="33">
        <v>2034</v>
      </c>
      <c r="H94" s="33">
        <v>2160</v>
      </c>
      <c r="I94" s="33">
        <v>13176</v>
      </c>
      <c r="J94" s="33">
        <v>14040</v>
      </c>
      <c r="K94" s="33">
        <v>2106</v>
      </c>
      <c r="L94" s="33">
        <v>11934</v>
      </c>
    </row>
    <row r="95" spans="1:12">
      <c r="A95" s="48">
        <v>41006</v>
      </c>
      <c r="B95" s="33" t="s">
        <v>1639</v>
      </c>
      <c r="C95" s="33" t="s">
        <v>1635</v>
      </c>
      <c r="D95" s="33" t="s">
        <v>1640</v>
      </c>
      <c r="E95" s="33" t="s">
        <v>1625</v>
      </c>
      <c r="F95" s="33">
        <v>4</v>
      </c>
      <c r="G95" s="33">
        <v>3042</v>
      </c>
      <c r="H95" s="33">
        <v>3240</v>
      </c>
      <c r="I95" s="33">
        <v>64152</v>
      </c>
      <c r="J95" s="33">
        <v>68310</v>
      </c>
      <c r="K95" s="33">
        <v>10246.5</v>
      </c>
      <c r="L95" s="33">
        <v>58063.5</v>
      </c>
    </row>
    <row r="96" spans="1:12">
      <c r="A96" s="48">
        <v>41007</v>
      </c>
      <c r="B96" s="33" t="s">
        <v>1623</v>
      </c>
      <c r="C96" s="33" t="s">
        <v>1027</v>
      </c>
      <c r="D96" s="33" t="s">
        <v>1651</v>
      </c>
      <c r="E96" s="33" t="s">
        <v>1625</v>
      </c>
      <c r="F96" s="33">
        <v>3</v>
      </c>
      <c r="G96" s="33">
        <v>4482</v>
      </c>
      <c r="H96" s="33">
        <v>4770</v>
      </c>
      <c r="I96" s="33">
        <v>78246</v>
      </c>
      <c r="J96" s="33">
        <v>83160</v>
      </c>
      <c r="K96" s="33">
        <v>12474</v>
      </c>
      <c r="L96" s="33">
        <v>70686</v>
      </c>
    </row>
    <row r="97" spans="1:12">
      <c r="A97" s="48">
        <v>41008</v>
      </c>
      <c r="B97" s="33" t="s">
        <v>1623</v>
      </c>
      <c r="C97" s="33" t="s">
        <v>1027</v>
      </c>
      <c r="D97" s="33" t="s">
        <v>1649</v>
      </c>
      <c r="E97" s="33" t="s">
        <v>1625</v>
      </c>
      <c r="F97" s="33">
        <v>21</v>
      </c>
      <c r="G97" s="33">
        <v>3582</v>
      </c>
      <c r="H97" s="33">
        <v>3870</v>
      </c>
      <c r="I97" s="33">
        <v>71712</v>
      </c>
      <c r="J97" s="33">
        <v>76320</v>
      </c>
      <c r="K97" s="33">
        <v>11448</v>
      </c>
      <c r="L97" s="33">
        <v>64872</v>
      </c>
    </row>
    <row r="98" spans="1:12">
      <c r="A98" s="48">
        <v>41009</v>
      </c>
      <c r="B98" s="33" t="s">
        <v>1626</v>
      </c>
      <c r="C98" s="33" t="s">
        <v>1027</v>
      </c>
      <c r="D98" s="33" t="s">
        <v>1649</v>
      </c>
      <c r="E98" s="33" t="s">
        <v>1625</v>
      </c>
      <c r="F98" s="33">
        <v>22</v>
      </c>
      <c r="G98" s="33">
        <v>3978</v>
      </c>
      <c r="H98" s="33">
        <v>4230</v>
      </c>
      <c r="I98" s="33">
        <v>8964</v>
      </c>
      <c r="J98" s="33">
        <v>9540</v>
      </c>
      <c r="K98" s="33">
        <v>1431</v>
      </c>
      <c r="L98" s="33">
        <v>8109</v>
      </c>
    </row>
    <row r="99" spans="1:12">
      <c r="A99" s="48">
        <v>41010</v>
      </c>
      <c r="B99" s="33" t="s">
        <v>1634</v>
      </c>
      <c r="C99" s="33" t="s">
        <v>1635</v>
      </c>
      <c r="D99" s="33" t="s">
        <v>1638</v>
      </c>
      <c r="E99" s="33" t="s">
        <v>1625</v>
      </c>
      <c r="F99" s="33">
        <v>27</v>
      </c>
      <c r="G99" s="33">
        <v>3978</v>
      </c>
      <c r="H99" s="33">
        <v>4230</v>
      </c>
      <c r="I99" s="33">
        <v>33462</v>
      </c>
      <c r="J99" s="33">
        <v>35640</v>
      </c>
      <c r="K99" s="33">
        <v>5346</v>
      </c>
      <c r="L99" s="33">
        <v>30294</v>
      </c>
    </row>
    <row r="100" spans="1:12">
      <c r="A100" s="48">
        <v>41011</v>
      </c>
      <c r="B100" s="33" t="s">
        <v>1629</v>
      </c>
      <c r="C100" s="33" t="s">
        <v>1630</v>
      </c>
      <c r="D100" s="33" t="s">
        <v>1627</v>
      </c>
      <c r="E100" s="33" t="s">
        <v>1628</v>
      </c>
      <c r="F100" s="33">
        <v>27</v>
      </c>
      <c r="G100" s="33">
        <v>3546</v>
      </c>
      <c r="H100" s="33">
        <v>3780</v>
      </c>
      <c r="I100" s="33">
        <v>21492</v>
      </c>
      <c r="J100" s="33">
        <v>23220</v>
      </c>
      <c r="K100" s="33">
        <v>3483</v>
      </c>
      <c r="L100" s="33">
        <v>19737</v>
      </c>
    </row>
    <row r="101" spans="1:12">
      <c r="A101" s="48">
        <v>41012</v>
      </c>
      <c r="B101" s="33" t="s">
        <v>1643</v>
      </c>
      <c r="C101" s="33" t="s">
        <v>1642</v>
      </c>
      <c r="D101" s="33" t="s">
        <v>1655</v>
      </c>
      <c r="E101" s="33" t="s">
        <v>1625</v>
      </c>
      <c r="F101" s="33">
        <v>18</v>
      </c>
      <c r="G101" s="33">
        <v>3978</v>
      </c>
      <c r="H101" s="33">
        <v>4230</v>
      </c>
      <c r="I101" s="33">
        <v>43992</v>
      </c>
      <c r="J101" s="33">
        <v>46800</v>
      </c>
      <c r="K101" s="33">
        <v>7020</v>
      </c>
      <c r="L101" s="33">
        <v>39780</v>
      </c>
    </row>
    <row r="102" spans="1:12">
      <c r="A102" s="48">
        <v>41013</v>
      </c>
      <c r="B102" s="33" t="s">
        <v>1634</v>
      </c>
      <c r="C102" s="33" t="s">
        <v>1635</v>
      </c>
      <c r="D102" s="33" t="s">
        <v>1653</v>
      </c>
      <c r="E102" s="33" t="s">
        <v>1625</v>
      </c>
      <c r="F102" s="33">
        <v>12</v>
      </c>
      <c r="G102" s="33">
        <v>5148</v>
      </c>
      <c r="H102" s="33">
        <v>5490</v>
      </c>
      <c r="I102" s="33">
        <v>14760</v>
      </c>
      <c r="J102" s="33">
        <v>15750</v>
      </c>
      <c r="K102" s="33">
        <v>2362.5</v>
      </c>
      <c r="L102" s="33">
        <v>13387.5</v>
      </c>
    </row>
    <row r="103" spans="1:12">
      <c r="A103" s="48">
        <v>41014</v>
      </c>
      <c r="B103" s="33" t="s">
        <v>1639</v>
      </c>
      <c r="C103" s="33" t="s">
        <v>1635</v>
      </c>
      <c r="D103" s="33" t="s">
        <v>1624</v>
      </c>
      <c r="E103" s="33" t="s">
        <v>1625</v>
      </c>
      <c r="F103" s="33">
        <v>20</v>
      </c>
      <c r="G103" s="33">
        <v>4482</v>
      </c>
      <c r="H103" s="33">
        <v>4770</v>
      </c>
      <c r="I103" s="33">
        <v>36612</v>
      </c>
      <c r="J103" s="33">
        <v>38880</v>
      </c>
      <c r="K103" s="33">
        <v>5832</v>
      </c>
      <c r="L103" s="33">
        <v>33048</v>
      </c>
    </row>
    <row r="104" spans="1:12">
      <c r="A104" s="48">
        <v>41015</v>
      </c>
      <c r="B104" s="33" t="s">
        <v>1634</v>
      </c>
      <c r="C104" s="33" t="s">
        <v>1635</v>
      </c>
      <c r="D104" s="33" t="s">
        <v>1651</v>
      </c>
      <c r="E104" s="33" t="s">
        <v>1625</v>
      </c>
      <c r="F104" s="33">
        <v>16</v>
      </c>
      <c r="G104" s="33">
        <v>3978</v>
      </c>
      <c r="H104" s="33">
        <v>4230</v>
      </c>
      <c r="I104" s="33">
        <v>85698</v>
      </c>
      <c r="J104" s="33">
        <v>91080</v>
      </c>
      <c r="K104" s="33">
        <v>13662</v>
      </c>
      <c r="L104" s="33">
        <v>77418</v>
      </c>
    </row>
    <row r="105" spans="1:12">
      <c r="A105" s="48">
        <v>41016</v>
      </c>
      <c r="B105" s="33" t="s">
        <v>1636</v>
      </c>
      <c r="C105" s="33" t="s">
        <v>1637</v>
      </c>
      <c r="D105" s="33" t="s">
        <v>1627</v>
      </c>
      <c r="E105" s="33" t="s">
        <v>1628</v>
      </c>
      <c r="F105" s="33">
        <v>4</v>
      </c>
      <c r="G105" s="33">
        <v>5148</v>
      </c>
      <c r="H105" s="33">
        <v>5490</v>
      </c>
      <c r="I105" s="33">
        <v>60894</v>
      </c>
      <c r="J105" s="33">
        <v>65790</v>
      </c>
      <c r="K105" s="33">
        <v>9868.5</v>
      </c>
      <c r="L105" s="33">
        <v>55921.5</v>
      </c>
    </row>
    <row r="106" spans="1:12">
      <c r="A106" s="48">
        <v>41017</v>
      </c>
      <c r="B106" s="33" t="s">
        <v>1639</v>
      </c>
      <c r="C106" s="33" t="s">
        <v>1635</v>
      </c>
      <c r="D106" s="33" t="s">
        <v>1651</v>
      </c>
      <c r="E106" s="33" t="s">
        <v>1625</v>
      </c>
      <c r="F106" s="33">
        <v>20</v>
      </c>
      <c r="G106" s="33">
        <v>3726</v>
      </c>
      <c r="H106" s="33">
        <v>3960</v>
      </c>
      <c r="I106" s="33">
        <v>3726</v>
      </c>
      <c r="J106" s="33">
        <v>3960</v>
      </c>
      <c r="K106" s="33">
        <v>594</v>
      </c>
      <c r="L106" s="33">
        <v>3366</v>
      </c>
    </row>
    <row r="107" spans="1:12">
      <c r="A107" s="48">
        <v>41018</v>
      </c>
      <c r="B107" s="33" t="s">
        <v>1629</v>
      </c>
      <c r="C107" s="33" t="s">
        <v>1630</v>
      </c>
      <c r="D107" s="33" t="s">
        <v>1654</v>
      </c>
      <c r="E107" s="33" t="s">
        <v>1628</v>
      </c>
      <c r="F107" s="33">
        <v>17</v>
      </c>
      <c r="G107" s="33">
        <v>3726</v>
      </c>
      <c r="H107" s="33">
        <v>3960</v>
      </c>
      <c r="I107" s="33">
        <v>127602</v>
      </c>
      <c r="J107" s="33">
        <v>137700</v>
      </c>
      <c r="K107" s="33">
        <v>20655</v>
      </c>
      <c r="L107" s="33">
        <v>117045</v>
      </c>
    </row>
    <row r="108" spans="1:12">
      <c r="A108" s="48">
        <v>41019</v>
      </c>
      <c r="B108" s="33" t="s">
        <v>1643</v>
      </c>
      <c r="C108" s="33" t="s">
        <v>1642</v>
      </c>
      <c r="D108" s="33" t="s">
        <v>1631</v>
      </c>
      <c r="E108" s="33" t="s">
        <v>1625</v>
      </c>
      <c r="F108" s="33">
        <v>4</v>
      </c>
      <c r="G108" s="33">
        <v>3582</v>
      </c>
      <c r="H108" s="33">
        <v>3870</v>
      </c>
      <c r="I108" s="33">
        <v>19890</v>
      </c>
      <c r="J108" s="33">
        <v>21150</v>
      </c>
      <c r="K108" s="33">
        <v>3172.5</v>
      </c>
      <c r="L108" s="33">
        <v>17977.5</v>
      </c>
    </row>
    <row r="109" spans="1:12">
      <c r="A109" s="48">
        <v>41020</v>
      </c>
      <c r="B109" s="33" t="s">
        <v>1632</v>
      </c>
      <c r="C109" s="33" t="s">
        <v>1630</v>
      </c>
      <c r="D109" s="33" t="s">
        <v>1644</v>
      </c>
      <c r="E109" s="33" t="s">
        <v>1625</v>
      </c>
      <c r="F109" s="33">
        <v>25</v>
      </c>
      <c r="G109" s="33">
        <v>3042</v>
      </c>
      <c r="H109" s="33">
        <v>3240</v>
      </c>
      <c r="I109" s="33">
        <v>24822</v>
      </c>
      <c r="J109" s="33">
        <v>26460</v>
      </c>
      <c r="K109" s="33">
        <v>3969</v>
      </c>
      <c r="L109" s="33">
        <v>22491</v>
      </c>
    </row>
    <row r="110" spans="1:12">
      <c r="A110" s="48">
        <v>41021</v>
      </c>
      <c r="B110" s="33" t="s">
        <v>1623</v>
      </c>
      <c r="C110" s="33" t="s">
        <v>1027</v>
      </c>
      <c r="D110" s="33" t="s">
        <v>1655</v>
      </c>
      <c r="E110" s="33" t="s">
        <v>1625</v>
      </c>
      <c r="F110" s="33">
        <v>7</v>
      </c>
      <c r="G110" s="33">
        <v>3042</v>
      </c>
      <c r="H110" s="33">
        <v>3240</v>
      </c>
      <c r="I110" s="33">
        <v>27072</v>
      </c>
      <c r="J110" s="33">
        <v>28800</v>
      </c>
      <c r="K110" s="33">
        <v>4320</v>
      </c>
      <c r="L110" s="33">
        <v>24480</v>
      </c>
    </row>
    <row r="111" spans="1:12">
      <c r="A111" s="48">
        <v>41022</v>
      </c>
      <c r="B111" s="33" t="s">
        <v>1629</v>
      </c>
      <c r="C111" s="33" t="s">
        <v>1630</v>
      </c>
      <c r="D111" s="33" t="s">
        <v>1638</v>
      </c>
      <c r="E111" s="33" t="s">
        <v>1625</v>
      </c>
      <c r="F111" s="33">
        <v>23</v>
      </c>
      <c r="G111" s="33">
        <v>2196</v>
      </c>
      <c r="H111" s="33">
        <v>2340</v>
      </c>
      <c r="I111" s="33">
        <v>18252</v>
      </c>
      <c r="J111" s="33">
        <v>19440</v>
      </c>
      <c r="K111" s="33">
        <v>2916</v>
      </c>
      <c r="L111" s="33">
        <v>16524</v>
      </c>
    </row>
    <row r="112" spans="1:12">
      <c r="A112" s="48">
        <v>41023</v>
      </c>
      <c r="B112" s="33" t="s">
        <v>1643</v>
      </c>
      <c r="C112" s="33" t="s">
        <v>1642</v>
      </c>
      <c r="D112" s="33" t="s">
        <v>1655</v>
      </c>
      <c r="E112" s="33" t="s">
        <v>1625</v>
      </c>
      <c r="F112" s="33">
        <v>1</v>
      </c>
      <c r="G112" s="33">
        <v>2034</v>
      </c>
      <c r="H112" s="33">
        <v>2160</v>
      </c>
      <c r="I112" s="33">
        <v>50760</v>
      </c>
      <c r="J112" s="33">
        <v>54000</v>
      </c>
      <c r="K112" s="33">
        <v>8100</v>
      </c>
      <c r="L112" s="33">
        <v>45900</v>
      </c>
    </row>
    <row r="113" spans="1:12">
      <c r="A113" s="48">
        <v>41024</v>
      </c>
      <c r="B113" s="33" t="s">
        <v>1641</v>
      </c>
      <c r="C113" s="33" t="s">
        <v>1642</v>
      </c>
      <c r="D113" s="33" t="s">
        <v>1638</v>
      </c>
      <c r="E113" s="33" t="s">
        <v>1625</v>
      </c>
      <c r="F113" s="33">
        <v>2</v>
      </c>
      <c r="G113" s="33">
        <v>3978</v>
      </c>
      <c r="H113" s="33">
        <v>4230</v>
      </c>
      <c r="I113" s="33">
        <v>66924</v>
      </c>
      <c r="J113" s="33">
        <v>71280</v>
      </c>
      <c r="K113" s="33">
        <v>10692</v>
      </c>
      <c r="L113" s="33">
        <v>60588</v>
      </c>
    </row>
    <row r="114" spans="1:12">
      <c r="A114" s="48">
        <v>41025</v>
      </c>
      <c r="B114" s="33" t="s">
        <v>1626</v>
      </c>
      <c r="C114" s="33" t="s">
        <v>1027</v>
      </c>
      <c r="D114" s="33" t="s">
        <v>1649</v>
      </c>
      <c r="E114" s="33" t="s">
        <v>1625</v>
      </c>
      <c r="F114" s="33">
        <v>11</v>
      </c>
      <c r="G114" s="33">
        <v>2034</v>
      </c>
      <c r="H114" s="33">
        <v>2160</v>
      </c>
      <c r="I114" s="33">
        <v>31374</v>
      </c>
      <c r="J114" s="33">
        <v>33390</v>
      </c>
      <c r="K114" s="33">
        <v>5008.5</v>
      </c>
      <c r="L114" s="33">
        <v>28381.5</v>
      </c>
    </row>
    <row r="115" spans="1:12">
      <c r="A115" s="48">
        <v>41026</v>
      </c>
      <c r="B115" s="33" t="s">
        <v>1636</v>
      </c>
      <c r="C115" s="33" t="s">
        <v>1637</v>
      </c>
      <c r="D115" s="33" t="s">
        <v>1649</v>
      </c>
      <c r="E115" s="33" t="s">
        <v>1625</v>
      </c>
      <c r="F115" s="33">
        <v>1</v>
      </c>
      <c r="G115" s="33">
        <v>3546</v>
      </c>
      <c r="H115" s="33">
        <v>3780</v>
      </c>
      <c r="I115" s="33">
        <v>80676</v>
      </c>
      <c r="J115" s="33">
        <v>85860</v>
      </c>
      <c r="K115" s="33">
        <v>12879</v>
      </c>
      <c r="L115" s="33">
        <v>72981</v>
      </c>
    </row>
    <row r="116" spans="1:12">
      <c r="A116" s="48">
        <v>41027</v>
      </c>
      <c r="B116" s="33" t="s">
        <v>1641</v>
      </c>
      <c r="C116" s="33" t="s">
        <v>1642</v>
      </c>
      <c r="D116" s="33" t="s">
        <v>1627</v>
      </c>
      <c r="E116" s="33" t="s">
        <v>1628</v>
      </c>
      <c r="F116" s="33">
        <v>5</v>
      </c>
      <c r="G116" s="33">
        <v>2196</v>
      </c>
      <c r="H116" s="33">
        <v>2340</v>
      </c>
      <c r="I116" s="33">
        <v>21492</v>
      </c>
      <c r="J116" s="33">
        <v>23220</v>
      </c>
      <c r="K116" s="33">
        <v>3483</v>
      </c>
      <c r="L116" s="33">
        <v>19737</v>
      </c>
    </row>
    <row r="117" spans="1:12">
      <c r="A117" s="48">
        <v>41028</v>
      </c>
      <c r="B117" s="33" t="s">
        <v>1632</v>
      </c>
      <c r="C117" s="33" t="s">
        <v>1630</v>
      </c>
      <c r="D117" s="33" t="s">
        <v>1654</v>
      </c>
      <c r="E117" s="33" t="s">
        <v>1628</v>
      </c>
      <c r="F117" s="33">
        <v>15</v>
      </c>
      <c r="G117" s="33">
        <v>3978</v>
      </c>
      <c r="H117" s="33">
        <v>4230</v>
      </c>
      <c r="I117" s="33">
        <v>30024</v>
      </c>
      <c r="J117" s="33">
        <v>32400</v>
      </c>
      <c r="K117" s="33">
        <v>4860</v>
      </c>
      <c r="L117" s="33">
        <v>27540</v>
      </c>
    </row>
    <row r="118" spans="1:12">
      <c r="A118" s="48">
        <v>41029</v>
      </c>
      <c r="B118" s="33" t="s">
        <v>1639</v>
      </c>
      <c r="C118" s="33" t="s">
        <v>1635</v>
      </c>
      <c r="D118" s="33" t="s">
        <v>1633</v>
      </c>
      <c r="E118" s="33" t="s">
        <v>1625</v>
      </c>
      <c r="F118" s="33">
        <v>24</v>
      </c>
      <c r="G118" s="33">
        <v>2106</v>
      </c>
      <c r="H118" s="33">
        <v>2250</v>
      </c>
      <c r="I118" s="33">
        <v>30744</v>
      </c>
      <c r="J118" s="33">
        <v>32760</v>
      </c>
      <c r="K118" s="33">
        <v>4914</v>
      </c>
      <c r="L118" s="33">
        <v>27846</v>
      </c>
    </row>
    <row r="119" spans="1:12">
      <c r="A119" s="48">
        <v>41030</v>
      </c>
      <c r="B119" s="33" t="s">
        <v>1629</v>
      </c>
      <c r="C119" s="33" t="s">
        <v>1630</v>
      </c>
      <c r="D119" s="33" t="s">
        <v>1653</v>
      </c>
      <c r="E119" s="33" t="s">
        <v>1625</v>
      </c>
      <c r="F119" s="33">
        <v>23</v>
      </c>
      <c r="G119" s="33">
        <v>5148</v>
      </c>
      <c r="H119" s="33">
        <v>5490</v>
      </c>
      <c r="I119" s="33">
        <v>64944</v>
      </c>
      <c r="J119" s="33">
        <v>69300</v>
      </c>
      <c r="K119" s="33">
        <v>10395</v>
      </c>
      <c r="L119" s="33">
        <v>58905</v>
      </c>
    </row>
    <row r="120" spans="1:12">
      <c r="A120" s="48">
        <v>41031</v>
      </c>
      <c r="B120" s="33" t="s">
        <v>1636</v>
      </c>
      <c r="C120" s="33" t="s">
        <v>1637</v>
      </c>
      <c r="D120" s="33" t="s">
        <v>1655</v>
      </c>
      <c r="E120" s="33" t="s">
        <v>1625</v>
      </c>
      <c r="F120" s="33">
        <v>20</v>
      </c>
      <c r="G120" s="33">
        <v>3546</v>
      </c>
      <c r="H120" s="33">
        <v>3780</v>
      </c>
      <c r="I120" s="33">
        <v>6768</v>
      </c>
      <c r="J120" s="33">
        <v>7200</v>
      </c>
      <c r="K120" s="33">
        <v>1080</v>
      </c>
      <c r="L120" s="33">
        <v>6120</v>
      </c>
    </row>
    <row r="121" spans="1:12">
      <c r="A121" s="48">
        <v>41032</v>
      </c>
      <c r="B121" s="33" t="s">
        <v>1639</v>
      </c>
      <c r="C121" s="33" t="s">
        <v>1635</v>
      </c>
      <c r="D121" s="33" t="s">
        <v>1655</v>
      </c>
      <c r="E121" s="33" t="s">
        <v>1625</v>
      </c>
      <c r="F121" s="33">
        <v>5</v>
      </c>
      <c r="G121" s="33">
        <v>3042</v>
      </c>
      <c r="H121" s="33">
        <v>3240</v>
      </c>
      <c r="I121" s="33">
        <v>23688</v>
      </c>
      <c r="J121" s="33">
        <v>25200</v>
      </c>
      <c r="K121" s="33">
        <v>3780</v>
      </c>
      <c r="L121" s="33">
        <v>21420</v>
      </c>
    </row>
    <row r="122" spans="1:12">
      <c r="A122" s="48">
        <v>41033</v>
      </c>
      <c r="B122" s="33" t="s">
        <v>1646</v>
      </c>
      <c r="C122" s="33" t="s">
        <v>1637</v>
      </c>
      <c r="D122" s="33" t="s">
        <v>1651</v>
      </c>
      <c r="E122" s="33" t="s">
        <v>1625</v>
      </c>
      <c r="F122" s="33">
        <v>18</v>
      </c>
      <c r="G122" s="33">
        <v>3924</v>
      </c>
      <c r="H122" s="33">
        <v>4230</v>
      </c>
      <c r="I122" s="33">
        <v>26082</v>
      </c>
      <c r="J122" s="33">
        <v>27720</v>
      </c>
      <c r="K122" s="33">
        <v>4158</v>
      </c>
      <c r="L122" s="33">
        <v>23562</v>
      </c>
    </row>
    <row r="123" spans="1:12">
      <c r="A123" s="48">
        <v>41034</v>
      </c>
      <c r="B123" s="33" t="s">
        <v>1632</v>
      </c>
      <c r="C123" s="33" t="s">
        <v>1630</v>
      </c>
      <c r="D123" s="33" t="s">
        <v>1655</v>
      </c>
      <c r="E123" s="33" t="s">
        <v>1625</v>
      </c>
      <c r="F123" s="33">
        <v>16</v>
      </c>
      <c r="G123" s="33">
        <v>2106</v>
      </c>
      <c r="H123" s="33">
        <v>2250</v>
      </c>
      <c r="I123" s="33">
        <v>84600</v>
      </c>
      <c r="J123" s="33">
        <v>90000</v>
      </c>
      <c r="K123" s="33">
        <v>13500</v>
      </c>
      <c r="L123" s="33">
        <v>76500</v>
      </c>
    </row>
    <row r="124" spans="1:12">
      <c r="A124" s="48">
        <v>41035</v>
      </c>
      <c r="B124" s="33" t="s">
        <v>1641</v>
      </c>
      <c r="C124" s="33" t="s">
        <v>1642</v>
      </c>
      <c r="D124" s="33" t="s">
        <v>1648</v>
      </c>
      <c r="E124" s="33" t="s">
        <v>1625</v>
      </c>
      <c r="F124" s="33">
        <v>22</v>
      </c>
      <c r="G124" s="33">
        <v>2952</v>
      </c>
      <c r="H124" s="33">
        <v>3150</v>
      </c>
      <c r="I124" s="33">
        <v>42120</v>
      </c>
      <c r="J124" s="33">
        <v>45000</v>
      </c>
      <c r="K124" s="33">
        <v>6750</v>
      </c>
      <c r="L124" s="33">
        <v>38250</v>
      </c>
    </row>
    <row r="125" spans="1:12">
      <c r="A125" s="48">
        <v>41036</v>
      </c>
      <c r="B125" s="33" t="s">
        <v>1626</v>
      </c>
      <c r="C125" s="33" t="s">
        <v>1027</v>
      </c>
      <c r="D125" s="33" t="s">
        <v>1644</v>
      </c>
      <c r="E125" s="33" t="s">
        <v>1625</v>
      </c>
      <c r="F125" s="33">
        <v>20</v>
      </c>
      <c r="G125" s="33">
        <v>2034</v>
      </c>
      <c r="H125" s="33">
        <v>2160</v>
      </c>
      <c r="I125" s="33">
        <v>78012</v>
      </c>
      <c r="J125" s="33">
        <v>83160</v>
      </c>
      <c r="K125" s="33">
        <v>12474</v>
      </c>
      <c r="L125" s="33">
        <v>70686</v>
      </c>
    </row>
    <row r="126" spans="1:12">
      <c r="A126" s="48">
        <v>41037</v>
      </c>
      <c r="B126" s="33" t="s">
        <v>1641</v>
      </c>
      <c r="C126" s="33" t="s">
        <v>1642</v>
      </c>
      <c r="D126" s="33" t="s">
        <v>1651</v>
      </c>
      <c r="E126" s="33" t="s">
        <v>1625</v>
      </c>
      <c r="F126" s="33">
        <v>2</v>
      </c>
      <c r="G126" s="33">
        <v>3546</v>
      </c>
      <c r="H126" s="33">
        <v>3780</v>
      </c>
      <c r="I126" s="33">
        <v>59616</v>
      </c>
      <c r="J126" s="33">
        <v>63360</v>
      </c>
      <c r="K126" s="33">
        <v>9504</v>
      </c>
      <c r="L126" s="33">
        <v>53856</v>
      </c>
    </row>
    <row r="127" spans="1:12">
      <c r="A127" s="48">
        <v>41038</v>
      </c>
      <c r="B127" s="33" t="s">
        <v>1629</v>
      </c>
      <c r="C127" s="33" t="s">
        <v>1630</v>
      </c>
      <c r="D127" s="33" t="s">
        <v>1633</v>
      </c>
      <c r="E127" s="33" t="s">
        <v>1625</v>
      </c>
      <c r="F127" s="33">
        <v>24</v>
      </c>
      <c r="G127" s="33">
        <v>3726</v>
      </c>
      <c r="H127" s="33">
        <v>3960</v>
      </c>
      <c r="I127" s="33">
        <v>8784</v>
      </c>
      <c r="J127" s="33">
        <v>9360</v>
      </c>
      <c r="K127" s="33">
        <v>1404</v>
      </c>
      <c r="L127" s="33">
        <v>7956</v>
      </c>
    </row>
    <row r="128" spans="1:12">
      <c r="A128" s="48">
        <v>41039</v>
      </c>
      <c r="B128" s="33" t="s">
        <v>1623</v>
      </c>
      <c r="C128" s="33" t="s">
        <v>1027</v>
      </c>
      <c r="D128" s="33" t="s">
        <v>1649</v>
      </c>
      <c r="E128" s="33" t="s">
        <v>1625</v>
      </c>
      <c r="F128" s="33">
        <v>11</v>
      </c>
      <c r="G128" s="33">
        <v>2106</v>
      </c>
      <c r="H128" s="33">
        <v>2250</v>
      </c>
      <c r="I128" s="33">
        <v>26892</v>
      </c>
      <c r="J128" s="33">
        <v>28620</v>
      </c>
      <c r="K128" s="33">
        <v>4293</v>
      </c>
      <c r="L128" s="33">
        <v>24327</v>
      </c>
    </row>
    <row r="129" spans="1:12">
      <c r="A129" s="48">
        <v>41040</v>
      </c>
      <c r="B129" s="33" t="s">
        <v>1629</v>
      </c>
      <c r="C129" s="33" t="s">
        <v>1630</v>
      </c>
      <c r="D129" s="33" t="s">
        <v>1654</v>
      </c>
      <c r="E129" s="33" t="s">
        <v>1628</v>
      </c>
      <c r="F129" s="33">
        <v>22</v>
      </c>
      <c r="G129" s="33">
        <v>2106</v>
      </c>
      <c r="H129" s="33">
        <v>2250</v>
      </c>
      <c r="I129" s="33">
        <v>105084</v>
      </c>
      <c r="J129" s="33">
        <v>113400</v>
      </c>
      <c r="K129" s="33">
        <v>17010</v>
      </c>
      <c r="L129" s="33">
        <v>96390</v>
      </c>
    </row>
    <row r="130" spans="1:12">
      <c r="A130" s="48">
        <v>41041</v>
      </c>
      <c r="B130" s="33" t="s">
        <v>1641</v>
      </c>
      <c r="C130" s="33" t="s">
        <v>1642</v>
      </c>
      <c r="D130" s="33" t="s">
        <v>1655</v>
      </c>
      <c r="E130" s="33" t="s">
        <v>1625</v>
      </c>
      <c r="F130" s="33">
        <v>7</v>
      </c>
      <c r="G130" s="33">
        <v>3924</v>
      </c>
      <c r="H130" s="33">
        <v>4230</v>
      </c>
      <c r="I130" s="33">
        <v>57528</v>
      </c>
      <c r="J130" s="33">
        <v>61200</v>
      </c>
      <c r="K130" s="33">
        <v>9180</v>
      </c>
      <c r="L130" s="33">
        <v>52020</v>
      </c>
    </row>
    <row r="131" spans="1:12">
      <c r="A131" s="48">
        <v>41042</v>
      </c>
      <c r="B131" s="33" t="s">
        <v>1643</v>
      </c>
      <c r="C131" s="33" t="s">
        <v>1642</v>
      </c>
      <c r="D131" s="33" t="s">
        <v>1633</v>
      </c>
      <c r="E131" s="33" t="s">
        <v>1625</v>
      </c>
      <c r="F131" s="33">
        <v>23</v>
      </c>
      <c r="G131" s="33">
        <v>3582</v>
      </c>
      <c r="H131" s="33">
        <v>3870</v>
      </c>
      <c r="I131" s="33">
        <v>43920</v>
      </c>
      <c r="J131" s="33">
        <v>46800</v>
      </c>
      <c r="K131" s="33">
        <v>7020</v>
      </c>
      <c r="L131" s="33">
        <v>39780</v>
      </c>
    </row>
    <row r="132" spans="1:12">
      <c r="A132" s="48">
        <v>41043</v>
      </c>
      <c r="B132" s="33" t="s">
        <v>1646</v>
      </c>
      <c r="C132" s="33" t="s">
        <v>1637</v>
      </c>
      <c r="D132" s="33" t="s">
        <v>1633</v>
      </c>
      <c r="E132" s="33" t="s">
        <v>1625</v>
      </c>
      <c r="F132" s="33">
        <v>3</v>
      </c>
      <c r="G132" s="33">
        <v>2952</v>
      </c>
      <c r="H132" s="33">
        <v>3150</v>
      </c>
      <c r="I132" s="33">
        <v>39528</v>
      </c>
      <c r="J132" s="33">
        <v>42120</v>
      </c>
      <c r="K132" s="33">
        <v>6318</v>
      </c>
      <c r="L132" s="33">
        <v>35802</v>
      </c>
    </row>
    <row r="133" spans="1:12">
      <c r="A133" s="48">
        <v>41044</v>
      </c>
      <c r="B133" s="33" t="s">
        <v>1632</v>
      </c>
      <c r="C133" s="33" t="s">
        <v>1630</v>
      </c>
      <c r="D133" s="33" t="s">
        <v>1654</v>
      </c>
      <c r="E133" s="33" t="s">
        <v>1628</v>
      </c>
      <c r="F133" s="33">
        <v>5</v>
      </c>
      <c r="G133" s="33">
        <v>3924</v>
      </c>
      <c r="H133" s="33">
        <v>4230</v>
      </c>
      <c r="I133" s="33">
        <v>30024</v>
      </c>
      <c r="J133" s="33">
        <v>32400</v>
      </c>
      <c r="K133" s="33">
        <v>4860</v>
      </c>
      <c r="L133" s="33">
        <v>27540</v>
      </c>
    </row>
    <row r="134" spans="1:12">
      <c r="A134" s="48">
        <v>41045</v>
      </c>
      <c r="B134" s="33" t="s">
        <v>1626</v>
      </c>
      <c r="C134" s="33" t="s">
        <v>1027</v>
      </c>
      <c r="D134" s="33" t="s">
        <v>1654</v>
      </c>
      <c r="E134" s="33" t="s">
        <v>1628</v>
      </c>
      <c r="F134" s="33">
        <v>2</v>
      </c>
      <c r="G134" s="33">
        <v>5832</v>
      </c>
      <c r="H134" s="33">
        <v>6210</v>
      </c>
      <c r="I134" s="33">
        <v>135108</v>
      </c>
      <c r="J134" s="33">
        <v>145800</v>
      </c>
      <c r="K134" s="33">
        <v>21870</v>
      </c>
      <c r="L134" s="33">
        <v>123930</v>
      </c>
    </row>
    <row r="135" spans="1:12">
      <c r="A135" s="48">
        <v>41046</v>
      </c>
      <c r="B135" s="33" t="s">
        <v>1641</v>
      </c>
      <c r="C135" s="33" t="s">
        <v>1642</v>
      </c>
      <c r="D135" s="33" t="s">
        <v>1627</v>
      </c>
      <c r="E135" s="33" t="s">
        <v>1628</v>
      </c>
      <c r="F135" s="33">
        <v>13</v>
      </c>
      <c r="G135" s="33">
        <v>2034</v>
      </c>
      <c r="H135" s="33">
        <v>2160</v>
      </c>
      <c r="I135" s="33">
        <v>53730</v>
      </c>
      <c r="J135" s="33">
        <v>58050</v>
      </c>
      <c r="K135" s="33">
        <v>8707.5</v>
      </c>
      <c r="L135" s="33">
        <v>49342.5</v>
      </c>
    </row>
    <row r="136" spans="1:12">
      <c r="A136" s="48">
        <v>41047</v>
      </c>
      <c r="B136" s="33" t="s">
        <v>1646</v>
      </c>
      <c r="C136" s="33" t="s">
        <v>1637</v>
      </c>
      <c r="D136" s="33" t="s">
        <v>1650</v>
      </c>
      <c r="E136" s="33" t="s">
        <v>1625</v>
      </c>
      <c r="F136" s="33">
        <v>21</v>
      </c>
      <c r="G136" s="33">
        <v>3042</v>
      </c>
      <c r="H136" s="33">
        <v>3240</v>
      </c>
      <c r="I136" s="33">
        <v>49644</v>
      </c>
      <c r="J136" s="33">
        <v>52920</v>
      </c>
      <c r="K136" s="33">
        <v>7938</v>
      </c>
      <c r="L136" s="33">
        <v>44982</v>
      </c>
    </row>
    <row r="137" spans="1:12">
      <c r="A137" s="48">
        <v>41048</v>
      </c>
      <c r="B137" s="33" t="s">
        <v>1623</v>
      </c>
      <c r="C137" s="33" t="s">
        <v>1027</v>
      </c>
      <c r="D137" s="33" t="s">
        <v>1644</v>
      </c>
      <c r="E137" s="33" t="s">
        <v>1625</v>
      </c>
      <c r="F137" s="33">
        <v>16</v>
      </c>
      <c r="G137" s="33">
        <v>3726</v>
      </c>
      <c r="H137" s="33">
        <v>3960</v>
      </c>
      <c r="I137" s="33">
        <v>67374</v>
      </c>
      <c r="J137" s="33">
        <v>71820</v>
      </c>
      <c r="K137" s="33">
        <v>10773</v>
      </c>
      <c r="L137" s="33">
        <v>61047</v>
      </c>
    </row>
    <row r="138" spans="1:12">
      <c r="A138" s="48">
        <v>41049</v>
      </c>
      <c r="B138" s="33" t="s">
        <v>1639</v>
      </c>
      <c r="C138" s="33" t="s">
        <v>1635</v>
      </c>
      <c r="D138" s="33" t="s">
        <v>1652</v>
      </c>
      <c r="E138" s="33" t="s">
        <v>1628</v>
      </c>
      <c r="F138" s="33">
        <v>1</v>
      </c>
      <c r="G138" s="33">
        <v>5148</v>
      </c>
      <c r="H138" s="33">
        <v>5490</v>
      </c>
      <c r="I138" s="33">
        <v>66708</v>
      </c>
      <c r="J138" s="33">
        <v>71910</v>
      </c>
      <c r="K138" s="33">
        <v>10786.5</v>
      </c>
      <c r="L138" s="33">
        <v>61123.5</v>
      </c>
    </row>
    <row r="139" spans="1:12">
      <c r="A139" s="48">
        <v>41050</v>
      </c>
      <c r="B139" s="33" t="s">
        <v>1646</v>
      </c>
      <c r="C139" s="33" t="s">
        <v>1637</v>
      </c>
      <c r="D139" s="33" t="s">
        <v>1640</v>
      </c>
      <c r="E139" s="33" t="s">
        <v>1625</v>
      </c>
      <c r="F139" s="33">
        <v>25</v>
      </c>
      <c r="G139" s="33">
        <v>2034</v>
      </c>
      <c r="H139" s="33">
        <v>2160</v>
      </c>
      <c r="I139" s="33">
        <v>69984</v>
      </c>
      <c r="J139" s="33">
        <v>74520</v>
      </c>
      <c r="K139" s="33">
        <v>11178</v>
      </c>
      <c r="L139" s="33">
        <v>63342</v>
      </c>
    </row>
    <row r="140" spans="1:12">
      <c r="A140" s="48">
        <v>41051</v>
      </c>
      <c r="B140" s="33" t="s">
        <v>1629</v>
      </c>
      <c r="C140" s="33" t="s">
        <v>1630</v>
      </c>
      <c r="D140" s="33" t="s">
        <v>1631</v>
      </c>
      <c r="E140" s="33" t="s">
        <v>1625</v>
      </c>
      <c r="F140" s="33">
        <v>16</v>
      </c>
      <c r="G140" s="33">
        <v>3978</v>
      </c>
      <c r="H140" s="33">
        <v>4230</v>
      </c>
      <c r="I140" s="33">
        <v>79560</v>
      </c>
      <c r="J140" s="33">
        <v>84600</v>
      </c>
      <c r="K140" s="33">
        <v>12690</v>
      </c>
      <c r="L140" s="33">
        <v>71910</v>
      </c>
    </row>
    <row r="141" spans="1:12">
      <c r="A141" s="48">
        <v>41052</v>
      </c>
      <c r="B141" s="33" t="s">
        <v>1632</v>
      </c>
      <c r="C141" s="33" t="s">
        <v>1630</v>
      </c>
      <c r="D141" s="33" t="s">
        <v>1624</v>
      </c>
      <c r="E141" s="33" t="s">
        <v>1625</v>
      </c>
      <c r="F141" s="33">
        <v>13</v>
      </c>
      <c r="G141" s="33">
        <v>3978</v>
      </c>
      <c r="H141" s="33">
        <v>4230</v>
      </c>
      <c r="I141" s="33">
        <v>44748</v>
      </c>
      <c r="J141" s="33">
        <v>47520</v>
      </c>
      <c r="K141" s="33">
        <v>7128</v>
      </c>
      <c r="L141" s="33">
        <v>40392</v>
      </c>
    </row>
    <row r="142" spans="1:12">
      <c r="A142" s="48">
        <v>41053</v>
      </c>
      <c r="B142" s="33" t="s">
        <v>1643</v>
      </c>
      <c r="C142" s="33" t="s">
        <v>1642</v>
      </c>
      <c r="D142" s="33" t="s">
        <v>1651</v>
      </c>
      <c r="E142" s="33" t="s">
        <v>1625</v>
      </c>
      <c r="F142" s="33">
        <v>27</v>
      </c>
      <c r="G142" s="33">
        <v>5832</v>
      </c>
      <c r="H142" s="33">
        <v>6210</v>
      </c>
      <c r="I142" s="33">
        <v>67068</v>
      </c>
      <c r="J142" s="33">
        <v>71280</v>
      </c>
      <c r="K142" s="33">
        <v>10692</v>
      </c>
      <c r="L142" s="33">
        <v>60588</v>
      </c>
    </row>
    <row r="143" spans="1:12">
      <c r="A143" s="48">
        <v>41054</v>
      </c>
      <c r="B143" s="33" t="s">
        <v>1634</v>
      </c>
      <c r="C143" s="33" t="s">
        <v>1635</v>
      </c>
      <c r="D143" s="33" t="s">
        <v>1645</v>
      </c>
      <c r="E143" s="33" t="s">
        <v>1625</v>
      </c>
      <c r="F143" s="33">
        <v>18</v>
      </c>
      <c r="G143" s="33">
        <v>3978</v>
      </c>
      <c r="H143" s="33">
        <v>4230</v>
      </c>
      <c r="I143" s="33">
        <v>47736</v>
      </c>
      <c r="J143" s="33">
        <v>50760</v>
      </c>
      <c r="K143" s="33">
        <v>7614</v>
      </c>
      <c r="L143" s="33">
        <v>43146</v>
      </c>
    </row>
    <row r="144" spans="1:12">
      <c r="A144" s="48">
        <v>41055</v>
      </c>
      <c r="B144" s="33" t="s">
        <v>1629</v>
      </c>
      <c r="C144" s="33" t="s">
        <v>1630</v>
      </c>
      <c r="D144" s="33" t="s">
        <v>1653</v>
      </c>
      <c r="E144" s="33" t="s">
        <v>1625</v>
      </c>
      <c r="F144" s="33">
        <v>9</v>
      </c>
      <c r="G144" s="33">
        <v>2106</v>
      </c>
      <c r="H144" s="33">
        <v>2250</v>
      </c>
      <c r="I144" s="33">
        <v>8856</v>
      </c>
      <c r="J144" s="33">
        <v>9450</v>
      </c>
      <c r="K144" s="33">
        <v>1417.5</v>
      </c>
      <c r="L144" s="33">
        <v>8032.5</v>
      </c>
    </row>
    <row r="145" spans="1:12">
      <c r="A145" s="48">
        <v>41056</v>
      </c>
      <c r="B145" s="33" t="s">
        <v>1634</v>
      </c>
      <c r="C145" s="33" t="s">
        <v>1635</v>
      </c>
      <c r="D145" s="33" t="s">
        <v>1651</v>
      </c>
      <c r="E145" s="33" t="s">
        <v>1625</v>
      </c>
      <c r="F145" s="33">
        <v>23</v>
      </c>
      <c r="G145" s="33">
        <v>4482</v>
      </c>
      <c r="H145" s="33">
        <v>4770</v>
      </c>
      <c r="I145" s="33">
        <v>59616</v>
      </c>
      <c r="J145" s="33">
        <v>63360</v>
      </c>
      <c r="K145" s="33">
        <v>9504</v>
      </c>
      <c r="L145" s="33">
        <v>53856</v>
      </c>
    </row>
    <row r="146" spans="1:12">
      <c r="A146" s="48">
        <v>41057</v>
      </c>
      <c r="B146" s="33" t="s">
        <v>1632</v>
      </c>
      <c r="C146" s="33" t="s">
        <v>1630</v>
      </c>
      <c r="D146" s="33" t="s">
        <v>1640</v>
      </c>
      <c r="E146" s="33" t="s">
        <v>1625</v>
      </c>
      <c r="F146" s="33">
        <v>4</v>
      </c>
      <c r="G146" s="33">
        <v>2034</v>
      </c>
      <c r="H146" s="33">
        <v>2160</v>
      </c>
      <c r="I146" s="33">
        <v>99144</v>
      </c>
      <c r="J146" s="33">
        <v>105570</v>
      </c>
      <c r="K146" s="33">
        <v>15835.5</v>
      </c>
      <c r="L146" s="33">
        <v>89734.5</v>
      </c>
    </row>
    <row r="147" spans="1:12">
      <c r="A147" s="48">
        <v>41058</v>
      </c>
      <c r="B147" s="33" t="s">
        <v>1632</v>
      </c>
      <c r="C147" s="33" t="s">
        <v>1630</v>
      </c>
      <c r="D147" s="33" t="s">
        <v>1647</v>
      </c>
      <c r="E147" s="33" t="s">
        <v>1625</v>
      </c>
      <c r="F147" s="33">
        <v>16</v>
      </c>
      <c r="G147" s="33">
        <v>3978</v>
      </c>
      <c r="H147" s="33">
        <v>4230</v>
      </c>
      <c r="I147" s="33">
        <v>82368</v>
      </c>
      <c r="J147" s="33">
        <v>87840</v>
      </c>
      <c r="K147" s="33">
        <v>13176</v>
      </c>
      <c r="L147" s="33">
        <v>74664</v>
      </c>
    </row>
    <row r="148" spans="1:12">
      <c r="A148" s="48">
        <v>41059</v>
      </c>
      <c r="B148" s="33" t="s">
        <v>1636</v>
      </c>
      <c r="C148" s="33" t="s">
        <v>1637</v>
      </c>
      <c r="D148" s="33" t="s">
        <v>1652</v>
      </c>
      <c r="E148" s="33" t="s">
        <v>1628</v>
      </c>
      <c r="F148" s="33">
        <v>6</v>
      </c>
      <c r="G148" s="33">
        <v>3978</v>
      </c>
      <c r="H148" s="33">
        <v>4230</v>
      </c>
      <c r="I148" s="33">
        <v>94176</v>
      </c>
      <c r="J148" s="33">
        <v>101520</v>
      </c>
      <c r="K148" s="33">
        <v>15228</v>
      </c>
      <c r="L148" s="33">
        <v>86292</v>
      </c>
    </row>
    <row r="149" spans="1:12">
      <c r="A149" s="48">
        <v>41060</v>
      </c>
      <c r="B149" s="33" t="s">
        <v>1634</v>
      </c>
      <c r="C149" s="33" t="s">
        <v>1635</v>
      </c>
      <c r="D149" s="33" t="s">
        <v>1627</v>
      </c>
      <c r="E149" s="33" t="s">
        <v>1628</v>
      </c>
      <c r="F149" s="33">
        <v>2</v>
      </c>
      <c r="G149" s="33">
        <v>3546</v>
      </c>
      <c r="H149" s="33">
        <v>3780</v>
      </c>
      <c r="I149" s="33">
        <v>25074</v>
      </c>
      <c r="J149" s="33">
        <v>27090</v>
      </c>
      <c r="K149" s="33">
        <v>4063.5</v>
      </c>
      <c r="L149" s="33">
        <v>23026.5</v>
      </c>
    </row>
    <row r="150" spans="1:12">
      <c r="A150" s="48">
        <v>41061</v>
      </c>
      <c r="B150" s="33" t="s">
        <v>1629</v>
      </c>
      <c r="C150" s="33" t="s">
        <v>1630</v>
      </c>
      <c r="D150" s="33" t="s">
        <v>1631</v>
      </c>
      <c r="E150" s="33" t="s">
        <v>1625</v>
      </c>
      <c r="F150" s="33">
        <v>12</v>
      </c>
      <c r="G150" s="33">
        <v>3042</v>
      </c>
      <c r="H150" s="33">
        <v>3240</v>
      </c>
      <c r="I150" s="33">
        <v>15912</v>
      </c>
      <c r="J150" s="33">
        <v>16920</v>
      </c>
      <c r="K150" s="33">
        <v>2538</v>
      </c>
      <c r="L150" s="33">
        <v>14382</v>
      </c>
    </row>
    <row r="151" spans="1:12">
      <c r="A151" s="48">
        <v>41062</v>
      </c>
      <c r="B151" s="33" t="s">
        <v>1643</v>
      </c>
      <c r="C151" s="33" t="s">
        <v>1642</v>
      </c>
      <c r="D151" s="33" t="s">
        <v>1638</v>
      </c>
      <c r="E151" s="33" t="s">
        <v>1625</v>
      </c>
      <c r="F151" s="33">
        <v>25</v>
      </c>
      <c r="G151" s="33">
        <v>2952</v>
      </c>
      <c r="H151" s="33">
        <v>3150</v>
      </c>
      <c r="I151" s="33">
        <v>42588</v>
      </c>
      <c r="J151" s="33">
        <v>45360</v>
      </c>
      <c r="K151" s="33">
        <v>6804</v>
      </c>
      <c r="L151" s="33">
        <v>38556</v>
      </c>
    </row>
    <row r="152" spans="1:12">
      <c r="A152" s="48">
        <v>41063</v>
      </c>
      <c r="B152" s="33" t="s">
        <v>1632</v>
      </c>
      <c r="C152" s="33" t="s">
        <v>1630</v>
      </c>
      <c r="D152" s="33" t="s">
        <v>1648</v>
      </c>
      <c r="E152" s="33" t="s">
        <v>1625</v>
      </c>
      <c r="F152" s="33">
        <v>21</v>
      </c>
      <c r="G152" s="33">
        <v>3978</v>
      </c>
      <c r="H152" s="33">
        <v>4230</v>
      </c>
      <c r="I152" s="33">
        <v>2106</v>
      </c>
      <c r="J152" s="33">
        <v>2250</v>
      </c>
      <c r="K152" s="33">
        <v>337.5</v>
      </c>
      <c r="L152" s="33">
        <v>1912.5</v>
      </c>
    </row>
    <row r="153" spans="1:12">
      <c r="A153" s="48">
        <v>41064</v>
      </c>
      <c r="B153" s="33" t="s">
        <v>1641</v>
      </c>
      <c r="C153" s="33" t="s">
        <v>1642</v>
      </c>
      <c r="D153" s="33" t="s">
        <v>1627</v>
      </c>
      <c r="E153" s="33" t="s">
        <v>1628</v>
      </c>
      <c r="F153" s="33">
        <v>22</v>
      </c>
      <c r="G153" s="33">
        <v>4482</v>
      </c>
      <c r="H153" s="33">
        <v>4770</v>
      </c>
      <c r="I153" s="33">
        <v>82386</v>
      </c>
      <c r="J153" s="33">
        <v>89010</v>
      </c>
      <c r="K153" s="33">
        <v>13351.5</v>
      </c>
      <c r="L153" s="33">
        <v>75658.5</v>
      </c>
    </row>
    <row r="154" spans="1:12">
      <c r="A154" s="48">
        <v>41065</v>
      </c>
      <c r="B154" s="33" t="s">
        <v>1643</v>
      </c>
      <c r="C154" s="33" t="s">
        <v>1642</v>
      </c>
      <c r="D154" s="33" t="s">
        <v>1624</v>
      </c>
      <c r="E154" s="33" t="s">
        <v>1625</v>
      </c>
      <c r="F154" s="33">
        <v>9</v>
      </c>
      <c r="G154" s="33">
        <v>3546</v>
      </c>
      <c r="H154" s="33">
        <v>3780</v>
      </c>
      <c r="I154" s="33">
        <v>20340</v>
      </c>
      <c r="J154" s="33">
        <v>21600</v>
      </c>
      <c r="K154" s="33">
        <v>3240</v>
      </c>
      <c r="L154" s="33">
        <v>18360</v>
      </c>
    </row>
    <row r="155" spans="1:12">
      <c r="A155" s="48">
        <v>41066</v>
      </c>
      <c r="B155" s="33" t="s">
        <v>1632</v>
      </c>
      <c r="C155" s="33" t="s">
        <v>1630</v>
      </c>
      <c r="D155" s="33" t="s">
        <v>1631</v>
      </c>
      <c r="E155" s="33" t="s">
        <v>1625</v>
      </c>
      <c r="F155" s="33">
        <v>25</v>
      </c>
      <c r="G155" s="33">
        <v>3042</v>
      </c>
      <c r="H155" s="33">
        <v>3240</v>
      </c>
      <c r="I155" s="33">
        <v>31824</v>
      </c>
      <c r="J155" s="33">
        <v>33840</v>
      </c>
      <c r="K155" s="33">
        <v>5076</v>
      </c>
      <c r="L155" s="33">
        <v>28764</v>
      </c>
    </row>
    <row r="156" spans="1:12">
      <c r="A156" s="48">
        <v>41067</v>
      </c>
      <c r="B156" s="33" t="s">
        <v>1643</v>
      </c>
      <c r="C156" s="33" t="s">
        <v>1642</v>
      </c>
      <c r="D156" s="33" t="s">
        <v>1638</v>
      </c>
      <c r="E156" s="33" t="s">
        <v>1625</v>
      </c>
      <c r="F156" s="33">
        <v>10</v>
      </c>
      <c r="G156" s="33">
        <v>3978</v>
      </c>
      <c r="H156" s="33">
        <v>4230</v>
      </c>
      <c r="I156" s="33">
        <v>48672</v>
      </c>
      <c r="J156" s="33">
        <v>51840</v>
      </c>
      <c r="K156" s="33">
        <v>7776</v>
      </c>
      <c r="L156" s="33">
        <v>44064</v>
      </c>
    </row>
    <row r="157" spans="1:12">
      <c r="A157" s="48">
        <v>41068</v>
      </c>
      <c r="B157" s="33" t="s">
        <v>1629</v>
      </c>
      <c r="C157" s="33" t="s">
        <v>1630</v>
      </c>
      <c r="D157" s="33" t="s">
        <v>1650</v>
      </c>
      <c r="E157" s="33" t="s">
        <v>1625</v>
      </c>
      <c r="F157" s="33">
        <v>25</v>
      </c>
      <c r="G157" s="33">
        <v>7506</v>
      </c>
      <c r="H157" s="33">
        <v>8100</v>
      </c>
      <c r="I157" s="33">
        <v>24822</v>
      </c>
      <c r="J157" s="33">
        <v>26460</v>
      </c>
      <c r="K157" s="33">
        <v>3969</v>
      </c>
      <c r="L157" s="33">
        <v>22491</v>
      </c>
    </row>
    <row r="158" spans="1:12">
      <c r="A158" s="48">
        <v>41069</v>
      </c>
      <c r="B158" s="33" t="s">
        <v>1641</v>
      </c>
      <c r="C158" s="33" t="s">
        <v>1642</v>
      </c>
      <c r="D158" s="33" t="s">
        <v>1644</v>
      </c>
      <c r="E158" s="33" t="s">
        <v>1625</v>
      </c>
      <c r="F158" s="33">
        <v>7</v>
      </c>
      <c r="G158" s="33">
        <v>3042</v>
      </c>
      <c r="H158" s="33">
        <v>3240</v>
      </c>
      <c r="I158" s="33">
        <v>53190</v>
      </c>
      <c r="J158" s="33">
        <v>56700</v>
      </c>
      <c r="K158" s="33">
        <v>8505</v>
      </c>
      <c r="L158" s="33">
        <v>48195</v>
      </c>
    </row>
    <row r="159" spans="1:12">
      <c r="A159" s="48">
        <v>41070</v>
      </c>
      <c r="B159" s="33" t="s">
        <v>1639</v>
      </c>
      <c r="C159" s="33" t="s">
        <v>1635</v>
      </c>
      <c r="D159" s="33" t="s">
        <v>1644</v>
      </c>
      <c r="E159" s="33" t="s">
        <v>1625</v>
      </c>
      <c r="F159" s="33">
        <v>17</v>
      </c>
      <c r="G159" s="33">
        <v>3582</v>
      </c>
      <c r="H159" s="33">
        <v>3870</v>
      </c>
      <c r="I159" s="33">
        <v>42552</v>
      </c>
      <c r="J159" s="33">
        <v>45360</v>
      </c>
      <c r="K159" s="33">
        <v>6804</v>
      </c>
      <c r="L159" s="33">
        <v>38556</v>
      </c>
    </row>
    <row r="160" spans="1:12">
      <c r="A160" s="48">
        <v>41071</v>
      </c>
      <c r="B160" s="33" t="s">
        <v>1623</v>
      </c>
      <c r="C160" s="33" t="s">
        <v>1027</v>
      </c>
      <c r="D160" s="33" t="s">
        <v>1651</v>
      </c>
      <c r="E160" s="33" t="s">
        <v>1625</v>
      </c>
      <c r="F160" s="33">
        <v>22</v>
      </c>
      <c r="G160" s="33">
        <v>3978</v>
      </c>
      <c r="H160" s="33">
        <v>4230</v>
      </c>
      <c r="I160" s="33">
        <v>52164</v>
      </c>
      <c r="J160" s="33">
        <v>55440</v>
      </c>
      <c r="K160" s="33">
        <v>8316</v>
      </c>
      <c r="L160" s="33">
        <v>47124</v>
      </c>
    </row>
    <row r="161" spans="1:12">
      <c r="A161" s="48">
        <v>41072</v>
      </c>
      <c r="B161" s="33" t="s">
        <v>1639</v>
      </c>
      <c r="C161" s="33" t="s">
        <v>1635</v>
      </c>
      <c r="D161" s="33" t="s">
        <v>1655</v>
      </c>
      <c r="E161" s="33" t="s">
        <v>1625</v>
      </c>
      <c r="F161" s="33">
        <v>25</v>
      </c>
      <c r="G161" s="33">
        <v>5148</v>
      </c>
      <c r="H161" s="33">
        <v>5490</v>
      </c>
      <c r="I161" s="33">
        <v>33840</v>
      </c>
      <c r="J161" s="33">
        <v>36000</v>
      </c>
      <c r="K161" s="33">
        <v>5400</v>
      </c>
      <c r="L161" s="33">
        <v>30600</v>
      </c>
    </row>
    <row r="162" spans="1:12">
      <c r="A162" s="48">
        <v>41073</v>
      </c>
      <c r="B162" s="33" t="s">
        <v>1629</v>
      </c>
      <c r="C162" s="33" t="s">
        <v>1630</v>
      </c>
      <c r="D162" s="33" t="s">
        <v>1645</v>
      </c>
      <c r="E162" s="33" t="s">
        <v>1625</v>
      </c>
      <c r="F162" s="33">
        <v>22</v>
      </c>
      <c r="G162" s="33">
        <v>3384</v>
      </c>
      <c r="H162" s="33">
        <v>3600</v>
      </c>
      <c r="I162" s="33">
        <v>31824</v>
      </c>
      <c r="J162" s="33">
        <v>33840</v>
      </c>
      <c r="K162" s="33">
        <v>5076</v>
      </c>
      <c r="L162" s="33">
        <v>28764</v>
      </c>
    </row>
    <row r="163" spans="1:12">
      <c r="A163" s="48">
        <v>41074</v>
      </c>
      <c r="B163" s="33" t="s">
        <v>1643</v>
      </c>
      <c r="C163" s="33" t="s">
        <v>1642</v>
      </c>
      <c r="D163" s="33" t="s">
        <v>1652</v>
      </c>
      <c r="E163" s="33" t="s">
        <v>1628</v>
      </c>
      <c r="F163" s="33">
        <v>11</v>
      </c>
      <c r="G163" s="33">
        <v>3582</v>
      </c>
      <c r="H163" s="33">
        <v>3870</v>
      </c>
      <c r="I163" s="33">
        <v>19620</v>
      </c>
      <c r="J163" s="33">
        <v>21150</v>
      </c>
      <c r="K163" s="33">
        <v>3172.5</v>
      </c>
      <c r="L163" s="33">
        <v>17977.5</v>
      </c>
    </row>
    <row r="164" spans="1:12">
      <c r="A164" s="48">
        <v>41075</v>
      </c>
      <c r="B164" s="33" t="s">
        <v>1629</v>
      </c>
      <c r="C164" s="33" t="s">
        <v>1630</v>
      </c>
      <c r="D164" s="33" t="s">
        <v>1627</v>
      </c>
      <c r="E164" s="33" t="s">
        <v>1628</v>
      </c>
      <c r="F164" s="33">
        <v>14</v>
      </c>
      <c r="G164" s="33">
        <v>3978</v>
      </c>
      <c r="H164" s="33">
        <v>4230</v>
      </c>
      <c r="I164" s="33">
        <v>78804</v>
      </c>
      <c r="J164" s="33">
        <v>85140</v>
      </c>
      <c r="K164" s="33">
        <v>12771</v>
      </c>
      <c r="L164" s="33">
        <v>72369</v>
      </c>
    </row>
    <row r="165" spans="1:12">
      <c r="A165" s="48">
        <v>41076</v>
      </c>
      <c r="B165" s="33" t="s">
        <v>1641</v>
      </c>
      <c r="C165" s="33" t="s">
        <v>1642</v>
      </c>
      <c r="D165" s="33" t="s">
        <v>1652</v>
      </c>
      <c r="E165" s="33" t="s">
        <v>1628</v>
      </c>
      <c r="F165" s="33">
        <v>11</v>
      </c>
      <c r="G165" s="33">
        <v>2034</v>
      </c>
      <c r="H165" s="33">
        <v>2160</v>
      </c>
      <c r="I165" s="33">
        <v>35316</v>
      </c>
      <c r="J165" s="33">
        <v>38070</v>
      </c>
      <c r="K165" s="33">
        <v>5710.5</v>
      </c>
      <c r="L165" s="33">
        <v>32359.5</v>
      </c>
    </row>
    <row r="166" spans="1:12">
      <c r="A166" s="48">
        <v>41077</v>
      </c>
      <c r="B166" s="33" t="s">
        <v>1636</v>
      </c>
      <c r="C166" s="33" t="s">
        <v>1637</v>
      </c>
      <c r="D166" s="33" t="s">
        <v>1633</v>
      </c>
      <c r="E166" s="33" t="s">
        <v>1625</v>
      </c>
      <c r="F166" s="33">
        <v>24</v>
      </c>
      <c r="G166" s="33">
        <v>3546</v>
      </c>
      <c r="H166" s="33">
        <v>3780</v>
      </c>
      <c r="I166" s="33">
        <v>30744</v>
      </c>
      <c r="J166" s="33">
        <v>32760</v>
      </c>
      <c r="K166" s="33">
        <v>4914</v>
      </c>
      <c r="L166" s="33">
        <v>27846</v>
      </c>
    </row>
    <row r="167" spans="1:12">
      <c r="A167" s="48">
        <v>41078</v>
      </c>
      <c r="B167" s="33" t="s">
        <v>1636</v>
      </c>
      <c r="C167" s="33" t="s">
        <v>1637</v>
      </c>
      <c r="D167" s="33" t="s">
        <v>1652</v>
      </c>
      <c r="E167" s="33" t="s">
        <v>1628</v>
      </c>
      <c r="F167" s="33">
        <v>15</v>
      </c>
      <c r="G167" s="33">
        <v>3978</v>
      </c>
      <c r="H167" s="33">
        <v>4230</v>
      </c>
      <c r="I167" s="33">
        <v>27468</v>
      </c>
      <c r="J167" s="33">
        <v>29610</v>
      </c>
      <c r="K167" s="33">
        <v>4441.5</v>
      </c>
      <c r="L167" s="33">
        <v>25168.5</v>
      </c>
    </row>
    <row r="168" spans="1:12">
      <c r="A168" s="48">
        <v>41079</v>
      </c>
      <c r="B168" s="33" t="s">
        <v>1634</v>
      </c>
      <c r="C168" s="33" t="s">
        <v>1635</v>
      </c>
      <c r="D168" s="33" t="s">
        <v>1653</v>
      </c>
      <c r="E168" s="33" t="s">
        <v>1625</v>
      </c>
      <c r="F168" s="33">
        <v>23</v>
      </c>
      <c r="G168" s="33">
        <v>3546</v>
      </c>
      <c r="H168" s="33">
        <v>3780</v>
      </c>
      <c r="I168" s="33">
        <v>29520</v>
      </c>
      <c r="J168" s="33">
        <v>31500</v>
      </c>
      <c r="K168" s="33">
        <v>4725</v>
      </c>
      <c r="L168" s="33">
        <v>26775</v>
      </c>
    </row>
    <row r="169" spans="1:12">
      <c r="A169" s="48">
        <v>41081</v>
      </c>
      <c r="B169" s="33" t="s">
        <v>1636</v>
      </c>
      <c r="C169" s="33" t="s">
        <v>1637</v>
      </c>
      <c r="D169" s="33" t="s">
        <v>1651</v>
      </c>
      <c r="E169" s="33" t="s">
        <v>1625</v>
      </c>
      <c r="F169" s="33">
        <v>22</v>
      </c>
      <c r="G169" s="33">
        <v>5148</v>
      </c>
      <c r="H169" s="33">
        <v>5490</v>
      </c>
      <c r="I169" s="33">
        <v>33534</v>
      </c>
      <c r="J169" s="33">
        <v>35640</v>
      </c>
      <c r="K169" s="33">
        <v>5346</v>
      </c>
      <c r="L169" s="33">
        <v>30294</v>
      </c>
    </row>
    <row r="170" spans="1:12">
      <c r="A170" s="48">
        <v>41082</v>
      </c>
      <c r="B170" s="33" t="s">
        <v>1634</v>
      </c>
      <c r="C170" s="33" t="s">
        <v>1635</v>
      </c>
      <c r="D170" s="33" t="s">
        <v>1638</v>
      </c>
      <c r="E170" s="33" t="s">
        <v>1625</v>
      </c>
      <c r="F170" s="33">
        <v>19</v>
      </c>
      <c r="G170" s="33">
        <v>3978</v>
      </c>
      <c r="H170" s="33">
        <v>4230</v>
      </c>
      <c r="I170" s="33">
        <v>42588</v>
      </c>
      <c r="J170" s="33">
        <v>45360</v>
      </c>
      <c r="K170" s="33">
        <v>6804</v>
      </c>
      <c r="L170" s="33">
        <v>38556</v>
      </c>
    </row>
    <row r="171" spans="1:12">
      <c r="A171" s="48">
        <v>41083</v>
      </c>
      <c r="B171" s="33" t="s">
        <v>1623</v>
      </c>
      <c r="C171" s="33" t="s">
        <v>1027</v>
      </c>
      <c r="D171" s="33" t="s">
        <v>1648</v>
      </c>
      <c r="E171" s="33" t="s">
        <v>1625</v>
      </c>
      <c r="F171" s="33">
        <v>15</v>
      </c>
      <c r="G171" s="33">
        <v>3042</v>
      </c>
      <c r="H171" s="33">
        <v>3240</v>
      </c>
      <c r="I171" s="33">
        <v>4212</v>
      </c>
      <c r="J171" s="33">
        <v>4500</v>
      </c>
      <c r="K171" s="33">
        <v>675</v>
      </c>
      <c r="L171" s="33">
        <v>3825</v>
      </c>
    </row>
    <row r="172" spans="1:12">
      <c r="A172" s="48">
        <v>41084</v>
      </c>
      <c r="B172" s="33" t="s">
        <v>1641</v>
      </c>
      <c r="C172" s="33" t="s">
        <v>1642</v>
      </c>
      <c r="D172" s="33" t="s">
        <v>1640</v>
      </c>
      <c r="E172" s="33" t="s">
        <v>1625</v>
      </c>
      <c r="F172" s="33">
        <v>10</v>
      </c>
      <c r="G172" s="33">
        <v>2034</v>
      </c>
      <c r="H172" s="33">
        <v>2160</v>
      </c>
      <c r="I172" s="33">
        <v>46656</v>
      </c>
      <c r="J172" s="33">
        <v>49680</v>
      </c>
      <c r="K172" s="33">
        <v>7452</v>
      </c>
      <c r="L172" s="33">
        <v>42228</v>
      </c>
    </row>
    <row r="173" spans="1:12">
      <c r="A173" s="48">
        <v>41085</v>
      </c>
      <c r="B173" s="33" t="s">
        <v>1623</v>
      </c>
      <c r="C173" s="33" t="s">
        <v>1027</v>
      </c>
      <c r="D173" s="33" t="s">
        <v>1638</v>
      </c>
      <c r="E173" s="33" t="s">
        <v>1625</v>
      </c>
      <c r="F173" s="33">
        <v>17</v>
      </c>
      <c r="G173" s="33">
        <v>5148</v>
      </c>
      <c r="H173" s="33">
        <v>5490</v>
      </c>
      <c r="I173" s="33">
        <v>63882</v>
      </c>
      <c r="J173" s="33">
        <v>68040</v>
      </c>
      <c r="K173" s="33">
        <v>10206</v>
      </c>
      <c r="L173" s="33">
        <v>57834</v>
      </c>
    </row>
    <row r="174" spans="1:12">
      <c r="A174" s="48">
        <v>41086</v>
      </c>
      <c r="B174" s="33" t="s">
        <v>1629</v>
      </c>
      <c r="C174" s="33" t="s">
        <v>1630</v>
      </c>
      <c r="D174" s="33" t="s">
        <v>1653</v>
      </c>
      <c r="E174" s="33" t="s">
        <v>1625</v>
      </c>
      <c r="F174" s="33">
        <v>5</v>
      </c>
      <c r="G174" s="33">
        <v>2196</v>
      </c>
      <c r="H174" s="33">
        <v>2340</v>
      </c>
      <c r="I174" s="33">
        <v>64944</v>
      </c>
      <c r="J174" s="33">
        <v>69300</v>
      </c>
      <c r="K174" s="33">
        <v>10395</v>
      </c>
      <c r="L174" s="33">
        <v>58905</v>
      </c>
    </row>
    <row r="175" spans="1:12">
      <c r="A175" s="48">
        <v>41087</v>
      </c>
      <c r="B175" s="33" t="s">
        <v>1623</v>
      </c>
      <c r="C175" s="33" t="s">
        <v>1027</v>
      </c>
      <c r="D175" s="33" t="s">
        <v>1651</v>
      </c>
      <c r="E175" s="33" t="s">
        <v>1625</v>
      </c>
      <c r="F175" s="33">
        <v>6</v>
      </c>
      <c r="G175" s="33">
        <v>3924</v>
      </c>
      <c r="H175" s="33">
        <v>4230</v>
      </c>
      <c r="I175" s="33">
        <v>33534</v>
      </c>
      <c r="J175" s="33">
        <v>35640</v>
      </c>
      <c r="K175" s="33">
        <v>5346</v>
      </c>
      <c r="L175" s="33">
        <v>30294</v>
      </c>
    </row>
    <row r="176" spans="1:12">
      <c r="A176" s="48">
        <v>41088</v>
      </c>
      <c r="B176" s="33" t="s">
        <v>1629</v>
      </c>
      <c r="C176" s="33" t="s">
        <v>1630</v>
      </c>
      <c r="D176" s="33" t="s">
        <v>1654</v>
      </c>
      <c r="E176" s="33" t="s">
        <v>1628</v>
      </c>
      <c r="F176" s="33">
        <v>2</v>
      </c>
      <c r="G176" s="33">
        <v>3546</v>
      </c>
      <c r="H176" s="33">
        <v>3780</v>
      </c>
      <c r="I176" s="33">
        <v>90072</v>
      </c>
      <c r="J176" s="33">
        <v>97200</v>
      </c>
      <c r="K176" s="33">
        <v>14580</v>
      </c>
      <c r="L176" s="33">
        <v>82620</v>
      </c>
    </row>
    <row r="177" spans="1:12">
      <c r="A177" s="48">
        <v>41089</v>
      </c>
      <c r="B177" s="33" t="s">
        <v>1636</v>
      </c>
      <c r="C177" s="33" t="s">
        <v>1637</v>
      </c>
      <c r="D177" s="33" t="s">
        <v>1649</v>
      </c>
      <c r="E177" s="33" t="s">
        <v>1625</v>
      </c>
      <c r="F177" s="33">
        <v>10</v>
      </c>
      <c r="G177" s="33">
        <v>3546</v>
      </c>
      <c r="H177" s="33">
        <v>3780</v>
      </c>
      <c r="I177" s="33">
        <v>40338</v>
      </c>
      <c r="J177" s="33">
        <v>42930</v>
      </c>
      <c r="K177" s="33">
        <v>6439.5</v>
      </c>
      <c r="L177" s="33">
        <v>36490.5</v>
      </c>
    </row>
    <row r="178" spans="1:12">
      <c r="A178" s="48">
        <v>41091</v>
      </c>
      <c r="B178" s="33" t="s">
        <v>1626</v>
      </c>
      <c r="C178" s="33" t="s">
        <v>1027</v>
      </c>
      <c r="D178" s="33" t="s">
        <v>1647</v>
      </c>
      <c r="E178" s="33" t="s">
        <v>1625</v>
      </c>
      <c r="F178" s="33">
        <v>7</v>
      </c>
      <c r="G178" s="33">
        <v>3924</v>
      </c>
      <c r="H178" s="33">
        <v>4230</v>
      </c>
      <c r="I178" s="33">
        <v>118404</v>
      </c>
      <c r="J178" s="33">
        <v>126270</v>
      </c>
      <c r="K178" s="33">
        <v>18940.5</v>
      </c>
      <c r="L178" s="33">
        <v>107329.5</v>
      </c>
    </row>
    <row r="179" spans="1:12">
      <c r="A179" s="48">
        <v>41092</v>
      </c>
      <c r="B179" s="33" t="s">
        <v>1634</v>
      </c>
      <c r="C179" s="33" t="s">
        <v>1635</v>
      </c>
      <c r="D179" s="33" t="s">
        <v>1631</v>
      </c>
      <c r="E179" s="33" t="s">
        <v>1625</v>
      </c>
      <c r="F179" s="33">
        <v>18</v>
      </c>
      <c r="G179" s="33">
        <v>3582</v>
      </c>
      <c r="H179" s="33">
        <v>3870</v>
      </c>
      <c r="I179" s="33">
        <v>27846</v>
      </c>
      <c r="J179" s="33">
        <v>29610</v>
      </c>
      <c r="K179" s="33">
        <v>4441.5</v>
      </c>
      <c r="L179" s="33">
        <v>25168.5</v>
      </c>
    </row>
    <row r="180" spans="1:12">
      <c r="A180" s="48">
        <v>41093</v>
      </c>
      <c r="B180" s="33" t="s">
        <v>1641</v>
      </c>
      <c r="C180" s="33" t="s">
        <v>1642</v>
      </c>
      <c r="D180" s="33" t="s">
        <v>1644</v>
      </c>
      <c r="E180" s="33" t="s">
        <v>1625</v>
      </c>
      <c r="F180" s="33">
        <v>3</v>
      </c>
      <c r="G180" s="33">
        <v>2952</v>
      </c>
      <c r="H180" s="33">
        <v>3150</v>
      </c>
      <c r="I180" s="33">
        <v>63828</v>
      </c>
      <c r="J180" s="33">
        <v>68040</v>
      </c>
      <c r="K180" s="33">
        <v>10206</v>
      </c>
      <c r="L180" s="33">
        <v>57834</v>
      </c>
    </row>
    <row r="181" spans="1:12">
      <c r="A181" s="48">
        <v>41094</v>
      </c>
      <c r="B181" s="33" t="s">
        <v>1626</v>
      </c>
      <c r="C181" s="33" t="s">
        <v>1027</v>
      </c>
      <c r="D181" s="33" t="s">
        <v>1652</v>
      </c>
      <c r="E181" s="33" t="s">
        <v>1628</v>
      </c>
      <c r="F181" s="33">
        <v>24</v>
      </c>
      <c r="G181" s="33">
        <v>3978</v>
      </c>
      <c r="H181" s="33">
        <v>4230</v>
      </c>
      <c r="I181" s="33">
        <v>74556</v>
      </c>
      <c r="J181" s="33">
        <v>80370</v>
      </c>
      <c r="K181" s="33">
        <v>12055.5</v>
      </c>
      <c r="L181" s="33">
        <v>68314.5</v>
      </c>
    </row>
    <row r="182" spans="1:12">
      <c r="A182" s="48">
        <v>41095</v>
      </c>
      <c r="B182" s="33" t="s">
        <v>1634</v>
      </c>
      <c r="C182" s="33" t="s">
        <v>1635</v>
      </c>
      <c r="D182" s="33" t="s">
        <v>1655</v>
      </c>
      <c r="E182" s="33" t="s">
        <v>1625</v>
      </c>
      <c r="F182" s="33">
        <v>25</v>
      </c>
      <c r="G182" s="33">
        <v>2034</v>
      </c>
      <c r="H182" s="33">
        <v>2160</v>
      </c>
      <c r="I182" s="33">
        <v>77832</v>
      </c>
      <c r="J182" s="33">
        <v>82800</v>
      </c>
      <c r="K182" s="33">
        <v>12420</v>
      </c>
      <c r="L182" s="33">
        <v>70380</v>
      </c>
    </row>
    <row r="183" spans="1:12">
      <c r="A183" s="48">
        <v>41096</v>
      </c>
      <c r="B183" s="33" t="s">
        <v>1623</v>
      </c>
      <c r="C183" s="33" t="s">
        <v>1027</v>
      </c>
      <c r="D183" s="33" t="s">
        <v>1652</v>
      </c>
      <c r="E183" s="33" t="s">
        <v>1628</v>
      </c>
      <c r="F183" s="33">
        <v>5</v>
      </c>
      <c r="G183" s="33">
        <v>3924</v>
      </c>
      <c r="H183" s="33">
        <v>4230</v>
      </c>
      <c r="I183" s="33">
        <v>19620</v>
      </c>
      <c r="J183" s="33">
        <v>21150</v>
      </c>
      <c r="K183" s="33">
        <v>3172.5</v>
      </c>
      <c r="L183" s="33">
        <v>17977.5</v>
      </c>
    </row>
    <row r="184" spans="1:12">
      <c r="A184" s="48">
        <v>41097</v>
      </c>
      <c r="B184" s="33" t="s">
        <v>1632</v>
      </c>
      <c r="C184" s="33" t="s">
        <v>1630</v>
      </c>
      <c r="D184" s="33" t="s">
        <v>1638</v>
      </c>
      <c r="E184" s="33" t="s">
        <v>1625</v>
      </c>
      <c r="F184" s="33">
        <v>6</v>
      </c>
      <c r="G184" s="33">
        <v>2034</v>
      </c>
      <c r="H184" s="33">
        <v>2160</v>
      </c>
      <c r="I184" s="33">
        <v>42588</v>
      </c>
      <c r="J184" s="33">
        <v>45360</v>
      </c>
      <c r="K184" s="33">
        <v>6804</v>
      </c>
      <c r="L184" s="33">
        <v>38556</v>
      </c>
    </row>
    <row r="185" spans="1:12">
      <c r="A185" s="48">
        <v>41098</v>
      </c>
      <c r="B185" s="33" t="s">
        <v>1636</v>
      </c>
      <c r="C185" s="33" t="s">
        <v>1637</v>
      </c>
      <c r="D185" s="33" t="s">
        <v>1631</v>
      </c>
      <c r="E185" s="33" t="s">
        <v>1625</v>
      </c>
      <c r="F185" s="33">
        <v>13</v>
      </c>
      <c r="G185" s="33">
        <v>2034</v>
      </c>
      <c r="H185" s="33">
        <v>2160</v>
      </c>
      <c r="I185" s="33">
        <v>47736</v>
      </c>
      <c r="J185" s="33">
        <v>50760</v>
      </c>
      <c r="K185" s="33">
        <v>7614</v>
      </c>
      <c r="L185" s="33">
        <v>43146</v>
      </c>
    </row>
    <row r="186" spans="1:12">
      <c r="A186" s="48">
        <v>41099</v>
      </c>
      <c r="B186" s="33" t="s">
        <v>1629</v>
      </c>
      <c r="C186" s="33" t="s">
        <v>1630</v>
      </c>
      <c r="D186" s="33" t="s">
        <v>1652</v>
      </c>
      <c r="E186" s="33" t="s">
        <v>1628</v>
      </c>
      <c r="F186" s="33">
        <v>3</v>
      </c>
      <c r="G186" s="33">
        <v>4482</v>
      </c>
      <c r="H186" s="33">
        <v>4770</v>
      </c>
      <c r="I186" s="33">
        <v>43164</v>
      </c>
      <c r="J186" s="33">
        <v>46530</v>
      </c>
      <c r="K186" s="33">
        <v>6979.5</v>
      </c>
      <c r="L186" s="33">
        <v>39550.5</v>
      </c>
    </row>
    <row r="187" spans="1:12">
      <c r="A187" s="48">
        <v>41100</v>
      </c>
      <c r="B187" s="33" t="s">
        <v>1632</v>
      </c>
      <c r="C187" s="33" t="s">
        <v>1630</v>
      </c>
      <c r="D187" s="33" t="s">
        <v>1649</v>
      </c>
      <c r="E187" s="33" t="s">
        <v>1625</v>
      </c>
      <c r="F187" s="33">
        <v>16</v>
      </c>
      <c r="G187" s="33">
        <v>3978</v>
      </c>
      <c r="H187" s="33">
        <v>4230</v>
      </c>
      <c r="I187" s="33">
        <v>112050</v>
      </c>
      <c r="J187" s="33">
        <v>119250</v>
      </c>
      <c r="K187" s="33">
        <v>17887.5</v>
      </c>
      <c r="L187" s="33">
        <v>101362.5</v>
      </c>
    </row>
    <row r="188" spans="1:12">
      <c r="A188" s="48">
        <v>41101</v>
      </c>
      <c r="B188" s="33" t="s">
        <v>1639</v>
      </c>
      <c r="C188" s="33" t="s">
        <v>1635</v>
      </c>
      <c r="D188" s="33" t="s">
        <v>1650</v>
      </c>
      <c r="E188" s="33" t="s">
        <v>1625</v>
      </c>
      <c r="F188" s="33">
        <v>27</v>
      </c>
      <c r="G188" s="33">
        <v>3042</v>
      </c>
      <c r="H188" s="33">
        <v>3240</v>
      </c>
      <c r="I188" s="33">
        <v>39006</v>
      </c>
      <c r="J188" s="33">
        <v>41580</v>
      </c>
      <c r="K188" s="33">
        <v>6237</v>
      </c>
      <c r="L188" s="33">
        <v>35343</v>
      </c>
    </row>
    <row r="189" spans="1:12">
      <c r="A189" s="48">
        <v>41102</v>
      </c>
      <c r="B189" s="33" t="s">
        <v>1641</v>
      </c>
      <c r="C189" s="33" t="s">
        <v>1642</v>
      </c>
      <c r="D189" s="33" t="s">
        <v>1633</v>
      </c>
      <c r="E189" s="33" t="s">
        <v>1625</v>
      </c>
      <c r="F189" s="33">
        <v>8</v>
      </c>
      <c r="G189" s="33">
        <v>3978</v>
      </c>
      <c r="H189" s="33">
        <v>4230</v>
      </c>
      <c r="I189" s="33">
        <v>35136</v>
      </c>
      <c r="J189" s="33">
        <v>37440</v>
      </c>
      <c r="K189" s="33">
        <v>5616</v>
      </c>
      <c r="L189" s="33">
        <v>31824</v>
      </c>
    </row>
    <row r="190" spans="1:12">
      <c r="A190" s="48">
        <v>41103</v>
      </c>
      <c r="B190" s="33" t="s">
        <v>1646</v>
      </c>
      <c r="C190" s="33" t="s">
        <v>1637</v>
      </c>
      <c r="D190" s="33" t="s">
        <v>1651</v>
      </c>
      <c r="E190" s="33" t="s">
        <v>1625</v>
      </c>
      <c r="F190" s="33">
        <v>21</v>
      </c>
      <c r="G190" s="33">
        <v>2034</v>
      </c>
      <c r="H190" s="33">
        <v>2160</v>
      </c>
      <c r="I190" s="33">
        <v>74520</v>
      </c>
      <c r="J190" s="33">
        <v>79200</v>
      </c>
      <c r="K190" s="33">
        <v>11880</v>
      </c>
      <c r="L190" s="33">
        <v>67320</v>
      </c>
    </row>
    <row r="191" spans="1:12">
      <c r="A191" s="48">
        <v>41104</v>
      </c>
      <c r="B191" s="33" t="s">
        <v>1636</v>
      </c>
      <c r="C191" s="33" t="s">
        <v>1637</v>
      </c>
      <c r="D191" s="33" t="s">
        <v>1649</v>
      </c>
      <c r="E191" s="33" t="s">
        <v>1625</v>
      </c>
      <c r="F191" s="33">
        <v>12</v>
      </c>
      <c r="G191" s="33">
        <v>5148</v>
      </c>
      <c r="H191" s="33">
        <v>5490</v>
      </c>
      <c r="I191" s="33">
        <v>94122</v>
      </c>
      <c r="J191" s="33">
        <v>100170</v>
      </c>
      <c r="K191" s="33">
        <v>15025.5</v>
      </c>
      <c r="L191" s="33">
        <v>85144.5</v>
      </c>
    </row>
    <row r="192" spans="1:12">
      <c r="A192" s="48">
        <v>41105</v>
      </c>
      <c r="B192" s="33" t="s">
        <v>1634</v>
      </c>
      <c r="C192" s="33" t="s">
        <v>1635</v>
      </c>
      <c r="D192" s="33" t="s">
        <v>1644</v>
      </c>
      <c r="E192" s="33" t="s">
        <v>1625</v>
      </c>
      <c r="F192" s="33">
        <v>9</v>
      </c>
      <c r="G192" s="33">
        <v>2106</v>
      </c>
      <c r="H192" s="33">
        <v>2250</v>
      </c>
      <c r="I192" s="33">
        <v>60282</v>
      </c>
      <c r="J192" s="33">
        <v>64260</v>
      </c>
      <c r="K192" s="33">
        <v>9639</v>
      </c>
      <c r="L192" s="33">
        <v>54621</v>
      </c>
    </row>
    <row r="193" spans="1:12">
      <c r="A193" s="48">
        <v>41106</v>
      </c>
      <c r="B193" s="33" t="s">
        <v>1629</v>
      </c>
      <c r="C193" s="33" t="s">
        <v>1630</v>
      </c>
      <c r="D193" s="33" t="s">
        <v>1633</v>
      </c>
      <c r="E193" s="33" t="s">
        <v>1625</v>
      </c>
      <c r="F193" s="33">
        <v>24</v>
      </c>
      <c r="G193" s="33">
        <v>5832</v>
      </c>
      <c r="H193" s="33">
        <v>6210</v>
      </c>
      <c r="I193" s="33">
        <v>6588</v>
      </c>
      <c r="J193" s="33">
        <v>7020</v>
      </c>
      <c r="K193" s="33">
        <v>1053</v>
      </c>
      <c r="L193" s="33">
        <v>5967</v>
      </c>
    </row>
    <row r="194" spans="1:12">
      <c r="A194" s="48">
        <v>41107</v>
      </c>
      <c r="B194" s="33" t="s">
        <v>1626</v>
      </c>
      <c r="C194" s="33" t="s">
        <v>1027</v>
      </c>
      <c r="D194" s="33" t="s">
        <v>1644</v>
      </c>
      <c r="E194" s="33" t="s">
        <v>1625</v>
      </c>
      <c r="F194" s="33">
        <v>24</v>
      </c>
      <c r="G194" s="33">
        <v>5832</v>
      </c>
      <c r="H194" s="33">
        <v>6210</v>
      </c>
      <c r="I194" s="33">
        <v>42552</v>
      </c>
      <c r="J194" s="33">
        <v>45360</v>
      </c>
      <c r="K194" s="33">
        <v>6804</v>
      </c>
      <c r="L194" s="33">
        <v>38556</v>
      </c>
    </row>
    <row r="195" spans="1:12">
      <c r="A195" s="48">
        <v>41108</v>
      </c>
      <c r="B195" s="33" t="s">
        <v>1629</v>
      </c>
      <c r="C195" s="33" t="s">
        <v>1630</v>
      </c>
      <c r="D195" s="33" t="s">
        <v>1648</v>
      </c>
      <c r="E195" s="33" t="s">
        <v>1625</v>
      </c>
      <c r="F195" s="33">
        <v>20</v>
      </c>
      <c r="G195" s="33">
        <v>3726</v>
      </c>
      <c r="H195" s="33">
        <v>3960</v>
      </c>
      <c r="I195" s="33">
        <v>27378</v>
      </c>
      <c r="J195" s="33">
        <v>29250</v>
      </c>
      <c r="K195" s="33">
        <v>4387.5</v>
      </c>
      <c r="L195" s="33">
        <v>24862.5</v>
      </c>
    </row>
    <row r="196" spans="1:12">
      <c r="A196" s="48">
        <v>41109</v>
      </c>
      <c r="B196" s="33" t="s">
        <v>1632</v>
      </c>
      <c r="C196" s="33" t="s">
        <v>1630</v>
      </c>
      <c r="D196" s="33" t="s">
        <v>1640</v>
      </c>
      <c r="E196" s="33" t="s">
        <v>1625</v>
      </c>
      <c r="F196" s="33">
        <v>23</v>
      </c>
      <c r="G196" s="33">
        <v>3546</v>
      </c>
      <c r="H196" s="33">
        <v>3780</v>
      </c>
      <c r="I196" s="33">
        <v>99144</v>
      </c>
      <c r="J196" s="33">
        <v>105570</v>
      </c>
      <c r="K196" s="33">
        <v>15835.5</v>
      </c>
      <c r="L196" s="33">
        <v>89734.5</v>
      </c>
    </row>
    <row r="197" spans="1:12">
      <c r="A197" s="48">
        <v>41110</v>
      </c>
      <c r="B197" s="33" t="s">
        <v>1646</v>
      </c>
      <c r="C197" s="33" t="s">
        <v>1637</v>
      </c>
      <c r="D197" s="33" t="s">
        <v>1647</v>
      </c>
      <c r="E197" s="33" t="s">
        <v>1625</v>
      </c>
      <c r="F197" s="33">
        <v>25</v>
      </c>
      <c r="G197" s="33">
        <v>2952</v>
      </c>
      <c r="H197" s="33">
        <v>3150</v>
      </c>
      <c r="I197" s="33">
        <v>128700</v>
      </c>
      <c r="J197" s="33">
        <v>137250</v>
      </c>
      <c r="K197" s="33">
        <v>20587.5</v>
      </c>
      <c r="L197" s="33">
        <v>116662.5</v>
      </c>
    </row>
    <row r="198" spans="1:12">
      <c r="A198" s="48">
        <v>41111</v>
      </c>
      <c r="B198" s="33" t="s">
        <v>1639</v>
      </c>
      <c r="C198" s="33" t="s">
        <v>1635</v>
      </c>
      <c r="D198" s="33" t="s">
        <v>1650</v>
      </c>
      <c r="E198" s="33" t="s">
        <v>1625</v>
      </c>
      <c r="F198" s="33">
        <v>4</v>
      </c>
      <c r="G198" s="33">
        <v>3582</v>
      </c>
      <c r="H198" s="33">
        <v>3870</v>
      </c>
      <c r="I198" s="33">
        <v>42552</v>
      </c>
      <c r="J198" s="33">
        <v>45360</v>
      </c>
      <c r="K198" s="33">
        <v>6804</v>
      </c>
      <c r="L198" s="33">
        <v>38556</v>
      </c>
    </row>
    <row r="199" spans="1:12">
      <c r="A199" s="48">
        <v>41112</v>
      </c>
      <c r="B199" s="33" t="s">
        <v>1632</v>
      </c>
      <c r="C199" s="33" t="s">
        <v>1630</v>
      </c>
      <c r="D199" s="33" t="s">
        <v>1631</v>
      </c>
      <c r="E199" s="33" t="s">
        <v>1625</v>
      </c>
      <c r="F199" s="33">
        <v>9</v>
      </c>
      <c r="G199" s="33">
        <v>3546</v>
      </c>
      <c r="H199" s="33">
        <v>3780</v>
      </c>
      <c r="I199" s="33">
        <v>7956</v>
      </c>
      <c r="J199" s="33">
        <v>8460</v>
      </c>
      <c r="K199" s="33">
        <v>1269</v>
      </c>
      <c r="L199" s="33">
        <v>7191</v>
      </c>
    </row>
    <row r="200" spans="1:12">
      <c r="A200" s="48">
        <v>41113</v>
      </c>
      <c r="B200" s="33" t="s">
        <v>1629</v>
      </c>
      <c r="C200" s="33" t="s">
        <v>1630</v>
      </c>
      <c r="D200" s="33" t="s">
        <v>1645</v>
      </c>
      <c r="E200" s="33" t="s">
        <v>1625</v>
      </c>
      <c r="F200" s="33">
        <v>10</v>
      </c>
      <c r="G200" s="33">
        <v>3978</v>
      </c>
      <c r="H200" s="33">
        <v>4230</v>
      </c>
      <c r="I200" s="33">
        <v>63648</v>
      </c>
      <c r="J200" s="33">
        <v>67680</v>
      </c>
      <c r="K200" s="33">
        <v>10152</v>
      </c>
      <c r="L200" s="33">
        <v>57528</v>
      </c>
    </row>
    <row r="201" spans="1:12">
      <c r="A201" s="48">
        <v>41114</v>
      </c>
      <c r="B201" s="33" t="s">
        <v>1632</v>
      </c>
      <c r="C201" s="33" t="s">
        <v>1630</v>
      </c>
      <c r="D201" s="33" t="s">
        <v>1649</v>
      </c>
      <c r="E201" s="33" t="s">
        <v>1625</v>
      </c>
      <c r="F201" s="33">
        <v>25</v>
      </c>
      <c r="G201" s="33">
        <v>7506</v>
      </c>
      <c r="H201" s="33">
        <v>8100</v>
      </c>
      <c r="I201" s="33">
        <v>4482</v>
      </c>
      <c r="J201" s="33">
        <v>4770</v>
      </c>
      <c r="K201" s="33">
        <v>715.5</v>
      </c>
      <c r="L201" s="33">
        <v>4054.5</v>
      </c>
    </row>
    <row r="202" spans="1:12">
      <c r="A202" s="48">
        <v>41115</v>
      </c>
      <c r="B202" s="33" t="s">
        <v>1639</v>
      </c>
      <c r="C202" s="33" t="s">
        <v>1635</v>
      </c>
      <c r="D202" s="33" t="s">
        <v>1655</v>
      </c>
      <c r="E202" s="33" t="s">
        <v>1625</v>
      </c>
      <c r="F202" s="33">
        <v>17</v>
      </c>
      <c r="G202" s="33">
        <v>3978</v>
      </c>
      <c r="H202" s="33">
        <v>4230</v>
      </c>
      <c r="I202" s="33">
        <v>10152</v>
      </c>
      <c r="J202" s="33">
        <v>10800</v>
      </c>
      <c r="K202" s="33">
        <v>1620</v>
      </c>
      <c r="L202" s="33">
        <v>9180</v>
      </c>
    </row>
    <row r="203" spans="1:12">
      <c r="A203" s="48">
        <v>41116</v>
      </c>
      <c r="B203" s="33" t="s">
        <v>1632</v>
      </c>
      <c r="C203" s="33" t="s">
        <v>1630</v>
      </c>
      <c r="D203" s="33" t="s">
        <v>1649</v>
      </c>
      <c r="E203" s="33" t="s">
        <v>1625</v>
      </c>
      <c r="F203" s="33">
        <v>23</v>
      </c>
      <c r="G203" s="33">
        <v>2196</v>
      </c>
      <c r="H203" s="33">
        <v>2340</v>
      </c>
      <c r="I203" s="33">
        <v>80676</v>
      </c>
      <c r="J203" s="33">
        <v>85860</v>
      </c>
      <c r="K203" s="33">
        <v>12879</v>
      </c>
      <c r="L203" s="33">
        <v>72981</v>
      </c>
    </row>
    <row r="204" spans="1:12">
      <c r="A204" s="48">
        <v>41117</v>
      </c>
      <c r="B204" s="33" t="s">
        <v>1641</v>
      </c>
      <c r="C204" s="33" t="s">
        <v>1642</v>
      </c>
      <c r="D204" s="33" t="s">
        <v>1627</v>
      </c>
      <c r="E204" s="33" t="s">
        <v>1628</v>
      </c>
      <c r="F204" s="33">
        <v>22</v>
      </c>
      <c r="G204" s="33">
        <v>3384</v>
      </c>
      <c r="H204" s="33">
        <v>3600</v>
      </c>
      <c r="I204" s="33">
        <v>68058</v>
      </c>
      <c r="J204" s="33">
        <v>73530</v>
      </c>
      <c r="K204" s="33">
        <v>11029.5</v>
      </c>
      <c r="L204" s="33">
        <v>62500.5</v>
      </c>
    </row>
    <row r="205" spans="1:12">
      <c r="A205" s="48">
        <v>41118</v>
      </c>
      <c r="B205" s="33" t="s">
        <v>1641</v>
      </c>
      <c r="C205" s="33" t="s">
        <v>1642</v>
      </c>
      <c r="D205" s="33" t="s">
        <v>1647</v>
      </c>
      <c r="E205" s="33" t="s">
        <v>1625</v>
      </c>
      <c r="F205" s="33">
        <v>11</v>
      </c>
      <c r="G205" s="33">
        <v>3546</v>
      </c>
      <c r="H205" s="33">
        <v>3780</v>
      </c>
      <c r="I205" s="33">
        <v>20592</v>
      </c>
      <c r="J205" s="33">
        <v>21960</v>
      </c>
      <c r="K205" s="33">
        <v>3294</v>
      </c>
      <c r="L205" s="33">
        <v>18666</v>
      </c>
    </row>
    <row r="206" spans="1:12">
      <c r="A206" s="48">
        <v>41119</v>
      </c>
      <c r="B206" s="33" t="s">
        <v>1646</v>
      </c>
      <c r="C206" s="33" t="s">
        <v>1637</v>
      </c>
      <c r="D206" s="33" t="s">
        <v>1645</v>
      </c>
      <c r="E206" s="33" t="s">
        <v>1625</v>
      </c>
      <c r="F206" s="33">
        <v>24</v>
      </c>
      <c r="G206" s="33">
        <v>3546</v>
      </c>
      <c r="H206" s="33">
        <v>3780</v>
      </c>
      <c r="I206" s="33">
        <v>83538</v>
      </c>
      <c r="J206" s="33">
        <v>88830</v>
      </c>
      <c r="K206" s="33">
        <v>13324.5</v>
      </c>
      <c r="L206" s="33">
        <v>75505.5</v>
      </c>
    </row>
    <row r="207" spans="1:12">
      <c r="A207" s="48">
        <v>41120</v>
      </c>
      <c r="B207" s="33" t="s">
        <v>1623</v>
      </c>
      <c r="C207" s="33" t="s">
        <v>1027</v>
      </c>
      <c r="D207" s="33" t="s">
        <v>1653</v>
      </c>
      <c r="E207" s="33" t="s">
        <v>1625</v>
      </c>
      <c r="F207" s="33">
        <v>15</v>
      </c>
      <c r="G207" s="33">
        <v>3978</v>
      </c>
      <c r="H207" s="33">
        <v>4230</v>
      </c>
      <c r="I207" s="33">
        <v>32472</v>
      </c>
      <c r="J207" s="33">
        <v>34650</v>
      </c>
      <c r="K207" s="33">
        <v>5197.5</v>
      </c>
      <c r="L207" s="33">
        <v>29452.5</v>
      </c>
    </row>
    <row r="208" spans="1:12">
      <c r="A208" s="48">
        <v>41121</v>
      </c>
      <c r="B208" s="33" t="s">
        <v>1629</v>
      </c>
      <c r="C208" s="33" t="s">
        <v>1630</v>
      </c>
      <c r="D208" s="33" t="s">
        <v>1652</v>
      </c>
      <c r="E208" s="33" t="s">
        <v>1628</v>
      </c>
      <c r="F208" s="33">
        <v>2</v>
      </c>
      <c r="G208" s="33">
        <v>3924</v>
      </c>
      <c r="H208" s="33">
        <v>4230</v>
      </c>
      <c r="I208" s="33">
        <v>47088</v>
      </c>
      <c r="J208" s="33">
        <v>50760</v>
      </c>
      <c r="K208" s="33">
        <v>7614</v>
      </c>
      <c r="L208" s="33">
        <v>43146</v>
      </c>
    </row>
    <row r="209" spans="1:12">
      <c r="A209" s="48">
        <v>41122</v>
      </c>
      <c r="B209" s="33" t="s">
        <v>1639</v>
      </c>
      <c r="C209" s="33" t="s">
        <v>1635</v>
      </c>
      <c r="D209" s="33" t="s">
        <v>1631</v>
      </c>
      <c r="E209" s="33" t="s">
        <v>1625</v>
      </c>
      <c r="F209" s="33">
        <v>20</v>
      </c>
      <c r="G209" s="33">
        <v>3546</v>
      </c>
      <c r="H209" s="33">
        <v>3780</v>
      </c>
      <c r="I209" s="33">
        <v>39780</v>
      </c>
      <c r="J209" s="33">
        <v>42300</v>
      </c>
      <c r="K209" s="33">
        <v>6345</v>
      </c>
      <c r="L209" s="33">
        <v>35955</v>
      </c>
    </row>
    <row r="210" spans="1:12">
      <c r="A210" s="48">
        <v>41123</v>
      </c>
      <c r="B210" s="33" t="s">
        <v>1629</v>
      </c>
      <c r="C210" s="33" t="s">
        <v>1630</v>
      </c>
      <c r="D210" s="33" t="s">
        <v>1633</v>
      </c>
      <c r="E210" s="33" t="s">
        <v>1625</v>
      </c>
      <c r="F210" s="33">
        <v>22</v>
      </c>
      <c r="G210" s="33">
        <v>5148</v>
      </c>
      <c r="H210" s="33">
        <v>5490</v>
      </c>
      <c r="I210" s="33">
        <v>19764</v>
      </c>
      <c r="J210" s="33">
        <v>21060</v>
      </c>
      <c r="K210" s="33">
        <v>3159</v>
      </c>
      <c r="L210" s="33">
        <v>17901</v>
      </c>
    </row>
    <row r="211" spans="1:12">
      <c r="A211" s="48">
        <v>41124</v>
      </c>
      <c r="B211" s="33" t="s">
        <v>1636</v>
      </c>
      <c r="C211" s="33" t="s">
        <v>1637</v>
      </c>
      <c r="D211" s="33" t="s">
        <v>1648</v>
      </c>
      <c r="E211" s="33" t="s">
        <v>1625</v>
      </c>
      <c r="F211" s="33">
        <v>12</v>
      </c>
      <c r="G211" s="33">
        <v>3978</v>
      </c>
      <c r="H211" s="33">
        <v>4230</v>
      </c>
      <c r="I211" s="33">
        <v>27378</v>
      </c>
      <c r="J211" s="33">
        <v>29250</v>
      </c>
      <c r="K211" s="33">
        <v>4387.5</v>
      </c>
      <c r="L211" s="33">
        <v>24862.5</v>
      </c>
    </row>
    <row r="212" spans="1:12">
      <c r="A212" s="48">
        <v>41125</v>
      </c>
      <c r="B212" s="33" t="s">
        <v>1623</v>
      </c>
      <c r="C212" s="33" t="s">
        <v>1027</v>
      </c>
      <c r="D212" s="33" t="s">
        <v>1648</v>
      </c>
      <c r="E212" s="33" t="s">
        <v>1625</v>
      </c>
      <c r="F212" s="33">
        <v>18</v>
      </c>
      <c r="G212" s="33">
        <v>3924</v>
      </c>
      <c r="H212" s="33">
        <v>4230</v>
      </c>
      <c r="I212" s="33">
        <v>16848</v>
      </c>
      <c r="J212" s="33">
        <v>18000</v>
      </c>
      <c r="K212" s="33">
        <v>2700</v>
      </c>
      <c r="L212" s="33">
        <v>15300</v>
      </c>
    </row>
    <row r="213" spans="1:12">
      <c r="A213" s="48">
        <v>41126</v>
      </c>
      <c r="B213" s="33" t="s">
        <v>1623</v>
      </c>
      <c r="C213" s="33" t="s">
        <v>1027</v>
      </c>
      <c r="D213" s="33" t="s">
        <v>1655</v>
      </c>
      <c r="E213" s="33" t="s">
        <v>1625</v>
      </c>
      <c r="F213" s="33">
        <v>16</v>
      </c>
      <c r="G213" s="33">
        <v>2106</v>
      </c>
      <c r="H213" s="33">
        <v>2250</v>
      </c>
      <c r="I213" s="33">
        <v>23688</v>
      </c>
      <c r="J213" s="33">
        <v>25200</v>
      </c>
      <c r="K213" s="33">
        <v>3780</v>
      </c>
      <c r="L213" s="33">
        <v>21420</v>
      </c>
    </row>
    <row r="214" spans="1:12">
      <c r="A214" s="48">
        <v>41127</v>
      </c>
      <c r="B214" s="33" t="s">
        <v>1632</v>
      </c>
      <c r="C214" s="33" t="s">
        <v>1630</v>
      </c>
      <c r="D214" s="33" t="s">
        <v>1652</v>
      </c>
      <c r="E214" s="33" t="s">
        <v>1628</v>
      </c>
      <c r="F214" s="33">
        <v>7</v>
      </c>
      <c r="G214" s="33">
        <v>3726</v>
      </c>
      <c r="H214" s="33">
        <v>3960</v>
      </c>
      <c r="I214" s="33">
        <v>86328</v>
      </c>
      <c r="J214" s="33">
        <v>93060</v>
      </c>
      <c r="K214" s="33">
        <v>13959</v>
      </c>
      <c r="L214" s="33">
        <v>79101</v>
      </c>
    </row>
    <row r="215" spans="1:12">
      <c r="A215" s="48">
        <v>41128</v>
      </c>
      <c r="B215" s="33" t="s">
        <v>1636</v>
      </c>
      <c r="C215" s="33" t="s">
        <v>1637</v>
      </c>
      <c r="D215" s="33" t="s">
        <v>1651</v>
      </c>
      <c r="E215" s="33" t="s">
        <v>1625</v>
      </c>
      <c r="F215" s="33">
        <v>20</v>
      </c>
      <c r="G215" s="33">
        <v>2034</v>
      </c>
      <c r="H215" s="33">
        <v>2160</v>
      </c>
      <c r="I215" s="33">
        <v>89424</v>
      </c>
      <c r="J215" s="33">
        <v>95040</v>
      </c>
      <c r="K215" s="33">
        <v>14256</v>
      </c>
      <c r="L215" s="33">
        <v>80784</v>
      </c>
    </row>
    <row r="216" spans="1:12">
      <c r="A216" s="48">
        <v>41129</v>
      </c>
      <c r="B216" s="33" t="s">
        <v>1632</v>
      </c>
      <c r="C216" s="33" t="s">
        <v>1630</v>
      </c>
      <c r="D216" s="33" t="s">
        <v>1631</v>
      </c>
      <c r="E216" s="33" t="s">
        <v>1625</v>
      </c>
      <c r="F216" s="33">
        <v>5</v>
      </c>
      <c r="G216" s="33">
        <v>2196</v>
      </c>
      <c r="H216" s="33">
        <v>2340</v>
      </c>
      <c r="I216" s="33">
        <v>59670</v>
      </c>
      <c r="J216" s="33">
        <v>63450</v>
      </c>
      <c r="K216" s="33">
        <v>9517.5</v>
      </c>
      <c r="L216" s="33">
        <v>53932.5</v>
      </c>
    </row>
    <row r="217" spans="1:12">
      <c r="A217" s="48">
        <v>41130</v>
      </c>
      <c r="B217" s="33" t="s">
        <v>1646</v>
      </c>
      <c r="C217" s="33" t="s">
        <v>1637</v>
      </c>
      <c r="D217" s="33" t="s">
        <v>1638</v>
      </c>
      <c r="E217" s="33" t="s">
        <v>1625</v>
      </c>
      <c r="F217" s="33">
        <v>14</v>
      </c>
      <c r="G217" s="33">
        <v>3546</v>
      </c>
      <c r="H217" s="33">
        <v>3780</v>
      </c>
      <c r="I217" s="33">
        <v>18252</v>
      </c>
      <c r="J217" s="33">
        <v>19440</v>
      </c>
      <c r="K217" s="33">
        <v>2916</v>
      </c>
      <c r="L217" s="33">
        <v>16524</v>
      </c>
    </row>
    <row r="218" spans="1:12">
      <c r="A218" s="48">
        <v>41131</v>
      </c>
      <c r="B218" s="33" t="s">
        <v>1636</v>
      </c>
      <c r="C218" s="33" t="s">
        <v>1637</v>
      </c>
      <c r="D218" s="33" t="s">
        <v>1624</v>
      </c>
      <c r="E218" s="33" t="s">
        <v>1625</v>
      </c>
      <c r="F218" s="33">
        <v>6</v>
      </c>
      <c r="G218" s="33">
        <v>4482</v>
      </c>
      <c r="H218" s="33">
        <v>4770</v>
      </c>
      <c r="I218" s="33">
        <v>16272</v>
      </c>
      <c r="J218" s="33">
        <v>17280</v>
      </c>
      <c r="K218" s="33">
        <v>2592</v>
      </c>
      <c r="L218" s="33">
        <v>14688</v>
      </c>
    </row>
    <row r="219" spans="1:12">
      <c r="A219" s="48">
        <v>41132</v>
      </c>
      <c r="B219" s="33" t="s">
        <v>1636</v>
      </c>
      <c r="C219" s="33" t="s">
        <v>1637</v>
      </c>
      <c r="D219" s="33" t="s">
        <v>1624</v>
      </c>
      <c r="E219" s="33" t="s">
        <v>1625</v>
      </c>
      <c r="F219" s="33">
        <v>10</v>
      </c>
      <c r="G219" s="33">
        <v>3546</v>
      </c>
      <c r="H219" s="33">
        <v>3780</v>
      </c>
      <c r="I219" s="33">
        <v>36612</v>
      </c>
      <c r="J219" s="33">
        <v>38880</v>
      </c>
      <c r="K219" s="33">
        <v>5832</v>
      </c>
      <c r="L219" s="33">
        <v>33048</v>
      </c>
    </row>
    <row r="220" spans="1:12">
      <c r="A220" s="48">
        <v>41133</v>
      </c>
      <c r="B220" s="33" t="s">
        <v>1641</v>
      </c>
      <c r="C220" s="33" t="s">
        <v>1642</v>
      </c>
      <c r="D220" s="33" t="s">
        <v>1649</v>
      </c>
      <c r="E220" s="33" t="s">
        <v>1625</v>
      </c>
      <c r="F220" s="33">
        <v>7</v>
      </c>
      <c r="G220" s="33">
        <v>3924</v>
      </c>
      <c r="H220" s="33">
        <v>4230</v>
      </c>
      <c r="I220" s="33">
        <v>44820</v>
      </c>
      <c r="J220" s="33">
        <v>47700</v>
      </c>
      <c r="K220" s="33">
        <v>7155</v>
      </c>
      <c r="L220" s="33">
        <v>40545</v>
      </c>
    </row>
    <row r="221" spans="1:12">
      <c r="A221" s="48">
        <v>41134</v>
      </c>
      <c r="B221" s="33" t="s">
        <v>1632</v>
      </c>
      <c r="C221" s="33" t="s">
        <v>1630</v>
      </c>
      <c r="D221" s="33" t="s">
        <v>1654</v>
      </c>
      <c r="E221" s="33" t="s">
        <v>1628</v>
      </c>
      <c r="F221" s="33">
        <v>3</v>
      </c>
      <c r="G221" s="33">
        <v>2952</v>
      </c>
      <c r="H221" s="33">
        <v>3150</v>
      </c>
      <c r="I221" s="33">
        <v>150120</v>
      </c>
      <c r="J221" s="33">
        <v>162000</v>
      </c>
      <c r="K221" s="33">
        <v>24300</v>
      </c>
      <c r="L221" s="33">
        <v>137700</v>
      </c>
    </row>
    <row r="222" spans="1:12">
      <c r="A222" s="48">
        <v>41135</v>
      </c>
      <c r="B222" s="33" t="s">
        <v>1641</v>
      </c>
      <c r="C222" s="33" t="s">
        <v>1642</v>
      </c>
      <c r="D222" s="33" t="s">
        <v>1627</v>
      </c>
      <c r="E222" s="33" t="s">
        <v>1628</v>
      </c>
      <c r="F222" s="33">
        <v>14</v>
      </c>
      <c r="G222" s="33">
        <v>3546</v>
      </c>
      <c r="H222" s="33">
        <v>3780</v>
      </c>
      <c r="I222" s="33">
        <v>14328</v>
      </c>
      <c r="J222" s="33">
        <v>15480</v>
      </c>
      <c r="K222" s="33">
        <v>2322</v>
      </c>
      <c r="L222" s="33">
        <v>13158</v>
      </c>
    </row>
    <row r="223" spans="1:12">
      <c r="A223" s="48">
        <v>41136</v>
      </c>
      <c r="B223" s="33" t="s">
        <v>1639</v>
      </c>
      <c r="C223" s="33" t="s">
        <v>1635</v>
      </c>
      <c r="D223" s="33" t="s">
        <v>1631</v>
      </c>
      <c r="E223" s="33" t="s">
        <v>1625</v>
      </c>
      <c r="F223" s="33">
        <v>13</v>
      </c>
      <c r="G223" s="33">
        <v>2034</v>
      </c>
      <c r="H223" s="33">
        <v>2160</v>
      </c>
      <c r="I223" s="33">
        <v>67626</v>
      </c>
      <c r="J223" s="33">
        <v>71910</v>
      </c>
      <c r="K223" s="33">
        <v>10786.5</v>
      </c>
      <c r="L223" s="33">
        <v>61123.5</v>
      </c>
    </row>
    <row r="224" spans="1:12">
      <c r="A224" s="48">
        <v>41137</v>
      </c>
      <c r="B224" s="33" t="s">
        <v>1632</v>
      </c>
      <c r="C224" s="33" t="s">
        <v>1630</v>
      </c>
      <c r="D224" s="33" t="s">
        <v>1645</v>
      </c>
      <c r="E224" s="33" t="s">
        <v>1625</v>
      </c>
      <c r="F224" s="33">
        <v>16</v>
      </c>
      <c r="G224" s="33">
        <v>3726</v>
      </c>
      <c r="H224" s="33">
        <v>3960</v>
      </c>
      <c r="I224" s="33">
        <v>47736</v>
      </c>
      <c r="J224" s="33">
        <v>50760</v>
      </c>
      <c r="K224" s="33">
        <v>7614</v>
      </c>
      <c r="L224" s="33">
        <v>43146</v>
      </c>
    </row>
    <row r="225" spans="1:12">
      <c r="A225" s="48">
        <v>41138</v>
      </c>
      <c r="B225" s="33" t="s">
        <v>1646</v>
      </c>
      <c r="C225" s="33" t="s">
        <v>1637</v>
      </c>
      <c r="D225" s="33" t="s">
        <v>1644</v>
      </c>
      <c r="E225" s="33" t="s">
        <v>1625</v>
      </c>
      <c r="F225" s="33">
        <v>15</v>
      </c>
      <c r="G225" s="33">
        <v>2106</v>
      </c>
      <c r="H225" s="33">
        <v>2250</v>
      </c>
      <c r="I225" s="33">
        <v>10638</v>
      </c>
      <c r="J225" s="33">
        <v>11340</v>
      </c>
      <c r="K225" s="33">
        <v>1701</v>
      </c>
      <c r="L225" s="33">
        <v>9639</v>
      </c>
    </row>
    <row r="226" spans="1:12">
      <c r="A226" s="48">
        <v>41139</v>
      </c>
      <c r="B226" s="33" t="s">
        <v>1643</v>
      </c>
      <c r="C226" s="33" t="s">
        <v>1642</v>
      </c>
      <c r="D226" s="33" t="s">
        <v>1653</v>
      </c>
      <c r="E226" s="33" t="s">
        <v>1625</v>
      </c>
      <c r="F226" s="33">
        <v>16</v>
      </c>
      <c r="G226" s="33">
        <v>3978</v>
      </c>
      <c r="H226" s="33">
        <v>4230</v>
      </c>
      <c r="I226" s="33">
        <v>61992</v>
      </c>
      <c r="J226" s="33">
        <v>66150</v>
      </c>
      <c r="K226" s="33">
        <v>9922.5</v>
      </c>
      <c r="L226" s="33">
        <v>56227.5</v>
      </c>
    </row>
    <row r="227" spans="1:12">
      <c r="A227" s="48">
        <v>41140</v>
      </c>
      <c r="B227" s="33" t="s">
        <v>1636</v>
      </c>
      <c r="C227" s="33" t="s">
        <v>1637</v>
      </c>
      <c r="D227" s="33" t="s">
        <v>1631</v>
      </c>
      <c r="E227" s="33" t="s">
        <v>1625</v>
      </c>
      <c r="F227" s="33">
        <v>27</v>
      </c>
      <c r="G227" s="33">
        <v>3042</v>
      </c>
      <c r="H227" s="33">
        <v>3240</v>
      </c>
      <c r="I227" s="33">
        <v>59670</v>
      </c>
      <c r="J227" s="33">
        <v>63450</v>
      </c>
      <c r="K227" s="33">
        <v>9517.5</v>
      </c>
      <c r="L227" s="33">
        <v>53932.5</v>
      </c>
    </row>
    <row r="228" spans="1:12">
      <c r="A228" s="48">
        <v>41141</v>
      </c>
      <c r="B228" s="33" t="s">
        <v>1643</v>
      </c>
      <c r="C228" s="33" t="s">
        <v>1642</v>
      </c>
      <c r="D228" s="33" t="s">
        <v>1624</v>
      </c>
      <c r="E228" s="33" t="s">
        <v>1625</v>
      </c>
      <c r="F228" s="33">
        <v>27</v>
      </c>
      <c r="G228" s="33">
        <v>3978</v>
      </c>
      <c r="H228" s="33">
        <v>4230</v>
      </c>
      <c r="I228" s="33">
        <v>46782</v>
      </c>
      <c r="J228" s="33">
        <v>49680</v>
      </c>
      <c r="K228" s="33">
        <v>7452</v>
      </c>
      <c r="L228" s="33">
        <v>42228</v>
      </c>
    </row>
    <row r="229" spans="1:12">
      <c r="A229" s="48">
        <v>41142</v>
      </c>
      <c r="B229" s="33" t="s">
        <v>1634</v>
      </c>
      <c r="C229" s="33" t="s">
        <v>1635</v>
      </c>
      <c r="D229" s="33" t="s">
        <v>1655</v>
      </c>
      <c r="E229" s="33" t="s">
        <v>1625</v>
      </c>
      <c r="F229" s="33">
        <v>27</v>
      </c>
      <c r="G229" s="33">
        <v>5832</v>
      </c>
      <c r="H229" s="33">
        <v>6210</v>
      </c>
      <c r="I229" s="33">
        <v>60912</v>
      </c>
      <c r="J229" s="33">
        <v>64800</v>
      </c>
      <c r="K229" s="33">
        <v>9720</v>
      </c>
      <c r="L229" s="33">
        <v>55080</v>
      </c>
    </row>
    <row r="230" spans="1:12">
      <c r="A230" s="48">
        <v>41143</v>
      </c>
      <c r="B230" s="33" t="s">
        <v>1629</v>
      </c>
      <c r="C230" s="33" t="s">
        <v>1630</v>
      </c>
      <c r="D230" s="33" t="s">
        <v>1640</v>
      </c>
      <c r="E230" s="33" t="s">
        <v>1625</v>
      </c>
      <c r="F230" s="33">
        <v>12</v>
      </c>
      <c r="G230" s="33">
        <v>3582</v>
      </c>
      <c r="H230" s="33">
        <v>3870</v>
      </c>
      <c r="I230" s="33">
        <v>139968</v>
      </c>
      <c r="J230" s="33">
        <v>149040</v>
      </c>
      <c r="K230" s="33">
        <v>22356</v>
      </c>
      <c r="L230" s="33">
        <v>126684</v>
      </c>
    </row>
    <row r="231" spans="1:12">
      <c r="A231" s="48">
        <v>41144</v>
      </c>
      <c r="B231" s="33" t="s">
        <v>1643</v>
      </c>
      <c r="C231" s="33" t="s">
        <v>1642</v>
      </c>
      <c r="D231" s="33" t="s">
        <v>1624</v>
      </c>
      <c r="E231" s="33" t="s">
        <v>1625</v>
      </c>
      <c r="F231" s="33">
        <v>8</v>
      </c>
      <c r="G231" s="33">
        <v>3978</v>
      </c>
      <c r="H231" s="33">
        <v>4230</v>
      </c>
      <c r="I231" s="33">
        <v>18306</v>
      </c>
      <c r="J231" s="33">
        <v>19440</v>
      </c>
      <c r="K231" s="33">
        <v>2916</v>
      </c>
      <c r="L231" s="33">
        <v>16524</v>
      </c>
    </row>
    <row r="232" spans="1:12">
      <c r="A232" s="48">
        <v>41145</v>
      </c>
      <c r="B232" s="33" t="s">
        <v>1634</v>
      </c>
      <c r="C232" s="33" t="s">
        <v>1635</v>
      </c>
      <c r="D232" s="33" t="s">
        <v>1648</v>
      </c>
      <c r="E232" s="33" t="s">
        <v>1625</v>
      </c>
      <c r="F232" s="33">
        <v>23</v>
      </c>
      <c r="G232" s="33">
        <v>4482</v>
      </c>
      <c r="H232" s="33">
        <v>4770</v>
      </c>
      <c r="I232" s="33">
        <v>18954</v>
      </c>
      <c r="J232" s="33">
        <v>20250</v>
      </c>
      <c r="K232" s="33">
        <v>3037.5</v>
      </c>
      <c r="L232" s="33">
        <v>17212.5</v>
      </c>
    </row>
    <row r="233" spans="1:12">
      <c r="A233" s="48">
        <v>41146</v>
      </c>
      <c r="B233" s="33" t="s">
        <v>1626</v>
      </c>
      <c r="C233" s="33" t="s">
        <v>1027</v>
      </c>
      <c r="D233" s="33" t="s">
        <v>1644</v>
      </c>
      <c r="E233" s="33" t="s">
        <v>1625</v>
      </c>
      <c r="F233" s="33">
        <v>23</v>
      </c>
      <c r="G233" s="33">
        <v>3546</v>
      </c>
      <c r="H233" s="33">
        <v>3780</v>
      </c>
      <c r="I233" s="33">
        <v>81558</v>
      </c>
      <c r="J233" s="33">
        <v>86940</v>
      </c>
      <c r="K233" s="33">
        <v>13041</v>
      </c>
      <c r="L233" s="33">
        <v>73899</v>
      </c>
    </row>
    <row r="234" spans="1:12">
      <c r="A234" s="48">
        <v>41147</v>
      </c>
      <c r="B234" s="33" t="s">
        <v>1634</v>
      </c>
      <c r="C234" s="33" t="s">
        <v>1635</v>
      </c>
      <c r="D234" s="33" t="s">
        <v>1648</v>
      </c>
      <c r="E234" s="33" t="s">
        <v>1625</v>
      </c>
      <c r="F234" s="33">
        <v>20</v>
      </c>
      <c r="G234" s="33">
        <v>4482</v>
      </c>
      <c r="H234" s="33">
        <v>4770</v>
      </c>
      <c r="I234" s="33">
        <v>14742</v>
      </c>
      <c r="J234" s="33">
        <v>15750</v>
      </c>
      <c r="K234" s="33">
        <v>2362.5</v>
      </c>
      <c r="L234" s="33">
        <v>13387.5</v>
      </c>
    </row>
    <row r="235" spans="1:12">
      <c r="A235" s="48">
        <v>41149</v>
      </c>
      <c r="B235" s="33" t="s">
        <v>1632</v>
      </c>
      <c r="C235" s="33" t="s">
        <v>1630</v>
      </c>
      <c r="D235" s="33" t="s">
        <v>1647</v>
      </c>
      <c r="E235" s="33" t="s">
        <v>1625</v>
      </c>
      <c r="F235" s="33">
        <v>24</v>
      </c>
      <c r="G235" s="33">
        <v>3978</v>
      </c>
      <c r="H235" s="33">
        <v>4230</v>
      </c>
      <c r="I235" s="33">
        <v>77220</v>
      </c>
      <c r="J235" s="33">
        <v>82350</v>
      </c>
      <c r="K235" s="33">
        <v>12352.5</v>
      </c>
      <c r="L235" s="33">
        <v>69997.5</v>
      </c>
    </row>
    <row r="236" spans="1:12">
      <c r="A236" s="48">
        <v>41150</v>
      </c>
      <c r="B236" s="33" t="s">
        <v>1639</v>
      </c>
      <c r="C236" s="33" t="s">
        <v>1635</v>
      </c>
      <c r="D236" s="33" t="s">
        <v>1654</v>
      </c>
      <c r="E236" s="33" t="s">
        <v>1628</v>
      </c>
      <c r="F236" s="33">
        <v>16</v>
      </c>
      <c r="G236" s="33">
        <v>3978</v>
      </c>
      <c r="H236" s="33">
        <v>4230</v>
      </c>
      <c r="I236" s="33">
        <v>45036</v>
      </c>
      <c r="J236" s="33">
        <v>48600</v>
      </c>
      <c r="K236" s="33">
        <v>7290</v>
      </c>
      <c r="L236" s="33">
        <v>41310</v>
      </c>
    </row>
    <row r="237" spans="1:12">
      <c r="A237" s="48">
        <v>41151</v>
      </c>
      <c r="B237" s="33" t="s">
        <v>1629</v>
      </c>
      <c r="C237" s="33" t="s">
        <v>1630</v>
      </c>
      <c r="D237" s="33" t="s">
        <v>1651</v>
      </c>
      <c r="E237" s="33" t="s">
        <v>1625</v>
      </c>
      <c r="F237" s="33">
        <v>4</v>
      </c>
      <c r="G237" s="33">
        <v>5148</v>
      </c>
      <c r="H237" s="33">
        <v>5490</v>
      </c>
      <c r="I237" s="33">
        <v>70794</v>
      </c>
      <c r="J237" s="33">
        <v>75240</v>
      </c>
      <c r="K237" s="33">
        <v>11286</v>
      </c>
      <c r="L237" s="33">
        <v>63954</v>
      </c>
    </row>
    <row r="238" spans="1:12">
      <c r="A238" s="48">
        <v>41152</v>
      </c>
      <c r="B238" s="33" t="s">
        <v>1646</v>
      </c>
      <c r="C238" s="33" t="s">
        <v>1637</v>
      </c>
      <c r="D238" s="33" t="s">
        <v>1649</v>
      </c>
      <c r="E238" s="33" t="s">
        <v>1625</v>
      </c>
      <c r="F238" s="33">
        <v>20</v>
      </c>
      <c r="G238" s="33">
        <v>3726</v>
      </c>
      <c r="H238" s="33">
        <v>3960</v>
      </c>
      <c r="I238" s="33">
        <v>71712</v>
      </c>
      <c r="J238" s="33">
        <v>76320</v>
      </c>
      <c r="K238" s="33">
        <v>11448</v>
      </c>
      <c r="L238" s="33">
        <v>64872</v>
      </c>
    </row>
    <row r="239" spans="1:12">
      <c r="A239" s="48">
        <v>41153</v>
      </c>
      <c r="B239" s="33" t="s">
        <v>1636</v>
      </c>
      <c r="C239" s="33" t="s">
        <v>1637</v>
      </c>
      <c r="D239" s="33" t="s">
        <v>1651</v>
      </c>
      <c r="E239" s="33" t="s">
        <v>1625</v>
      </c>
      <c r="F239" s="33">
        <v>23</v>
      </c>
      <c r="G239" s="33">
        <v>4482</v>
      </c>
      <c r="H239" s="33">
        <v>4770</v>
      </c>
      <c r="I239" s="33">
        <v>7452</v>
      </c>
      <c r="J239" s="33">
        <v>7920</v>
      </c>
      <c r="K239" s="33">
        <v>1188</v>
      </c>
      <c r="L239" s="33">
        <v>6732</v>
      </c>
    </row>
    <row r="240" spans="1:12">
      <c r="A240" s="48">
        <v>41154</v>
      </c>
      <c r="B240" s="33" t="s">
        <v>1629</v>
      </c>
      <c r="C240" s="33" t="s">
        <v>1630</v>
      </c>
      <c r="D240" s="33" t="s">
        <v>1647</v>
      </c>
      <c r="E240" s="33" t="s">
        <v>1625</v>
      </c>
      <c r="F240" s="33">
        <v>21</v>
      </c>
      <c r="G240" s="33">
        <v>3978</v>
      </c>
      <c r="H240" s="33">
        <v>4230</v>
      </c>
      <c r="I240" s="33">
        <v>30888</v>
      </c>
      <c r="J240" s="33">
        <v>32940</v>
      </c>
      <c r="K240" s="33">
        <v>4941</v>
      </c>
      <c r="L240" s="33">
        <v>27999</v>
      </c>
    </row>
    <row r="241" spans="1:12">
      <c r="A241" s="48">
        <v>41155</v>
      </c>
      <c r="B241" s="33" t="s">
        <v>1641</v>
      </c>
      <c r="C241" s="33" t="s">
        <v>1642</v>
      </c>
      <c r="D241" s="33" t="s">
        <v>1649</v>
      </c>
      <c r="E241" s="33" t="s">
        <v>1625</v>
      </c>
      <c r="F241" s="33">
        <v>15</v>
      </c>
      <c r="G241" s="33">
        <v>3924</v>
      </c>
      <c r="H241" s="33">
        <v>4230</v>
      </c>
      <c r="I241" s="33">
        <v>85158</v>
      </c>
      <c r="J241" s="33">
        <v>90630</v>
      </c>
      <c r="K241" s="33">
        <v>13594.5</v>
      </c>
      <c r="L241" s="33">
        <v>77035.5</v>
      </c>
    </row>
    <row r="242" spans="1:12">
      <c r="A242" s="48">
        <v>41156</v>
      </c>
      <c r="B242" s="33" t="s">
        <v>1646</v>
      </c>
      <c r="C242" s="33" t="s">
        <v>1637</v>
      </c>
      <c r="D242" s="33" t="s">
        <v>1652</v>
      </c>
      <c r="E242" s="33" t="s">
        <v>1628</v>
      </c>
      <c r="F242" s="33">
        <v>25</v>
      </c>
      <c r="G242" s="33">
        <v>3042</v>
      </c>
      <c r="H242" s="33">
        <v>3240</v>
      </c>
      <c r="I242" s="33">
        <v>70632</v>
      </c>
      <c r="J242" s="33">
        <v>76140</v>
      </c>
      <c r="K242" s="33">
        <v>11421</v>
      </c>
      <c r="L242" s="33">
        <v>64719</v>
      </c>
    </row>
    <row r="243" spans="1:12">
      <c r="A243" s="48">
        <v>41157</v>
      </c>
      <c r="B243" s="33" t="s">
        <v>1634</v>
      </c>
      <c r="C243" s="33" t="s">
        <v>1635</v>
      </c>
      <c r="D243" s="33" t="s">
        <v>1654</v>
      </c>
      <c r="E243" s="33" t="s">
        <v>1628</v>
      </c>
      <c r="F243" s="33">
        <v>18</v>
      </c>
      <c r="G243" s="33">
        <v>3042</v>
      </c>
      <c r="H243" s="33">
        <v>3240</v>
      </c>
      <c r="I243" s="33">
        <v>142614</v>
      </c>
      <c r="J243" s="33">
        <v>153900</v>
      </c>
      <c r="K243" s="33">
        <v>23085</v>
      </c>
      <c r="L243" s="33">
        <v>130815</v>
      </c>
    </row>
    <row r="244" spans="1:12">
      <c r="A244" s="48">
        <v>41158</v>
      </c>
      <c r="B244" s="33" t="s">
        <v>1639</v>
      </c>
      <c r="C244" s="33" t="s">
        <v>1635</v>
      </c>
      <c r="D244" s="33" t="s">
        <v>1652</v>
      </c>
      <c r="E244" s="33" t="s">
        <v>1628</v>
      </c>
      <c r="F244" s="33">
        <v>25</v>
      </c>
      <c r="G244" s="33">
        <v>7506</v>
      </c>
      <c r="H244" s="33">
        <v>8100</v>
      </c>
      <c r="I244" s="33">
        <v>15696</v>
      </c>
      <c r="J244" s="33">
        <v>16920</v>
      </c>
      <c r="K244" s="33">
        <v>2538</v>
      </c>
      <c r="L244" s="33">
        <v>14382</v>
      </c>
    </row>
    <row r="245" spans="1:12">
      <c r="A245" s="48">
        <v>41159</v>
      </c>
      <c r="B245" s="33" t="s">
        <v>1634</v>
      </c>
      <c r="C245" s="33" t="s">
        <v>1635</v>
      </c>
      <c r="D245" s="33" t="s">
        <v>1638</v>
      </c>
      <c r="E245" s="33" t="s">
        <v>1625</v>
      </c>
      <c r="F245" s="33">
        <v>13</v>
      </c>
      <c r="G245" s="33">
        <v>2034</v>
      </c>
      <c r="H245" s="33">
        <v>2160</v>
      </c>
      <c r="I245" s="33">
        <v>6084</v>
      </c>
      <c r="J245" s="33">
        <v>6480</v>
      </c>
      <c r="K245" s="33">
        <v>972</v>
      </c>
      <c r="L245" s="33">
        <v>5508</v>
      </c>
    </row>
    <row r="246" spans="1:12">
      <c r="A246" s="48">
        <v>41160</v>
      </c>
      <c r="B246" s="33" t="s">
        <v>1641</v>
      </c>
      <c r="C246" s="33" t="s">
        <v>1642</v>
      </c>
      <c r="D246" s="33" t="s">
        <v>1649</v>
      </c>
      <c r="E246" s="33" t="s">
        <v>1625</v>
      </c>
      <c r="F246" s="33">
        <v>1</v>
      </c>
      <c r="G246" s="33">
        <v>2034</v>
      </c>
      <c r="H246" s="33">
        <v>2160</v>
      </c>
      <c r="I246" s="33">
        <v>40338</v>
      </c>
      <c r="J246" s="33">
        <v>42930</v>
      </c>
      <c r="K246" s="33">
        <v>6439.5</v>
      </c>
      <c r="L246" s="33">
        <v>36490.5</v>
      </c>
    </row>
    <row r="247" spans="1:12">
      <c r="A247" s="48">
        <v>41161</v>
      </c>
      <c r="B247" s="33" t="s">
        <v>1623</v>
      </c>
      <c r="C247" s="33" t="s">
        <v>1027</v>
      </c>
      <c r="D247" s="33" t="s">
        <v>1644</v>
      </c>
      <c r="E247" s="33" t="s">
        <v>1625</v>
      </c>
      <c r="F247" s="33">
        <v>25</v>
      </c>
      <c r="G247" s="33">
        <v>5148</v>
      </c>
      <c r="H247" s="33">
        <v>5490</v>
      </c>
      <c r="I247" s="33">
        <v>28368</v>
      </c>
      <c r="J247" s="33">
        <v>30240</v>
      </c>
      <c r="K247" s="33">
        <v>4536</v>
      </c>
      <c r="L247" s="33">
        <v>25704</v>
      </c>
    </row>
    <row r="248" spans="1:12">
      <c r="A248" s="48">
        <v>41162</v>
      </c>
      <c r="B248" s="33" t="s">
        <v>1641</v>
      </c>
      <c r="C248" s="33" t="s">
        <v>1642</v>
      </c>
      <c r="D248" s="33" t="s">
        <v>1638</v>
      </c>
      <c r="E248" s="33" t="s">
        <v>1625</v>
      </c>
      <c r="F248" s="33">
        <v>22</v>
      </c>
      <c r="G248" s="33">
        <v>3384</v>
      </c>
      <c r="H248" s="33">
        <v>3600</v>
      </c>
      <c r="I248" s="33">
        <v>73008</v>
      </c>
      <c r="J248" s="33">
        <v>77760</v>
      </c>
      <c r="K248" s="33">
        <v>11664</v>
      </c>
      <c r="L248" s="33">
        <v>66096</v>
      </c>
    </row>
    <row r="249" spans="1:12">
      <c r="A249" s="48">
        <v>41163</v>
      </c>
      <c r="B249" s="33" t="s">
        <v>1632</v>
      </c>
      <c r="C249" s="33" t="s">
        <v>1630</v>
      </c>
      <c r="D249" s="33" t="s">
        <v>1649</v>
      </c>
      <c r="E249" s="33" t="s">
        <v>1625</v>
      </c>
      <c r="F249" s="33">
        <v>1</v>
      </c>
      <c r="G249" s="33">
        <v>7506</v>
      </c>
      <c r="H249" s="33">
        <v>8100</v>
      </c>
      <c r="I249" s="33">
        <v>44820</v>
      </c>
      <c r="J249" s="33">
        <v>47700</v>
      </c>
      <c r="K249" s="33">
        <v>7155</v>
      </c>
      <c r="L249" s="33">
        <v>40545</v>
      </c>
    </row>
    <row r="250" spans="1:12">
      <c r="A250" s="48">
        <v>41164</v>
      </c>
      <c r="B250" s="33" t="s">
        <v>1632</v>
      </c>
      <c r="C250" s="33" t="s">
        <v>1630</v>
      </c>
      <c r="D250" s="33" t="s">
        <v>1653</v>
      </c>
      <c r="E250" s="33" t="s">
        <v>1625</v>
      </c>
      <c r="F250" s="33">
        <v>8</v>
      </c>
      <c r="G250" s="33">
        <v>2952</v>
      </c>
      <c r="H250" s="33">
        <v>3150</v>
      </c>
      <c r="I250" s="33">
        <v>53136</v>
      </c>
      <c r="J250" s="33">
        <v>56700</v>
      </c>
      <c r="K250" s="33">
        <v>8505</v>
      </c>
      <c r="L250" s="33">
        <v>48195</v>
      </c>
    </row>
    <row r="251" spans="1:12">
      <c r="A251" s="48">
        <v>41165</v>
      </c>
      <c r="B251" s="33" t="s">
        <v>1641</v>
      </c>
      <c r="C251" s="33" t="s">
        <v>1642</v>
      </c>
      <c r="D251" s="33" t="s">
        <v>1631</v>
      </c>
      <c r="E251" s="33" t="s">
        <v>1625</v>
      </c>
      <c r="F251" s="33">
        <v>1</v>
      </c>
      <c r="G251" s="33">
        <v>3546</v>
      </c>
      <c r="H251" s="33">
        <v>3780</v>
      </c>
      <c r="I251" s="33">
        <v>3978</v>
      </c>
      <c r="J251" s="33">
        <v>4230</v>
      </c>
      <c r="K251" s="33">
        <v>634.5</v>
      </c>
      <c r="L251" s="33">
        <v>3595.5</v>
      </c>
    </row>
    <row r="252" spans="1:12">
      <c r="A252" s="48">
        <v>41167</v>
      </c>
      <c r="B252" s="33" t="s">
        <v>1623</v>
      </c>
      <c r="C252" s="33" t="s">
        <v>1027</v>
      </c>
      <c r="D252" s="33" t="s">
        <v>1654</v>
      </c>
      <c r="E252" s="33" t="s">
        <v>1628</v>
      </c>
      <c r="F252" s="33">
        <v>15</v>
      </c>
      <c r="G252" s="33">
        <v>3978</v>
      </c>
      <c r="H252" s="33">
        <v>4230</v>
      </c>
      <c r="I252" s="33">
        <v>142614</v>
      </c>
      <c r="J252" s="33">
        <v>153900</v>
      </c>
      <c r="K252" s="33">
        <v>23085</v>
      </c>
      <c r="L252" s="33">
        <v>130815</v>
      </c>
    </row>
    <row r="253" spans="1:12">
      <c r="A253" s="48">
        <v>41169</v>
      </c>
      <c r="B253" s="33" t="s">
        <v>1623</v>
      </c>
      <c r="C253" s="33" t="s">
        <v>1027</v>
      </c>
      <c r="D253" s="33" t="s">
        <v>1653</v>
      </c>
      <c r="E253" s="33" t="s">
        <v>1625</v>
      </c>
      <c r="F253" s="33">
        <v>1</v>
      </c>
      <c r="G253" s="33">
        <v>5148</v>
      </c>
      <c r="H253" s="33">
        <v>5490</v>
      </c>
      <c r="I253" s="33">
        <v>35424</v>
      </c>
      <c r="J253" s="33">
        <v>37800</v>
      </c>
      <c r="K253" s="33">
        <v>5670</v>
      </c>
      <c r="L253" s="33">
        <v>32130</v>
      </c>
    </row>
    <row r="254" spans="1:12">
      <c r="A254" s="48">
        <v>41170</v>
      </c>
      <c r="B254" s="33" t="s">
        <v>1632</v>
      </c>
      <c r="C254" s="33" t="s">
        <v>1630</v>
      </c>
      <c r="D254" s="33" t="s">
        <v>1633</v>
      </c>
      <c r="E254" s="33" t="s">
        <v>1625</v>
      </c>
      <c r="F254" s="33">
        <v>2</v>
      </c>
      <c r="G254" s="33">
        <v>3924</v>
      </c>
      <c r="H254" s="33">
        <v>4230</v>
      </c>
      <c r="I254" s="33">
        <v>15372</v>
      </c>
      <c r="J254" s="33">
        <v>16380</v>
      </c>
      <c r="K254" s="33">
        <v>2457</v>
      </c>
      <c r="L254" s="33">
        <v>13923</v>
      </c>
    </row>
    <row r="255" spans="1:12">
      <c r="A255" s="48">
        <v>41171</v>
      </c>
      <c r="B255" s="33" t="s">
        <v>1629</v>
      </c>
      <c r="C255" s="33" t="s">
        <v>1630</v>
      </c>
      <c r="D255" s="33" t="s">
        <v>1648</v>
      </c>
      <c r="E255" s="33" t="s">
        <v>1625</v>
      </c>
      <c r="F255" s="33">
        <v>24</v>
      </c>
      <c r="G255" s="33">
        <v>2106</v>
      </c>
      <c r="H255" s="33">
        <v>2250</v>
      </c>
      <c r="I255" s="33">
        <v>33696</v>
      </c>
      <c r="J255" s="33">
        <v>36000</v>
      </c>
      <c r="K255" s="33">
        <v>5400</v>
      </c>
      <c r="L255" s="33">
        <v>30600</v>
      </c>
    </row>
    <row r="256" spans="1:12">
      <c r="A256" s="48">
        <v>41172</v>
      </c>
      <c r="B256" s="33" t="s">
        <v>1632</v>
      </c>
      <c r="C256" s="33" t="s">
        <v>1630</v>
      </c>
      <c r="D256" s="33" t="s">
        <v>1647</v>
      </c>
      <c r="E256" s="33" t="s">
        <v>1625</v>
      </c>
      <c r="F256" s="33">
        <v>10</v>
      </c>
      <c r="G256" s="33">
        <v>3384</v>
      </c>
      <c r="H256" s="33">
        <v>3600</v>
      </c>
      <c r="I256" s="33">
        <v>66924</v>
      </c>
      <c r="J256" s="33">
        <v>71370</v>
      </c>
      <c r="K256" s="33">
        <v>10705.5</v>
      </c>
      <c r="L256" s="33">
        <v>60664.5</v>
      </c>
    </row>
    <row r="257" spans="1:12">
      <c r="A257" s="48">
        <v>41173</v>
      </c>
      <c r="B257" s="33" t="s">
        <v>1623</v>
      </c>
      <c r="C257" s="33" t="s">
        <v>1027</v>
      </c>
      <c r="D257" s="33" t="s">
        <v>1631</v>
      </c>
      <c r="E257" s="33" t="s">
        <v>1625</v>
      </c>
      <c r="F257" s="33">
        <v>18</v>
      </c>
      <c r="G257" s="33">
        <v>3924</v>
      </c>
      <c r="H257" s="33">
        <v>4230</v>
      </c>
      <c r="I257" s="33">
        <v>83538</v>
      </c>
      <c r="J257" s="33">
        <v>88830</v>
      </c>
      <c r="K257" s="33">
        <v>13324.5</v>
      </c>
      <c r="L257" s="33">
        <v>75505.5</v>
      </c>
    </row>
    <row r="258" spans="1:12">
      <c r="A258" s="48">
        <v>41174</v>
      </c>
      <c r="B258" s="33" t="s">
        <v>1623</v>
      </c>
      <c r="C258" s="33" t="s">
        <v>1027</v>
      </c>
      <c r="D258" s="33" t="s">
        <v>1627</v>
      </c>
      <c r="E258" s="33" t="s">
        <v>1628</v>
      </c>
      <c r="F258" s="33">
        <v>10</v>
      </c>
      <c r="G258" s="33">
        <v>2034</v>
      </c>
      <c r="H258" s="33">
        <v>2160</v>
      </c>
      <c r="I258" s="33">
        <v>28656</v>
      </c>
      <c r="J258" s="33">
        <v>30960</v>
      </c>
      <c r="K258" s="33">
        <v>4644</v>
      </c>
      <c r="L258" s="33">
        <v>26316</v>
      </c>
    </row>
    <row r="259" spans="1:12">
      <c r="A259" s="48">
        <v>41175</v>
      </c>
      <c r="B259" s="33" t="s">
        <v>1646</v>
      </c>
      <c r="C259" s="33" t="s">
        <v>1637</v>
      </c>
      <c r="D259" s="33" t="s">
        <v>1640</v>
      </c>
      <c r="E259" s="33" t="s">
        <v>1625</v>
      </c>
      <c r="F259" s="33">
        <v>21</v>
      </c>
      <c r="G259" s="33">
        <v>4482</v>
      </c>
      <c r="H259" s="33">
        <v>4770</v>
      </c>
      <c r="I259" s="33">
        <v>58320</v>
      </c>
      <c r="J259" s="33">
        <v>62100</v>
      </c>
      <c r="K259" s="33">
        <v>9315</v>
      </c>
      <c r="L259" s="33">
        <v>52785</v>
      </c>
    </row>
    <row r="260" spans="1:12">
      <c r="A260" s="48">
        <v>41176</v>
      </c>
      <c r="B260" s="33" t="s">
        <v>1636</v>
      </c>
      <c r="C260" s="33" t="s">
        <v>1637</v>
      </c>
      <c r="D260" s="33" t="s">
        <v>1644</v>
      </c>
      <c r="E260" s="33" t="s">
        <v>1625</v>
      </c>
      <c r="F260" s="33">
        <v>7</v>
      </c>
      <c r="G260" s="33">
        <v>3546</v>
      </c>
      <c r="H260" s="33">
        <v>3780</v>
      </c>
      <c r="I260" s="33">
        <v>24822</v>
      </c>
      <c r="J260" s="33">
        <v>26460</v>
      </c>
      <c r="K260" s="33">
        <v>3969</v>
      </c>
      <c r="L260" s="33">
        <v>22491</v>
      </c>
    </row>
    <row r="261" spans="1:12">
      <c r="A261" s="48">
        <v>41177</v>
      </c>
      <c r="B261" s="33" t="s">
        <v>1626</v>
      </c>
      <c r="C261" s="33" t="s">
        <v>1027</v>
      </c>
      <c r="D261" s="33" t="s">
        <v>1652</v>
      </c>
      <c r="E261" s="33" t="s">
        <v>1628</v>
      </c>
      <c r="F261" s="33">
        <v>20</v>
      </c>
      <c r="G261" s="33">
        <v>2034</v>
      </c>
      <c r="H261" s="33">
        <v>2160</v>
      </c>
      <c r="I261" s="33">
        <v>39240</v>
      </c>
      <c r="J261" s="33">
        <v>42300</v>
      </c>
      <c r="K261" s="33">
        <v>6345</v>
      </c>
      <c r="L261" s="33">
        <v>35955</v>
      </c>
    </row>
    <row r="262" spans="1:12">
      <c r="A262" s="48">
        <v>41178</v>
      </c>
      <c r="B262" s="33" t="s">
        <v>1629</v>
      </c>
      <c r="C262" s="33" t="s">
        <v>1630</v>
      </c>
      <c r="D262" s="33" t="s">
        <v>1651</v>
      </c>
      <c r="E262" s="33" t="s">
        <v>1625</v>
      </c>
      <c r="F262" s="33">
        <v>22</v>
      </c>
      <c r="G262" s="33">
        <v>7506</v>
      </c>
      <c r="H262" s="33">
        <v>8100</v>
      </c>
      <c r="I262" s="33">
        <v>37260</v>
      </c>
      <c r="J262" s="33">
        <v>39600</v>
      </c>
      <c r="K262" s="33">
        <v>5940</v>
      </c>
      <c r="L262" s="33">
        <v>33660</v>
      </c>
    </row>
    <row r="263" spans="1:12">
      <c r="A263" s="48">
        <v>41179</v>
      </c>
      <c r="B263" s="33" t="s">
        <v>1646</v>
      </c>
      <c r="C263" s="33" t="s">
        <v>1637</v>
      </c>
      <c r="D263" s="33" t="s">
        <v>1631</v>
      </c>
      <c r="E263" s="33" t="s">
        <v>1625</v>
      </c>
      <c r="F263" s="33">
        <v>6</v>
      </c>
      <c r="G263" s="33">
        <v>3924</v>
      </c>
      <c r="H263" s="33">
        <v>4230</v>
      </c>
      <c r="I263" s="33">
        <v>51714</v>
      </c>
      <c r="J263" s="33">
        <v>54990</v>
      </c>
      <c r="K263" s="33">
        <v>8248.5</v>
      </c>
      <c r="L263" s="33">
        <v>46741.5</v>
      </c>
    </row>
    <row r="264" spans="1:12">
      <c r="A264" s="48">
        <v>41180</v>
      </c>
      <c r="B264" s="33" t="s">
        <v>1632</v>
      </c>
      <c r="C264" s="33" t="s">
        <v>1630</v>
      </c>
      <c r="D264" s="33" t="s">
        <v>1653</v>
      </c>
      <c r="E264" s="33" t="s">
        <v>1625</v>
      </c>
      <c r="F264" s="33">
        <v>24</v>
      </c>
      <c r="G264" s="33">
        <v>3726</v>
      </c>
      <c r="H264" s="33">
        <v>3960</v>
      </c>
      <c r="I264" s="33">
        <v>14760</v>
      </c>
      <c r="J264" s="33">
        <v>15750</v>
      </c>
      <c r="K264" s="33">
        <v>2362.5</v>
      </c>
      <c r="L264" s="33">
        <v>13387.5</v>
      </c>
    </row>
    <row r="265" spans="1:12">
      <c r="A265" s="48">
        <v>41181</v>
      </c>
      <c r="B265" s="33" t="s">
        <v>1634</v>
      </c>
      <c r="C265" s="33" t="s">
        <v>1635</v>
      </c>
      <c r="D265" s="33" t="s">
        <v>1644</v>
      </c>
      <c r="E265" s="33" t="s">
        <v>1625</v>
      </c>
      <c r="F265" s="33">
        <v>23</v>
      </c>
      <c r="G265" s="33">
        <v>3582</v>
      </c>
      <c r="H265" s="33">
        <v>3870</v>
      </c>
      <c r="I265" s="33">
        <v>63828</v>
      </c>
      <c r="J265" s="33">
        <v>68040</v>
      </c>
      <c r="K265" s="33">
        <v>10206</v>
      </c>
      <c r="L265" s="33">
        <v>57834</v>
      </c>
    </row>
    <row r="266" spans="1:12">
      <c r="A266" s="48">
        <v>41182</v>
      </c>
      <c r="B266" s="33" t="s">
        <v>1623</v>
      </c>
      <c r="C266" s="33" t="s">
        <v>1027</v>
      </c>
      <c r="D266" s="33" t="s">
        <v>1653</v>
      </c>
      <c r="E266" s="33" t="s">
        <v>1625</v>
      </c>
      <c r="F266" s="33">
        <v>24</v>
      </c>
      <c r="G266" s="33">
        <v>3978</v>
      </c>
      <c r="H266" s="33">
        <v>4230</v>
      </c>
      <c r="I266" s="33">
        <v>14760</v>
      </c>
      <c r="J266" s="33">
        <v>15750</v>
      </c>
      <c r="K266" s="33">
        <v>2362.5</v>
      </c>
      <c r="L266" s="33">
        <v>13387.5</v>
      </c>
    </row>
    <row r="267" spans="1:12">
      <c r="A267" s="48">
        <v>41183</v>
      </c>
      <c r="B267" s="33" t="s">
        <v>1636</v>
      </c>
      <c r="C267" s="33" t="s">
        <v>1637</v>
      </c>
      <c r="D267" s="33" t="s">
        <v>1631</v>
      </c>
      <c r="E267" s="33" t="s">
        <v>1625</v>
      </c>
      <c r="F267" s="33">
        <v>6</v>
      </c>
      <c r="G267" s="33">
        <v>2034</v>
      </c>
      <c r="H267" s="33">
        <v>2160</v>
      </c>
      <c r="I267" s="33">
        <v>51714</v>
      </c>
      <c r="J267" s="33">
        <v>54990</v>
      </c>
      <c r="K267" s="33">
        <v>8248.5</v>
      </c>
      <c r="L267" s="33">
        <v>46741.5</v>
      </c>
    </row>
    <row r="268" spans="1:12">
      <c r="A268" s="48">
        <v>41184</v>
      </c>
      <c r="B268" s="33" t="s">
        <v>1634</v>
      </c>
      <c r="C268" s="33" t="s">
        <v>1635</v>
      </c>
      <c r="D268" s="33" t="s">
        <v>1650</v>
      </c>
      <c r="E268" s="33" t="s">
        <v>1625</v>
      </c>
      <c r="F268" s="33">
        <v>3</v>
      </c>
      <c r="G268" s="33">
        <v>4482</v>
      </c>
      <c r="H268" s="33">
        <v>4770</v>
      </c>
      <c r="I268" s="33">
        <v>17730</v>
      </c>
      <c r="J268" s="33">
        <v>18900</v>
      </c>
      <c r="K268" s="33">
        <v>2835</v>
      </c>
      <c r="L268" s="33">
        <v>16065</v>
      </c>
    </row>
    <row r="269" spans="1:12">
      <c r="A269" s="48">
        <v>41185</v>
      </c>
      <c r="B269" s="33" t="s">
        <v>1646</v>
      </c>
      <c r="C269" s="33" t="s">
        <v>1637</v>
      </c>
      <c r="D269" s="33" t="s">
        <v>1638</v>
      </c>
      <c r="E269" s="33" t="s">
        <v>1625</v>
      </c>
      <c r="F269" s="33">
        <v>5</v>
      </c>
      <c r="G269" s="33">
        <v>3978</v>
      </c>
      <c r="H269" s="33">
        <v>4230</v>
      </c>
      <c r="I269" s="33">
        <v>12168</v>
      </c>
      <c r="J269" s="33">
        <v>12960</v>
      </c>
      <c r="K269" s="33">
        <v>1944</v>
      </c>
      <c r="L269" s="33">
        <v>11016</v>
      </c>
    </row>
    <row r="270" spans="1:12">
      <c r="A270" s="48">
        <v>41186</v>
      </c>
      <c r="B270" s="33" t="s">
        <v>1636</v>
      </c>
      <c r="C270" s="33" t="s">
        <v>1637</v>
      </c>
      <c r="D270" s="33" t="s">
        <v>1631</v>
      </c>
      <c r="E270" s="33" t="s">
        <v>1625</v>
      </c>
      <c r="F270" s="33">
        <v>23</v>
      </c>
      <c r="G270" s="33">
        <v>2196</v>
      </c>
      <c r="H270" s="33">
        <v>2340</v>
      </c>
      <c r="I270" s="33">
        <v>99450</v>
      </c>
      <c r="J270" s="33">
        <v>105750</v>
      </c>
      <c r="K270" s="33">
        <v>15862.5</v>
      </c>
      <c r="L270" s="33">
        <v>89887.5</v>
      </c>
    </row>
    <row r="271" spans="1:12">
      <c r="A271" s="48">
        <v>41187</v>
      </c>
      <c r="B271" s="33" t="s">
        <v>1632</v>
      </c>
      <c r="C271" s="33" t="s">
        <v>1630</v>
      </c>
      <c r="D271" s="33" t="s">
        <v>1644</v>
      </c>
      <c r="E271" s="33" t="s">
        <v>1625</v>
      </c>
      <c r="F271" s="33">
        <v>27</v>
      </c>
      <c r="G271" s="33">
        <v>3978</v>
      </c>
      <c r="H271" s="33">
        <v>4230</v>
      </c>
      <c r="I271" s="33">
        <v>14184</v>
      </c>
      <c r="J271" s="33">
        <v>15120</v>
      </c>
      <c r="K271" s="33">
        <v>2268</v>
      </c>
      <c r="L271" s="33">
        <v>12852</v>
      </c>
    </row>
    <row r="272" spans="1:12">
      <c r="A272" s="48">
        <v>41188</v>
      </c>
      <c r="B272" s="33" t="s">
        <v>1639</v>
      </c>
      <c r="C272" s="33" t="s">
        <v>1635</v>
      </c>
      <c r="D272" s="33" t="s">
        <v>1645</v>
      </c>
      <c r="E272" s="33" t="s">
        <v>1625</v>
      </c>
      <c r="F272" s="33">
        <v>27</v>
      </c>
      <c r="G272" s="33">
        <v>3546</v>
      </c>
      <c r="H272" s="33">
        <v>3780</v>
      </c>
      <c r="I272" s="33">
        <v>39780</v>
      </c>
      <c r="J272" s="33">
        <v>42300</v>
      </c>
      <c r="K272" s="33">
        <v>6345</v>
      </c>
      <c r="L272" s="33">
        <v>35955</v>
      </c>
    </row>
    <row r="273" spans="1:12">
      <c r="A273" s="48">
        <v>41189</v>
      </c>
      <c r="B273" s="33" t="s">
        <v>1629</v>
      </c>
      <c r="C273" s="33" t="s">
        <v>1630</v>
      </c>
      <c r="D273" s="33" t="s">
        <v>1633</v>
      </c>
      <c r="E273" s="33" t="s">
        <v>1625</v>
      </c>
      <c r="F273" s="33">
        <v>21</v>
      </c>
      <c r="G273" s="33">
        <v>2034</v>
      </c>
      <c r="H273" s="33">
        <v>2160</v>
      </c>
      <c r="I273" s="33">
        <v>43920</v>
      </c>
      <c r="J273" s="33">
        <v>46800</v>
      </c>
      <c r="K273" s="33">
        <v>7020</v>
      </c>
      <c r="L273" s="33">
        <v>39780</v>
      </c>
    </row>
    <row r="274" spans="1:12">
      <c r="A274" s="48">
        <v>41190</v>
      </c>
      <c r="B274" s="33" t="s">
        <v>1641</v>
      </c>
      <c r="C274" s="33" t="s">
        <v>1642</v>
      </c>
      <c r="D274" s="33" t="s">
        <v>1648</v>
      </c>
      <c r="E274" s="33" t="s">
        <v>1625</v>
      </c>
      <c r="F274" s="33">
        <v>12</v>
      </c>
      <c r="G274" s="33">
        <v>5148</v>
      </c>
      <c r="H274" s="33">
        <v>5490</v>
      </c>
      <c r="I274" s="33">
        <v>48438</v>
      </c>
      <c r="J274" s="33">
        <v>51750</v>
      </c>
      <c r="K274" s="33">
        <v>7762.5</v>
      </c>
      <c r="L274" s="33">
        <v>43987.5</v>
      </c>
    </row>
    <row r="275" spans="1:12">
      <c r="A275" s="48">
        <v>41191</v>
      </c>
      <c r="B275" s="33" t="s">
        <v>1632</v>
      </c>
      <c r="C275" s="33" t="s">
        <v>1630</v>
      </c>
      <c r="D275" s="33" t="s">
        <v>1645</v>
      </c>
      <c r="E275" s="33" t="s">
        <v>1625</v>
      </c>
      <c r="F275" s="33">
        <v>23</v>
      </c>
      <c r="G275" s="33">
        <v>3546</v>
      </c>
      <c r="H275" s="33">
        <v>3780</v>
      </c>
      <c r="I275" s="33">
        <v>7956</v>
      </c>
      <c r="J275" s="33">
        <v>8460</v>
      </c>
      <c r="K275" s="33">
        <v>1269</v>
      </c>
      <c r="L275" s="33">
        <v>7191</v>
      </c>
    </row>
    <row r="276" spans="1:12">
      <c r="A276" s="48">
        <v>41192</v>
      </c>
      <c r="B276" s="33" t="s">
        <v>1626</v>
      </c>
      <c r="C276" s="33" t="s">
        <v>1027</v>
      </c>
      <c r="D276" s="33" t="s">
        <v>1647</v>
      </c>
      <c r="E276" s="33" t="s">
        <v>1625</v>
      </c>
      <c r="F276" s="33">
        <v>24</v>
      </c>
      <c r="G276" s="33">
        <v>5832</v>
      </c>
      <c r="H276" s="33">
        <v>6210</v>
      </c>
      <c r="I276" s="33">
        <v>82368</v>
      </c>
      <c r="J276" s="33">
        <v>87840</v>
      </c>
      <c r="K276" s="33">
        <v>13176</v>
      </c>
      <c r="L276" s="33">
        <v>74664</v>
      </c>
    </row>
    <row r="277" spans="1:12">
      <c r="A277" s="48">
        <v>41193</v>
      </c>
      <c r="B277" s="33" t="s">
        <v>1636</v>
      </c>
      <c r="C277" s="33" t="s">
        <v>1637</v>
      </c>
      <c r="D277" s="33" t="s">
        <v>1638</v>
      </c>
      <c r="E277" s="33" t="s">
        <v>1625</v>
      </c>
      <c r="F277" s="33">
        <v>13</v>
      </c>
      <c r="G277" s="33">
        <v>5832</v>
      </c>
      <c r="H277" s="33">
        <v>6210</v>
      </c>
      <c r="I277" s="33">
        <v>24336</v>
      </c>
      <c r="J277" s="33">
        <v>25920</v>
      </c>
      <c r="K277" s="33">
        <v>3888</v>
      </c>
      <c r="L277" s="33">
        <v>22032</v>
      </c>
    </row>
    <row r="278" spans="1:12">
      <c r="A278" s="48">
        <v>41194</v>
      </c>
      <c r="B278" s="33" t="s">
        <v>1639</v>
      </c>
      <c r="C278" s="33" t="s">
        <v>1635</v>
      </c>
      <c r="D278" s="33" t="s">
        <v>1653</v>
      </c>
      <c r="E278" s="33" t="s">
        <v>1625</v>
      </c>
      <c r="F278" s="33">
        <v>12</v>
      </c>
      <c r="G278" s="33">
        <v>3042</v>
      </c>
      <c r="H278" s="33">
        <v>3240</v>
      </c>
      <c r="I278" s="33">
        <v>14760</v>
      </c>
      <c r="J278" s="33">
        <v>15750</v>
      </c>
      <c r="K278" s="33">
        <v>2362.5</v>
      </c>
      <c r="L278" s="33">
        <v>13387.5</v>
      </c>
    </row>
    <row r="279" spans="1:12">
      <c r="A279" s="48">
        <v>41195</v>
      </c>
      <c r="B279" s="33" t="s">
        <v>1636</v>
      </c>
      <c r="C279" s="33" t="s">
        <v>1637</v>
      </c>
      <c r="D279" s="33" t="s">
        <v>1640</v>
      </c>
      <c r="E279" s="33" t="s">
        <v>1625</v>
      </c>
      <c r="F279" s="33">
        <v>25</v>
      </c>
      <c r="G279" s="33">
        <v>2952</v>
      </c>
      <c r="H279" s="33">
        <v>3150</v>
      </c>
      <c r="I279" s="33">
        <v>104976</v>
      </c>
      <c r="J279" s="33">
        <v>111780</v>
      </c>
      <c r="K279" s="33">
        <v>16767</v>
      </c>
      <c r="L279" s="33">
        <v>95013</v>
      </c>
    </row>
    <row r="280" spans="1:12">
      <c r="A280" s="48">
        <v>41196</v>
      </c>
      <c r="B280" s="33" t="s">
        <v>1623</v>
      </c>
      <c r="C280" s="33" t="s">
        <v>1027</v>
      </c>
      <c r="D280" s="33" t="s">
        <v>1653</v>
      </c>
      <c r="E280" s="33" t="s">
        <v>1625</v>
      </c>
      <c r="F280" s="33">
        <v>15</v>
      </c>
      <c r="G280" s="33">
        <v>3924</v>
      </c>
      <c r="H280" s="33">
        <v>4230</v>
      </c>
      <c r="I280" s="33">
        <v>53136</v>
      </c>
      <c r="J280" s="33">
        <v>56700</v>
      </c>
      <c r="K280" s="33">
        <v>8505</v>
      </c>
      <c r="L280" s="33">
        <v>48195</v>
      </c>
    </row>
    <row r="281" spans="1:12">
      <c r="A281" s="48">
        <v>41197</v>
      </c>
      <c r="B281" s="33" t="s">
        <v>1632</v>
      </c>
      <c r="C281" s="33" t="s">
        <v>1630</v>
      </c>
      <c r="D281" s="33" t="s">
        <v>1655</v>
      </c>
      <c r="E281" s="33" t="s">
        <v>1625</v>
      </c>
      <c r="F281" s="33">
        <v>10</v>
      </c>
      <c r="G281" s="33">
        <v>3978</v>
      </c>
      <c r="H281" s="33">
        <v>4230</v>
      </c>
      <c r="I281" s="33">
        <v>60912</v>
      </c>
      <c r="J281" s="33">
        <v>64800</v>
      </c>
      <c r="K281" s="33">
        <v>9720</v>
      </c>
      <c r="L281" s="33">
        <v>55080</v>
      </c>
    </row>
    <row r="282" spans="1:12">
      <c r="A282" s="48">
        <v>41198</v>
      </c>
      <c r="B282" s="33" t="s">
        <v>1643</v>
      </c>
      <c r="C282" s="33" t="s">
        <v>1642</v>
      </c>
      <c r="D282" s="33" t="s">
        <v>1654</v>
      </c>
      <c r="E282" s="33" t="s">
        <v>1628</v>
      </c>
      <c r="F282" s="33">
        <v>8</v>
      </c>
      <c r="G282" s="33">
        <v>5148</v>
      </c>
      <c r="H282" s="33">
        <v>5490</v>
      </c>
      <c r="I282" s="33">
        <v>180144</v>
      </c>
      <c r="J282" s="33">
        <v>194400</v>
      </c>
      <c r="K282" s="33">
        <v>29160</v>
      </c>
      <c r="L282" s="33">
        <v>165240</v>
      </c>
    </row>
    <row r="283" spans="1:12">
      <c r="A283" s="48">
        <v>41199</v>
      </c>
      <c r="B283" s="33" t="s">
        <v>1629</v>
      </c>
      <c r="C283" s="33" t="s">
        <v>1630</v>
      </c>
      <c r="D283" s="33" t="s">
        <v>1655</v>
      </c>
      <c r="E283" s="33" t="s">
        <v>1625</v>
      </c>
      <c r="F283" s="33">
        <v>7</v>
      </c>
      <c r="G283" s="33">
        <v>3042</v>
      </c>
      <c r="H283" s="33">
        <v>3240</v>
      </c>
      <c r="I283" s="33">
        <v>23688</v>
      </c>
      <c r="J283" s="33">
        <v>25200</v>
      </c>
      <c r="K283" s="33">
        <v>3780</v>
      </c>
      <c r="L283" s="33">
        <v>21420</v>
      </c>
    </row>
    <row r="284" spans="1:12">
      <c r="A284" s="48">
        <v>41200</v>
      </c>
      <c r="B284" s="33" t="s">
        <v>1639</v>
      </c>
      <c r="C284" s="33" t="s">
        <v>1635</v>
      </c>
      <c r="D284" s="33" t="s">
        <v>1651</v>
      </c>
      <c r="E284" s="33" t="s">
        <v>1625</v>
      </c>
      <c r="F284" s="33">
        <v>17</v>
      </c>
      <c r="G284" s="33">
        <v>3978</v>
      </c>
      <c r="H284" s="33">
        <v>4230</v>
      </c>
      <c r="I284" s="33">
        <v>59616</v>
      </c>
      <c r="J284" s="33">
        <v>63360</v>
      </c>
      <c r="K284" s="33">
        <v>9504</v>
      </c>
      <c r="L284" s="33">
        <v>53856</v>
      </c>
    </row>
    <row r="285" spans="1:12">
      <c r="A285" s="48">
        <v>41201</v>
      </c>
      <c r="B285" s="33" t="s">
        <v>1646</v>
      </c>
      <c r="C285" s="33" t="s">
        <v>1637</v>
      </c>
      <c r="D285" s="33" t="s">
        <v>1654</v>
      </c>
      <c r="E285" s="33" t="s">
        <v>1628</v>
      </c>
      <c r="F285" s="33">
        <v>23</v>
      </c>
      <c r="G285" s="33">
        <v>2196</v>
      </c>
      <c r="H285" s="33">
        <v>2340</v>
      </c>
      <c r="I285" s="33">
        <v>172638</v>
      </c>
      <c r="J285" s="33">
        <v>186300</v>
      </c>
      <c r="K285" s="33">
        <v>27945</v>
      </c>
      <c r="L285" s="33">
        <v>158355</v>
      </c>
    </row>
    <row r="286" spans="1:12">
      <c r="A286" s="48">
        <v>41202</v>
      </c>
      <c r="B286" s="33" t="s">
        <v>1646</v>
      </c>
      <c r="C286" s="33" t="s">
        <v>1637</v>
      </c>
      <c r="D286" s="33" t="s">
        <v>1648</v>
      </c>
      <c r="E286" s="33" t="s">
        <v>1625</v>
      </c>
      <c r="F286" s="33">
        <v>22</v>
      </c>
      <c r="G286" s="33">
        <v>3384</v>
      </c>
      <c r="H286" s="33">
        <v>3600</v>
      </c>
      <c r="I286" s="33">
        <v>52650</v>
      </c>
      <c r="J286" s="33">
        <v>56250</v>
      </c>
      <c r="K286" s="33">
        <v>8437.5</v>
      </c>
      <c r="L286" s="33">
        <v>47812.5</v>
      </c>
    </row>
    <row r="287" spans="1:12">
      <c r="A287" s="48">
        <v>41203</v>
      </c>
      <c r="B287" s="33" t="s">
        <v>1634</v>
      </c>
      <c r="C287" s="33" t="s">
        <v>1635</v>
      </c>
      <c r="D287" s="33" t="s">
        <v>1651</v>
      </c>
      <c r="E287" s="33" t="s">
        <v>1625</v>
      </c>
      <c r="F287" s="33">
        <v>11</v>
      </c>
      <c r="G287" s="33">
        <v>3546</v>
      </c>
      <c r="H287" s="33">
        <v>3780</v>
      </c>
      <c r="I287" s="33">
        <v>11178</v>
      </c>
      <c r="J287" s="33">
        <v>11880</v>
      </c>
      <c r="K287" s="33">
        <v>1782</v>
      </c>
      <c r="L287" s="33">
        <v>10098</v>
      </c>
    </row>
    <row r="288" spans="1:12">
      <c r="A288" s="48">
        <v>41204</v>
      </c>
      <c r="B288" s="33" t="s">
        <v>1636</v>
      </c>
      <c r="C288" s="33" t="s">
        <v>1637</v>
      </c>
      <c r="D288" s="33" t="s">
        <v>1640</v>
      </c>
      <c r="E288" s="33" t="s">
        <v>1625</v>
      </c>
      <c r="F288" s="33">
        <v>14</v>
      </c>
      <c r="G288" s="33">
        <v>3978</v>
      </c>
      <c r="H288" s="33">
        <v>4230</v>
      </c>
      <c r="I288" s="33">
        <v>40824</v>
      </c>
      <c r="J288" s="33">
        <v>43470</v>
      </c>
      <c r="K288" s="33">
        <v>6520.5</v>
      </c>
      <c r="L288" s="33">
        <v>36949.5</v>
      </c>
    </row>
    <row r="289" spans="1:12">
      <c r="A289" s="48">
        <v>41205</v>
      </c>
      <c r="B289" s="33" t="s">
        <v>1636</v>
      </c>
      <c r="C289" s="33" t="s">
        <v>1637</v>
      </c>
      <c r="D289" s="33" t="s">
        <v>1631</v>
      </c>
      <c r="E289" s="33" t="s">
        <v>1625</v>
      </c>
      <c r="F289" s="33">
        <v>1</v>
      </c>
      <c r="G289" s="33">
        <v>3546</v>
      </c>
      <c r="H289" s="33">
        <v>3780</v>
      </c>
      <c r="I289" s="33">
        <v>15912</v>
      </c>
      <c r="J289" s="33">
        <v>16920</v>
      </c>
      <c r="K289" s="33">
        <v>2538</v>
      </c>
      <c r="L289" s="33">
        <v>14382</v>
      </c>
    </row>
    <row r="290" spans="1:12">
      <c r="A290" s="48">
        <v>41206</v>
      </c>
      <c r="B290" s="33" t="s">
        <v>1641</v>
      </c>
      <c r="C290" s="33" t="s">
        <v>1642</v>
      </c>
      <c r="D290" s="33" t="s">
        <v>1649</v>
      </c>
      <c r="E290" s="33" t="s">
        <v>1625</v>
      </c>
      <c r="F290" s="33">
        <v>24</v>
      </c>
      <c r="G290" s="33">
        <v>3546</v>
      </c>
      <c r="H290" s="33">
        <v>3780</v>
      </c>
      <c r="I290" s="33">
        <v>8964</v>
      </c>
      <c r="J290" s="33">
        <v>9540</v>
      </c>
      <c r="K290" s="33">
        <v>1431</v>
      </c>
      <c r="L290" s="33">
        <v>8109</v>
      </c>
    </row>
    <row r="291" spans="1:12">
      <c r="A291" s="48">
        <v>41207</v>
      </c>
      <c r="B291" s="33" t="s">
        <v>1632</v>
      </c>
      <c r="C291" s="33" t="s">
        <v>1630</v>
      </c>
      <c r="D291" s="33" t="s">
        <v>1645</v>
      </c>
      <c r="E291" s="33" t="s">
        <v>1625</v>
      </c>
      <c r="F291" s="33">
        <v>1</v>
      </c>
      <c r="G291" s="33">
        <v>5148</v>
      </c>
      <c r="H291" s="33">
        <v>5490</v>
      </c>
      <c r="I291" s="33">
        <v>91494</v>
      </c>
      <c r="J291" s="33">
        <v>97290</v>
      </c>
      <c r="K291" s="33">
        <v>14593.5</v>
      </c>
      <c r="L291" s="33">
        <v>82696.5</v>
      </c>
    </row>
    <row r="292" spans="1:12">
      <c r="A292" s="48">
        <v>41208</v>
      </c>
      <c r="B292" s="33" t="s">
        <v>1639</v>
      </c>
      <c r="C292" s="33" t="s">
        <v>1635</v>
      </c>
      <c r="D292" s="33" t="s">
        <v>1653</v>
      </c>
      <c r="E292" s="33" t="s">
        <v>1625</v>
      </c>
      <c r="F292" s="33">
        <v>5</v>
      </c>
      <c r="G292" s="33">
        <v>2196</v>
      </c>
      <c r="H292" s="33">
        <v>2340</v>
      </c>
      <c r="I292" s="33">
        <v>8856</v>
      </c>
      <c r="J292" s="33">
        <v>9450</v>
      </c>
      <c r="K292" s="33">
        <v>1417.5</v>
      </c>
      <c r="L292" s="33">
        <v>8032.5</v>
      </c>
    </row>
    <row r="293" spans="1:12">
      <c r="A293" s="48">
        <v>41209</v>
      </c>
      <c r="B293" s="33" t="s">
        <v>1639</v>
      </c>
      <c r="C293" s="33" t="s">
        <v>1635</v>
      </c>
      <c r="D293" s="33" t="s">
        <v>1651</v>
      </c>
      <c r="E293" s="33" t="s">
        <v>1625</v>
      </c>
      <c r="F293" s="33">
        <v>15</v>
      </c>
      <c r="G293" s="33">
        <v>3978</v>
      </c>
      <c r="H293" s="33">
        <v>4230</v>
      </c>
      <c r="I293" s="33">
        <v>67068</v>
      </c>
      <c r="J293" s="33">
        <v>71280</v>
      </c>
      <c r="K293" s="33">
        <v>10692</v>
      </c>
      <c r="L293" s="33">
        <v>60588</v>
      </c>
    </row>
    <row r="294" spans="1:12">
      <c r="A294" s="48">
        <v>41210</v>
      </c>
      <c r="B294" s="33" t="s">
        <v>1632</v>
      </c>
      <c r="C294" s="33" t="s">
        <v>1630</v>
      </c>
      <c r="D294" s="33" t="s">
        <v>1648</v>
      </c>
      <c r="E294" s="33" t="s">
        <v>1625</v>
      </c>
      <c r="F294" s="33">
        <v>23</v>
      </c>
      <c r="G294" s="33">
        <v>5148</v>
      </c>
      <c r="H294" s="33">
        <v>5490</v>
      </c>
      <c r="I294" s="33">
        <v>4212</v>
      </c>
      <c r="J294" s="33">
        <v>4500</v>
      </c>
      <c r="K294" s="33">
        <v>675</v>
      </c>
      <c r="L294" s="33">
        <v>3825</v>
      </c>
    </row>
    <row r="295" spans="1:12">
      <c r="A295" s="48">
        <v>41211</v>
      </c>
      <c r="B295" s="33" t="s">
        <v>1629</v>
      </c>
      <c r="C295" s="33" t="s">
        <v>1630</v>
      </c>
      <c r="D295" s="33" t="s">
        <v>1652</v>
      </c>
      <c r="E295" s="33" t="s">
        <v>1628</v>
      </c>
      <c r="F295" s="33">
        <v>23</v>
      </c>
      <c r="G295" s="33">
        <v>3546</v>
      </c>
      <c r="H295" s="33">
        <v>3780</v>
      </c>
      <c r="I295" s="33">
        <v>7848</v>
      </c>
      <c r="J295" s="33">
        <v>8460</v>
      </c>
      <c r="K295" s="33">
        <v>1269</v>
      </c>
      <c r="L295" s="33">
        <v>7191</v>
      </c>
    </row>
    <row r="296" spans="1:12">
      <c r="A296" s="48">
        <v>41212</v>
      </c>
      <c r="B296" s="33" t="s">
        <v>1646</v>
      </c>
      <c r="C296" s="33" t="s">
        <v>1637</v>
      </c>
      <c r="D296" s="33" t="s">
        <v>1624</v>
      </c>
      <c r="E296" s="33" t="s">
        <v>1625</v>
      </c>
      <c r="F296" s="33">
        <v>22</v>
      </c>
      <c r="G296" s="33">
        <v>5148</v>
      </c>
      <c r="H296" s="33">
        <v>5490</v>
      </c>
      <c r="I296" s="33">
        <v>40680</v>
      </c>
      <c r="J296" s="33">
        <v>43200</v>
      </c>
      <c r="K296" s="33">
        <v>6480</v>
      </c>
      <c r="L296" s="33">
        <v>36720</v>
      </c>
    </row>
    <row r="297" spans="1:12">
      <c r="A297" s="48">
        <v>41213</v>
      </c>
      <c r="B297" s="33" t="s">
        <v>1626</v>
      </c>
      <c r="C297" s="33" t="s">
        <v>1027</v>
      </c>
      <c r="D297" s="33" t="s">
        <v>1644</v>
      </c>
      <c r="E297" s="33" t="s">
        <v>1625</v>
      </c>
      <c r="F297" s="33">
        <v>12</v>
      </c>
      <c r="G297" s="33">
        <v>3978</v>
      </c>
      <c r="H297" s="33">
        <v>4230</v>
      </c>
      <c r="I297" s="33">
        <v>7092</v>
      </c>
      <c r="J297" s="33">
        <v>7560</v>
      </c>
      <c r="K297" s="33">
        <v>1134</v>
      </c>
      <c r="L297" s="33">
        <v>6426</v>
      </c>
    </row>
    <row r="298" spans="1:12">
      <c r="A298" s="48">
        <v>41214</v>
      </c>
      <c r="B298" s="33" t="s">
        <v>1643</v>
      </c>
      <c r="C298" s="33" t="s">
        <v>1642</v>
      </c>
      <c r="D298" s="33" t="s">
        <v>1647</v>
      </c>
      <c r="E298" s="33" t="s">
        <v>1625</v>
      </c>
      <c r="F298" s="33">
        <v>15</v>
      </c>
      <c r="G298" s="33">
        <v>3042</v>
      </c>
      <c r="H298" s="33">
        <v>3240</v>
      </c>
      <c r="I298" s="33">
        <v>82368</v>
      </c>
      <c r="J298" s="33">
        <v>87840</v>
      </c>
      <c r="K298" s="33">
        <v>13176</v>
      </c>
      <c r="L298" s="33">
        <v>74664</v>
      </c>
    </row>
    <row r="299" spans="1:12">
      <c r="A299" s="48">
        <v>41215</v>
      </c>
      <c r="B299" s="33" t="s">
        <v>1632</v>
      </c>
      <c r="C299" s="33" t="s">
        <v>1630</v>
      </c>
      <c r="D299" s="33" t="s">
        <v>1631</v>
      </c>
      <c r="E299" s="33" t="s">
        <v>1625</v>
      </c>
      <c r="F299" s="33">
        <v>21</v>
      </c>
      <c r="G299" s="33">
        <v>4482</v>
      </c>
      <c r="H299" s="33">
        <v>4770</v>
      </c>
      <c r="I299" s="33">
        <v>99450</v>
      </c>
      <c r="J299" s="33">
        <v>105750</v>
      </c>
      <c r="K299" s="33">
        <v>15862.5</v>
      </c>
      <c r="L299" s="33">
        <v>89887.5</v>
      </c>
    </row>
    <row r="300" spans="1:12">
      <c r="A300" s="48">
        <v>41216</v>
      </c>
      <c r="B300" s="33" t="s">
        <v>1632</v>
      </c>
      <c r="C300" s="33" t="s">
        <v>1630</v>
      </c>
      <c r="D300" s="33" t="s">
        <v>1650</v>
      </c>
      <c r="E300" s="33" t="s">
        <v>1625</v>
      </c>
      <c r="F300" s="33">
        <v>7</v>
      </c>
      <c r="G300" s="33">
        <v>3546</v>
      </c>
      <c r="H300" s="33">
        <v>3780</v>
      </c>
      <c r="I300" s="33">
        <v>85104</v>
      </c>
      <c r="J300" s="33">
        <v>90720</v>
      </c>
      <c r="K300" s="33">
        <v>13608</v>
      </c>
      <c r="L300" s="33">
        <v>77112</v>
      </c>
    </row>
    <row r="301" spans="1:12">
      <c r="A301" s="48">
        <v>41217</v>
      </c>
      <c r="B301" s="33" t="s">
        <v>1639</v>
      </c>
      <c r="C301" s="33" t="s">
        <v>1635</v>
      </c>
      <c r="D301" s="33" t="s">
        <v>1652</v>
      </c>
      <c r="E301" s="33" t="s">
        <v>1628</v>
      </c>
      <c r="F301" s="33">
        <v>14</v>
      </c>
      <c r="G301" s="33">
        <v>3546</v>
      </c>
      <c r="H301" s="33">
        <v>3780</v>
      </c>
      <c r="I301" s="33">
        <v>74556</v>
      </c>
      <c r="J301" s="33">
        <v>80370</v>
      </c>
      <c r="K301" s="33">
        <v>12055.5</v>
      </c>
      <c r="L301" s="33">
        <v>68314.5</v>
      </c>
    </row>
    <row r="302" spans="1:12">
      <c r="A302" s="48">
        <v>41218</v>
      </c>
      <c r="B302" s="33" t="s">
        <v>1643</v>
      </c>
      <c r="C302" s="33" t="s">
        <v>1642</v>
      </c>
      <c r="D302" s="33" t="s">
        <v>1631</v>
      </c>
      <c r="E302" s="33" t="s">
        <v>1625</v>
      </c>
      <c r="F302" s="33">
        <v>6</v>
      </c>
      <c r="G302" s="33">
        <v>3924</v>
      </c>
      <c r="H302" s="33">
        <v>4230</v>
      </c>
      <c r="I302" s="33">
        <v>79560</v>
      </c>
      <c r="J302" s="33">
        <v>84600</v>
      </c>
      <c r="K302" s="33">
        <v>12690</v>
      </c>
      <c r="L302" s="33">
        <v>71910</v>
      </c>
    </row>
    <row r="303" spans="1:12">
      <c r="A303" s="48">
        <v>41219</v>
      </c>
      <c r="B303" s="33" t="s">
        <v>1643</v>
      </c>
      <c r="C303" s="33" t="s">
        <v>1642</v>
      </c>
      <c r="D303" s="33" t="s">
        <v>1645</v>
      </c>
      <c r="E303" s="33" t="s">
        <v>1625</v>
      </c>
      <c r="F303" s="33">
        <v>10</v>
      </c>
      <c r="G303" s="33">
        <v>3546</v>
      </c>
      <c r="H303" s="33">
        <v>3780</v>
      </c>
      <c r="I303" s="33">
        <v>43758</v>
      </c>
      <c r="J303" s="33">
        <v>46530</v>
      </c>
      <c r="K303" s="33">
        <v>6979.5</v>
      </c>
      <c r="L303" s="33">
        <v>39550.5</v>
      </c>
    </row>
    <row r="304" spans="1:12">
      <c r="A304" s="48">
        <v>41220</v>
      </c>
      <c r="B304" s="33" t="s">
        <v>1629</v>
      </c>
      <c r="C304" s="33" t="s">
        <v>1630</v>
      </c>
      <c r="D304" s="33" t="s">
        <v>1631</v>
      </c>
      <c r="E304" s="33" t="s">
        <v>1625</v>
      </c>
      <c r="F304" s="33">
        <v>7</v>
      </c>
      <c r="G304" s="33">
        <v>3924</v>
      </c>
      <c r="H304" s="33">
        <v>4230</v>
      </c>
      <c r="I304" s="33">
        <v>59670</v>
      </c>
      <c r="J304" s="33">
        <v>63450</v>
      </c>
      <c r="K304" s="33">
        <v>9517.5</v>
      </c>
      <c r="L304" s="33">
        <v>53932.5</v>
      </c>
    </row>
    <row r="305" spans="1:12">
      <c r="A305" s="48">
        <v>41221</v>
      </c>
      <c r="B305" s="33" t="s">
        <v>1641</v>
      </c>
      <c r="C305" s="33" t="s">
        <v>1642</v>
      </c>
      <c r="D305" s="33" t="s">
        <v>1650</v>
      </c>
      <c r="E305" s="33" t="s">
        <v>1625</v>
      </c>
      <c r="F305" s="33">
        <v>12</v>
      </c>
      <c r="G305" s="33">
        <v>3582</v>
      </c>
      <c r="H305" s="33">
        <v>3870</v>
      </c>
      <c r="I305" s="33">
        <v>85104</v>
      </c>
      <c r="J305" s="33">
        <v>90720</v>
      </c>
      <c r="K305" s="33">
        <v>13608</v>
      </c>
      <c r="L305" s="33">
        <v>77112</v>
      </c>
    </row>
    <row r="306" spans="1:12">
      <c r="A306" s="48">
        <v>41222</v>
      </c>
      <c r="B306" s="33" t="s">
        <v>1639</v>
      </c>
      <c r="C306" s="33" t="s">
        <v>1635</v>
      </c>
      <c r="D306" s="33" t="s">
        <v>1647</v>
      </c>
      <c r="E306" s="33" t="s">
        <v>1625</v>
      </c>
      <c r="F306" s="33">
        <v>5</v>
      </c>
      <c r="G306" s="33">
        <v>3924</v>
      </c>
      <c r="H306" s="33">
        <v>4230</v>
      </c>
      <c r="I306" s="33">
        <v>92664</v>
      </c>
      <c r="J306" s="33">
        <v>98820</v>
      </c>
      <c r="K306" s="33">
        <v>14823</v>
      </c>
      <c r="L306" s="33">
        <v>83997</v>
      </c>
    </row>
    <row r="307" spans="1:12">
      <c r="A307" s="48">
        <v>41223</v>
      </c>
      <c r="B307" s="33" t="s">
        <v>1626</v>
      </c>
      <c r="C307" s="33" t="s">
        <v>1027</v>
      </c>
      <c r="D307" s="33" t="s">
        <v>1638</v>
      </c>
      <c r="E307" s="33" t="s">
        <v>1625</v>
      </c>
      <c r="F307" s="33">
        <v>14</v>
      </c>
      <c r="G307" s="33">
        <v>3546</v>
      </c>
      <c r="H307" s="33">
        <v>3780</v>
      </c>
      <c r="I307" s="33">
        <v>45630</v>
      </c>
      <c r="J307" s="33">
        <v>48600</v>
      </c>
      <c r="K307" s="33">
        <v>7290</v>
      </c>
      <c r="L307" s="33">
        <v>41310</v>
      </c>
    </row>
    <row r="308" spans="1:12">
      <c r="A308" s="48">
        <v>41224</v>
      </c>
      <c r="B308" s="33" t="s">
        <v>1646</v>
      </c>
      <c r="C308" s="33" t="s">
        <v>1637</v>
      </c>
      <c r="D308" s="33" t="s">
        <v>1649</v>
      </c>
      <c r="E308" s="33" t="s">
        <v>1625</v>
      </c>
      <c r="F308" s="33">
        <v>16</v>
      </c>
      <c r="G308" s="33">
        <v>3726</v>
      </c>
      <c r="H308" s="33">
        <v>3960</v>
      </c>
      <c r="I308" s="33">
        <v>71712</v>
      </c>
      <c r="J308" s="33">
        <v>76320</v>
      </c>
      <c r="K308" s="33">
        <v>11448</v>
      </c>
      <c r="L308" s="33">
        <v>64872</v>
      </c>
    </row>
    <row r="309" spans="1:12">
      <c r="A309" s="48">
        <v>41226</v>
      </c>
      <c r="B309" s="33" t="s">
        <v>1641</v>
      </c>
      <c r="C309" s="33" t="s">
        <v>1642</v>
      </c>
      <c r="D309" s="33" t="s">
        <v>1651</v>
      </c>
      <c r="E309" s="33" t="s">
        <v>1625</v>
      </c>
      <c r="F309" s="33">
        <v>15</v>
      </c>
      <c r="G309" s="33">
        <v>2106</v>
      </c>
      <c r="H309" s="33">
        <v>2250</v>
      </c>
      <c r="I309" s="33">
        <v>78246</v>
      </c>
      <c r="J309" s="33">
        <v>83160</v>
      </c>
      <c r="K309" s="33">
        <v>12474</v>
      </c>
      <c r="L309" s="33">
        <v>70686</v>
      </c>
    </row>
    <row r="310" spans="1:12">
      <c r="A310" s="48">
        <v>41227</v>
      </c>
      <c r="B310" s="33" t="s">
        <v>1626</v>
      </c>
      <c r="C310" s="33" t="s">
        <v>1027</v>
      </c>
      <c r="D310" s="33" t="s">
        <v>1633</v>
      </c>
      <c r="E310" s="33" t="s">
        <v>1625</v>
      </c>
      <c r="F310" s="33">
        <v>16</v>
      </c>
      <c r="G310" s="33">
        <v>3978</v>
      </c>
      <c r="H310" s="33">
        <v>4230</v>
      </c>
      <c r="I310" s="33">
        <v>54900</v>
      </c>
      <c r="J310" s="33">
        <v>58500</v>
      </c>
      <c r="K310" s="33">
        <v>8775</v>
      </c>
      <c r="L310" s="33">
        <v>49725</v>
      </c>
    </row>
    <row r="311" spans="1:12">
      <c r="A311" s="48">
        <v>41228</v>
      </c>
      <c r="B311" s="33" t="s">
        <v>1646</v>
      </c>
      <c r="C311" s="33" t="s">
        <v>1637</v>
      </c>
      <c r="D311" s="33" t="s">
        <v>1638</v>
      </c>
      <c r="E311" s="33" t="s">
        <v>1625</v>
      </c>
      <c r="F311" s="33">
        <v>13</v>
      </c>
      <c r="G311" s="33">
        <v>3978</v>
      </c>
      <c r="H311" s="33">
        <v>4230</v>
      </c>
      <c r="I311" s="33">
        <v>30420</v>
      </c>
      <c r="J311" s="33">
        <v>32400</v>
      </c>
      <c r="K311" s="33">
        <v>4860</v>
      </c>
      <c r="L311" s="33">
        <v>27540</v>
      </c>
    </row>
    <row r="312" spans="1:12">
      <c r="A312" s="48">
        <v>41231</v>
      </c>
      <c r="B312" s="33" t="s">
        <v>1636</v>
      </c>
      <c r="C312" s="33" t="s">
        <v>1637</v>
      </c>
      <c r="D312" s="33" t="s">
        <v>1649</v>
      </c>
      <c r="E312" s="33" t="s">
        <v>1625</v>
      </c>
      <c r="F312" s="33">
        <v>27</v>
      </c>
      <c r="G312" s="33">
        <v>3978</v>
      </c>
      <c r="H312" s="33">
        <v>4230</v>
      </c>
      <c r="I312" s="33">
        <v>58266</v>
      </c>
      <c r="J312" s="33">
        <v>62010</v>
      </c>
      <c r="K312" s="33">
        <v>9301.5</v>
      </c>
      <c r="L312" s="33">
        <v>52708.5</v>
      </c>
    </row>
    <row r="313" spans="1:12">
      <c r="A313" s="48">
        <v>41232</v>
      </c>
      <c r="B313" s="33" t="s">
        <v>1626</v>
      </c>
      <c r="C313" s="33" t="s">
        <v>1027</v>
      </c>
      <c r="D313" s="33" t="s">
        <v>1644</v>
      </c>
      <c r="E313" s="33" t="s">
        <v>1625</v>
      </c>
      <c r="F313" s="33">
        <v>27</v>
      </c>
      <c r="G313" s="33">
        <v>2196</v>
      </c>
      <c r="H313" s="33">
        <v>2340</v>
      </c>
      <c r="I313" s="33">
        <v>78012</v>
      </c>
      <c r="J313" s="33">
        <v>83160</v>
      </c>
      <c r="K313" s="33">
        <v>12474</v>
      </c>
      <c r="L313" s="33">
        <v>70686</v>
      </c>
    </row>
    <row r="314" spans="1:12">
      <c r="A314" s="48">
        <v>41233</v>
      </c>
      <c r="B314" s="33" t="s">
        <v>1632</v>
      </c>
      <c r="C314" s="33" t="s">
        <v>1630</v>
      </c>
      <c r="D314" s="33" t="s">
        <v>1655</v>
      </c>
      <c r="E314" s="33" t="s">
        <v>1625</v>
      </c>
      <c r="F314" s="33">
        <v>18</v>
      </c>
      <c r="G314" s="33">
        <v>3978</v>
      </c>
      <c r="H314" s="33">
        <v>4230</v>
      </c>
      <c r="I314" s="33">
        <v>20304</v>
      </c>
      <c r="J314" s="33">
        <v>21600</v>
      </c>
      <c r="K314" s="33">
        <v>3240</v>
      </c>
      <c r="L314" s="33">
        <v>18360</v>
      </c>
    </row>
    <row r="315" spans="1:12">
      <c r="A315" s="48">
        <v>41234</v>
      </c>
      <c r="B315" s="33" t="s">
        <v>1636</v>
      </c>
      <c r="C315" s="33" t="s">
        <v>1637</v>
      </c>
      <c r="D315" s="33" t="s">
        <v>1648</v>
      </c>
      <c r="E315" s="33" t="s">
        <v>1625</v>
      </c>
      <c r="F315" s="33">
        <v>12</v>
      </c>
      <c r="G315" s="33">
        <v>5148</v>
      </c>
      <c r="H315" s="33">
        <v>5490</v>
      </c>
      <c r="I315" s="33">
        <v>44226</v>
      </c>
      <c r="J315" s="33">
        <v>47250</v>
      </c>
      <c r="K315" s="33">
        <v>7087.5</v>
      </c>
      <c r="L315" s="33">
        <v>40162.5</v>
      </c>
    </row>
    <row r="316" spans="1:12">
      <c r="A316" s="48">
        <v>41235</v>
      </c>
      <c r="B316" s="33" t="s">
        <v>1634</v>
      </c>
      <c r="C316" s="33" t="s">
        <v>1635</v>
      </c>
      <c r="D316" s="33" t="s">
        <v>1645</v>
      </c>
      <c r="E316" s="33" t="s">
        <v>1625</v>
      </c>
      <c r="F316" s="33">
        <v>23</v>
      </c>
      <c r="G316" s="33">
        <v>3546</v>
      </c>
      <c r="H316" s="33">
        <v>3780</v>
      </c>
      <c r="I316" s="33">
        <v>7956</v>
      </c>
      <c r="J316" s="33">
        <v>8460</v>
      </c>
      <c r="K316" s="33">
        <v>1269</v>
      </c>
      <c r="L316" s="33">
        <v>7191</v>
      </c>
    </row>
    <row r="317" spans="1:12">
      <c r="A317" s="48">
        <v>41236</v>
      </c>
      <c r="B317" s="33" t="s">
        <v>1636</v>
      </c>
      <c r="C317" s="33" t="s">
        <v>1637</v>
      </c>
      <c r="D317" s="33" t="s">
        <v>1653</v>
      </c>
      <c r="E317" s="33" t="s">
        <v>1625</v>
      </c>
      <c r="F317" s="33">
        <v>4</v>
      </c>
      <c r="G317" s="33">
        <v>2034</v>
      </c>
      <c r="H317" s="33">
        <v>2160</v>
      </c>
      <c r="I317" s="33">
        <v>41328</v>
      </c>
      <c r="J317" s="33">
        <v>44100</v>
      </c>
      <c r="K317" s="33">
        <v>6615</v>
      </c>
      <c r="L317" s="33">
        <v>37485</v>
      </c>
    </row>
    <row r="318" spans="1:12">
      <c r="A318" s="48">
        <v>41237</v>
      </c>
      <c r="B318" s="33" t="s">
        <v>1636</v>
      </c>
      <c r="C318" s="33" t="s">
        <v>1637</v>
      </c>
      <c r="D318" s="33" t="s">
        <v>1649</v>
      </c>
      <c r="E318" s="33" t="s">
        <v>1625</v>
      </c>
      <c r="F318" s="33">
        <v>24</v>
      </c>
      <c r="G318" s="33">
        <v>3978</v>
      </c>
      <c r="H318" s="33">
        <v>4230</v>
      </c>
      <c r="I318" s="33">
        <v>107568</v>
      </c>
      <c r="J318" s="33">
        <v>114480</v>
      </c>
      <c r="K318" s="33">
        <v>17172</v>
      </c>
      <c r="L318" s="33">
        <v>97308</v>
      </c>
    </row>
    <row r="319" spans="1:12">
      <c r="A319" s="48">
        <v>41238</v>
      </c>
      <c r="B319" s="33" t="s">
        <v>1632</v>
      </c>
      <c r="C319" s="33" t="s">
        <v>1630</v>
      </c>
      <c r="D319" s="33" t="s">
        <v>1649</v>
      </c>
      <c r="E319" s="33" t="s">
        <v>1625</v>
      </c>
      <c r="F319" s="33">
        <v>4</v>
      </c>
      <c r="G319" s="33">
        <v>5148</v>
      </c>
      <c r="H319" s="33">
        <v>5490</v>
      </c>
      <c r="I319" s="33">
        <v>8964</v>
      </c>
      <c r="J319" s="33">
        <v>9540</v>
      </c>
      <c r="K319" s="33">
        <v>1431</v>
      </c>
      <c r="L319" s="33">
        <v>8109</v>
      </c>
    </row>
    <row r="320" spans="1:12">
      <c r="A320" s="48">
        <v>41239</v>
      </c>
      <c r="B320" s="33" t="s">
        <v>1639</v>
      </c>
      <c r="C320" s="33" t="s">
        <v>1635</v>
      </c>
      <c r="D320" s="33" t="s">
        <v>1650</v>
      </c>
      <c r="E320" s="33" t="s">
        <v>1625</v>
      </c>
      <c r="F320" s="33">
        <v>21</v>
      </c>
      <c r="G320" s="33">
        <v>2034</v>
      </c>
      <c r="H320" s="33">
        <v>2160</v>
      </c>
      <c r="I320" s="33">
        <v>53190</v>
      </c>
      <c r="J320" s="33">
        <v>56700</v>
      </c>
      <c r="K320" s="33">
        <v>8505</v>
      </c>
      <c r="L320" s="33">
        <v>48195</v>
      </c>
    </row>
    <row r="321" spans="1:12">
      <c r="A321" s="48">
        <v>41240</v>
      </c>
      <c r="B321" s="33" t="s">
        <v>1626</v>
      </c>
      <c r="C321" s="33" t="s">
        <v>1027</v>
      </c>
      <c r="D321" s="33" t="s">
        <v>1645</v>
      </c>
      <c r="E321" s="33" t="s">
        <v>1625</v>
      </c>
      <c r="F321" s="33">
        <v>21</v>
      </c>
      <c r="G321" s="33">
        <v>3978</v>
      </c>
      <c r="H321" s="33">
        <v>4230</v>
      </c>
      <c r="I321" s="33">
        <v>75582</v>
      </c>
      <c r="J321" s="33">
        <v>80370</v>
      </c>
      <c r="K321" s="33">
        <v>12055.5</v>
      </c>
      <c r="L321" s="33">
        <v>68314.5</v>
      </c>
    </row>
    <row r="322" spans="1:12">
      <c r="A322" s="48">
        <v>41241</v>
      </c>
      <c r="B322" s="33" t="s">
        <v>1639</v>
      </c>
      <c r="C322" s="33" t="s">
        <v>1635</v>
      </c>
      <c r="D322" s="33" t="s">
        <v>1647</v>
      </c>
      <c r="E322" s="33" t="s">
        <v>1625</v>
      </c>
      <c r="F322" s="33">
        <v>25</v>
      </c>
      <c r="G322" s="33">
        <v>2952</v>
      </c>
      <c r="H322" s="33">
        <v>3150</v>
      </c>
      <c r="I322" s="33">
        <v>15444</v>
      </c>
      <c r="J322" s="33">
        <v>16470</v>
      </c>
      <c r="K322" s="33">
        <v>2470.5</v>
      </c>
      <c r="L322" s="33">
        <v>13999.5</v>
      </c>
    </row>
    <row r="323" spans="1:12">
      <c r="A323" s="48">
        <v>41242</v>
      </c>
      <c r="B323" s="33" t="s">
        <v>1646</v>
      </c>
      <c r="C323" s="33" t="s">
        <v>1637</v>
      </c>
      <c r="D323" s="33" t="s">
        <v>1644</v>
      </c>
      <c r="E323" s="33" t="s">
        <v>1625</v>
      </c>
      <c r="F323" s="33">
        <v>17</v>
      </c>
      <c r="G323" s="33">
        <v>3726</v>
      </c>
      <c r="H323" s="33">
        <v>3960</v>
      </c>
      <c r="I323" s="33">
        <v>56736</v>
      </c>
      <c r="J323" s="33">
        <v>60480</v>
      </c>
      <c r="K323" s="33">
        <v>9072</v>
      </c>
      <c r="L323" s="33">
        <v>51408</v>
      </c>
    </row>
    <row r="324" spans="1:12">
      <c r="A324" s="48">
        <v>41243</v>
      </c>
      <c r="B324" s="33" t="s">
        <v>1646</v>
      </c>
      <c r="C324" s="33" t="s">
        <v>1637</v>
      </c>
      <c r="D324" s="33" t="s">
        <v>1651</v>
      </c>
      <c r="E324" s="33" t="s">
        <v>1625</v>
      </c>
      <c r="F324" s="33">
        <v>4</v>
      </c>
      <c r="G324" s="33">
        <v>3582</v>
      </c>
      <c r="H324" s="33">
        <v>3870</v>
      </c>
      <c r="I324" s="33">
        <v>93150</v>
      </c>
      <c r="J324" s="33">
        <v>99000</v>
      </c>
      <c r="K324" s="33">
        <v>14850</v>
      </c>
      <c r="L324" s="33">
        <v>84150</v>
      </c>
    </row>
    <row r="325" spans="1:12">
      <c r="A325" s="48">
        <v>41244</v>
      </c>
      <c r="B325" s="33" t="s">
        <v>1646</v>
      </c>
      <c r="C325" s="33" t="s">
        <v>1637</v>
      </c>
      <c r="D325" s="33" t="s">
        <v>1651</v>
      </c>
      <c r="E325" s="33" t="s">
        <v>1625</v>
      </c>
      <c r="F325" s="33">
        <v>9</v>
      </c>
      <c r="G325" s="33">
        <v>3546</v>
      </c>
      <c r="H325" s="33">
        <v>3780</v>
      </c>
      <c r="I325" s="33">
        <v>48438</v>
      </c>
      <c r="J325" s="33">
        <v>51480</v>
      </c>
      <c r="K325" s="33">
        <v>7722</v>
      </c>
      <c r="L325" s="33">
        <v>43758</v>
      </c>
    </row>
    <row r="326" spans="1:12">
      <c r="A326" s="48">
        <v>41245</v>
      </c>
      <c r="B326" s="33" t="s">
        <v>1634</v>
      </c>
      <c r="C326" s="33" t="s">
        <v>1635</v>
      </c>
      <c r="D326" s="33" t="s">
        <v>1654</v>
      </c>
      <c r="E326" s="33" t="s">
        <v>1628</v>
      </c>
      <c r="F326" s="33">
        <v>25</v>
      </c>
      <c r="G326" s="33">
        <v>3042</v>
      </c>
      <c r="H326" s="33">
        <v>3240</v>
      </c>
      <c r="I326" s="33">
        <v>157626</v>
      </c>
      <c r="J326" s="33">
        <v>170100</v>
      </c>
      <c r="K326" s="33">
        <v>25515</v>
      </c>
      <c r="L326" s="33">
        <v>144585</v>
      </c>
    </row>
    <row r="327" spans="1:12">
      <c r="A327" s="48">
        <v>41246</v>
      </c>
      <c r="B327" s="33" t="s">
        <v>1626</v>
      </c>
      <c r="C327" s="33" t="s">
        <v>1027</v>
      </c>
      <c r="D327" s="33" t="s">
        <v>1650</v>
      </c>
      <c r="E327" s="33" t="s">
        <v>1625</v>
      </c>
      <c r="F327" s="33">
        <v>8</v>
      </c>
      <c r="G327" s="33">
        <v>5148</v>
      </c>
      <c r="H327" s="33">
        <v>5490</v>
      </c>
      <c r="I327" s="33">
        <v>7092</v>
      </c>
      <c r="J327" s="33">
        <v>7560</v>
      </c>
      <c r="K327" s="33">
        <v>1134</v>
      </c>
      <c r="L327" s="33">
        <v>6426</v>
      </c>
    </row>
    <row r="328" spans="1:12">
      <c r="A328" s="48">
        <v>41247</v>
      </c>
      <c r="B328" s="33" t="s">
        <v>1626</v>
      </c>
      <c r="C328" s="33" t="s">
        <v>1027</v>
      </c>
      <c r="D328" s="33" t="s">
        <v>1652</v>
      </c>
      <c r="E328" s="33" t="s">
        <v>1628</v>
      </c>
      <c r="F328" s="33">
        <v>18</v>
      </c>
      <c r="G328" s="33">
        <v>3042</v>
      </c>
      <c r="H328" s="33">
        <v>3240</v>
      </c>
      <c r="I328" s="33">
        <v>43164</v>
      </c>
      <c r="J328" s="33">
        <v>46530</v>
      </c>
      <c r="K328" s="33">
        <v>6979.5</v>
      </c>
      <c r="L328" s="33">
        <v>39550.5</v>
      </c>
    </row>
    <row r="329" spans="1:12">
      <c r="A329" s="48">
        <v>41248</v>
      </c>
      <c r="B329" s="33" t="s">
        <v>1629</v>
      </c>
      <c r="C329" s="33" t="s">
        <v>1630</v>
      </c>
      <c r="D329" s="33" t="s">
        <v>1648</v>
      </c>
      <c r="E329" s="33" t="s">
        <v>1625</v>
      </c>
      <c r="F329" s="33">
        <v>7</v>
      </c>
      <c r="G329" s="33">
        <v>3042</v>
      </c>
      <c r="H329" s="33">
        <v>3240</v>
      </c>
      <c r="I329" s="33">
        <v>46332</v>
      </c>
      <c r="J329" s="33">
        <v>49500</v>
      </c>
      <c r="K329" s="33">
        <v>7425</v>
      </c>
      <c r="L329" s="33">
        <v>42075</v>
      </c>
    </row>
    <row r="330" spans="1:12">
      <c r="A330" s="48">
        <v>41249</v>
      </c>
      <c r="B330" s="33" t="s">
        <v>1626</v>
      </c>
      <c r="C330" s="33" t="s">
        <v>1027</v>
      </c>
      <c r="D330" s="33" t="s">
        <v>1651</v>
      </c>
      <c r="E330" s="33" t="s">
        <v>1625</v>
      </c>
      <c r="F330" s="33">
        <v>17</v>
      </c>
      <c r="G330" s="33">
        <v>3582</v>
      </c>
      <c r="H330" s="33">
        <v>3870</v>
      </c>
      <c r="I330" s="33">
        <v>85698</v>
      </c>
      <c r="J330" s="33">
        <v>91080</v>
      </c>
      <c r="K330" s="33">
        <v>13662</v>
      </c>
      <c r="L330" s="33">
        <v>77418</v>
      </c>
    </row>
    <row r="331" spans="1:12">
      <c r="A331" s="48">
        <v>41250</v>
      </c>
      <c r="B331" s="33" t="s">
        <v>1623</v>
      </c>
      <c r="C331" s="33" t="s">
        <v>1027</v>
      </c>
      <c r="D331" s="33" t="s">
        <v>1640</v>
      </c>
      <c r="E331" s="33" t="s">
        <v>1625</v>
      </c>
      <c r="F331" s="33">
        <v>22</v>
      </c>
      <c r="G331" s="33">
        <v>3978</v>
      </c>
      <c r="H331" s="33">
        <v>4230</v>
      </c>
      <c r="I331" s="33">
        <v>75816</v>
      </c>
      <c r="J331" s="33">
        <v>80730</v>
      </c>
      <c r="K331" s="33">
        <v>12109.5</v>
      </c>
      <c r="L331" s="33">
        <v>68620.5</v>
      </c>
    </row>
    <row r="332" spans="1:12">
      <c r="A332" s="48">
        <v>41251</v>
      </c>
      <c r="B332" s="33" t="s">
        <v>1629</v>
      </c>
      <c r="C332" s="33" t="s">
        <v>1630</v>
      </c>
      <c r="D332" s="33" t="s">
        <v>1648</v>
      </c>
      <c r="E332" s="33" t="s">
        <v>1625</v>
      </c>
      <c r="F332" s="33">
        <v>1</v>
      </c>
      <c r="G332" s="33">
        <v>7506</v>
      </c>
      <c r="H332" s="33">
        <v>8100</v>
      </c>
      <c r="I332" s="33">
        <v>8424</v>
      </c>
      <c r="J332" s="33">
        <v>9000</v>
      </c>
      <c r="K332" s="33">
        <v>1350</v>
      </c>
      <c r="L332" s="33">
        <v>7650</v>
      </c>
    </row>
    <row r="333" spans="1:12">
      <c r="A333" s="48">
        <v>41252</v>
      </c>
      <c r="B333" s="33" t="s">
        <v>1641</v>
      </c>
      <c r="C333" s="33" t="s">
        <v>1642</v>
      </c>
      <c r="D333" s="33" t="s">
        <v>1648</v>
      </c>
      <c r="E333" s="33" t="s">
        <v>1625</v>
      </c>
      <c r="F333" s="33">
        <v>8</v>
      </c>
      <c r="G333" s="33">
        <v>2952</v>
      </c>
      <c r="H333" s="33">
        <v>3150</v>
      </c>
      <c r="I333" s="33">
        <v>10530</v>
      </c>
      <c r="J333" s="33">
        <v>11250</v>
      </c>
      <c r="K333" s="33">
        <v>1687.5</v>
      </c>
      <c r="L333" s="33">
        <v>9562.5</v>
      </c>
    </row>
    <row r="334" spans="1:12">
      <c r="A334" s="48">
        <v>41254</v>
      </c>
      <c r="B334" s="33" t="s">
        <v>1634</v>
      </c>
      <c r="C334" s="33" t="s">
        <v>1635</v>
      </c>
      <c r="D334" s="33" t="s">
        <v>1650</v>
      </c>
      <c r="E334" s="33" t="s">
        <v>1625</v>
      </c>
      <c r="F334" s="33">
        <v>20</v>
      </c>
      <c r="G334" s="33">
        <v>3546</v>
      </c>
      <c r="H334" s="33">
        <v>3780</v>
      </c>
      <c r="I334" s="33">
        <v>74466</v>
      </c>
      <c r="J334" s="33">
        <v>79380</v>
      </c>
      <c r="K334" s="33">
        <v>11907</v>
      </c>
      <c r="L334" s="33">
        <v>67473</v>
      </c>
    </row>
    <row r="335" spans="1:12">
      <c r="A335" s="48">
        <v>41255</v>
      </c>
      <c r="B335" s="33" t="s">
        <v>1646</v>
      </c>
      <c r="C335" s="33" t="s">
        <v>1637</v>
      </c>
      <c r="D335" s="33" t="s">
        <v>1647</v>
      </c>
      <c r="E335" s="33" t="s">
        <v>1625</v>
      </c>
      <c r="F335" s="33">
        <v>15</v>
      </c>
      <c r="G335" s="33">
        <v>3978</v>
      </c>
      <c r="H335" s="33">
        <v>4230</v>
      </c>
      <c r="I335" s="33">
        <v>25740</v>
      </c>
      <c r="J335" s="33">
        <v>27450</v>
      </c>
      <c r="K335" s="33">
        <v>4117.5</v>
      </c>
      <c r="L335" s="33">
        <v>23332.5</v>
      </c>
    </row>
    <row r="336" spans="1:12">
      <c r="A336" s="48">
        <v>41256</v>
      </c>
      <c r="B336" s="33" t="s">
        <v>1634</v>
      </c>
      <c r="C336" s="33" t="s">
        <v>1635</v>
      </c>
      <c r="D336" s="33" t="s">
        <v>1631</v>
      </c>
      <c r="E336" s="33" t="s">
        <v>1625</v>
      </c>
      <c r="F336" s="33">
        <v>10</v>
      </c>
      <c r="G336" s="33">
        <v>3384</v>
      </c>
      <c r="H336" s="33">
        <v>3600</v>
      </c>
      <c r="I336" s="33">
        <v>15912</v>
      </c>
      <c r="J336" s="33">
        <v>16920</v>
      </c>
      <c r="K336" s="33">
        <v>2538</v>
      </c>
      <c r="L336" s="33">
        <v>14382</v>
      </c>
    </row>
    <row r="337" spans="1:12">
      <c r="A337" s="48">
        <v>41257</v>
      </c>
      <c r="B337" s="33" t="s">
        <v>1636</v>
      </c>
      <c r="C337" s="33" t="s">
        <v>1637</v>
      </c>
      <c r="D337" s="33" t="s">
        <v>1654</v>
      </c>
      <c r="E337" s="33" t="s">
        <v>1628</v>
      </c>
      <c r="F337" s="33">
        <v>19</v>
      </c>
      <c r="G337" s="33">
        <v>3978</v>
      </c>
      <c r="H337" s="33">
        <v>4230</v>
      </c>
      <c r="I337" s="33">
        <v>37530</v>
      </c>
      <c r="J337" s="33">
        <v>40500</v>
      </c>
      <c r="K337" s="33">
        <v>6075</v>
      </c>
      <c r="L337" s="33">
        <v>34425</v>
      </c>
    </row>
    <row r="338" spans="1:12">
      <c r="A338" s="48">
        <v>41258</v>
      </c>
      <c r="B338" s="33" t="s">
        <v>1623</v>
      </c>
      <c r="C338" s="33" t="s">
        <v>1027</v>
      </c>
      <c r="D338" s="33" t="s">
        <v>1640</v>
      </c>
      <c r="E338" s="33" t="s">
        <v>1625</v>
      </c>
      <c r="F338" s="33">
        <v>18</v>
      </c>
      <c r="G338" s="33">
        <v>3924</v>
      </c>
      <c r="H338" s="33">
        <v>4230</v>
      </c>
      <c r="I338" s="33">
        <v>29160</v>
      </c>
      <c r="J338" s="33">
        <v>31050</v>
      </c>
      <c r="K338" s="33">
        <v>4657.5</v>
      </c>
      <c r="L338" s="33">
        <v>26392.5</v>
      </c>
    </row>
    <row r="339" spans="1:12">
      <c r="A339" s="48">
        <v>41259</v>
      </c>
      <c r="B339" s="33" t="s">
        <v>1641</v>
      </c>
      <c r="C339" s="33" t="s">
        <v>1642</v>
      </c>
      <c r="D339" s="33" t="s">
        <v>1652</v>
      </c>
      <c r="E339" s="33" t="s">
        <v>1628</v>
      </c>
      <c r="F339" s="33">
        <v>4</v>
      </c>
      <c r="G339" s="33">
        <v>3978</v>
      </c>
      <c r="H339" s="33">
        <v>4230</v>
      </c>
      <c r="I339" s="33">
        <v>94176</v>
      </c>
      <c r="J339" s="33">
        <v>101520</v>
      </c>
      <c r="K339" s="33">
        <v>15228</v>
      </c>
      <c r="L339" s="33">
        <v>86292</v>
      </c>
    </row>
    <row r="340" spans="1:12">
      <c r="A340" s="48">
        <v>41260</v>
      </c>
      <c r="B340" s="33" t="s">
        <v>1646</v>
      </c>
      <c r="C340" s="33" t="s">
        <v>1637</v>
      </c>
      <c r="D340" s="33" t="s">
        <v>1624</v>
      </c>
      <c r="E340" s="33" t="s">
        <v>1625</v>
      </c>
      <c r="F340" s="33">
        <v>15</v>
      </c>
      <c r="G340" s="33">
        <v>3384</v>
      </c>
      <c r="H340" s="33">
        <v>3600</v>
      </c>
      <c r="I340" s="33">
        <v>8136</v>
      </c>
      <c r="J340" s="33">
        <v>8640</v>
      </c>
      <c r="K340" s="33">
        <v>1296</v>
      </c>
      <c r="L340" s="33">
        <v>7344</v>
      </c>
    </row>
    <row r="341" spans="1:12">
      <c r="A341" s="48">
        <v>41261</v>
      </c>
      <c r="B341" s="33" t="s">
        <v>1626</v>
      </c>
      <c r="C341" s="33" t="s">
        <v>1027</v>
      </c>
      <c r="D341" s="33" t="s">
        <v>1644</v>
      </c>
      <c r="E341" s="33" t="s">
        <v>1625</v>
      </c>
      <c r="F341" s="33">
        <v>20</v>
      </c>
      <c r="G341" s="33">
        <v>2034</v>
      </c>
      <c r="H341" s="33">
        <v>2160</v>
      </c>
      <c r="I341" s="33">
        <v>28368</v>
      </c>
      <c r="J341" s="33">
        <v>30240</v>
      </c>
      <c r="K341" s="33">
        <v>4536</v>
      </c>
      <c r="L341" s="33">
        <v>25704</v>
      </c>
    </row>
    <row r="342" spans="1:12">
      <c r="A342" s="48">
        <v>41262</v>
      </c>
      <c r="B342" s="33" t="s">
        <v>1639</v>
      </c>
      <c r="C342" s="33" t="s">
        <v>1635</v>
      </c>
      <c r="D342" s="33" t="s">
        <v>1648</v>
      </c>
      <c r="E342" s="33" t="s">
        <v>1625</v>
      </c>
      <c r="F342" s="33">
        <v>6</v>
      </c>
      <c r="G342" s="33">
        <v>3546</v>
      </c>
      <c r="H342" s="33">
        <v>3780</v>
      </c>
      <c r="I342" s="33">
        <v>25272</v>
      </c>
      <c r="J342" s="33">
        <v>27000</v>
      </c>
      <c r="K342" s="33">
        <v>4050</v>
      </c>
      <c r="L342" s="33">
        <v>22950</v>
      </c>
    </row>
    <row r="343" spans="1:12">
      <c r="A343" s="48">
        <v>41263</v>
      </c>
      <c r="B343" s="33" t="s">
        <v>1634</v>
      </c>
      <c r="C343" s="33" t="s">
        <v>1635</v>
      </c>
      <c r="D343" s="33" t="s">
        <v>1650</v>
      </c>
      <c r="E343" s="33" t="s">
        <v>1625</v>
      </c>
      <c r="F343" s="33">
        <v>22</v>
      </c>
      <c r="G343" s="33">
        <v>7506</v>
      </c>
      <c r="H343" s="33">
        <v>8100</v>
      </c>
      <c r="I343" s="33">
        <v>46098</v>
      </c>
      <c r="J343" s="33">
        <v>49140</v>
      </c>
      <c r="K343" s="33">
        <v>7371</v>
      </c>
      <c r="L343" s="33">
        <v>41769</v>
      </c>
    </row>
    <row r="344" spans="1:12">
      <c r="A344" s="48">
        <v>41264</v>
      </c>
      <c r="B344" s="33" t="s">
        <v>1636</v>
      </c>
      <c r="C344" s="33" t="s">
        <v>1637</v>
      </c>
      <c r="D344" s="33" t="s">
        <v>1647</v>
      </c>
      <c r="E344" s="33" t="s">
        <v>1625</v>
      </c>
      <c r="F344" s="33">
        <v>24</v>
      </c>
      <c r="G344" s="33">
        <v>3726</v>
      </c>
      <c r="H344" s="33">
        <v>3960</v>
      </c>
      <c r="I344" s="33">
        <v>46332</v>
      </c>
      <c r="J344" s="33">
        <v>49410</v>
      </c>
      <c r="K344" s="33">
        <v>7411.5</v>
      </c>
      <c r="L344" s="33">
        <v>41998.5</v>
      </c>
    </row>
    <row r="345" spans="1:12">
      <c r="A345" s="48">
        <v>41265</v>
      </c>
      <c r="B345" s="33" t="s">
        <v>1646</v>
      </c>
      <c r="C345" s="33" t="s">
        <v>1637</v>
      </c>
      <c r="D345" s="33" t="s">
        <v>1651</v>
      </c>
      <c r="E345" s="33" t="s">
        <v>1625</v>
      </c>
      <c r="F345" s="33">
        <v>10</v>
      </c>
      <c r="G345" s="33">
        <v>3546</v>
      </c>
      <c r="H345" s="33">
        <v>3780</v>
      </c>
      <c r="I345" s="33">
        <v>40986</v>
      </c>
      <c r="J345" s="33">
        <v>43560</v>
      </c>
      <c r="K345" s="33">
        <v>6534</v>
      </c>
      <c r="L345" s="33">
        <v>37026</v>
      </c>
    </row>
    <row r="346" spans="1:12">
      <c r="A346" s="48">
        <v>41266</v>
      </c>
      <c r="B346" s="33" t="s">
        <v>1643</v>
      </c>
      <c r="C346" s="33" t="s">
        <v>1642</v>
      </c>
      <c r="D346" s="33" t="s">
        <v>1649</v>
      </c>
      <c r="E346" s="33" t="s">
        <v>1625</v>
      </c>
      <c r="F346" s="33">
        <v>18</v>
      </c>
      <c r="G346" s="33">
        <v>3582</v>
      </c>
      <c r="H346" s="33">
        <v>3870</v>
      </c>
      <c r="I346" s="33">
        <v>112050</v>
      </c>
      <c r="J346" s="33">
        <v>119250</v>
      </c>
      <c r="K346" s="33">
        <v>17887.5</v>
      </c>
      <c r="L346" s="33">
        <v>101362.5</v>
      </c>
    </row>
    <row r="347" spans="1:12">
      <c r="A347" s="48">
        <v>41267</v>
      </c>
      <c r="B347" s="33" t="s">
        <v>1626</v>
      </c>
      <c r="C347" s="33" t="s">
        <v>1027</v>
      </c>
      <c r="D347" s="33" t="s">
        <v>1652</v>
      </c>
      <c r="E347" s="33" t="s">
        <v>1628</v>
      </c>
      <c r="F347" s="33">
        <v>3</v>
      </c>
      <c r="G347" s="33">
        <v>2952</v>
      </c>
      <c r="H347" s="33">
        <v>3150</v>
      </c>
      <c r="I347" s="33">
        <v>94176</v>
      </c>
      <c r="J347" s="33">
        <v>101520</v>
      </c>
      <c r="K347" s="33">
        <v>15228</v>
      </c>
      <c r="L347" s="33">
        <v>86292</v>
      </c>
    </row>
    <row r="348" spans="1:12">
      <c r="A348" s="48">
        <v>41268</v>
      </c>
      <c r="B348" s="33" t="s">
        <v>1629</v>
      </c>
      <c r="C348" s="33" t="s">
        <v>1630</v>
      </c>
      <c r="D348" s="33" t="s">
        <v>1631</v>
      </c>
      <c r="E348" s="33" t="s">
        <v>1625</v>
      </c>
      <c r="F348" s="33">
        <v>5</v>
      </c>
      <c r="G348" s="33">
        <v>3924</v>
      </c>
      <c r="H348" s="33">
        <v>4230</v>
      </c>
      <c r="I348" s="33">
        <v>63648</v>
      </c>
      <c r="J348" s="33">
        <v>67680</v>
      </c>
      <c r="K348" s="33">
        <v>10152</v>
      </c>
      <c r="L348" s="33">
        <v>57528</v>
      </c>
    </row>
    <row r="349" spans="1:12">
      <c r="A349" s="48">
        <v>41269</v>
      </c>
      <c r="B349" s="33" t="s">
        <v>1626</v>
      </c>
      <c r="C349" s="33" t="s">
        <v>1027</v>
      </c>
      <c r="D349" s="33" t="s">
        <v>1652</v>
      </c>
      <c r="E349" s="33" t="s">
        <v>1628</v>
      </c>
      <c r="F349" s="33">
        <v>14</v>
      </c>
      <c r="G349" s="33">
        <v>3546</v>
      </c>
      <c r="H349" s="33">
        <v>3780</v>
      </c>
      <c r="I349" s="33">
        <v>62784</v>
      </c>
      <c r="J349" s="33">
        <v>67680</v>
      </c>
      <c r="K349" s="33">
        <v>10152</v>
      </c>
      <c r="L349" s="33">
        <v>57528</v>
      </c>
    </row>
    <row r="350" spans="1:12">
      <c r="A350" s="48">
        <v>41270</v>
      </c>
      <c r="B350" s="33" t="s">
        <v>1641</v>
      </c>
      <c r="C350" s="33" t="s">
        <v>1642</v>
      </c>
      <c r="D350" s="33" t="s">
        <v>1650</v>
      </c>
      <c r="E350" s="33" t="s">
        <v>1625</v>
      </c>
      <c r="F350" s="33">
        <v>13</v>
      </c>
      <c r="G350" s="33">
        <v>2034</v>
      </c>
      <c r="H350" s="33">
        <v>2160</v>
      </c>
      <c r="I350" s="33">
        <v>21276</v>
      </c>
      <c r="J350" s="33">
        <v>22680</v>
      </c>
      <c r="K350" s="33">
        <v>3402</v>
      </c>
      <c r="L350" s="33">
        <v>19278</v>
      </c>
    </row>
    <row r="351" spans="1:12">
      <c r="A351" s="48">
        <v>41271</v>
      </c>
      <c r="B351" s="33" t="s">
        <v>1646</v>
      </c>
      <c r="C351" s="33" t="s">
        <v>1637</v>
      </c>
      <c r="D351" s="33" t="s">
        <v>1633</v>
      </c>
      <c r="E351" s="33" t="s">
        <v>1625</v>
      </c>
      <c r="F351" s="33">
        <v>16</v>
      </c>
      <c r="G351" s="33">
        <v>3726</v>
      </c>
      <c r="H351" s="33">
        <v>3960</v>
      </c>
      <c r="I351" s="33">
        <v>39528</v>
      </c>
      <c r="J351" s="33">
        <v>42120</v>
      </c>
      <c r="K351" s="33">
        <v>6318</v>
      </c>
      <c r="L351" s="33">
        <v>35802</v>
      </c>
    </row>
    <row r="352" spans="1:12">
      <c r="A352" s="48">
        <v>41272</v>
      </c>
      <c r="B352" s="33" t="s">
        <v>1639</v>
      </c>
      <c r="C352" s="33" t="s">
        <v>1635</v>
      </c>
      <c r="D352" s="33" t="s">
        <v>1654</v>
      </c>
      <c r="E352" s="33" t="s">
        <v>1628</v>
      </c>
      <c r="F352" s="33">
        <v>3</v>
      </c>
      <c r="G352" s="33">
        <v>4482</v>
      </c>
      <c r="H352" s="33">
        <v>4770</v>
      </c>
      <c r="I352" s="33">
        <v>82566</v>
      </c>
      <c r="J352" s="33">
        <v>89100</v>
      </c>
      <c r="K352" s="33">
        <v>13365</v>
      </c>
      <c r="L352" s="33">
        <v>75735</v>
      </c>
    </row>
    <row r="353" spans="1:12">
      <c r="A353" s="48">
        <v>41273</v>
      </c>
      <c r="B353" s="33" t="s">
        <v>1632</v>
      </c>
      <c r="C353" s="33" t="s">
        <v>1630</v>
      </c>
      <c r="D353" s="33" t="s">
        <v>1653</v>
      </c>
      <c r="E353" s="33" t="s">
        <v>1625</v>
      </c>
      <c r="F353" s="33">
        <v>13</v>
      </c>
      <c r="G353" s="33">
        <v>3978</v>
      </c>
      <c r="H353" s="33">
        <v>4230</v>
      </c>
      <c r="I353" s="33">
        <v>2952</v>
      </c>
      <c r="J353" s="33">
        <v>3150</v>
      </c>
      <c r="K353" s="33">
        <v>472.5</v>
      </c>
      <c r="L353" s="33">
        <v>2677.5</v>
      </c>
    </row>
    <row r="354" spans="1:12">
      <c r="A354" s="48">
        <v>41274</v>
      </c>
      <c r="B354" s="33" t="s">
        <v>1623</v>
      </c>
      <c r="C354" s="33" t="s">
        <v>1027</v>
      </c>
      <c r="D354" s="33" t="s">
        <v>1624</v>
      </c>
      <c r="E354" s="33" t="s">
        <v>1625</v>
      </c>
      <c r="F354" s="33">
        <v>25</v>
      </c>
      <c r="G354" s="33">
        <v>2034</v>
      </c>
      <c r="H354" s="33">
        <v>2160</v>
      </c>
      <c r="I354" s="33">
        <v>2034</v>
      </c>
      <c r="J354" s="33">
        <v>2160</v>
      </c>
      <c r="K354" s="33">
        <v>324</v>
      </c>
      <c r="L354" s="33">
        <v>1836</v>
      </c>
    </row>
    <row r="355" spans="1:12">
      <c r="A355" s="48">
        <v>41275</v>
      </c>
      <c r="B355" s="33" t="s">
        <v>1626</v>
      </c>
      <c r="C355" s="33" t="s">
        <v>1027</v>
      </c>
      <c r="D355" s="33" t="s">
        <v>1648</v>
      </c>
      <c r="E355" s="33" t="s">
        <v>1625</v>
      </c>
      <c r="F355" s="33">
        <v>23</v>
      </c>
      <c r="G355" s="33">
        <v>2196</v>
      </c>
      <c r="H355" s="33">
        <v>2340</v>
      </c>
      <c r="I355" s="33">
        <v>23166</v>
      </c>
      <c r="J355" s="33">
        <v>24750</v>
      </c>
      <c r="K355" s="33">
        <v>3712.5</v>
      </c>
      <c r="L355" s="33">
        <v>21037.5</v>
      </c>
    </row>
    <row r="356" spans="1:12">
      <c r="A356" s="48">
        <v>41276</v>
      </c>
      <c r="B356" s="33" t="s">
        <v>1639</v>
      </c>
      <c r="C356" s="33" t="s">
        <v>1635</v>
      </c>
      <c r="D356" s="33" t="s">
        <v>1644</v>
      </c>
      <c r="E356" s="33" t="s">
        <v>1625</v>
      </c>
      <c r="F356" s="33">
        <v>27</v>
      </c>
      <c r="G356" s="33">
        <v>3978</v>
      </c>
      <c r="H356" s="33">
        <v>4230</v>
      </c>
      <c r="I356" s="33">
        <v>21276</v>
      </c>
      <c r="J356" s="33">
        <v>22680</v>
      </c>
      <c r="K356" s="33">
        <v>3402</v>
      </c>
      <c r="L356" s="33">
        <v>19278</v>
      </c>
    </row>
    <row r="357" spans="1:12">
      <c r="A357" s="48">
        <v>41277</v>
      </c>
      <c r="B357" s="33" t="s">
        <v>1623</v>
      </c>
      <c r="C357" s="33" t="s">
        <v>1027</v>
      </c>
      <c r="D357" s="33" t="s">
        <v>1624</v>
      </c>
      <c r="E357" s="33" t="s">
        <v>1625</v>
      </c>
      <c r="F357" s="33">
        <v>27</v>
      </c>
      <c r="G357" s="33">
        <v>5832</v>
      </c>
      <c r="H357" s="33">
        <v>6210</v>
      </c>
      <c r="I357" s="33">
        <v>30510</v>
      </c>
      <c r="J357" s="33">
        <v>32400</v>
      </c>
      <c r="K357" s="33">
        <v>4860</v>
      </c>
      <c r="L357" s="33">
        <v>27540</v>
      </c>
    </row>
    <row r="358" spans="1:12">
      <c r="A358" s="48">
        <v>41278</v>
      </c>
      <c r="B358" s="33" t="s">
        <v>1643</v>
      </c>
      <c r="C358" s="33" t="s">
        <v>1642</v>
      </c>
      <c r="D358" s="33" t="s">
        <v>1647</v>
      </c>
      <c r="E358" s="33" t="s">
        <v>1625</v>
      </c>
      <c r="F358" s="33">
        <v>12</v>
      </c>
      <c r="G358" s="33">
        <v>3582</v>
      </c>
      <c r="H358" s="33">
        <v>3870</v>
      </c>
      <c r="I358" s="33">
        <v>51480</v>
      </c>
      <c r="J358" s="33">
        <v>54900</v>
      </c>
      <c r="K358" s="33">
        <v>8235</v>
      </c>
      <c r="L358" s="33">
        <v>46665</v>
      </c>
    </row>
    <row r="359" spans="1:12">
      <c r="A359" s="48">
        <v>41279</v>
      </c>
      <c r="B359" s="33" t="s">
        <v>1629</v>
      </c>
      <c r="C359" s="33" t="s">
        <v>1630</v>
      </c>
      <c r="D359" s="33" t="s">
        <v>1652</v>
      </c>
      <c r="E359" s="33" t="s">
        <v>1628</v>
      </c>
      <c r="F359" s="33">
        <v>8</v>
      </c>
      <c r="G359" s="33">
        <v>3978</v>
      </c>
      <c r="H359" s="33">
        <v>4230</v>
      </c>
      <c r="I359" s="33">
        <v>39240</v>
      </c>
      <c r="J359" s="33">
        <v>42300</v>
      </c>
      <c r="K359" s="33">
        <v>6345</v>
      </c>
      <c r="L359" s="33">
        <v>35955</v>
      </c>
    </row>
    <row r="360" spans="1:12">
      <c r="A360" s="48">
        <v>41280</v>
      </c>
      <c r="B360" s="33" t="s">
        <v>1634</v>
      </c>
      <c r="C360" s="33" t="s">
        <v>1635</v>
      </c>
      <c r="D360" s="33" t="s">
        <v>1647</v>
      </c>
      <c r="E360" s="33" t="s">
        <v>1625</v>
      </c>
      <c r="F360" s="33">
        <v>21</v>
      </c>
      <c r="G360" s="33">
        <v>2034</v>
      </c>
      <c r="H360" s="33">
        <v>2160</v>
      </c>
      <c r="I360" s="33">
        <v>92664</v>
      </c>
      <c r="J360" s="33">
        <v>98820</v>
      </c>
      <c r="K360" s="33">
        <v>14823</v>
      </c>
      <c r="L360" s="33">
        <v>83997</v>
      </c>
    </row>
    <row r="361" spans="1:12">
      <c r="A361" s="48">
        <v>41281</v>
      </c>
      <c r="B361" s="33" t="s">
        <v>1641</v>
      </c>
      <c r="C361" s="33" t="s">
        <v>1642</v>
      </c>
      <c r="D361" s="33" t="s">
        <v>1624</v>
      </c>
      <c r="E361" s="33" t="s">
        <v>1625</v>
      </c>
      <c r="F361" s="33">
        <v>12</v>
      </c>
      <c r="G361" s="33">
        <v>5148</v>
      </c>
      <c r="H361" s="33">
        <v>5490</v>
      </c>
      <c r="I361" s="33">
        <v>4068</v>
      </c>
      <c r="J361" s="33">
        <v>4320</v>
      </c>
      <c r="K361" s="33">
        <v>648</v>
      </c>
      <c r="L361" s="33">
        <v>3672</v>
      </c>
    </row>
    <row r="362" spans="1:12">
      <c r="A362" s="48">
        <v>41282</v>
      </c>
      <c r="B362" s="33" t="s">
        <v>1639</v>
      </c>
      <c r="C362" s="33" t="s">
        <v>1635</v>
      </c>
      <c r="D362" s="33" t="s">
        <v>1655</v>
      </c>
      <c r="E362" s="33" t="s">
        <v>1625</v>
      </c>
      <c r="F362" s="33">
        <v>23</v>
      </c>
      <c r="G362" s="33">
        <v>3546</v>
      </c>
      <c r="H362" s="33">
        <v>3780</v>
      </c>
      <c r="I362" s="33">
        <v>84600</v>
      </c>
      <c r="J362" s="33">
        <v>90000</v>
      </c>
      <c r="K362" s="33">
        <v>13500</v>
      </c>
      <c r="L362" s="33">
        <v>76500</v>
      </c>
    </row>
    <row r="363" spans="1:12">
      <c r="A363" s="48">
        <v>41283</v>
      </c>
      <c r="B363" s="33" t="s">
        <v>1646</v>
      </c>
      <c r="C363" s="33" t="s">
        <v>1637</v>
      </c>
      <c r="D363" s="33" t="s">
        <v>1652</v>
      </c>
      <c r="E363" s="33" t="s">
        <v>1628</v>
      </c>
      <c r="F363" s="33">
        <v>25</v>
      </c>
      <c r="G363" s="33">
        <v>4482</v>
      </c>
      <c r="H363" s="33">
        <v>4770</v>
      </c>
      <c r="I363" s="33">
        <v>39240</v>
      </c>
      <c r="J363" s="33">
        <v>42300</v>
      </c>
      <c r="K363" s="33">
        <v>6345</v>
      </c>
      <c r="L363" s="33">
        <v>35955</v>
      </c>
    </row>
    <row r="364" spans="1:12">
      <c r="A364" s="48">
        <v>41284</v>
      </c>
      <c r="B364" s="33" t="s">
        <v>1636</v>
      </c>
      <c r="C364" s="33" t="s">
        <v>1637</v>
      </c>
      <c r="D364" s="33" t="s">
        <v>1644</v>
      </c>
      <c r="E364" s="33" t="s">
        <v>1625</v>
      </c>
      <c r="F364" s="33">
        <v>16</v>
      </c>
      <c r="G364" s="33">
        <v>3978</v>
      </c>
      <c r="H364" s="33">
        <v>4230</v>
      </c>
      <c r="I364" s="33">
        <v>31914</v>
      </c>
      <c r="J364" s="33">
        <v>34020</v>
      </c>
      <c r="K364" s="33">
        <v>5103</v>
      </c>
      <c r="L364" s="33">
        <v>28917</v>
      </c>
    </row>
    <row r="365" spans="1:12">
      <c r="A365" s="48">
        <v>41285</v>
      </c>
      <c r="B365" s="33" t="s">
        <v>1636</v>
      </c>
      <c r="C365" s="33" t="s">
        <v>1637</v>
      </c>
      <c r="D365" s="33" t="s">
        <v>1644</v>
      </c>
      <c r="E365" s="33" t="s">
        <v>1625</v>
      </c>
      <c r="F365" s="33">
        <v>2</v>
      </c>
      <c r="G365" s="33">
        <v>3546</v>
      </c>
      <c r="H365" s="33">
        <v>3780</v>
      </c>
      <c r="I365" s="33">
        <v>46098</v>
      </c>
      <c r="J365" s="33">
        <v>49140</v>
      </c>
      <c r="K365" s="33">
        <v>7371</v>
      </c>
      <c r="L365" s="33">
        <v>41769</v>
      </c>
    </row>
    <row r="366" spans="1:12">
      <c r="A366" s="48">
        <v>41286</v>
      </c>
      <c r="B366" s="33" t="s">
        <v>1623</v>
      </c>
      <c r="C366" s="33" t="s">
        <v>1027</v>
      </c>
      <c r="D366" s="33" t="s">
        <v>1645</v>
      </c>
      <c r="E366" s="33" t="s">
        <v>1625</v>
      </c>
      <c r="F366" s="33">
        <v>20</v>
      </c>
      <c r="G366" s="33">
        <v>3726</v>
      </c>
      <c r="H366" s="33">
        <v>3960</v>
      </c>
      <c r="I366" s="33">
        <v>79560</v>
      </c>
      <c r="J366" s="33">
        <v>84600</v>
      </c>
      <c r="K366" s="33">
        <v>12690</v>
      </c>
      <c r="L366" s="33">
        <v>71910</v>
      </c>
    </row>
    <row r="367" spans="1:12">
      <c r="A367" s="48">
        <v>41287</v>
      </c>
      <c r="B367" s="33" t="s">
        <v>1641</v>
      </c>
      <c r="C367" s="33" t="s">
        <v>1642</v>
      </c>
      <c r="D367" s="33" t="s">
        <v>1647</v>
      </c>
      <c r="E367" s="33" t="s">
        <v>1625</v>
      </c>
      <c r="F367" s="33">
        <v>21</v>
      </c>
      <c r="G367" s="33">
        <v>3978</v>
      </c>
      <c r="H367" s="33">
        <v>4230</v>
      </c>
      <c r="I367" s="33">
        <v>123552</v>
      </c>
      <c r="J367" s="33">
        <v>131760</v>
      </c>
      <c r="K367" s="33">
        <v>19764</v>
      </c>
      <c r="L367" s="33">
        <v>111996</v>
      </c>
    </row>
    <row r="368" spans="1:12">
      <c r="A368" s="48">
        <v>41288</v>
      </c>
      <c r="B368" s="33" t="s">
        <v>1634</v>
      </c>
      <c r="C368" s="33" t="s">
        <v>1635</v>
      </c>
      <c r="D368" s="33" t="s">
        <v>1653</v>
      </c>
      <c r="E368" s="33" t="s">
        <v>1625</v>
      </c>
      <c r="F368" s="33">
        <v>23</v>
      </c>
      <c r="G368" s="33">
        <v>4482</v>
      </c>
      <c r="H368" s="33">
        <v>4770</v>
      </c>
      <c r="I368" s="33">
        <v>5904</v>
      </c>
      <c r="J368" s="33">
        <v>6300</v>
      </c>
      <c r="K368" s="33">
        <v>945</v>
      </c>
      <c r="L368" s="33">
        <v>5355</v>
      </c>
    </row>
    <row r="369" spans="1:12">
      <c r="A369" s="48">
        <v>41290</v>
      </c>
      <c r="B369" s="33" t="s">
        <v>1632</v>
      </c>
      <c r="C369" s="33" t="s">
        <v>1630</v>
      </c>
      <c r="D369" s="33" t="s">
        <v>1651</v>
      </c>
      <c r="E369" s="33" t="s">
        <v>1625</v>
      </c>
      <c r="F369" s="33">
        <v>24</v>
      </c>
      <c r="G369" s="33">
        <v>3924</v>
      </c>
      <c r="H369" s="33">
        <v>4230</v>
      </c>
      <c r="I369" s="33">
        <v>22356</v>
      </c>
      <c r="J369" s="33">
        <v>23760</v>
      </c>
      <c r="K369" s="33">
        <v>3564</v>
      </c>
      <c r="L369" s="33">
        <v>20196</v>
      </c>
    </row>
    <row r="370" spans="1:12">
      <c r="A370" s="48">
        <v>41291</v>
      </c>
      <c r="B370" s="33" t="s">
        <v>1639</v>
      </c>
      <c r="C370" s="33" t="s">
        <v>1635</v>
      </c>
      <c r="D370" s="33" t="s">
        <v>1654</v>
      </c>
      <c r="E370" s="33" t="s">
        <v>1628</v>
      </c>
      <c r="F370" s="33">
        <v>11</v>
      </c>
      <c r="G370" s="33">
        <v>4482</v>
      </c>
      <c r="H370" s="33">
        <v>4770</v>
      </c>
      <c r="I370" s="33">
        <v>135108</v>
      </c>
      <c r="J370" s="33">
        <v>145800</v>
      </c>
      <c r="K370" s="33">
        <v>21870</v>
      </c>
      <c r="L370" s="33">
        <v>123930</v>
      </c>
    </row>
    <row r="371" spans="1:12">
      <c r="A371" s="48">
        <v>41292</v>
      </c>
      <c r="B371" s="33" t="s">
        <v>1643</v>
      </c>
      <c r="C371" s="33" t="s">
        <v>1642</v>
      </c>
      <c r="D371" s="33" t="s">
        <v>1624</v>
      </c>
      <c r="E371" s="33" t="s">
        <v>1625</v>
      </c>
      <c r="F371" s="33">
        <v>15</v>
      </c>
      <c r="G371" s="33">
        <v>3924</v>
      </c>
      <c r="H371" s="33">
        <v>4230</v>
      </c>
      <c r="I371" s="33">
        <v>26442</v>
      </c>
      <c r="J371" s="33">
        <v>28080</v>
      </c>
      <c r="K371" s="33">
        <v>4212</v>
      </c>
      <c r="L371" s="33">
        <v>23868</v>
      </c>
    </row>
    <row r="372" spans="1:12">
      <c r="A372" s="48">
        <v>41293</v>
      </c>
      <c r="B372" s="33" t="s">
        <v>1643</v>
      </c>
      <c r="C372" s="33" t="s">
        <v>1642</v>
      </c>
      <c r="D372" s="33" t="s">
        <v>1652</v>
      </c>
      <c r="E372" s="33" t="s">
        <v>1628</v>
      </c>
      <c r="F372" s="33">
        <v>9</v>
      </c>
      <c r="G372" s="33">
        <v>3546</v>
      </c>
      <c r="H372" s="33">
        <v>3780</v>
      </c>
      <c r="I372" s="33">
        <v>19620</v>
      </c>
      <c r="J372" s="33">
        <v>21150</v>
      </c>
      <c r="K372" s="33">
        <v>3172.5</v>
      </c>
      <c r="L372" s="33">
        <v>17977.5</v>
      </c>
    </row>
    <row r="373" spans="1:12">
      <c r="A373" s="48">
        <v>41294</v>
      </c>
      <c r="B373" s="33" t="s">
        <v>1646</v>
      </c>
      <c r="C373" s="33" t="s">
        <v>1637</v>
      </c>
      <c r="D373" s="33" t="s">
        <v>1654</v>
      </c>
      <c r="E373" s="33" t="s">
        <v>1628</v>
      </c>
      <c r="F373" s="33">
        <v>10</v>
      </c>
      <c r="G373" s="33">
        <v>3978</v>
      </c>
      <c r="H373" s="33">
        <v>4230</v>
      </c>
      <c r="I373" s="33">
        <v>135108</v>
      </c>
      <c r="J373" s="33">
        <v>145800</v>
      </c>
      <c r="K373" s="33">
        <v>21870</v>
      </c>
      <c r="L373" s="33">
        <v>123930</v>
      </c>
    </row>
    <row r="374" spans="1:12">
      <c r="A374" s="48">
        <v>41295</v>
      </c>
      <c r="B374" s="33" t="s">
        <v>1632</v>
      </c>
      <c r="C374" s="33" t="s">
        <v>1630</v>
      </c>
      <c r="D374" s="33" t="s">
        <v>1654</v>
      </c>
      <c r="E374" s="33" t="s">
        <v>1628</v>
      </c>
      <c r="F374" s="33">
        <v>18</v>
      </c>
      <c r="G374" s="33">
        <v>3042</v>
      </c>
      <c r="H374" s="33">
        <v>3240</v>
      </c>
      <c r="I374" s="33">
        <v>90072</v>
      </c>
      <c r="J374" s="33">
        <v>97200</v>
      </c>
      <c r="K374" s="33">
        <v>14580</v>
      </c>
      <c r="L374" s="33">
        <v>82620</v>
      </c>
    </row>
    <row r="375" spans="1:12">
      <c r="A375" s="48">
        <v>41297</v>
      </c>
      <c r="B375" s="33" t="s">
        <v>1646</v>
      </c>
      <c r="C375" s="33" t="s">
        <v>1637</v>
      </c>
      <c r="D375" s="33" t="s">
        <v>1651</v>
      </c>
      <c r="E375" s="33" t="s">
        <v>1625</v>
      </c>
      <c r="F375" s="33">
        <v>3</v>
      </c>
      <c r="G375" s="33">
        <v>2952</v>
      </c>
      <c r="H375" s="33">
        <v>3150</v>
      </c>
      <c r="I375" s="33">
        <v>67068</v>
      </c>
      <c r="J375" s="33">
        <v>71280</v>
      </c>
      <c r="K375" s="33">
        <v>10692</v>
      </c>
      <c r="L375" s="33">
        <v>60588</v>
      </c>
    </row>
    <row r="376" spans="1:12">
      <c r="A376" s="48">
        <v>41298</v>
      </c>
      <c r="B376" s="33" t="s">
        <v>1641</v>
      </c>
      <c r="C376" s="33" t="s">
        <v>1642</v>
      </c>
      <c r="D376" s="33" t="s">
        <v>1645</v>
      </c>
      <c r="E376" s="33" t="s">
        <v>1625</v>
      </c>
      <c r="F376" s="33">
        <v>17</v>
      </c>
      <c r="G376" s="33">
        <v>3582</v>
      </c>
      <c r="H376" s="33">
        <v>3870</v>
      </c>
      <c r="I376" s="33">
        <v>47736</v>
      </c>
      <c r="J376" s="33">
        <v>50760</v>
      </c>
      <c r="K376" s="33">
        <v>7614</v>
      </c>
      <c r="L376" s="33">
        <v>43146</v>
      </c>
    </row>
    <row r="377" spans="1:12">
      <c r="A377" s="48">
        <v>41299</v>
      </c>
      <c r="B377" s="33" t="s">
        <v>1632</v>
      </c>
      <c r="C377" s="33" t="s">
        <v>1630</v>
      </c>
      <c r="D377" s="33" t="s">
        <v>1654</v>
      </c>
      <c r="E377" s="33" t="s">
        <v>1628</v>
      </c>
      <c r="F377" s="33">
        <v>1</v>
      </c>
      <c r="G377" s="33">
        <v>2034</v>
      </c>
      <c r="H377" s="33">
        <v>2160</v>
      </c>
      <c r="I377" s="33">
        <v>150120</v>
      </c>
      <c r="J377" s="33">
        <v>162000</v>
      </c>
      <c r="K377" s="33">
        <v>24300</v>
      </c>
      <c r="L377" s="33">
        <v>137700</v>
      </c>
    </row>
    <row r="378" spans="1:12">
      <c r="A378" s="48">
        <v>41300</v>
      </c>
      <c r="B378" s="33" t="s">
        <v>1634</v>
      </c>
      <c r="C378" s="33" t="s">
        <v>1635</v>
      </c>
      <c r="D378" s="33" t="s">
        <v>1648</v>
      </c>
      <c r="E378" s="33" t="s">
        <v>1625</v>
      </c>
      <c r="F378" s="33">
        <v>22</v>
      </c>
      <c r="G378" s="33">
        <v>3384</v>
      </c>
      <c r="H378" s="33">
        <v>3600</v>
      </c>
      <c r="I378" s="33">
        <v>6318</v>
      </c>
      <c r="J378" s="33">
        <v>6750</v>
      </c>
      <c r="K378" s="33">
        <v>1012.5</v>
      </c>
      <c r="L378" s="33">
        <v>5737.5</v>
      </c>
    </row>
    <row r="379" spans="1:12">
      <c r="A379" s="48">
        <v>41301</v>
      </c>
      <c r="B379" s="33" t="s">
        <v>1626</v>
      </c>
      <c r="C379" s="33" t="s">
        <v>1027</v>
      </c>
      <c r="D379" s="33" t="s">
        <v>1655</v>
      </c>
      <c r="E379" s="33" t="s">
        <v>1625</v>
      </c>
      <c r="F379" s="33">
        <v>11</v>
      </c>
      <c r="G379" s="33">
        <v>3546</v>
      </c>
      <c r="H379" s="33">
        <v>3780</v>
      </c>
      <c r="I379" s="33">
        <v>23688</v>
      </c>
      <c r="J379" s="33">
        <v>25200</v>
      </c>
      <c r="K379" s="33">
        <v>3780</v>
      </c>
      <c r="L379" s="33">
        <v>21420</v>
      </c>
    </row>
    <row r="380" spans="1:12">
      <c r="A380" s="48">
        <v>41302</v>
      </c>
      <c r="B380" s="33" t="s">
        <v>1639</v>
      </c>
      <c r="C380" s="33" t="s">
        <v>1635</v>
      </c>
      <c r="D380" s="33" t="s">
        <v>1652</v>
      </c>
      <c r="E380" s="33" t="s">
        <v>1628</v>
      </c>
      <c r="F380" s="33">
        <v>14</v>
      </c>
      <c r="G380" s="33">
        <v>3978</v>
      </c>
      <c r="H380" s="33">
        <v>4230</v>
      </c>
      <c r="I380" s="33">
        <v>51012</v>
      </c>
      <c r="J380" s="33">
        <v>54990</v>
      </c>
      <c r="K380" s="33">
        <v>8248.5</v>
      </c>
      <c r="L380" s="33">
        <v>46741.5</v>
      </c>
    </row>
    <row r="381" spans="1:12">
      <c r="A381" s="48">
        <v>41303</v>
      </c>
      <c r="B381" s="33" t="s">
        <v>1643</v>
      </c>
      <c r="C381" s="33" t="s">
        <v>1642</v>
      </c>
      <c r="D381" s="33" t="s">
        <v>1633</v>
      </c>
      <c r="E381" s="33" t="s">
        <v>1625</v>
      </c>
      <c r="F381" s="33">
        <v>11</v>
      </c>
      <c r="G381" s="33">
        <v>2034</v>
      </c>
      <c r="H381" s="33">
        <v>2160</v>
      </c>
      <c r="I381" s="33">
        <v>6588</v>
      </c>
      <c r="J381" s="33">
        <v>7020</v>
      </c>
      <c r="K381" s="33">
        <v>1053</v>
      </c>
      <c r="L381" s="33">
        <v>5967</v>
      </c>
    </row>
    <row r="382" spans="1:12">
      <c r="A382" s="48">
        <v>41304</v>
      </c>
      <c r="B382" s="33" t="s">
        <v>1629</v>
      </c>
      <c r="C382" s="33" t="s">
        <v>1630</v>
      </c>
      <c r="D382" s="33" t="s">
        <v>1653</v>
      </c>
      <c r="E382" s="33" t="s">
        <v>1625</v>
      </c>
      <c r="F382" s="33">
        <v>24</v>
      </c>
      <c r="G382" s="33">
        <v>3546</v>
      </c>
      <c r="H382" s="33">
        <v>3780</v>
      </c>
      <c r="I382" s="33">
        <v>23616</v>
      </c>
      <c r="J382" s="33">
        <v>25200</v>
      </c>
      <c r="K382" s="33">
        <v>3780</v>
      </c>
      <c r="L382" s="33">
        <v>21420</v>
      </c>
    </row>
    <row r="383" spans="1:12">
      <c r="A383" s="48">
        <v>41305</v>
      </c>
      <c r="B383" s="33" t="s">
        <v>1641</v>
      </c>
      <c r="C383" s="33" t="s">
        <v>1642</v>
      </c>
      <c r="D383" s="33" t="s">
        <v>1638</v>
      </c>
      <c r="E383" s="33" t="s">
        <v>1625</v>
      </c>
      <c r="F383" s="33">
        <v>5</v>
      </c>
      <c r="G383" s="33">
        <v>2196</v>
      </c>
      <c r="H383" s="33">
        <v>2340</v>
      </c>
      <c r="I383" s="33">
        <v>66924</v>
      </c>
      <c r="J383" s="33">
        <v>71280</v>
      </c>
      <c r="K383" s="33">
        <v>10692</v>
      </c>
      <c r="L383" s="33">
        <v>60588</v>
      </c>
    </row>
    <row r="384" spans="1:12">
      <c r="A384" s="48">
        <v>41306</v>
      </c>
      <c r="B384" s="33" t="s">
        <v>1623</v>
      </c>
      <c r="C384" s="33" t="s">
        <v>1027</v>
      </c>
      <c r="D384" s="33" t="s">
        <v>1653</v>
      </c>
      <c r="E384" s="33" t="s">
        <v>1625</v>
      </c>
      <c r="F384" s="33">
        <v>20</v>
      </c>
      <c r="G384" s="33">
        <v>3546</v>
      </c>
      <c r="H384" s="33">
        <v>3780</v>
      </c>
      <c r="I384" s="33">
        <v>50184</v>
      </c>
      <c r="J384" s="33">
        <v>53550</v>
      </c>
      <c r="K384" s="33">
        <v>8032.5</v>
      </c>
      <c r="L384" s="33">
        <v>45517.5</v>
      </c>
    </row>
    <row r="385" spans="1:12">
      <c r="A385" s="48">
        <v>41308</v>
      </c>
      <c r="B385" s="33" t="s">
        <v>1629</v>
      </c>
      <c r="C385" s="33" t="s">
        <v>1630</v>
      </c>
      <c r="D385" s="33" t="s">
        <v>1633</v>
      </c>
      <c r="E385" s="33" t="s">
        <v>1625</v>
      </c>
      <c r="F385" s="33">
        <v>23</v>
      </c>
      <c r="G385" s="33">
        <v>3546</v>
      </c>
      <c r="H385" s="33">
        <v>3780</v>
      </c>
      <c r="I385" s="33">
        <v>35136</v>
      </c>
      <c r="J385" s="33">
        <v>37440</v>
      </c>
      <c r="K385" s="33">
        <v>5616</v>
      </c>
      <c r="L385" s="33">
        <v>31824</v>
      </c>
    </row>
    <row r="386" spans="1:12">
      <c r="A386" s="48">
        <v>41310</v>
      </c>
      <c r="B386" s="33" t="s">
        <v>1623</v>
      </c>
      <c r="C386" s="33" t="s">
        <v>1027</v>
      </c>
      <c r="D386" s="33" t="s">
        <v>1650</v>
      </c>
      <c r="E386" s="33" t="s">
        <v>1625</v>
      </c>
      <c r="F386" s="33">
        <v>22</v>
      </c>
      <c r="G386" s="33">
        <v>5148</v>
      </c>
      <c r="H386" s="33">
        <v>5490</v>
      </c>
      <c r="I386" s="33">
        <v>3546</v>
      </c>
      <c r="J386" s="33">
        <v>3780</v>
      </c>
      <c r="K386" s="33">
        <v>567</v>
      </c>
      <c r="L386" s="33">
        <v>3213</v>
      </c>
    </row>
    <row r="387" spans="1:12">
      <c r="A387" s="48">
        <v>41311</v>
      </c>
      <c r="B387" s="33" t="s">
        <v>1643</v>
      </c>
      <c r="C387" s="33" t="s">
        <v>1642</v>
      </c>
      <c r="D387" s="33" t="s">
        <v>1633</v>
      </c>
      <c r="E387" s="33" t="s">
        <v>1625</v>
      </c>
      <c r="F387" s="33">
        <v>5</v>
      </c>
      <c r="G387" s="33">
        <v>3042</v>
      </c>
      <c r="H387" s="33">
        <v>3240</v>
      </c>
      <c r="I387" s="33">
        <v>52704</v>
      </c>
      <c r="J387" s="33">
        <v>56160</v>
      </c>
      <c r="K387" s="33">
        <v>8424</v>
      </c>
      <c r="L387" s="33">
        <v>47736</v>
      </c>
    </row>
    <row r="388" spans="1:12">
      <c r="A388" s="48">
        <v>41312</v>
      </c>
      <c r="B388" s="33" t="s">
        <v>1641</v>
      </c>
      <c r="C388" s="33" t="s">
        <v>1642</v>
      </c>
      <c r="D388" s="33" t="s">
        <v>1651</v>
      </c>
      <c r="E388" s="33" t="s">
        <v>1625</v>
      </c>
      <c r="F388" s="33">
        <v>19</v>
      </c>
      <c r="G388" s="33">
        <v>3978</v>
      </c>
      <c r="H388" s="33">
        <v>4230</v>
      </c>
      <c r="I388" s="33">
        <v>37260</v>
      </c>
      <c r="J388" s="33">
        <v>39600</v>
      </c>
      <c r="K388" s="33">
        <v>5940</v>
      </c>
      <c r="L388" s="33">
        <v>33660</v>
      </c>
    </row>
    <row r="389" spans="1:12">
      <c r="A389" s="48">
        <v>41313</v>
      </c>
      <c r="B389" s="33" t="s">
        <v>1632</v>
      </c>
      <c r="C389" s="33" t="s">
        <v>1630</v>
      </c>
      <c r="D389" s="33" t="s">
        <v>1638</v>
      </c>
      <c r="E389" s="33" t="s">
        <v>1625</v>
      </c>
      <c r="F389" s="33">
        <v>18</v>
      </c>
      <c r="G389" s="33">
        <v>3924</v>
      </c>
      <c r="H389" s="33">
        <v>4230</v>
      </c>
      <c r="I389" s="33">
        <v>45630</v>
      </c>
      <c r="J389" s="33">
        <v>48600</v>
      </c>
      <c r="K389" s="33">
        <v>7290</v>
      </c>
      <c r="L389" s="33">
        <v>41310</v>
      </c>
    </row>
    <row r="390" spans="1:12">
      <c r="A390" s="48">
        <v>41314</v>
      </c>
      <c r="B390" s="33" t="s">
        <v>1643</v>
      </c>
      <c r="C390" s="33" t="s">
        <v>1642</v>
      </c>
      <c r="D390" s="33" t="s">
        <v>1654</v>
      </c>
      <c r="E390" s="33" t="s">
        <v>1628</v>
      </c>
      <c r="F390" s="33">
        <v>1</v>
      </c>
      <c r="G390" s="33">
        <v>2952</v>
      </c>
      <c r="H390" s="33">
        <v>3150</v>
      </c>
      <c r="I390" s="33">
        <v>157626</v>
      </c>
      <c r="J390" s="33">
        <v>170100</v>
      </c>
      <c r="K390" s="33">
        <v>25515</v>
      </c>
      <c r="L390" s="33">
        <v>144585</v>
      </c>
    </row>
    <row r="391" spans="1:12">
      <c r="A391" s="48">
        <v>41315</v>
      </c>
      <c r="B391" s="33" t="s">
        <v>1643</v>
      </c>
      <c r="C391" s="33" t="s">
        <v>1642</v>
      </c>
      <c r="D391" s="33" t="s">
        <v>1644</v>
      </c>
      <c r="E391" s="33" t="s">
        <v>1625</v>
      </c>
      <c r="F391" s="33">
        <v>10</v>
      </c>
      <c r="G391" s="33">
        <v>2034</v>
      </c>
      <c r="H391" s="33">
        <v>2160</v>
      </c>
      <c r="I391" s="33">
        <v>88650</v>
      </c>
      <c r="J391" s="33">
        <v>94500</v>
      </c>
      <c r="K391" s="33">
        <v>14175</v>
      </c>
      <c r="L391" s="33">
        <v>80325</v>
      </c>
    </row>
    <row r="392" spans="1:12">
      <c r="A392" s="48">
        <v>41316</v>
      </c>
      <c r="B392" s="33" t="s">
        <v>1626</v>
      </c>
      <c r="C392" s="33" t="s">
        <v>1027</v>
      </c>
      <c r="D392" s="33" t="s">
        <v>1654</v>
      </c>
      <c r="E392" s="33" t="s">
        <v>1628</v>
      </c>
      <c r="F392" s="33">
        <v>7</v>
      </c>
      <c r="G392" s="33">
        <v>3726</v>
      </c>
      <c r="H392" s="33">
        <v>3960</v>
      </c>
      <c r="I392" s="33">
        <v>105084</v>
      </c>
      <c r="J392" s="33">
        <v>113400</v>
      </c>
      <c r="K392" s="33">
        <v>17010</v>
      </c>
      <c r="L392" s="33">
        <v>96390</v>
      </c>
    </row>
    <row r="393" spans="1:12">
      <c r="A393" s="48">
        <v>41317</v>
      </c>
      <c r="B393" s="33" t="s">
        <v>1639</v>
      </c>
      <c r="C393" s="33" t="s">
        <v>1635</v>
      </c>
      <c r="D393" s="33" t="s">
        <v>1650</v>
      </c>
      <c r="E393" s="33" t="s">
        <v>1625</v>
      </c>
      <c r="F393" s="33">
        <v>7</v>
      </c>
      <c r="G393" s="33">
        <v>3546</v>
      </c>
      <c r="H393" s="33">
        <v>3780</v>
      </c>
      <c r="I393" s="33">
        <v>10638</v>
      </c>
      <c r="J393" s="33">
        <v>11340</v>
      </c>
      <c r="K393" s="33">
        <v>1701</v>
      </c>
      <c r="L393" s="33">
        <v>9639</v>
      </c>
    </row>
    <row r="394" spans="1:12">
      <c r="A394" s="48">
        <v>41318</v>
      </c>
      <c r="B394" s="33" t="s">
        <v>1646</v>
      </c>
      <c r="C394" s="33" t="s">
        <v>1637</v>
      </c>
      <c r="D394" s="33" t="s">
        <v>1652</v>
      </c>
      <c r="E394" s="33" t="s">
        <v>1628</v>
      </c>
      <c r="F394" s="33">
        <v>6</v>
      </c>
      <c r="G394" s="33">
        <v>3546</v>
      </c>
      <c r="H394" s="33">
        <v>3780</v>
      </c>
      <c r="I394" s="33">
        <v>86328</v>
      </c>
      <c r="J394" s="33">
        <v>93060</v>
      </c>
      <c r="K394" s="33">
        <v>13959</v>
      </c>
      <c r="L394" s="33">
        <v>79101</v>
      </c>
    </row>
    <row r="395" spans="1:12">
      <c r="A395" s="48">
        <v>41319</v>
      </c>
      <c r="B395" s="33" t="s">
        <v>1646</v>
      </c>
      <c r="C395" s="33" t="s">
        <v>1637</v>
      </c>
      <c r="D395" s="33" t="s">
        <v>1645</v>
      </c>
      <c r="E395" s="33" t="s">
        <v>1625</v>
      </c>
      <c r="F395" s="33">
        <v>2</v>
      </c>
      <c r="G395" s="33">
        <v>3546</v>
      </c>
      <c r="H395" s="33">
        <v>3780</v>
      </c>
      <c r="I395" s="33">
        <v>79560</v>
      </c>
      <c r="J395" s="33">
        <v>84600</v>
      </c>
      <c r="K395" s="33">
        <v>12690</v>
      </c>
      <c r="L395" s="33">
        <v>71910</v>
      </c>
    </row>
    <row r="396" spans="1:12">
      <c r="A396" s="48">
        <v>41320</v>
      </c>
      <c r="B396" s="33" t="s">
        <v>1629</v>
      </c>
      <c r="C396" s="33" t="s">
        <v>1630</v>
      </c>
      <c r="D396" s="33" t="s">
        <v>1644</v>
      </c>
      <c r="E396" s="33" t="s">
        <v>1625</v>
      </c>
      <c r="F396" s="33">
        <v>22</v>
      </c>
      <c r="G396" s="33">
        <v>2106</v>
      </c>
      <c r="H396" s="33">
        <v>2250</v>
      </c>
      <c r="I396" s="33">
        <v>67374</v>
      </c>
      <c r="J396" s="33">
        <v>71820</v>
      </c>
      <c r="K396" s="33">
        <v>10773</v>
      </c>
      <c r="L396" s="33">
        <v>61047</v>
      </c>
    </row>
    <row r="397" spans="1:12">
      <c r="A397" s="48">
        <v>41321</v>
      </c>
      <c r="B397" s="33" t="s">
        <v>1626</v>
      </c>
      <c r="C397" s="33" t="s">
        <v>1027</v>
      </c>
      <c r="D397" s="33" t="s">
        <v>1648</v>
      </c>
      <c r="E397" s="33" t="s">
        <v>1625</v>
      </c>
      <c r="F397" s="33">
        <v>12</v>
      </c>
      <c r="G397" s="33">
        <v>3582</v>
      </c>
      <c r="H397" s="33">
        <v>3870</v>
      </c>
      <c r="I397" s="33">
        <v>2106</v>
      </c>
      <c r="J397" s="33">
        <v>2250</v>
      </c>
      <c r="K397" s="33">
        <v>337.5</v>
      </c>
      <c r="L397" s="33">
        <v>1912.5</v>
      </c>
    </row>
    <row r="398" spans="1:12">
      <c r="A398" s="48">
        <v>41322</v>
      </c>
      <c r="B398" s="33" t="s">
        <v>1639</v>
      </c>
      <c r="C398" s="33" t="s">
        <v>1635</v>
      </c>
      <c r="D398" s="33" t="s">
        <v>1631</v>
      </c>
      <c r="E398" s="33" t="s">
        <v>1625</v>
      </c>
      <c r="F398" s="33">
        <v>3</v>
      </c>
      <c r="G398" s="33">
        <v>2952</v>
      </c>
      <c r="H398" s="33">
        <v>3150</v>
      </c>
      <c r="I398" s="33">
        <v>11934</v>
      </c>
      <c r="J398" s="33">
        <v>12690</v>
      </c>
      <c r="K398" s="33">
        <v>1903.5</v>
      </c>
      <c r="L398" s="33">
        <v>10786.5</v>
      </c>
    </row>
    <row r="399" spans="1:12">
      <c r="A399" s="48">
        <v>41323</v>
      </c>
      <c r="B399" s="33" t="s">
        <v>1646</v>
      </c>
      <c r="C399" s="33" t="s">
        <v>1637</v>
      </c>
      <c r="D399" s="33" t="s">
        <v>1633</v>
      </c>
      <c r="E399" s="33" t="s">
        <v>1625</v>
      </c>
      <c r="F399" s="33">
        <v>25</v>
      </c>
      <c r="G399" s="33">
        <v>2034</v>
      </c>
      <c r="H399" s="33">
        <v>2160</v>
      </c>
      <c r="I399" s="33">
        <v>48312</v>
      </c>
      <c r="J399" s="33">
        <v>51480</v>
      </c>
      <c r="K399" s="33">
        <v>7722</v>
      </c>
      <c r="L399" s="33">
        <v>43758</v>
      </c>
    </row>
    <row r="400" spans="1:12">
      <c r="A400" s="48">
        <v>41324</v>
      </c>
      <c r="B400" s="33" t="s">
        <v>1626</v>
      </c>
      <c r="C400" s="33" t="s">
        <v>1027</v>
      </c>
      <c r="D400" s="33" t="s">
        <v>1644</v>
      </c>
      <c r="E400" s="33" t="s">
        <v>1625</v>
      </c>
      <c r="F400" s="33">
        <v>2</v>
      </c>
      <c r="G400" s="33">
        <v>5832</v>
      </c>
      <c r="H400" s="33">
        <v>6210</v>
      </c>
      <c r="I400" s="33">
        <v>78012</v>
      </c>
      <c r="J400" s="33">
        <v>83160</v>
      </c>
      <c r="K400" s="33">
        <v>12474</v>
      </c>
      <c r="L400" s="33">
        <v>70686</v>
      </c>
    </row>
    <row r="401" spans="1:12">
      <c r="A401" s="48">
        <v>41325</v>
      </c>
      <c r="B401" s="33" t="s">
        <v>1643</v>
      </c>
      <c r="C401" s="33" t="s">
        <v>1642</v>
      </c>
      <c r="D401" s="33" t="s">
        <v>1633</v>
      </c>
      <c r="E401" s="33" t="s">
        <v>1625</v>
      </c>
      <c r="F401" s="33">
        <v>13</v>
      </c>
      <c r="G401" s="33">
        <v>2034</v>
      </c>
      <c r="H401" s="33">
        <v>2160</v>
      </c>
      <c r="I401" s="33">
        <v>28548</v>
      </c>
      <c r="J401" s="33">
        <v>30420</v>
      </c>
      <c r="K401" s="33">
        <v>4563</v>
      </c>
      <c r="L401" s="33">
        <v>25857</v>
      </c>
    </row>
    <row r="402" spans="1:12">
      <c r="A402" s="48">
        <v>41326</v>
      </c>
      <c r="B402" s="33" t="s">
        <v>1639</v>
      </c>
      <c r="C402" s="33" t="s">
        <v>1635</v>
      </c>
      <c r="D402" s="33" t="s">
        <v>1652</v>
      </c>
      <c r="E402" s="33" t="s">
        <v>1628</v>
      </c>
      <c r="F402" s="33">
        <v>21</v>
      </c>
      <c r="G402" s="33">
        <v>3042</v>
      </c>
      <c r="H402" s="33">
        <v>3240</v>
      </c>
      <c r="I402" s="33">
        <v>23544</v>
      </c>
      <c r="J402" s="33">
        <v>25380</v>
      </c>
      <c r="K402" s="33">
        <v>3807</v>
      </c>
      <c r="L402" s="33">
        <v>21573</v>
      </c>
    </row>
    <row r="403" spans="1:12">
      <c r="A403" s="48">
        <v>41327</v>
      </c>
      <c r="B403" s="33" t="s">
        <v>1629</v>
      </c>
      <c r="C403" s="33" t="s">
        <v>1630</v>
      </c>
      <c r="D403" s="33" t="s">
        <v>1640</v>
      </c>
      <c r="E403" s="33" t="s">
        <v>1625</v>
      </c>
      <c r="F403" s="33">
        <v>10</v>
      </c>
      <c r="G403" s="33">
        <v>2196</v>
      </c>
      <c r="H403" s="33">
        <v>2340</v>
      </c>
      <c r="I403" s="33">
        <v>52488</v>
      </c>
      <c r="J403" s="33">
        <v>55890</v>
      </c>
      <c r="K403" s="33">
        <v>8383.5</v>
      </c>
      <c r="L403" s="33">
        <v>47506.5</v>
      </c>
    </row>
    <row r="404" spans="1:12">
      <c r="A404" s="48">
        <v>41328</v>
      </c>
      <c r="B404" s="33" t="s">
        <v>1623</v>
      </c>
      <c r="C404" s="33" t="s">
        <v>1027</v>
      </c>
      <c r="D404" s="33" t="s">
        <v>1654</v>
      </c>
      <c r="E404" s="33" t="s">
        <v>1628</v>
      </c>
      <c r="F404" s="33">
        <v>3</v>
      </c>
      <c r="G404" s="33">
        <v>4482</v>
      </c>
      <c r="H404" s="33">
        <v>4770</v>
      </c>
      <c r="I404" s="33">
        <v>157626</v>
      </c>
      <c r="J404" s="33">
        <v>170100</v>
      </c>
      <c r="K404" s="33">
        <v>25515</v>
      </c>
      <c r="L404" s="33">
        <v>144585</v>
      </c>
    </row>
    <row r="405" spans="1:12">
      <c r="A405" s="48">
        <v>41329</v>
      </c>
      <c r="B405" s="33" t="s">
        <v>1636</v>
      </c>
      <c r="C405" s="33" t="s">
        <v>1637</v>
      </c>
      <c r="D405" s="33" t="s">
        <v>1655</v>
      </c>
      <c r="E405" s="33" t="s">
        <v>1625</v>
      </c>
      <c r="F405" s="33">
        <v>1</v>
      </c>
      <c r="G405" s="33">
        <v>5148</v>
      </c>
      <c r="H405" s="33">
        <v>5490</v>
      </c>
      <c r="I405" s="33">
        <v>33840</v>
      </c>
      <c r="J405" s="33">
        <v>36000</v>
      </c>
      <c r="K405" s="33">
        <v>5400</v>
      </c>
      <c r="L405" s="33">
        <v>30600</v>
      </c>
    </row>
    <row r="406" spans="1:12">
      <c r="A406" s="48">
        <v>41330</v>
      </c>
      <c r="B406" s="33" t="s">
        <v>1629</v>
      </c>
      <c r="C406" s="33" t="s">
        <v>1630</v>
      </c>
      <c r="D406" s="33" t="s">
        <v>1631</v>
      </c>
      <c r="E406" s="33" t="s">
        <v>1625</v>
      </c>
      <c r="F406" s="33">
        <v>5</v>
      </c>
      <c r="G406" s="33">
        <v>3978</v>
      </c>
      <c r="H406" s="33">
        <v>4230</v>
      </c>
      <c r="I406" s="33">
        <v>83538</v>
      </c>
      <c r="J406" s="33">
        <v>88830</v>
      </c>
      <c r="K406" s="33">
        <v>13324.5</v>
      </c>
      <c r="L406" s="33">
        <v>75505.5</v>
      </c>
    </row>
    <row r="407" spans="1:12">
      <c r="A407" s="48">
        <v>41331</v>
      </c>
      <c r="B407" s="33" t="s">
        <v>1634</v>
      </c>
      <c r="C407" s="33" t="s">
        <v>1635</v>
      </c>
      <c r="D407" s="33" t="s">
        <v>1649</v>
      </c>
      <c r="E407" s="33" t="s">
        <v>1625</v>
      </c>
      <c r="F407" s="33">
        <v>23</v>
      </c>
      <c r="G407" s="33">
        <v>2196</v>
      </c>
      <c r="H407" s="33">
        <v>2340</v>
      </c>
      <c r="I407" s="33">
        <v>8964</v>
      </c>
      <c r="J407" s="33">
        <v>9540</v>
      </c>
      <c r="K407" s="33">
        <v>1431</v>
      </c>
      <c r="L407" s="33">
        <v>8109</v>
      </c>
    </row>
    <row r="408" spans="1:12">
      <c r="A408" s="48">
        <v>41333</v>
      </c>
      <c r="B408" s="33" t="s">
        <v>1646</v>
      </c>
      <c r="C408" s="33" t="s">
        <v>1637</v>
      </c>
      <c r="D408" s="33" t="s">
        <v>1624</v>
      </c>
      <c r="E408" s="33" t="s">
        <v>1625</v>
      </c>
      <c r="F408" s="33">
        <v>13</v>
      </c>
      <c r="G408" s="33">
        <v>3978</v>
      </c>
      <c r="H408" s="33">
        <v>4230</v>
      </c>
      <c r="I408" s="33">
        <v>50850</v>
      </c>
      <c r="J408" s="33">
        <v>54000</v>
      </c>
      <c r="K408" s="33">
        <v>8100</v>
      </c>
      <c r="L408" s="33">
        <v>45900</v>
      </c>
    </row>
    <row r="409" spans="1:12">
      <c r="A409" s="48">
        <v>41334</v>
      </c>
      <c r="B409" s="33" t="s">
        <v>1634</v>
      </c>
      <c r="C409" s="33" t="s">
        <v>1635</v>
      </c>
      <c r="D409" s="33" t="s">
        <v>1652</v>
      </c>
      <c r="E409" s="33" t="s">
        <v>1628</v>
      </c>
      <c r="F409" s="33">
        <v>27</v>
      </c>
      <c r="G409" s="33">
        <v>3978</v>
      </c>
      <c r="H409" s="33">
        <v>4230</v>
      </c>
      <c r="I409" s="33">
        <v>90252</v>
      </c>
      <c r="J409" s="33">
        <v>97290</v>
      </c>
      <c r="K409" s="33">
        <v>14593.5</v>
      </c>
      <c r="L409" s="33">
        <v>82696.5</v>
      </c>
    </row>
    <row r="410" spans="1:12">
      <c r="A410" s="48">
        <v>41335</v>
      </c>
      <c r="B410" s="33" t="s">
        <v>1639</v>
      </c>
      <c r="C410" s="33" t="s">
        <v>1635</v>
      </c>
      <c r="D410" s="33" t="s">
        <v>1631</v>
      </c>
      <c r="E410" s="33" t="s">
        <v>1625</v>
      </c>
      <c r="F410" s="33">
        <v>27</v>
      </c>
      <c r="G410" s="33">
        <v>5832</v>
      </c>
      <c r="H410" s="33">
        <v>6210</v>
      </c>
      <c r="I410" s="33">
        <v>59670</v>
      </c>
      <c r="J410" s="33">
        <v>63450</v>
      </c>
      <c r="K410" s="33">
        <v>9517.5</v>
      </c>
      <c r="L410" s="33">
        <v>53932.5</v>
      </c>
    </row>
    <row r="411" spans="1:12">
      <c r="A411" s="48">
        <v>41336</v>
      </c>
      <c r="B411" s="33" t="s">
        <v>1632</v>
      </c>
      <c r="C411" s="33" t="s">
        <v>1630</v>
      </c>
      <c r="D411" s="33" t="s">
        <v>1644</v>
      </c>
      <c r="E411" s="33" t="s">
        <v>1625</v>
      </c>
      <c r="F411" s="33">
        <v>18</v>
      </c>
      <c r="G411" s="33">
        <v>3978</v>
      </c>
      <c r="H411" s="33">
        <v>4230</v>
      </c>
      <c r="I411" s="33">
        <v>21276</v>
      </c>
      <c r="J411" s="33">
        <v>22680</v>
      </c>
      <c r="K411" s="33">
        <v>3402</v>
      </c>
      <c r="L411" s="33">
        <v>19278</v>
      </c>
    </row>
    <row r="412" spans="1:12">
      <c r="A412" s="48">
        <v>41337</v>
      </c>
      <c r="B412" s="33" t="s">
        <v>1639</v>
      </c>
      <c r="C412" s="33" t="s">
        <v>1635</v>
      </c>
      <c r="D412" s="33" t="s">
        <v>1647</v>
      </c>
      <c r="E412" s="33" t="s">
        <v>1625</v>
      </c>
      <c r="F412" s="33">
        <v>8</v>
      </c>
      <c r="G412" s="33">
        <v>3978</v>
      </c>
      <c r="H412" s="33">
        <v>4230</v>
      </c>
      <c r="I412" s="33">
        <v>108108</v>
      </c>
      <c r="J412" s="33">
        <v>115290</v>
      </c>
      <c r="K412" s="33">
        <v>17293.5</v>
      </c>
      <c r="L412" s="33">
        <v>97996.5</v>
      </c>
    </row>
    <row r="413" spans="1:12">
      <c r="A413" s="48">
        <v>41338</v>
      </c>
      <c r="B413" s="33" t="s">
        <v>1639</v>
      </c>
      <c r="C413" s="33" t="s">
        <v>1635</v>
      </c>
      <c r="D413" s="33" t="s">
        <v>1654</v>
      </c>
      <c r="E413" s="33" t="s">
        <v>1628</v>
      </c>
      <c r="F413" s="33">
        <v>21</v>
      </c>
      <c r="G413" s="33">
        <v>2034</v>
      </c>
      <c r="H413" s="33">
        <v>2160</v>
      </c>
      <c r="I413" s="33">
        <v>180144</v>
      </c>
      <c r="J413" s="33">
        <v>194400</v>
      </c>
      <c r="K413" s="33">
        <v>29160</v>
      </c>
      <c r="L413" s="33">
        <v>165240</v>
      </c>
    </row>
    <row r="414" spans="1:12">
      <c r="A414" s="48">
        <v>41339</v>
      </c>
      <c r="B414" s="33" t="s">
        <v>1626</v>
      </c>
      <c r="C414" s="33" t="s">
        <v>1027</v>
      </c>
      <c r="D414" s="33" t="s">
        <v>1651</v>
      </c>
      <c r="E414" s="33" t="s">
        <v>1625</v>
      </c>
      <c r="F414" s="33">
        <v>9</v>
      </c>
      <c r="G414" s="33">
        <v>2106</v>
      </c>
      <c r="H414" s="33">
        <v>2250</v>
      </c>
      <c r="I414" s="33">
        <v>59616</v>
      </c>
      <c r="J414" s="33">
        <v>63360</v>
      </c>
      <c r="K414" s="33">
        <v>9504</v>
      </c>
      <c r="L414" s="33">
        <v>53856</v>
      </c>
    </row>
    <row r="415" spans="1:12">
      <c r="A415" s="48">
        <v>41340</v>
      </c>
      <c r="B415" s="33" t="s">
        <v>1634</v>
      </c>
      <c r="C415" s="33" t="s">
        <v>1635</v>
      </c>
      <c r="D415" s="33" t="s">
        <v>1653</v>
      </c>
      <c r="E415" s="33" t="s">
        <v>1625</v>
      </c>
      <c r="F415" s="33">
        <v>20</v>
      </c>
      <c r="G415" s="33">
        <v>4482</v>
      </c>
      <c r="H415" s="33">
        <v>4770</v>
      </c>
      <c r="I415" s="33">
        <v>50184</v>
      </c>
      <c r="J415" s="33">
        <v>53550</v>
      </c>
      <c r="K415" s="33">
        <v>8032.5</v>
      </c>
      <c r="L415" s="33">
        <v>45517.5</v>
      </c>
    </row>
    <row r="416" spans="1:12">
      <c r="A416" s="48">
        <v>41341</v>
      </c>
      <c r="B416" s="33" t="s">
        <v>1634</v>
      </c>
      <c r="C416" s="33" t="s">
        <v>1635</v>
      </c>
      <c r="D416" s="33" t="s">
        <v>1649</v>
      </c>
      <c r="E416" s="33" t="s">
        <v>1625</v>
      </c>
      <c r="F416" s="33">
        <v>24</v>
      </c>
      <c r="G416" s="33">
        <v>5832</v>
      </c>
      <c r="H416" s="33">
        <v>6210</v>
      </c>
      <c r="I416" s="33">
        <v>76194</v>
      </c>
      <c r="J416" s="33">
        <v>81090</v>
      </c>
      <c r="K416" s="33">
        <v>12163.5</v>
      </c>
      <c r="L416" s="33">
        <v>68926.5</v>
      </c>
    </row>
    <row r="417" spans="1:12">
      <c r="A417" s="48">
        <v>41342</v>
      </c>
      <c r="B417" s="33" t="s">
        <v>1629</v>
      </c>
      <c r="C417" s="33" t="s">
        <v>1630</v>
      </c>
      <c r="D417" s="33" t="s">
        <v>1651</v>
      </c>
      <c r="E417" s="33" t="s">
        <v>1625</v>
      </c>
      <c r="F417" s="33">
        <v>6</v>
      </c>
      <c r="G417" s="33">
        <v>3978</v>
      </c>
      <c r="H417" s="33">
        <v>4230</v>
      </c>
      <c r="I417" s="33">
        <v>55890</v>
      </c>
      <c r="J417" s="33">
        <v>59400</v>
      </c>
      <c r="K417" s="33">
        <v>8910</v>
      </c>
      <c r="L417" s="33">
        <v>50490</v>
      </c>
    </row>
    <row r="418" spans="1:12">
      <c r="A418" s="48">
        <v>41343</v>
      </c>
      <c r="B418" s="33" t="s">
        <v>1629</v>
      </c>
      <c r="C418" s="33" t="s">
        <v>1630</v>
      </c>
      <c r="D418" s="33" t="s">
        <v>1633</v>
      </c>
      <c r="E418" s="33" t="s">
        <v>1625</v>
      </c>
      <c r="F418" s="33">
        <v>24</v>
      </c>
      <c r="G418" s="33">
        <v>5832</v>
      </c>
      <c r="H418" s="33">
        <v>6210</v>
      </c>
      <c r="I418" s="33">
        <v>8784</v>
      </c>
      <c r="J418" s="33">
        <v>9360</v>
      </c>
      <c r="K418" s="33">
        <v>1404</v>
      </c>
      <c r="L418" s="33">
        <v>7956</v>
      </c>
    </row>
    <row r="419" spans="1:12">
      <c r="A419" s="48">
        <v>41344</v>
      </c>
      <c r="B419" s="33" t="s">
        <v>1639</v>
      </c>
      <c r="C419" s="33" t="s">
        <v>1635</v>
      </c>
      <c r="D419" s="33" t="s">
        <v>1624</v>
      </c>
      <c r="E419" s="33" t="s">
        <v>1625</v>
      </c>
      <c r="F419" s="33">
        <v>23</v>
      </c>
      <c r="G419" s="33">
        <v>4482</v>
      </c>
      <c r="H419" s="33">
        <v>4770</v>
      </c>
      <c r="I419" s="33">
        <v>26442</v>
      </c>
      <c r="J419" s="33">
        <v>28080</v>
      </c>
      <c r="K419" s="33">
        <v>4212</v>
      </c>
      <c r="L419" s="33">
        <v>23868</v>
      </c>
    </row>
    <row r="420" spans="1:12">
      <c r="A420" s="48">
        <v>41345</v>
      </c>
      <c r="B420" s="33" t="s">
        <v>1629</v>
      </c>
      <c r="C420" s="33" t="s">
        <v>1630</v>
      </c>
      <c r="D420" s="33" t="s">
        <v>1654</v>
      </c>
      <c r="E420" s="33" t="s">
        <v>1628</v>
      </c>
      <c r="F420" s="33">
        <v>17</v>
      </c>
      <c r="G420" s="33">
        <v>3726</v>
      </c>
      <c r="H420" s="33">
        <v>3960</v>
      </c>
      <c r="I420" s="33">
        <v>7506</v>
      </c>
      <c r="J420" s="33">
        <v>8100</v>
      </c>
      <c r="K420" s="33">
        <v>1215</v>
      </c>
      <c r="L420" s="33">
        <v>6885</v>
      </c>
    </row>
    <row r="421" spans="1:12">
      <c r="A421" s="48">
        <v>41346</v>
      </c>
      <c r="B421" s="33" t="s">
        <v>1623</v>
      </c>
      <c r="C421" s="33" t="s">
        <v>1027</v>
      </c>
      <c r="D421" s="33" t="s">
        <v>1647</v>
      </c>
      <c r="E421" s="33" t="s">
        <v>1625</v>
      </c>
      <c r="F421" s="33">
        <v>11</v>
      </c>
      <c r="G421" s="33">
        <v>4482</v>
      </c>
      <c r="H421" s="33">
        <v>4770</v>
      </c>
      <c r="I421" s="33">
        <v>41184</v>
      </c>
      <c r="J421" s="33">
        <v>43920</v>
      </c>
      <c r="K421" s="33">
        <v>6588</v>
      </c>
      <c r="L421" s="33">
        <v>37332</v>
      </c>
    </row>
    <row r="422" spans="1:12">
      <c r="A422" s="48">
        <v>41347</v>
      </c>
      <c r="B422" s="33" t="s">
        <v>1632</v>
      </c>
      <c r="C422" s="33" t="s">
        <v>1630</v>
      </c>
      <c r="D422" s="33" t="s">
        <v>1647</v>
      </c>
      <c r="E422" s="33" t="s">
        <v>1625</v>
      </c>
      <c r="F422" s="33">
        <v>4</v>
      </c>
      <c r="G422" s="33">
        <v>3582</v>
      </c>
      <c r="H422" s="33">
        <v>3870</v>
      </c>
      <c r="I422" s="33">
        <v>46332</v>
      </c>
      <c r="J422" s="33">
        <v>49410</v>
      </c>
      <c r="K422" s="33">
        <v>7411.5</v>
      </c>
      <c r="L422" s="33">
        <v>41998.5</v>
      </c>
    </row>
    <row r="423" spans="1:12">
      <c r="A423" s="48">
        <v>41348</v>
      </c>
      <c r="B423" s="33" t="s">
        <v>1626</v>
      </c>
      <c r="C423" s="33" t="s">
        <v>1027</v>
      </c>
      <c r="D423" s="33" t="s">
        <v>1655</v>
      </c>
      <c r="E423" s="33" t="s">
        <v>1625</v>
      </c>
      <c r="F423" s="33">
        <v>15</v>
      </c>
      <c r="G423" s="33">
        <v>3924</v>
      </c>
      <c r="H423" s="33">
        <v>4230</v>
      </c>
      <c r="I423" s="33">
        <v>10152</v>
      </c>
      <c r="J423" s="33">
        <v>10800</v>
      </c>
      <c r="K423" s="33">
        <v>1620</v>
      </c>
      <c r="L423" s="33">
        <v>9180</v>
      </c>
    </row>
    <row r="424" spans="1:12">
      <c r="A424" s="48">
        <v>41349</v>
      </c>
      <c r="B424" s="33" t="s">
        <v>1636</v>
      </c>
      <c r="C424" s="33" t="s">
        <v>1637</v>
      </c>
      <c r="D424" s="33" t="s">
        <v>1653</v>
      </c>
      <c r="E424" s="33" t="s">
        <v>1625</v>
      </c>
      <c r="F424" s="33">
        <v>9</v>
      </c>
      <c r="G424" s="33">
        <v>3546</v>
      </c>
      <c r="H424" s="33">
        <v>3780</v>
      </c>
      <c r="I424" s="33">
        <v>38376</v>
      </c>
      <c r="J424" s="33">
        <v>40950</v>
      </c>
      <c r="K424" s="33">
        <v>6142.5</v>
      </c>
      <c r="L424" s="33">
        <v>34807.5</v>
      </c>
    </row>
    <row r="425" spans="1:12">
      <c r="A425" s="48">
        <v>41350</v>
      </c>
      <c r="B425" s="33" t="s">
        <v>1636</v>
      </c>
      <c r="C425" s="33" t="s">
        <v>1637</v>
      </c>
      <c r="D425" s="33" t="s">
        <v>1655</v>
      </c>
      <c r="E425" s="33" t="s">
        <v>1625</v>
      </c>
      <c r="F425" s="33">
        <v>10</v>
      </c>
      <c r="G425" s="33">
        <v>3978</v>
      </c>
      <c r="H425" s="33">
        <v>4230</v>
      </c>
      <c r="I425" s="33">
        <v>20304</v>
      </c>
      <c r="J425" s="33">
        <v>21600</v>
      </c>
      <c r="K425" s="33">
        <v>3240</v>
      </c>
      <c r="L425" s="33">
        <v>18360</v>
      </c>
    </row>
    <row r="426" spans="1:12">
      <c r="A426" s="48">
        <v>41351</v>
      </c>
      <c r="B426" s="33" t="s">
        <v>1641</v>
      </c>
      <c r="C426" s="33" t="s">
        <v>1642</v>
      </c>
      <c r="D426" s="33" t="s">
        <v>1653</v>
      </c>
      <c r="E426" s="33" t="s">
        <v>1625</v>
      </c>
      <c r="F426" s="33">
        <v>18</v>
      </c>
      <c r="G426" s="33">
        <v>3042</v>
      </c>
      <c r="H426" s="33">
        <v>3240</v>
      </c>
      <c r="I426" s="33">
        <v>53136</v>
      </c>
      <c r="J426" s="33">
        <v>56700</v>
      </c>
      <c r="K426" s="33">
        <v>8505</v>
      </c>
      <c r="L426" s="33">
        <v>48195</v>
      </c>
    </row>
    <row r="427" spans="1:12">
      <c r="A427" s="48">
        <v>41352</v>
      </c>
      <c r="B427" s="33" t="s">
        <v>1632</v>
      </c>
      <c r="C427" s="33" t="s">
        <v>1630</v>
      </c>
      <c r="D427" s="33" t="s">
        <v>1652</v>
      </c>
      <c r="E427" s="33" t="s">
        <v>1628</v>
      </c>
      <c r="F427" s="33">
        <v>25</v>
      </c>
      <c r="G427" s="33">
        <v>7506</v>
      </c>
      <c r="H427" s="33">
        <v>8100</v>
      </c>
      <c r="I427" s="33">
        <v>94176</v>
      </c>
      <c r="J427" s="33">
        <v>101520</v>
      </c>
      <c r="K427" s="33">
        <v>15228</v>
      </c>
      <c r="L427" s="33">
        <v>86292</v>
      </c>
    </row>
    <row r="428" spans="1:12">
      <c r="A428" s="48">
        <v>41353</v>
      </c>
      <c r="B428" s="33" t="s">
        <v>1634</v>
      </c>
      <c r="C428" s="33" t="s">
        <v>1635</v>
      </c>
      <c r="D428" s="33" t="s">
        <v>1647</v>
      </c>
      <c r="E428" s="33" t="s">
        <v>1625</v>
      </c>
      <c r="F428" s="33">
        <v>17</v>
      </c>
      <c r="G428" s="33">
        <v>3582</v>
      </c>
      <c r="H428" s="33">
        <v>3870</v>
      </c>
      <c r="I428" s="33">
        <v>118404</v>
      </c>
      <c r="J428" s="33">
        <v>126270</v>
      </c>
      <c r="K428" s="33">
        <v>18940.5</v>
      </c>
      <c r="L428" s="33">
        <v>107329.5</v>
      </c>
    </row>
    <row r="429" spans="1:12">
      <c r="A429" s="48">
        <v>41354</v>
      </c>
      <c r="B429" s="33" t="s">
        <v>1626</v>
      </c>
      <c r="C429" s="33" t="s">
        <v>1027</v>
      </c>
      <c r="D429" s="33" t="s">
        <v>1651</v>
      </c>
      <c r="E429" s="33" t="s">
        <v>1625</v>
      </c>
      <c r="F429" s="33">
        <v>25</v>
      </c>
      <c r="G429" s="33">
        <v>5148</v>
      </c>
      <c r="H429" s="33">
        <v>5490</v>
      </c>
      <c r="I429" s="33">
        <v>70794</v>
      </c>
      <c r="J429" s="33">
        <v>75240</v>
      </c>
      <c r="K429" s="33">
        <v>11286</v>
      </c>
      <c r="L429" s="33">
        <v>63954</v>
      </c>
    </row>
    <row r="430" spans="1:12">
      <c r="A430" s="48">
        <v>41355</v>
      </c>
      <c r="B430" s="33" t="s">
        <v>1646</v>
      </c>
      <c r="C430" s="33" t="s">
        <v>1637</v>
      </c>
      <c r="D430" s="33" t="s">
        <v>1653</v>
      </c>
      <c r="E430" s="33" t="s">
        <v>1625</v>
      </c>
      <c r="F430" s="33">
        <v>2</v>
      </c>
      <c r="G430" s="33">
        <v>3978</v>
      </c>
      <c r="H430" s="33">
        <v>4230</v>
      </c>
      <c r="I430" s="33">
        <v>29520</v>
      </c>
      <c r="J430" s="33">
        <v>31500</v>
      </c>
      <c r="K430" s="33">
        <v>4725</v>
      </c>
      <c r="L430" s="33">
        <v>26775</v>
      </c>
    </row>
    <row r="431" spans="1:12">
      <c r="A431" s="48">
        <v>41356</v>
      </c>
      <c r="B431" s="33" t="s">
        <v>1634</v>
      </c>
      <c r="C431" s="33" t="s">
        <v>1635</v>
      </c>
      <c r="D431" s="33" t="s">
        <v>1647</v>
      </c>
      <c r="E431" s="33" t="s">
        <v>1625</v>
      </c>
      <c r="F431" s="33">
        <v>11</v>
      </c>
      <c r="G431" s="33">
        <v>3582</v>
      </c>
      <c r="H431" s="33">
        <v>3870</v>
      </c>
      <c r="I431" s="33">
        <v>123552</v>
      </c>
      <c r="J431" s="33">
        <v>131760</v>
      </c>
      <c r="K431" s="33">
        <v>19764</v>
      </c>
      <c r="L431" s="33">
        <v>111996</v>
      </c>
    </row>
    <row r="432" spans="1:12">
      <c r="A432" s="48">
        <v>41357</v>
      </c>
      <c r="B432" s="33" t="s">
        <v>1641</v>
      </c>
      <c r="C432" s="33" t="s">
        <v>1642</v>
      </c>
      <c r="D432" s="33" t="s">
        <v>1644</v>
      </c>
      <c r="E432" s="33" t="s">
        <v>1625</v>
      </c>
      <c r="F432" s="33">
        <v>11</v>
      </c>
      <c r="G432" s="33">
        <v>3546</v>
      </c>
      <c r="H432" s="33">
        <v>3780</v>
      </c>
      <c r="I432" s="33">
        <v>35460</v>
      </c>
      <c r="J432" s="33">
        <v>37800</v>
      </c>
      <c r="K432" s="33">
        <v>5670</v>
      </c>
      <c r="L432" s="33">
        <v>32130</v>
      </c>
    </row>
    <row r="433" spans="1:12">
      <c r="A433" s="48">
        <v>41359</v>
      </c>
      <c r="B433" s="33" t="s">
        <v>1634</v>
      </c>
      <c r="C433" s="33" t="s">
        <v>1635</v>
      </c>
      <c r="D433" s="33" t="s">
        <v>1633</v>
      </c>
      <c r="E433" s="33" t="s">
        <v>1625</v>
      </c>
      <c r="F433" s="33">
        <v>8</v>
      </c>
      <c r="G433" s="33">
        <v>2952</v>
      </c>
      <c r="H433" s="33">
        <v>3150</v>
      </c>
      <c r="I433" s="33">
        <v>8784</v>
      </c>
      <c r="J433" s="33">
        <v>9360</v>
      </c>
      <c r="K433" s="33">
        <v>1404</v>
      </c>
      <c r="L433" s="33">
        <v>7956</v>
      </c>
    </row>
    <row r="434" spans="1:12">
      <c r="A434" s="48">
        <v>41360</v>
      </c>
      <c r="B434" s="33" t="s">
        <v>1646</v>
      </c>
      <c r="C434" s="33" t="s">
        <v>1637</v>
      </c>
      <c r="D434" s="33" t="s">
        <v>1633</v>
      </c>
      <c r="E434" s="33" t="s">
        <v>1625</v>
      </c>
      <c r="F434" s="33">
        <v>15</v>
      </c>
      <c r="G434" s="33">
        <v>3978</v>
      </c>
      <c r="H434" s="33">
        <v>4230</v>
      </c>
      <c r="I434" s="33">
        <v>43920</v>
      </c>
      <c r="J434" s="33">
        <v>46800</v>
      </c>
      <c r="K434" s="33">
        <v>7020</v>
      </c>
      <c r="L434" s="33">
        <v>39780</v>
      </c>
    </row>
    <row r="435" spans="1:12">
      <c r="A435" s="48">
        <v>41361</v>
      </c>
      <c r="B435" s="33" t="s">
        <v>1632</v>
      </c>
      <c r="C435" s="33" t="s">
        <v>1630</v>
      </c>
      <c r="D435" s="33" t="s">
        <v>1651</v>
      </c>
      <c r="E435" s="33" t="s">
        <v>1625</v>
      </c>
      <c r="F435" s="33">
        <v>20</v>
      </c>
      <c r="G435" s="33">
        <v>3546</v>
      </c>
      <c r="H435" s="33">
        <v>3780</v>
      </c>
      <c r="I435" s="33">
        <v>55890</v>
      </c>
      <c r="J435" s="33">
        <v>59400</v>
      </c>
      <c r="K435" s="33">
        <v>8910</v>
      </c>
      <c r="L435" s="33">
        <v>50490</v>
      </c>
    </row>
    <row r="436" spans="1:12">
      <c r="A436" s="48">
        <v>41362</v>
      </c>
      <c r="B436" s="33" t="s">
        <v>1643</v>
      </c>
      <c r="C436" s="33" t="s">
        <v>1642</v>
      </c>
      <c r="D436" s="33" t="s">
        <v>1647</v>
      </c>
      <c r="E436" s="33" t="s">
        <v>1625</v>
      </c>
      <c r="F436" s="33">
        <v>1</v>
      </c>
      <c r="G436" s="33">
        <v>5148</v>
      </c>
      <c r="H436" s="33">
        <v>5490</v>
      </c>
      <c r="I436" s="33">
        <v>113256</v>
      </c>
      <c r="J436" s="33">
        <v>120780</v>
      </c>
      <c r="K436" s="33">
        <v>18117</v>
      </c>
      <c r="L436" s="33">
        <v>102663</v>
      </c>
    </row>
    <row r="437" spans="1:12">
      <c r="A437" s="48">
        <v>41363</v>
      </c>
      <c r="B437" s="33" t="s">
        <v>1623</v>
      </c>
      <c r="C437" s="33" t="s">
        <v>1027</v>
      </c>
      <c r="D437" s="33" t="s">
        <v>1644</v>
      </c>
      <c r="E437" s="33" t="s">
        <v>1625</v>
      </c>
      <c r="F437" s="33">
        <v>2</v>
      </c>
      <c r="G437" s="33">
        <v>3924</v>
      </c>
      <c r="H437" s="33">
        <v>4230</v>
      </c>
      <c r="I437" s="33">
        <v>46098</v>
      </c>
      <c r="J437" s="33">
        <v>49140</v>
      </c>
      <c r="K437" s="33">
        <v>7371</v>
      </c>
      <c r="L437" s="33">
        <v>41769</v>
      </c>
    </row>
    <row r="438" spans="1:12">
      <c r="A438" s="48">
        <v>41364</v>
      </c>
      <c r="B438" s="33" t="s">
        <v>1641</v>
      </c>
      <c r="C438" s="33" t="s">
        <v>1642</v>
      </c>
      <c r="D438" s="33" t="s">
        <v>1655</v>
      </c>
      <c r="E438" s="33" t="s">
        <v>1625</v>
      </c>
      <c r="F438" s="33">
        <v>24</v>
      </c>
      <c r="G438" s="33">
        <v>2106</v>
      </c>
      <c r="H438" s="33">
        <v>2250</v>
      </c>
      <c r="I438" s="33">
        <v>84600</v>
      </c>
      <c r="J438" s="33">
        <v>90000</v>
      </c>
      <c r="K438" s="33">
        <v>13500</v>
      </c>
      <c r="L438" s="33">
        <v>76500</v>
      </c>
    </row>
    <row r="439" spans="1:12">
      <c r="A439" s="48">
        <v>41365</v>
      </c>
      <c r="B439" s="33" t="s">
        <v>1634</v>
      </c>
      <c r="C439" s="33" t="s">
        <v>1635</v>
      </c>
      <c r="D439" s="33" t="s">
        <v>1655</v>
      </c>
      <c r="E439" s="33" t="s">
        <v>1625</v>
      </c>
      <c r="F439" s="33">
        <v>23</v>
      </c>
      <c r="G439" s="33">
        <v>5148</v>
      </c>
      <c r="H439" s="33">
        <v>5490</v>
      </c>
      <c r="I439" s="33">
        <v>40608</v>
      </c>
      <c r="J439" s="33">
        <v>43200</v>
      </c>
      <c r="K439" s="33">
        <v>6480</v>
      </c>
      <c r="L439" s="33">
        <v>36720</v>
      </c>
    </row>
    <row r="440" spans="1:12">
      <c r="A440" s="48">
        <v>41366</v>
      </c>
      <c r="B440" s="33" t="s">
        <v>1634</v>
      </c>
      <c r="C440" s="33" t="s">
        <v>1635</v>
      </c>
      <c r="D440" s="33" t="s">
        <v>1655</v>
      </c>
      <c r="E440" s="33" t="s">
        <v>1625</v>
      </c>
      <c r="F440" s="33">
        <v>20</v>
      </c>
      <c r="G440" s="33">
        <v>3546</v>
      </c>
      <c r="H440" s="33">
        <v>3780</v>
      </c>
      <c r="I440" s="33">
        <v>84600</v>
      </c>
      <c r="J440" s="33">
        <v>90000</v>
      </c>
      <c r="K440" s="33">
        <v>13500</v>
      </c>
      <c r="L440" s="33">
        <v>76500</v>
      </c>
    </row>
    <row r="441" spans="1:12">
      <c r="A441" s="48">
        <v>41368</v>
      </c>
      <c r="B441" s="33" t="s">
        <v>1634</v>
      </c>
      <c r="C441" s="33" t="s">
        <v>1635</v>
      </c>
      <c r="D441" s="33" t="s">
        <v>1624</v>
      </c>
      <c r="E441" s="33" t="s">
        <v>1625</v>
      </c>
      <c r="F441" s="33">
        <v>22</v>
      </c>
      <c r="G441" s="33">
        <v>5148</v>
      </c>
      <c r="H441" s="33">
        <v>5490</v>
      </c>
      <c r="I441" s="33">
        <v>40680</v>
      </c>
      <c r="J441" s="33">
        <v>43200</v>
      </c>
      <c r="K441" s="33">
        <v>6480</v>
      </c>
      <c r="L441" s="33">
        <v>36720</v>
      </c>
    </row>
    <row r="442" spans="1:12">
      <c r="A442" s="48">
        <v>41369</v>
      </c>
      <c r="B442" s="33" t="s">
        <v>1623</v>
      </c>
      <c r="C442" s="33" t="s">
        <v>1027</v>
      </c>
      <c r="D442" s="33" t="s">
        <v>1655</v>
      </c>
      <c r="E442" s="33" t="s">
        <v>1625</v>
      </c>
      <c r="F442" s="33">
        <v>19</v>
      </c>
      <c r="G442" s="33">
        <v>3978</v>
      </c>
      <c r="H442" s="33">
        <v>4230</v>
      </c>
      <c r="I442" s="33">
        <v>23688</v>
      </c>
      <c r="J442" s="33">
        <v>25200</v>
      </c>
      <c r="K442" s="33">
        <v>3780</v>
      </c>
      <c r="L442" s="33">
        <v>21420</v>
      </c>
    </row>
    <row r="443" spans="1:12">
      <c r="A443" s="48">
        <v>41370</v>
      </c>
      <c r="B443" s="33" t="s">
        <v>1646</v>
      </c>
      <c r="C443" s="33" t="s">
        <v>1637</v>
      </c>
      <c r="D443" s="33" t="s">
        <v>1627</v>
      </c>
      <c r="E443" s="33" t="s">
        <v>1628</v>
      </c>
      <c r="F443" s="33">
        <v>4</v>
      </c>
      <c r="G443" s="33">
        <v>3978</v>
      </c>
      <c r="H443" s="33">
        <v>4230</v>
      </c>
      <c r="I443" s="33">
        <v>3582</v>
      </c>
      <c r="J443" s="33">
        <v>3870</v>
      </c>
      <c r="K443" s="33">
        <v>580.5</v>
      </c>
      <c r="L443" s="33">
        <v>3289.5</v>
      </c>
    </row>
    <row r="444" spans="1:12">
      <c r="A444" s="48">
        <v>41371</v>
      </c>
      <c r="B444" s="33" t="s">
        <v>1626</v>
      </c>
      <c r="C444" s="33" t="s">
        <v>1027</v>
      </c>
      <c r="D444" s="33" t="s">
        <v>1644</v>
      </c>
      <c r="E444" s="33" t="s">
        <v>1625</v>
      </c>
      <c r="F444" s="33">
        <v>21</v>
      </c>
      <c r="G444" s="33">
        <v>4482</v>
      </c>
      <c r="H444" s="33">
        <v>4770</v>
      </c>
      <c r="I444" s="33">
        <v>46098</v>
      </c>
      <c r="J444" s="33">
        <v>49140</v>
      </c>
      <c r="K444" s="33">
        <v>7371</v>
      </c>
      <c r="L444" s="33">
        <v>41769</v>
      </c>
    </row>
    <row r="445" spans="1:12">
      <c r="A445" s="48">
        <v>41372</v>
      </c>
      <c r="B445" s="33" t="s">
        <v>1629</v>
      </c>
      <c r="C445" s="33" t="s">
        <v>1630</v>
      </c>
      <c r="D445" s="33" t="s">
        <v>1638</v>
      </c>
      <c r="E445" s="33" t="s">
        <v>1625</v>
      </c>
      <c r="F445" s="33">
        <v>14</v>
      </c>
      <c r="G445" s="33">
        <v>3546</v>
      </c>
      <c r="H445" s="33">
        <v>3780</v>
      </c>
      <c r="I445" s="33">
        <v>60840</v>
      </c>
      <c r="J445" s="33">
        <v>64800</v>
      </c>
      <c r="K445" s="33">
        <v>9720</v>
      </c>
      <c r="L445" s="33">
        <v>55080</v>
      </c>
    </row>
    <row r="446" spans="1:12">
      <c r="A446" s="48">
        <v>41374</v>
      </c>
      <c r="B446" s="33" t="s">
        <v>1632</v>
      </c>
      <c r="C446" s="33" t="s">
        <v>1630</v>
      </c>
      <c r="D446" s="33" t="s">
        <v>1645</v>
      </c>
      <c r="E446" s="33" t="s">
        <v>1625</v>
      </c>
      <c r="F446" s="33">
        <v>6</v>
      </c>
      <c r="G446" s="33">
        <v>4482</v>
      </c>
      <c r="H446" s="33">
        <v>4770</v>
      </c>
      <c r="I446" s="33">
        <v>59670</v>
      </c>
      <c r="J446" s="33">
        <v>63450</v>
      </c>
      <c r="K446" s="33">
        <v>9517.5</v>
      </c>
      <c r="L446" s="33">
        <v>53932.5</v>
      </c>
    </row>
    <row r="447" spans="1:12">
      <c r="A447" s="48">
        <v>41375</v>
      </c>
      <c r="B447" s="33" t="s">
        <v>1629</v>
      </c>
      <c r="C447" s="33" t="s">
        <v>1630</v>
      </c>
      <c r="D447" s="33" t="s">
        <v>1627</v>
      </c>
      <c r="E447" s="33" t="s">
        <v>1628</v>
      </c>
      <c r="F447" s="33">
        <v>2</v>
      </c>
      <c r="G447" s="33">
        <v>3546</v>
      </c>
      <c r="H447" s="33">
        <v>3780</v>
      </c>
      <c r="I447" s="33">
        <v>64476</v>
      </c>
      <c r="J447" s="33">
        <v>69660</v>
      </c>
      <c r="K447" s="33">
        <v>10449</v>
      </c>
      <c r="L447" s="33">
        <v>59211</v>
      </c>
    </row>
    <row r="448" spans="1:12">
      <c r="A448" s="48">
        <v>41376</v>
      </c>
      <c r="B448" s="33" t="s">
        <v>1629</v>
      </c>
      <c r="C448" s="33" t="s">
        <v>1630</v>
      </c>
      <c r="D448" s="33" t="s">
        <v>1624</v>
      </c>
      <c r="E448" s="33" t="s">
        <v>1625</v>
      </c>
      <c r="F448" s="33">
        <v>7</v>
      </c>
      <c r="G448" s="33">
        <v>3384</v>
      </c>
      <c r="H448" s="33">
        <v>3600</v>
      </c>
      <c r="I448" s="33">
        <v>50850</v>
      </c>
      <c r="J448" s="33">
        <v>54000</v>
      </c>
      <c r="K448" s="33">
        <v>8100</v>
      </c>
      <c r="L448" s="33">
        <v>45900</v>
      </c>
    </row>
    <row r="449" spans="1:12">
      <c r="A449" s="48">
        <v>41377</v>
      </c>
      <c r="B449" s="33" t="s">
        <v>1636</v>
      </c>
      <c r="C449" s="33" t="s">
        <v>1637</v>
      </c>
      <c r="D449" s="33" t="s">
        <v>1653</v>
      </c>
      <c r="E449" s="33" t="s">
        <v>1625</v>
      </c>
      <c r="F449" s="33">
        <v>18</v>
      </c>
      <c r="G449" s="33">
        <v>3582</v>
      </c>
      <c r="H449" s="33">
        <v>3870</v>
      </c>
      <c r="I449" s="33">
        <v>73800</v>
      </c>
      <c r="J449" s="33">
        <v>78750</v>
      </c>
      <c r="K449" s="33">
        <v>11812.5</v>
      </c>
      <c r="L449" s="33">
        <v>66937.5</v>
      </c>
    </row>
    <row r="450" spans="1:12">
      <c r="A450" s="48">
        <v>41380</v>
      </c>
      <c r="B450" s="33" t="s">
        <v>1639</v>
      </c>
      <c r="C450" s="33" t="s">
        <v>1635</v>
      </c>
      <c r="D450" s="33" t="s">
        <v>1644</v>
      </c>
      <c r="E450" s="33" t="s">
        <v>1625</v>
      </c>
      <c r="F450" s="33">
        <v>3</v>
      </c>
      <c r="G450" s="33">
        <v>2952</v>
      </c>
      <c r="H450" s="33">
        <v>3150</v>
      </c>
      <c r="I450" s="33">
        <v>31914</v>
      </c>
      <c r="J450" s="33">
        <v>34020</v>
      </c>
      <c r="K450" s="33">
        <v>5103</v>
      </c>
      <c r="L450" s="33">
        <v>28917</v>
      </c>
    </row>
    <row r="451" spans="1:12">
      <c r="A451" s="48">
        <v>41381</v>
      </c>
      <c r="B451" s="33" t="s">
        <v>1626</v>
      </c>
      <c r="C451" s="33" t="s">
        <v>1027</v>
      </c>
      <c r="D451" s="33" t="s">
        <v>1652</v>
      </c>
      <c r="E451" s="33" t="s">
        <v>1628</v>
      </c>
      <c r="F451" s="33">
        <v>2</v>
      </c>
      <c r="G451" s="33">
        <v>5832</v>
      </c>
      <c r="H451" s="33">
        <v>6210</v>
      </c>
      <c r="I451" s="33">
        <v>15696</v>
      </c>
      <c r="J451" s="33">
        <v>16920</v>
      </c>
      <c r="K451" s="33">
        <v>2538</v>
      </c>
      <c r="L451" s="33">
        <v>14382</v>
      </c>
    </row>
    <row r="452" spans="1:12">
      <c r="A452" s="48">
        <v>41382</v>
      </c>
      <c r="B452" s="33" t="s">
        <v>1623</v>
      </c>
      <c r="C452" s="33" t="s">
        <v>1027</v>
      </c>
      <c r="D452" s="33" t="s">
        <v>1654</v>
      </c>
      <c r="E452" s="33" t="s">
        <v>1628</v>
      </c>
      <c r="F452" s="33">
        <v>4</v>
      </c>
      <c r="G452" s="33">
        <v>3042</v>
      </c>
      <c r="H452" s="33">
        <v>3240</v>
      </c>
      <c r="I452" s="33">
        <v>90072</v>
      </c>
      <c r="J452" s="33">
        <v>97200</v>
      </c>
      <c r="K452" s="33">
        <v>14580</v>
      </c>
      <c r="L452" s="33">
        <v>82620</v>
      </c>
    </row>
    <row r="453" spans="1:12">
      <c r="A453" s="48">
        <v>41383</v>
      </c>
      <c r="B453" s="33" t="s">
        <v>1639</v>
      </c>
      <c r="C453" s="33" t="s">
        <v>1635</v>
      </c>
      <c r="D453" s="33" t="s">
        <v>1644</v>
      </c>
      <c r="E453" s="33" t="s">
        <v>1625</v>
      </c>
      <c r="F453" s="33">
        <v>15</v>
      </c>
      <c r="G453" s="33">
        <v>2106</v>
      </c>
      <c r="H453" s="33">
        <v>2250</v>
      </c>
      <c r="I453" s="33">
        <v>31914</v>
      </c>
      <c r="J453" s="33">
        <v>34020</v>
      </c>
      <c r="K453" s="33">
        <v>5103</v>
      </c>
      <c r="L453" s="33">
        <v>28917</v>
      </c>
    </row>
    <row r="454" spans="1:12">
      <c r="A454" s="48">
        <v>41384</v>
      </c>
      <c r="B454" s="33" t="s">
        <v>1632</v>
      </c>
      <c r="C454" s="33" t="s">
        <v>1630</v>
      </c>
      <c r="D454" s="33" t="s">
        <v>1627</v>
      </c>
      <c r="E454" s="33" t="s">
        <v>1628</v>
      </c>
      <c r="F454" s="33">
        <v>25</v>
      </c>
      <c r="G454" s="33">
        <v>2034</v>
      </c>
      <c r="H454" s="33">
        <v>2160</v>
      </c>
      <c r="I454" s="33">
        <v>71640</v>
      </c>
      <c r="J454" s="33">
        <v>77400</v>
      </c>
      <c r="K454" s="33">
        <v>11610</v>
      </c>
      <c r="L454" s="33">
        <v>65790</v>
      </c>
    </row>
    <row r="455" spans="1:12">
      <c r="A455" s="48">
        <v>41385</v>
      </c>
      <c r="B455" s="33" t="s">
        <v>1632</v>
      </c>
      <c r="C455" s="33" t="s">
        <v>1630</v>
      </c>
      <c r="D455" s="33" t="s">
        <v>1652</v>
      </c>
      <c r="E455" s="33" t="s">
        <v>1628</v>
      </c>
      <c r="F455" s="33">
        <v>23</v>
      </c>
      <c r="G455" s="33">
        <v>2196</v>
      </c>
      <c r="H455" s="33">
        <v>2340</v>
      </c>
      <c r="I455" s="33">
        <v>43164</v>
      </c>
      <c r="J455" s="33">
        <v>46530</v>
      </c>
      <c r="K455" s="33">
        <v>6979.5</v>
      </c>
      <c r="L455" s="33">
        <v>39550.5</v>
      </c>
    </row>
    <row r="456" spans="1:12">
      <c r="A456" s="48">
        <v>41386</v>
      </c>
      <c r="B456" s="33" t="s">
        <v>1636</v>
      </c>
      <c r="C456" s="33" t="s">
        <v>1637</v>
      </c>
      <c r="D456" s="33" t="s">
        <v>1648</v>
      </c>
      <c r="E456" s="33" t="s">
        <v>1625</v>
      </c>
      <c r="F456" s="33">
        <v>27</v>
      </c>
      <c r="G456" s="33">
        <v>3978</v>
      </c>
      <c r="H456" s="33">
        <v>4230</v>
      </c>
      <c r="I456" s="33">
        <v>27378</v>
      </c>
      <c r="J456" s="33">
        <v>29250</v>
      </c>
      <c r="K456" s="33">
        <v>4387.5</v>
      </c>
      <c r="L456" s="33">
        <v>24862.5</v>
      </c>
    </row>
    <row r="457" spans="1:12">
      <c r="A457" s="48">
        <v>41387</v>
      </c>
      <c r="B457" s="33" t="s">
        <v>1636</v>
      </c>
      <c r="C457" s="33" t="s">
        <v>1637</v>
      </c>
      <c r="D457" s="33" t="s">
        <v>1652</v>
      </c>
      <c r="E457" s="33" t="s">
        <v>1628</v>
      </c>
      <c r="F457" s="33">
        <v>27</v>
      </c>
      <c r="G457" s="33">
        <v>3546</v>
      </c>
      <c r="H457" s="33">
        <v>3780</v>
      </c>
      <c r="I457" s="33">
        <v>43164</v>
      </c>
      <c r="J457" s="33">
        <v>46530</v>
      </c>
      <c r="K457" s="33">
        <v>6979.5</v>
      </c>
      <c r="L457" s="33">
        <v>39550.5</v>
      </c>
    </row>
    <row r="458" spans="1:12">
      <c r="A458" s="48">
        <v>41388</v>
      </c>
      <c r="B458" s="33" t="s">
        <v>1636</v>
      </c>
      <c r="C458" s="33" t="s">
        <v>1637</v>
      </c>
      <c r="D458" s="33" t="s">
        <v>1655</v>
      </c>
      <c r="E458" s="33" t="s">
        <v>1625</v>
      </c>
      <c r="F458" s="33">
        <v>21</v>
      </c>
      <c r="G458" s="33">
        <v>2034</v>
      </c>
      <c r="H458" s="33">
        <v>2160</v>
      </c>
      <c r="I458" s="33">
        <v>6768</v>
      </c>
      <c r="J458" s="33">
        <v>7200</v>
      </c>
      <c r="K458" s="33">
        <v>1080</v>
      </c>
      <c r="L458" s="33">
        <v>6120</v>
      </c>
    </row>
    <row r="459" spans="1:12">
      <c r="A459" s="48">
        <v>41389</v>
      </c>
      <c r="B459" s="33" t="s">
        <v>1641</v>
      </c>
      <c r="C459" s="33" t="s">
        <v>1642</v>
      </c>
      <c r="D459" s="33" t="s">
        <v>1624</v>
      </c>
      <c r="E459" s="33" t="s">
        <v>1625</v>
      </c>
      <c r="F459" s="33">
        <v>23</v>
      </c>
      <c r="G459" s="33">
        <v>4482</v>
      </c>
      <c r="H459" s="33">
        <v>4770</v>
      </c>
      <c r="I459" s="33">
        <v>26442</v>
      </c>
      <c r="J459" s="33">
        <v>28080</v>
      </c>
      <c r="K459" s="33">
        <v>4212</v>
      </c>
      <c r="L459" s="33">
        <v>23868</v>
      </c>
    </row>
    <row r="460" spans="1:12">
      <c r="A460" s="48">
        <v>41390</v>
      </c>
      <c r="B460" s="33" t="s">
        <v>1626</v>
      </c>
      <c r="C460" s="33" t="s">
        <v>1027</v>
      </c>
      <c r="D460" s="33" t="s">
        <v>1655</v>
      </c>
      <c r="E460" s="33" t="s">
        <v>1625</v>
      </c>
      <c r="F460" s="33">
        <v>20</v>
      </c>
      <c r="G460" s="33">
        <v>4482</v>
      </c>
      <c r="H460" s="33">
        <v>4770</v>
      </c>
      <c r="I460" s="33">
        <v>6768</v>
      </c>
      <c r="J460" s="33">
        <v>7200</v>
      </c>
      <c r="K460" s="33">
        <v>1080</v>
      </c>
      <c r="L460" s="33">
        <v>6120</v>
      </c>
    </row>
    <row r="461" spans="1:12">
      <c r="A461" s="48">
        <v>41391</v>
      </c>
      <c r="B461" s="33" t="s">
        <v>1623</v>
      </c>
      <c r="C461" s="33" t="s">
        <v>1027</v>
      </c>
      <c r="D461" s="33" t="s">
        <v>1638</v>
      </c>
      <c r="E461" s="33" t="s">
        <v>1625</v>
      </c>
      <c r="F461" s="33">
        <v>4</v>
      </c>
      <c r="G461" s="33">
        <v>2034</v>
      </c>
      <c r="H461" s="33">
        <v>2160</v>
      </c>
      <c r="I461" s="33">
        <v>57798</v>
      </c>
      <c r="J461" s="33">
        <v>61560</v>
      </c>
      <c r="K461" s="33">
        <v>9234</v>
      </c>
      <c r="L461" s="33">
        <v>52326</v>
      </c>
    </row>
    <row r="462" spans="1:12">
      <c r="A462" s="48">
        <v>41392</v>
      </c>
      <c r="B462" s="33" t="s">
        <v>1626</v>
      </c>
      <c r="C462" s="33" t="s">
        <v>1027</v>
      </c>
      <c r="D462" s="33" t="s">
        <v>1653</v>
      </c>
      <c r="E462" s="33" t="s">
        <v>1625</v>
      </c>
      <c r="F462" s="33">
        <v>24</v>
      </c>
      <c r="G462" s="33">
        <v>3978</v>
      </c>
      <c r="H462" s="33">
        <v>4230</v>
      </c>
      <c r="I462" s="33">
        <v>61992</v>
      </c>
      <c r="J462" s="33">
        <v>66150</v>
      </c>
      <c r="K462" s="33">
        <v>9922.5</v>
      </c>
      <c r="L462" s="33">
        <v>56227.5</v>
      </c>
    </row>
    <row r="463" spans="1:12">
      <c r="A463" s="48">
        <v>41393</v>
      </c>
      <c r="B463" s="33" t="s">
        <v>1626</v>
      </c>
      <c r="C463" s="33" t="s">
        <v>1027</v>
      </c>
      <c r="D463" s="33" t="s">
        <v>1645</v>
      </c>
      <c r="E463" s="33" t="s">
        <v>1625</v>
      </c>
      <c r="F463" s="33">
        <v>4</v>
      </c>
      <c r="G463" s="33">
        <v>5148</v>
      </c>
      <c r="H463" s="33">
        <v>5490</v>
      </c>
      <c r="I463" s="33">
        <v>19890</v>
      </c>
      <c r="J463" s="33">
        <v>21150</v>
      </c>
      <c r="K463" s="33">
        <v>3172.5</v>
      </c>
      <c r="L463" s="33">
        <v>17977.5</v>
      </c>
    </row>
    <row r="464" spans="1:12">
      <c r="A464" s="48">
        <v>41394</v>
      </c>
      <c r="B464" s="33" t="s">
        <v>1646</v>
      </c>
      <c r="C464" s="33" t="s">
        <v>1637</v>
      </c>
      <c r="D464" s="33" t="s">
        <v>1644</v>
      </c>
      <c r="E464" s="33" t="s">
        <v>1625</v>
      </c>
      <c r="F464" s="33">
        <v>21</v>
      </c>
      <c r="G464" s="33">
        <v>2034</v>
      </c>
      <c r="H464" s="33">
        <v>2160</v>
      </c>
      <c r="I464" s="33">
        <v>21276</v>
      </c>
      <c r="J464" s="33">
        <v>22680</v>
      </c>
      <c r="K464" s="33">
        <v>3402</v>
      </c>
      <c r="L464" s="33">
        <v>19278</v>
      </c>
    </row>
    <row r="465" spans="1:12">
      <c r="A465" s="48">
        <v>41395</v>
      </c>
      <c r="B465" s="33" t="s">
        <v>1623</v>
      </c>
      <c r="C465" s="33" t="s">
        <v>1027</v>
      </c>
      <c r="D465" s="33" t="s">
        <v>1647</v>
      </c>
      <c r="E465" s="33" t="s">
        <v>1625</v>
      </c>
      <c r="F465" s="33">
        <v>21</v>
      </c>
      <c r="G465" s="33">
        <v>3978</v>
      </c>
      <c r="H465" s="33">
        <v>4230</v>
      </c>
      <c r="I465" s="33">
        <v>10296</v>
      </c>
      <c r="J465" s="33">
        <v>10980</v>
      </c>
      <c r="K465" s="33">
        <v>1647</v>
      </c>
      <c r="L465" s="33">
        <v>9333</v>
      </c>
    </row>
    <row r="466" spans="1:12">
      <c r="A466" s="48">
        <v>41396</v>
      </c>
      <c r="B466" s="33" t="s">
        <v>1643</v>
      </c>
      <c r="C466" s="33" t="s">
        <v>1642</v>
      </c>
      <c r="D466" s="33" t="s">
        <v>1650</v>
      </c>
      <c r="E466" s="33" t="s">
        <v>1625</v>
      </c>
      <c r="F466" s="33">
        <v>23</v>
      </c>
      <c r="G466" s="33">
        <v>4482</v>
      </c>
      <c r="H466" s="33">
        <v>4770</v>
      </c>
      <c r="I466" s="33">
        <v>78012</v>
      </c>
      <c r="J466" s="33">
        <v>83160</v>
      </c>
      <c r="K466" s="33">
        <v>12474</v>
      </c>
      <c r="L466" s="33">
        <v>70686</v>
      </c>
    </row>
    <row r="467" spans="1:12">
      <c r="A467" s="48">
        <v>41397</v>
      </c>
      <c r="B467" s="33" t="s">
        <v>1632</v>
      </c>
      <c r="C467" s="33" t="s">
        <v>1630</v>
      </c>
      <c r="D467" s="33" t="s">
        <v>1654</v>
      </c>
      <c r="E467" s="33" t="s">
        <v>1628</v>
      </c>
      <c r="F467" s="33">
        <v>25</v>
      </c>
      <c r="G467" s="33">
        <v>2952</v>
      </c>
      <c r="H467" s="33">
        <v>3150</v>
      </c>
      <c r="I467" s="33">
        <v>15012</v>
      </c>
      <c r="J467" s="33">
        <v>16200</v>
      </c>
      <c r="K467" s="33">
        <v>2430</v>
      </c>
      <c r="L467" s="33">
        <v>13770</v>
      </c>
    </row>
    <row r="468" spans="1:12">
      <c r="A468" s="48">
        <v>41398</v>
      </c>
      <c r="B468" s="33" t="s">
        <v>1626</v>
      </c>
      <c r="C468" s="33" t="s">
        <v>1027</v>
      </c>
      <c r="D468" s="33" t="s">
        <v>1650</v>
      </c>
      <c r="E468" s="33" t="s">
        <v>1625</v>
      </c>
      <c r="F468" s="33">
        <v>4</v>
      </c>
      <c r="G468" s="33">
        <v>3582</v>
      </c>
      <c r="H468" s="33">
        <v>3870</v>
      </c>
      <c r="I468" s="33">
        <v>67374</v>
      </c>
      <c r="J468" s="33">
        <v>71820</v>
      </c>
      <c r="K468" s="33">
        <v>10773</v>
      </c>
      <c r="L468" s="33">
        <v>61047</v>
      </c>
    </row>
    <row r="469" spans="1:12">
      <c r="A469" s="48">
        <v>41399</v>
      </c>
      <c r="B469" s="33" t="s">
        <v>1639</v>
      </c>
      <c r="C469" s="33" t="s">
        <v>1635</v>
      </c>
      <c r="D469" s="33" t="s">
        <v>1647</v>
      </c>
      <c r="E469" s="33" t="s">
        <v>1625</v>
      </c>
      <c r="F469" s="33">
        <v>9</v>
      </c>
      <c r="G469" s="33">
        <v>3546</v>
      </c>
      <c r="H469" s="33">
        <v>3780</v>
      </c>
      <c r="I469" s="33">
        <v>30888</v>
      </c>
      <c r="J469" s="33">
        <v>32940</v>
      </c>
      <c r="K469" s="33">
        <v>4941</v>
      </c>
      <c r="L469" s="33">
        <v>27999</v>
      </c>
    </row>
    <row r="470" spans="1:12">
      <c r="A470" s="48">
        <v>41400</v>
      </c>
      <c r="B470" s="33" t="s">
        <v>1646</v>
      </c>
      <c r="C470" s="33" t="s">
        <v>1637</v>
      </c>
      <c r="D470" s="33" t="s">
        <v>1645</v>
      </c>
      <c r="E470" s="33" t="s">
        <v>1625</v>
      </c>
      <c r="F470" s="33">
        <v>8</v>
      </c>
      <c r="G470" s="33">
        <v>5148</v>
      </c>
      <c r="H470" s="33">
        <v>5490</v>
      </c>
      <c r="I470" s="33">
        <v>91494</v>
      </c>
      <c r="J470" s="33">
        <v>97290</v>
      </c>
      <c r="K470" s="33">
        <v>14593.5</v>
      </c>
      <c r="L470" s="33">
        <v>82696.5</v>
      </c>
    </row>
    <row r="471" spans="1:12">
      <c r="A471" s="48">
        <v>41401</v>
      </c>
      <c r="B471" s="33" t="s">
        <v>1626</v>
      </c>
      <c r="C471" s="33" t="s">
        <v>1027</v>
      </c>
      <c r="D471" s="33" t="s">
        <v>1638</v>
      </c>
      <c r="E471" s="33" t="s">
        <v>1625</v>
      </c>
      <c r="F471" s="33">
        <v>3</v>
      </c>
      <c r="G471" s="33">
        <v>2952</v>
      </c>
      <c r="H471" s="33">
        <v>3150</v>
      </c>
      <c r="I471" s="33">
        <v>21294</v>
      </c>
      <c r="J471" s="33">
        <v>22680</v>
      </c>
      <c r="K471" s="33">
        <v>3402</v>
      </c>
      <c r="L471" s="33">
        <v>19278</v>
      </c>
    </row>
    <row r="472" spans="1:12">
      <c r="A472" s="48">
        <v>41402</v>
      </c>
      <c r="B472" s="33" t="s">
        <v>1629</v>
      </c>
      <c r="C472" s="33" t="s">
        <v>1630</v>
      </c>
      <c r="D472" s="33" t="s">
        <v>1648</v>
      </c>
      <c r="E472" s="33" t="s">
        <v>1625</v>
      </c>
      <c r="F472" s="33">
        <v>13</v>
      </c>
      <c r="G472" s="33">
        <v>2034</v>
      </c>
      <c r="H472" s="33">
        <v>2160</v>
      </c>
      <c r="I472" s="33">
        <v>14742</v>
      </c>
      <c r="J472" s="33">
        <v>15750</v>
      </c>
      <c r="K472" s="33">
        <v>2362.5</v>
      </c>
      <c r="L472" s="33">
        <v>13387.5</v>
      </c>
    </row>
    <row r="473" spans="1:12">
      <c r="A473" s="48">
        <v>41403</v>
      </c>
      <c r="B473" s="33" t="s">
        <v>1643</v>
      </c>
      <c r="C473" s="33" t="s">
        <v>1642</v>
      </c>
      <c r="D473" s="33" t="s">
        <v>1624</v>
      </c>
      <c r="E473" s="33" t="s">
        <v>1625</v>
      </c>
      <c r="F473" s="33">
        <v>22</v>
      </c>
      <c r="G473" s="33">
        <v>3978</v>
      </c>
      <c r="H473" s="33">
        <v>4230</v>
      </c>
      <c r="I473" s="33">
        <v>24408</v>
      </c>
      <c r="J473" s="33">
        <v>25920</v>
      </c>
      <c r="K473" s="33">
        <v>3888</v>
      </c>
      <c r="L473" s="33">
        <v>22032</v>
      </c>
    </row>
    <row r="474" spans="1:12">
      <c r="A474" s="48">
        <v>41404</v>
      </c>
      <c r="B474" s="33" t="s">
        <v>1636</v>
      </c>
      <c r="C474" s="33" t="s">
        <v>1637</v>
      </c>
      <c r="D474" s="33" t="s">
        <v>1648</v>
      </c>
      <c r="E474" s="33" t="s">
        <v>1625</v>
      </c>
      <c r="F474" s="33">
        <v>23</v>
      </c>
      <c r="G474" s="33">
        <v>2196</v>
      </c>
      <c r="H474" s="33">
        <v>2340</v>
      </c>
      <c r="I474" s="33">
        <v>25272</v>
      </c>
      <c r="J474" s="33">
        <v>27000</v>
      </c>
      <c r="K474" s="33">
        <v>4050</v>
      </c>
      <c r="L474" s="33">
        <v>22950</v>
      </c>
    </row>
    <row r="475" spans="1:12">
      <c r="A475" s="48">
        <v>41405</v>
      </c>
      <c r="B475" s="33" t="s">
        <v>1632</v>
      </c>
      <c r="C475" s="33" t="s">
        <v>1630</v>
      </c>
      <c r="D475" s="33" t="s">
        <v>1624</v>
      </c>
      <c r="E475" s="33" t="s">
        <v>1625</v>
      </c>
      <c r="F475" s="33">
        <v>11</v>
      </c>
      <c r="G475" s="33">
        <v>3582</v>
      </c>
      <c r="H475" s="33">
        <v>3870</v>
      </c>
      <c r="I475" s="33">
        <v>40680</v>
      </c>
      <c r="J475" s="33">
        <v>43200</v>
      </c>
      <c r="K475" s="33">
        <v>6480</v>
      </c>
      <c r="L475" s="33">
        <v>36720</v>
      </c>
    </row>
    <row r="476" spans="1:12">
      <c r="A476" s="48">
        <v>41406</v>
      </c>
      <c r="B476" s="33" t="s">
        <v>1632</v>
      </c>
      <c r="C476" s="33" t="s">
        <v>1630</v>
      </c>
      <c r="D476" s="33" t="s">
        <v>1644</v>
      </c>
      <c r="E476" s="33" t="s">
        <v>1625</v>
      </c>
      <c r="F476" s="33">
        <v>11</v>
      </c>
      <c r="G476" s="33">
        <v>2034</v>
      </c>
      <c r="H476" s="33">
        <v>2160</v>
      </c>
      <c r="I476" s="33">
        <v>35460</v>
      </c>
      <c r="J476" s="33">
        <v>37800</v>
      </c>
      <c r="K476" s="33">
        <v>5670</v>
      </c>
      <c r="L476" s="33">
        <v>32130</v>
      </c>
    </row>
    <row r="477" spans="1:12">
      <c r="A477" s="48">
        <v>41407</v>
      </c>
      <c r="B477" s="33" t="s">
        <v>1634</v>
      </c>
      <c r="C477" s="33" t="s">
        <v>1635</v>
      </c>
      <c r="D477" s="33" t="s">
        <v>1649</v>
      </c>
      <c r="E477" s="33" t="s">
        <v>1625</v>
      </c>
      <c r="F477" s="33">
        <v>1</v>
      </c>
      <c r="G477" s="33">
        <v>3546</v>
      </c>
      <c r="H477" s="33">
        <v>3780</v>
      </c>
      <c r="I477" s="33">
        <v>58266</v>
      </c>
      <c r="J477" s="33">
        <v>62010</v>
      </c>
      <c r="K477" s="33">
        <v>9301.5</v>
      </c>
      <c r="L477" s="33">
        <v>52708.5</v>
      </c>
    </row>
    <row r="478" spans="1:12">
      <c r="A478" s="48">
        <v>41408</v>
      </c>
      <c r="B478" s="33" t="s">
        <v>1623</v>
      </c>
      <c r="C478" s="33" t="s">
        <v>1027</v>
      </c>
      <c r="D478" s="33" t="s">
        <v>1650</v>
      </c>
      <c r="E478" s="33" t="s">
        <v>1625</v>
      </c>
      <c r="F478" s="33">
        <v>20</v>
      </c>
      <c r="G478" s="33">
        <v>3546</v>
      </c>
      <c r="H478" s="33">
        <v>3780</v>
      </c>
      <c r="I478" s="33">
        <v>46098</v>
      </c>
      <c r="J478" s="33">
        <v>49140</v>
      </c>
      <c r="K478" s="33">
        <v>7371</v>
      </c>
      <c r="L478" s="33">
        <v>41769</v>
      </c>
    </row>
    <row r="479" spans="1:12">
      <c r="A479" s="48">
        <v>41410</v>
      </c>
      <c r="B479" s="33" t="s">
        <v>1623</v>
      </c>
      <c r="C479" s="33" t="s">
        <v>1027</v>
      </c>
      <c r="D479" s="33" t="s">
        <v>1640</v>
      </c>
      <c r="E479" s="33" t="s">
        <v>1625</v>
      </c>
      <c r="F479" s="33">
        <v>2</v>
      </c>
      <c r="G479" s="33">
        <v>3924</v>
      </c>
      <c r="H479" s="33">
        <v>4230</v>
      </c>
      <c r="I479" s="33">
        <v>99144</v>
      </c>
      <c r="J479" s="33">
        <v>105570</v>
      </c>
      <c r="K479" s="33">
        <v>15835.5</v>
      </c>
      <c r="L479" s="33">
        <v>89734.5</v>
      </c>
    </row>
    <row r="480" spans="1:12">
      <c r="A480" s="48">
        <v>41411</v>
      </c>
      <c r="B480" s="33" t="s">
        <v>1623</v>
      </c>
      <c r="C480" s="33" t="s">
        <v>1027</v>
      </c>
      <c r="D480" s="33" t="s">
        <v>1640</v>
      </c>
      <c r="E480" s="33" t="s">
        <v>1625</v>
      </c>
      <c r="F480" s="33">
        <v>20</v>
      </c>
      <c r="G480" s="33">
        <v>3546</v>
      </c>
      <c r="H480" s="33">
        <v>3780</v>
      </c>
      <c r="I480" s="33">
        <v>40824</v>
      </c>
      <c r="J480" s="33">
        <v>43470</v>
      </c>
      <c r="K480" s="33">
        <v>6520.5</v>
      </c>
      <c r="L480" s="33">
        <v>36949.5</v>
      </c>
    </row>
    <row r="481" spans="1:12">
      <c r="A481" s="48">
        <v>41412</v>
      </c>
      <c r="B481" s="33" t="s">
        <v>1639</v>
      </c>
      <c r="C481" s="33" t="s">
        <v>1635</v>
      </c>
      <c r="D481" s="33" t="s">
        <v>1652</v>
      </c>
      <c r="E481" s="33" t="s">
        <v>1628</v>
      </c>
      <c r="F481" s="33">
        <v>12</v>
      </c>
      <c r="G481" s="33">
        <v>3978</v>
      </c>
      <c r="H481" s="33">
        <v>4230</v>
      </c>
      <c r="I481" s="33">
        <v>78480</v>
      </c>
      <c r="J481" s="33">
        <v>84600</v>
      </c>
      <c r="K481" s="33">
        <v>12690</v>
      </c>
      <c r="L481" s="33">
        <v>71910</v>
      </c>
    </row>
    <row r="482" spans="1:12">
      <c r="A482" s="48">
        <v>41413</v>
      </c>
      <c r="B482" s="33" t="s">
        <v>1646</v>
      </c>
      <c r="C482" s="33" t="s">
        <v>1637</v>
      </c>
      <c r="D482" s="33" t="s">
        <v>1624</v>
      </c>
      <c r="E482" s="33" t="s">
        <v>1625</v>
      </c>
      <c r="F482" s="33">
        <v>4</v>
      </c>
      <c r="G482" s="33">
        <v>3978</v>
      </c>
      <c r="H482" s="33">
        <v>4230</v>
      </c>
      <c r="I482" s="33">
        <v>30510</v>
      </c>
      <c r="J482" s="33">
        <v>32400</v>
      </c>
      <c r="K482" s="33">
        <v>4860</v>
      </c>
      <c r="L482" s="33">
        <v>27540</v>
      </c>
    </row>
    <row r="483" spans="1:12">
      <c r="A483" s="48">
        <v>41414</v>
      </c>
      <c r="B483" s="33" t="s">
        <v>1632</v>
      </c>
      <c r="C483" s="33" t="s">
        <v>1630</v>
      </c>
      <c r="D483" s="33" t="s">
        <v>1647</v>
      </c>
      <c r="E483" s="33" t="s">
        <v>1625</v>
      </c>
      <c r="F483" s="33">
        <v>21</v>
      </c>
      <c r="G483" s="33">
        <v>4482</v>
      </c>
      <c r="H483" s="33">
        <v>4770</v>
      </c>
      <c r="I483" s="33">
        <v>15444</v>
      </c>
      <c r="J483" s="33">
        <v>16470</v>
      </c>
      <c r="K483" s="33">
        <v>2470.5</v>
      </c>
      <c r="L483" s="33">
        <v>13999.5</v>
      </c>
    </row>
    <row r="484" spans="1:12">
      <c r="A484" s="48">
        <v>41415</v>
      </c>
      <c r="B484" s="33" t="s">
        <v>1629</v>
      </c>
      <c r="C484" s="33" t="s">
        <v>1630</v>
      </c>
      <c r="D484" s="33" t="s">
        <v>1648</v>
      </c>
      <c r="E484" s="33" t="s">
        <v>1625</v>
      </c>
      <c r="F484" s="33">
        <v>22</v>
      </c>
      <c r="G484" s="33">
        <v>2952</v>
      </c>
      <c r="H484" s="33">
        <v>3150</v>
      </c>
      <c r="I484" s="33">
        <v>12636</v>
      </c>
      <c r="J484" s="33">
        <v>13500</v>
      </c>
      <c r="K484" s="33">
        <v>2025</v>
      </c>
      <c r="L484" s="33">
        <v>11475</v>
      </c>
    </row>
    <row r="485" spans="1:12">
      <c r="A485" s="48">
        <v>41416</v>
      </c>
      <c r="B485" s="33" t="s">
        <v>1623</v>
      </c>
      <c r="C485" s="33" t="s">
        <v>1027</v>
      </c>
      <c r="D485" s="33" t="s">
        <v>1649</v>
      </c>
      <c r="E485" s="33" t="s">
        <v>1625</v>
      </c>
      <c r="F485" s="33">
        <v>14</v>
      </c>
      <c r="G485" s="33">
        <v>3546</v>
      </c>
      <c r="H485" s="33">
        <v>3780</v>
      </c>
      <c r="I485" s="33">
        <v>53784</v>
      </c>
      <c r="J485" s="33">
        <v>57240</v>
      </c>
      <c r="K485" s="33">
        <v>8586</v>
      </c>
      <c r="L485" s="33">
        <v>48654</v>
      </c>
    </row>
    <row r="486" spans="1:12">
      <c r="A486" s="48">
        <v>41417</v>
      </c>
      <c r="B486" s="33" t="s">
        <v>1623</v>
      </c>
      <c r="C486" s="33" t="s">
        <v>1027</v>
      </c>
      <c r="D486" s="33" t="s">
        <v>1655</v>
      </c>
      <c r="E486" s="33" t="s">
        <v>1625</v>
      </c>
      <c r="F486" s="33">
        <v>6</v>
      </c>
      <c r="G486" s="33">
        <v>3924</v>
      </c>
      <c r="H486" s="33">
        <v>4230</v>
      </c>
      <c r="I486" s="33">
        <v>81216</v>
      </c>
      <c r="J486" s="33">
        <v>86400</v>
      </c>
      <c r="K486" s="33">
        <v>12960</v>
      </c>
      <c r="L486" s="33">
        <v>73440</v>
      </c>
    </row>
    <row r="487" spans="1:12">
      <c r="A487" s="48">
        <v>41418</v>
      </c>
      <c r="B487" s="33" t="s">
        <v>1629</v>
      </c>
      <c r="C487" s="33" t="s">
        <v>1630</v>
      </c>
      <c r="D487" s="33" t="s">
        <v>1651</v>
      </c>
      <c r="E487" s="33" t="s">
        <v>1625</v>
      </c>
      <c r="F487" s="33">
        <v>24</v>
      </c>
      <c r="G487" s="33">
        <v>3726</v>
      </c>
      <c r="H487" s="33">
        <v>3960</v>
      </c>
      <c r="I487" s="33">
        <v>3726</v>
      </c>
      <c r="J487" s="33">
        <v>3960</v>
      </c>
      <c r="K487" s="33">
        <v>594</v>
      </c>
      <c r="L487" s="33">
        <v>3366</v>
      </c>
    </row>
    <row r="488" spans="1:12">
      <c r="A488" s="48">
        <v>41419</v>
      </c>
      <c r="B488" s="33" t="s">
        <v>1639</v>
      </c>
      <c r="C488" s="33" t="s">
        <v>1635</v>
      </c>
      <c r="D488" s="33" t="s">
        <v>1638</v>
      </c>
      <c r="E488" s="33" t="s">
        <v>1625</v>
      </c>
      <c r="F488" s="33">
        <v>22</v>
      </c>
      <c r="G488" s="33">
        <v>2106</v>
      </c>
      <c r="H488" s="33">
        <v>2250</v>
      </c>
      <c r="I488" s="33">
        <v>73008</v>
      </c>
      <c r="J488" s="33">
        <v>77760</v>
      </c>
      <c r="K488" s="33">
        <v>11664</v>
      </c>
      <c r="L488" s="33">
        <v>66096</v>
      </c>
    </row>
    <row r="489" spans="1:12">
      <c r="A489" s="48">
        <v>41420</v>
      </c>
      <c r="B489" s="33" t="s">
        <v>1626</v>
      </c>
      <c r="C489" s="33" t="s">
        <v>1027</v>
      </c>
      <c r="D489" s="33" t="s">
        <v>1649</v>
      </c>
      <c r="E489" s="33" t="s">
        <v>1625</v>
      </c>
      <c r="F489" s="33">
        <v>12</v>
      </c>
      <c r="G489" s="33">
        <v>3582</v>
      </c>
      <c r="H489" s="33">
        <v>3870</v>
      </c>
      <c r="I489" s="33">
        <v>80676</v>
      </c>
      <c r="J489" s="33">
        <v>85860</v>
      </c>
      <c r="K489" s="33">
        <v>12879</v>
      </c>
      <c r="L489" s="33">
        <v>72981</v>
      </c>
    </row>
    <row r="490" spans="1:12">
      <c r="A490" s="48">
        <v>41421</v>
      </c>
      <c r="B490" s="33" t="s">
        <v>1643</v>
      </c>
      <c r="C490" s="33" t="s">
        <v>1642</v>
      </c>
      <c r="D490" s="33" t="s">
        <v>1644</v>
      </c>
      <c r="E490" s="33" t="s">
        <v>1625</v>
      </c>
      <c r="F490" s="33">
        <v>19</v>
      </c>
      <c r="G490" s="33">
        <v>3726</v>
      </c>
      <c r="H490" s="33">
        <v>3960</v>
      </c>
      <c r="I490" s="33">
        <v>39006</v>
      </c>
      <c r="J490" s="33">
        <v>41580</v>
      </c>
      <c r="K490" s="33">
        <v>6237</v>
      </c>
      <c r="L490" s="33">
        <v>35343</v>
      </c>
    </row>
    <row r="491" spans="1:12">
      <c r="A491" s="48">
        <v>41422</v>
      </c>
      <c r="B491" s="33" t="s">
        <v>1643</v>
      </c>
      <c r="C491" s="33" t="s">
        <v>1642</v>
      </c>
      <c r="D491" s="33" t="s">
        <v>1640</v>
      </c>
      <c r="E491" s="33" t="s">
        <v>1625</v>
      </c>
      <c r="F491" s="33">
        <v>24</v>
      </c>
      <c r="G491" s="33">
        <v>3978</v>
      </c>
      <c r="H491" s="33">
        <v>4230</v>
      </c>
      <c r="I491" s="33">
        <v>81648</v>
      </c>
      <c r="J491" s="33">
        <v>86940</v>
      </c>
      <c r="K491" s="33">
        <v>13041</v>
      </c>
      <c r="L491" s="33">
        <v>73899</v>
      </c>
    </row>
    <row r="492" spans="1:12">
      <c r="A492" s="48">
        <v>41423</v>
      </c>
      <c r="B492" s="33" t="s">
        <v>1634</v>
      </c>
      <c r="C492" s="33" t="s">
        <v>1635</v>
      </c>
      <c r="D492" s="33" t="s">
        <v>1652</v>
      </c>
      <c r="E492" s="33" t="s">
        <v>1628</v>
      </c>
      <c r="F492" s="33">
        <v>5</v>
      </c>
      <c r="G492" s="33">
        <v>3924</v>
      </c>
      <c r="H492" s="33">
        <v>4230</v>
      </c>
      <c r="I492" s="33">
        <v>82404</v>
      </c>
      <c r="J492" s="33">
        <v>88830</v>
      </c>
      <c r="K492" s="33">
        <v>13324.5</v>
      </c>
      <c r="L492" s="33">
        <v>75505.5</v>
      </c>
    </row>
    <row r="493" spans="1:12">
      <c r="A493" s="48">
        <v>41424</v>
      </c>
      <c r="B493" s="33" t="s">
        <v>1636</v>
      </c>
      <c r="C493" s="33" t="s">
        <v>1637</v>
      </c>
      <c r="D493" s="33" t="s">
        <v>1640</v>
      </c>
      <c r="E493" s="33" t="s">
        <v>1625</v>
      </c>
      <c r="F493" s="33">
        <v>2</v>
      </c>
      <c r="G493" s="33">
        <v>5832</v>
      </c>
      <c r="H493" s="33">
        <v>6210</v>
      </c>
      <c r="I493" s="33">
        <v>69984</v>
      </c>
      <c r="J493" s="33">
        <v>74520</v>
      </c>
      <c r="K493" s="33">
        <v>11178</v>
      </c>
      <c r="L493" s="33">
        <v>63342</v>
      </c>
    </row>
    <row r="494" spans="1:12">
      <c r="A494" s="48">
        <v>41425</v>
      </c>
      <c r="B494" s="33" t="s">
        <v>1639</v>
      </c>
      <c r="C494" s="33" t="s">
        <v>1635</v>
      </c>
      <c r="D494" s="33" t="s">
        <v>1652</v>
      </c>
      <c r="E494" s="33" t="s">
        <v>1628</v>
      </c>
      <c r="F494" s="33">
        <v>21</v>
      </c>
      <c r="G494" s="33">
        <v>3042</v>
      </c>
      <c r="H494" s="33">
        <v>3240</v>
      </c>
      <c r="I494" s="33">
        <v>43164</v>
      </c>
      <c r="J494" s="33">
        <v>46530</v>
      </c>
      <c r="K494" s="33">
        <v>6979.5</v>
      </c>
      <c r="L494" s="33">
        <v>39550.5</v>
      </c>
    </row>
    <row r="495" spans="1:12">
      <c r="A495" s="48">
        <v>41426</v>
      </c>
      <c r="B495" s="33" t="s">
        <v>1643</v>
      </c>
      <c r="C495" s="33" t="s">
        <v>1642</v>
      </c>
      <c r="D495" s="33" t="s">
        <v>1644</v>
      </c>
      <c r="E495" s="33" t="s">
        <v>1625</v>
      </c>
      <c r="F495" s="33">
        <v>3</v>
      </c>
      <c r="G495" s="33">
        <v>4482</v>
      </c>
      <c r="H495" s="33">
        <v>4770</v>
      </c>
      <c r="I495" s="33">
        <v>67374</v>
      </c>
      <c r="J495" s="33">
        <v>71820</v>
      </c>
      <c r="K495" s="33">
        <v>10773</v>
      </c>
      <c r="L495" s="33">
        <v>61047</v>
      </c>
    </row>
    <row r="496" spans="1:12">
      <c r="A496" s="48">
        <v>41427</v>
      </c>
      <c r="B496" s="33" t="s">
        <v>1639</v>
      </c>
      <c r="C496" s="33" t="s">
        <v>1635</v>
      </c>
      <c r="D496" s="33" t="s">
        <v>1652</v>
      </c>
      <c r="E496" s="33" t="s">
        <v>1628</v>
      </c>
      <c r="F496" s="33">
        <v>8</v>
      </c>
      <c r="G496" s="33">
        <v>2034</v>
      </c>
      <c r="H496" s="33">
        <v>2160</v>
      </c>
      <c r="I496" s="33">
        <v>11772</v>
      </c>
      <c r="J496" s="33">
        <v>12690</v>
      </c>
      <c r="K496" s="33">
        <v>1903.5</v>
      </c>
      <c r="L496" s="33">
        <v>10786.5</v>
      </c>
    </row>
    <row r="497" spans="1:12">
      <c r="A497" s="48">
        <v>41428</v>
      </c>
      <c r="B497" s="33" t="s">
        <v>1639</v>
      </c>
      <c r="C497" s="33" t="s">
        <v>1635</v>
      </c>
      <c r="D497" s="33" t="s">
        <v>1655</v>
      </c>
      <c r="E497" s="33" t="s">
        <v>1625</v>
      </c>
      <c r="F497" s="33">
        <v>13</v>
      </c>
      <c r="G497" s="33">
        <v>3978</v>
      </c>
      <c r="H497" s="33">
        <v>4230</v>
      </c>
      <c r="I497" s="33">
        <v>20304</v>
      </c>
      <c r="J497" s="33">
        <v>21600</v>
      </c>
      <c r="K497" s="33">
        <v>3240</v>
      </c>
      <c r="L497" s="33">
        <v>18360</v>
      </c>
    </row>
    <row r="498" spans="1:12">
      <c r="A498" s="48">
        <v>41429</v>
      </c>
      <c r="B498" s="33" t="s">
        <v>1634</v>
      </c>
      <c r="C498" s="33" t="s">
        <v>1635</v>
      </c>
      <c r="D498" s="33" t="s">
        <v>1654</v>
      </c>
      <c r="E498" s="33" t="s">
        <v>1628</v>
      </c>
      <c r="F498" s="33">
        <v>27</v>
      </c>
      <c r="G498" s="33">
        <v>3978</v>
      </c>
      <c r="H498" s="33">
        <v>4230</v>
      </c>
      <c r="I498" s="33">
        <v>60048</v>
      </c>
      <c r="J498" s="33">
        <v>64800</v>
      </c>
      <c r="K498" s="33">
        <v>9720</v>
      </c>
      <c r="L498" s="33">
        <v>55080</v>
      </c>
    </row>
    <row r="499" spans="1:12">
      <c r="A499" s="48">
        <v>41430</v>
      </c>
      <c r="B499" s="33" t="s">
        <v>1629</v>
      </c>
      <c r="C499" s="33" t="s">
        <v>1630</v>
      </c>
      <c r="D499" s="33" t="s">
        <v>1652</v>
      </c>
      <c r="E499" s="33" t="s">
        <v>1628</v>
      </c>
      <c r="F499" s="33">
        <v>27</v>
      </c>
      <c r="G499" s="33">
        <v>2196</v>
      </c>
      <c r="H499" s="33">
        <v>2340</v>
      </c>
      <c r="I499" s="33">
        <v>7848</v>
      </c>
      <c r="J499" s="33">
        <v>8460</v>
      </c>
      <c r="K499" s="33">
        <v>1269</v>
      </c>
      <c r="L499" s="33">
        <v>7191</v>
      </c>
    </row>
    <row r="500" spans="1:12">
      <c r="A500" s="48">
        <v>41431</v>
      </c>
      <c r="B500" s="33" t="s">
        <v>1632</v>
      </c>
      <c r="C500" s="33" t="s">
        <v>1630</v>
      </c>
      <c r="D500" s="33" t="s">
        <v>1624</v>
      </c>
      <c r="E500" s="33" t="s">
        <v>1625</v>
      </c>
      <c r="F500" s="33">
        <v>18</v>
      </c>
      <c r="G500" s="33">
        <v>3978</v>
      </c>
      <c r="H500" s="33">
        <v>4230</v>
      </c>
      <c r="I500" s="33">
        <v>12204</v>
      </c>
      <c r="J500" s="33">
        <v>12960</v>
      </c>
      <c r="K500" s="33">
        <v>1944</v>
      </c>
      <c r="L500" s="33">
        <v>11016</v>
      </c>
    </row>
    <row r="501" spans="1:12">
      <c r="A501" s="48">
        <v>41432</v>
      </c>
      <c r="B501" s="33" t="s">
        <v>1639</v>
      </c>
      <c r="C501" s="33" t="s">
        <v>1635</v>
      </c>
      <c r="D501" s="33" t="s">
        <v>1645</v>
      </c>
      <c r="E501" s="33" t="s">
        <v>1625</v>
      </c>
      <c r="F501" s="33">
        <v>8</v>
      </c>
      <c r="G501" s="33">
        <v>3978</v>
      </c>
      <c r="H501" s="33">
        <v>4230</v>
      </c>
      <c r="I501" s="33">
        <v>79560</v>
      </c>
      <c r="J501" s="33">
        <v>84600</v>
      </c>
      <c r="K501" s="33">
        <v>12690</v>
      </c>
      <c r="L501" s="33">
        <v>71910</v>
      </c>
    </row>
    <row r="502" spans="1:12">
      <c r="A502" s="48">
        <v>41433</v>
      </c>
      <c r="B502" s="33" t="s">
        <v>1643</v>
      </c>
      <c r="C502" s="33" t="s">
        <v>1642</v>
      </c>
      <c r="D502" s="33" t="s">
        <v>1624</v>
      </c>
      <c r="E502" s="33" t="s">
        <v>1625</v>
      </c>
      <c r="F502" s="33">
        <v>25</v>
      </c>
      <c r="G502" s="33">
        <v>3042</v>
      </c>
      <c r="H502" s="33">
        <v>3240</v>
      </c>
      <c r="I502" s="33">
        <v>10170</v>
      </c>
      <c r="J502" s="33">
        <v>10800</v>
      </c>
      <c r="K502" s="33">
        <v>1620</v>
      </c>
      <c r="L502" s="33">
        <v>9180</v>
      </c>
    </row>
    <row r="503" spans="1:12">
      <c r="A503" s="48">
        <v>41434</v>
      </c>
      <c r="B503" s="33" t="s">
        <v>1636</v>
      </c>
      <c r="C503" s="33" t="s">
        <v>1637</v>
      </c>
      <c r="D503" s="33" t="s">
        <v>1648</v>
      </c>
      <c r="E503" s="33" t="s">
        <v>1625</v>
      </c>
      <c r="F503" s="33">
        <v>12</v>
      </c>
      <c r="G503" s="33">
        <v>5148</v>
      </c>
      <c r="H503" s="33">
        <v>5490</v>
      </c>
      <c r="I503" s="33">
        <v>4212</v>
      </c>
      <c r="J503" s="33">
        <v>4500</v>
      </c>
      <c r="K503" s="33">
        <v>675</v>
      </c>
      <c r="L503" s="33">
        <v>3825</v>
      </c>
    </row>
    <row r="504" spans="1:12">
      <c r="A504" s="48">
        <v>41435</v>
      </c>
      <c r="B504" s="33" t="s">
        <v>1646</v>
      </c>
      <c r="C504" s="33" t="s">
        <v>1637</v>
      </c>
      <c r="D504" s="33" t="s">
        <v>1640</v>
      </c>
      <c r="E504" s="33" t="s">
        <v>1625</v>
      </c>
      <c r="F504" s="33">
        <v>9</v>
      </c>
      <c r="G504" s="33">
        <v>2106</v>
      </c>
      <c r="H504" s="33">
        <v>2250</v>
      </c>
      <c r="I504" s="33">
        <v>17496</v>
      </c>
      <c r="J504" s="33">
        <v>18630</v>
      </c>
      <c r="K504" s="33">
        <v>2794.5</v>
      </c>
      <c r="L504" s="33">
        <v>15835.5</v>
      </c>
    </row>
    <row r="505" spans="1:12">
      <c r="A505" s="48">
        <v>41436</v>
      </c>
      <c r="B505" s="33" t="s">
        <v>1646</v>
      </c>
      <c r="C505" s="33" t="s">
        <v>1637</v>
      </c>
      <c r="D505" s="33" t="s">
        <v>1645</v>
      </c>
      <c r="E505" s="33" t="s">
        <v>1625</v>
      </c>
      <c r="F505" s="33">
        <v>20</v>
      </c>
      <c r="G505" s="33">
        <v>4482</v>
      </c>
      <c r="H505" s="33">
        <v>4770</v>
      </c>
      <c r="I505" s="33">
        <v>79560</v>
      </c>
      <c r="J505" s="33">
        <v>84600</v>
      </c>
      <c r="K505" s="33">
        <v>12690</v>
      </c>
      <c r="L505" s="33">
        <v>71910</v>
      </c>
    </row>
    <row r="506" spans="1:12">
      <c r="A506" s="48">
        <v>41437</v>
      </c>
      <c r="B506" s="33" t="s">
        <v>1634</v>
      </c>
      <c r="C506" s="33" t="s">
        <v>1635</v>
      </c>
      <c r="D506" s="33" t="s">
        <v>1631</v>
      </c>
      <c r="E506" s="33" t="s">
        <v>1625</v>
      </c>
      <c r="F506" s="33">
        <v>4</v>
      </c>
      <c r="G506" s="33">
        <v>2034</v>
      </c>
      <c r="H506" s="33">
        <v>2160</v>
      </c>
      <c r="I506" s="33">
        <v>95472</v>
      </c>
      <c r="J506" s="33">
        <v>101520</v>
      </c>
      <c r="K506" s="33">
        <v>15228</v>
      </c>
      <c r="L506" s="33">
        <v>86292</v>
      </c>
    </row>
    <row r="507" spans="1:12">
      <c r="A507" s="48">
        <v>41438</v>
      </c>
      <c r="B507" s="33" t="s">
        <v>1636</v>
      </c>
      <c r="C507" s="33" t="s">
        <v>1637</v>
      </c>
      <c r="D507" s="33" t="s">
        <v>1648</v>
      </c>
      <c r="E507" s="33" t="s">
        <v>1625</v>
      </c>
      <c r="F507" s="33">
        <v>6</v>
      </c>
      <c r="G507" s="33">
        <v>3978</v>
      </c>
      <c r="H507" s="33">
        <v>4230</v>
      </c>
      <c r="I507" s="33">
        <v>27378</v>
      </c>
      <c r="J507" s="33">
        <v>29250</v>
      </c>
      <c r="K507" s="33">
        <v>4387.5</v>
      </c>
      <c r="L507" s="33">
        <v>24862.5</v>
      </c>
    </row>
    <row r="508" spans="1:12">
      <c r="A508" s="48">
        <v>41439</v>
      </c>
      <c r="B508" s="33" t="s">
        <v>1643</v>
      </c>
      <c r="C508" s="33" t="s">
        <v>1642</v>
      </c>
      <c r="D508" s="33" t="s">
        <v>1655</v>
      </c>
      <c r="E508" s="33" t="s">
        <v>1625</v>
      </c>
      <c r="F508" s="33">
        <v>21</v>
      </c>
      <c r="G508" s="33">
        <v>2034</v>
      </c>
      <c r="H508" s="33">
        <v>2160</v>
      </c>
      <c r="I508" s="33">
        <v>77832</v>
      </c>
      <c r="J508" s="33">
        <v>82800</v>
      </c>
      <c r="K508" s="33">
        <v>12420</v>
      </c>
      <c r="L508" s="33">
        <v>70380</v>
      </c>
    </row>
    <row r="509" spans="1:12">
      <c r="A509" s="48">
        <v>41440</v>
      </c>
      <c r="B509" s="33" t="s">
        <v>1634</v>
      </c>
      <c r="C509" s="33" t="s">
        <v>1635</v>
      </c>
      <c r="D509" s="33" t="s">
        <v>1631</v>
      </c>
      <c r="E509" s="33" t="s">
        <v>1625</v>
      </c>
      <c r="F509" s="33">
        <v>21</v>
      </c>
      <c r="G509" s="33">
        <v>3978</v>
      </c>
      <c r="H509" s="33">
        <v>4230</v>
      </c>
      <c r="I509" s="33">
        <v>87516</v>
      </c>
      <c r="J509" s="33">
        <v>93060</v>
      </c>
      <c r="K509" s="33">
        <v>13959</v>
      </c>
      <c r="L509" s="33">
        <v>79101</v>
      </c>
    </row>
    <row r="510" spans="1:12">
      <c r="A510" s="48">
        <v>41441</v>
      </c>
      <c r="B510" s="33" t="s">
        <v>1643</v>
      </c>
      <c r="C510" s="33" t="s">
        <v>1642</v>
      </c>
      <c r="D510" s="33" t="s">
        <v>1640</v>
      </c>
      <c r="E510" s="33" t="s">
        <v>1625</v>
      </c>
      <c r="F510" s="33">
        <v>23</v>
      </c>
      <c r="G510" s="33">
        <v>3546</v>
      </c>
      <c r="H510" s="33">
        <v>3780</v>
      </c>
      <c r="I510" s="33">
        <v>145800</v>
      </c>
      <c r="J510" s="33">
        <v>155250</v>
      </c>
      <c r="K510" s="33">
        <v>23287.5</v>
      </c>
      <c r="L510" s="33">
        <v>131962.5</v>
      </c>
    </row>
    <row r="511" spans="1:12">
      <c r="A511" s="48">
        <v>41442</v>
      </c>
      <c r="B511" s="33" t="s">
        <v>1641</v>
      </c>
      <c r="C511" s="33" t="s">
        <v>1642</v>
      </c>
      <c r="D511" s="33" t="s">
        <v>1627</v>
      </c>
      <c r="E511" s="33" t="s">
        <v>1628</v>
      </c>
      <c r="F511" s="33">
        <v>24</v>
      </c>
      <c r="G511" s="33">
        <v>3924</v>
      </c>
      <c r="H511" s="33">
        <v>4230</v>
      </c>
      <c r="I511" s="33">
        <v>17910</v>
      </c>
      <c r="J511" s="33">
        <v>19350</v>
      </c>
      <c r="K511" s="33">
        <v>2902.5</v>
      </c>
      <c r="L511" s="33">
        <v>16447.5</v>
      </c>
    </row>
    <row r="512" spans="1:12">
      <c r="A512" s="48">
        <v>41443</v>
      </c>
      <c r="B512" s="33" t="s">
        <v>1623</v>
      </c>
      <c r="C512" s="33" t="s">
        <v>1027</v>
      </c>
      <c r="D512" s="33" t="s">
        <v>1644</v>
      </c>
      <c r="E512" s="33" t="s">
        <v>1625</v>
      </c>
      <c r="F512" s="33">
        <v>17</v>
      </c>
      <c r="G512" s="33">
        <v>3726</v>
      </c>
      <c r="H512" s="33">
        <v>3960</v>
      </c>
      <c r="I512" s="33">
        <v>35460</v>
      </c>
      <c r="J512" s="33">
        <v>37800</v>
      </c>
      <c r="K512" s="33">
        <v>5670</v>
      </c>
      <c r="L512" s="33">
        <v>32130</v>
      </c>
    </row>
    <row r="513" spans="1:12">
      <c r="A513" s="48">
        <v>41444</v>
      </c>
      <c r="B513" s="33" t="s">
        <v>1639</v>
      </c>
      <c r="C513" s="33" t="s">
        <v>1635</v>
      </c>
      <c r="D513" s="33" t="s">
        <v>1645</v>
      </c>
      <c r="E513" s="33" t="s">
        <v>1625</v>
      </c>
      <c r="F513" s="33">
        <v>21</v>
      </c>
      <c r="G513" s="33">
        <v>3978</v>
      </c>
      <c r="H513" s="33">
        <v>4230</v>
      </c>
      <c r="I513" s="33">
        <v>91494</v>
      </c>
      <c r="J513" s="33">
        <v>97290</v>
      </c>
      <c r="K513" s="33">
        <v>14593.5</v>
      </c>
      <c r="L513" s="33">
        <v>82696.5</v>
      </c>
    </row>
    <row r="514" spans="1:12">
      <c r="A514" s="48">
        <v>41445</v>
      </c>
      <c r="B514" s="33" t="s">
        <v>1634</v>
      </c>
      <c r="C514" s="33" t="s">
        <v>1635</v>
      </c>
      <c r="D514" s="33" t="s">
        <v>1655</v>
      </c>
      <c r="E514" s="33" t="s">
        <v>1625</v>
      </c>
      <c r="F514" s="33">
        <v>9</v>
      </c>
      <c r="G514" s="33">
        <v>3726</v>
      </c>
      <c r="H514" s="33">
        <v>3960</v>
      </c>
      <c r="I514" s="33">
        <v>13536</v>
      </c>
      <c r="J514" s="33">
        <v>14400</v>
      </c>
      <c r="K514" s="33">
        <v>2160</v>
      </c>
      <c r="L514" s="33">
        <v>12240</v>
      </c>
    </row>
    <row r="515" spans="1:12">
      <c r="A515" s="48">
        <v>41446</v>
      </c>
      <c r="B515" s="33" t="s">
        <v>1639</v>
      </c>
      <c r="C515" s="33" t="s">
        <v>1635</v>
      </c>
      <c r="D515" s="33" t="s">
        <v>1653</v>
      </c>
      <c r="E515" s="33" t="s">
        <v>1625</v>
      </c>
      <c r="F515" s="33">
        <v>11</v>
      </c>
      <c r="G515" s="33">
        <v>4482</v>
      </c>
      <c r="H515" s="33">
        <v>4770</v>
      </c>
      <c r="I515" s="33">
        <v>26568</v>
      </c>
      <c r="J515" s="33">
        <v>28350</v>
      </c>
      <c r="K515" s="33">
        <v>4252.5</v>
      </c>
      <c r="L515" s="33">
        <v>24097.5</v>
      </c>
    </row>
    <row r="516" spans="1:12">
      <c r="A516" s="48">
        <v>41447</v>
      </c>
      <c r="B516" s="33" t="s">
        <v>1634</v>
      </c>
      <c r="C516" s="33" t="s">
        <v>1635</v>
      </c>
      <c r="D516" s="33" t="s">
        <v>1631</v>
      </c>
      <c r="E516" s="33" t="s">
        <v>1625</v>
      </c>
      <c r="F516" s="33">
        <v>22</v>
      </c>
      <c r="G516" s="33">
        <v>4482</v>
      </c>
      <c r="H516" s="33">
        <v>4770</v>
      </c>
      <c r="I516" s="33">
        <v>63648</v>
      </c>
      <c r="J516" s="33">
        <v>67680</v>
      </c>
      <c r="K516" s="33">
        <v>10152</v>
      </c>
      <c r="L516" s="33">
        <v>57528</v>
      </c>
    </row>
    <row r="517" spans="1:12">
      <c r="A517" s="48">
        <v>41448</v>
      </c>
      <c r="B517" s="33" t="s">
        <v>1646</v>
      </c>
      <c r="C517" s="33" t="s">
        <v>1637</v>
      </c>
      <c r="D517" s="33" t="s">
        <v>1640</v>
      </c>
      <c r="E517" s="33" t="s">
        <v>1625</v>
      </c>
      <c r="F517" s="33">
        <v>23</v>
      </c>
      <c r="G517" s="33">
        <v>7506</v>
      </c>
      <c r="H517" s="33">
        <v>8100</v>
      </c>
      <c r="I517" s="33">
        <v>34992</v>
      </c>
      <c r="J517" s="33">
        <v>37260</v>
      </c>
      <c r="K517" s="33">
        <v>5589</v>
      </c>
      <c r="L517" s="33">
        <v>31671</v>
      </c>
    </row>
    <row r="518" spans="1:12">
      <c r="A518" s="48">
        <v>41449</v>
      </c>
      <c r="B518" s="33" t="s">
        <v>1636</v>
      </c>
      <c r="C518" s="33" t="s">
        <v>1637</v>
      </c>
      <c r="D518" s="33" t="s">
        <v>1633</v>
      </c>
      <c r="E518" s="33" t="s">
        <v>1625</v>
      </c>
      <c r="F518" s="33">
        <v>8</v>
      </c>
      <c r="G518" s="33">
        <v>5148</v>
      </c>
      <c r="H518" s="33">
        <v>5490</v>
      </c>
      <c r="I518" s="33">
        <v>52704</v>
      </c>
      <c r="J518" s="33">
        <v>56160</v>
      </c>
      <c r="K518" s="33">
        <v>8424</v>
      </c>
      <c r="L518" s="33">
        <v>47736</v>
      </c>
    </row>
    <row r="519" spans="1:12">
      <c r="A519" s="48">
        <v>41450</v>
      </c>
      <c r="B519" s="33" t="s">
        <v>1634</v>
      </c>
      <c r="C519" s="33" t="s">
        <v>1635</v>
      </c>
      <c r="D519" s="33" t="s">
        <v>1650</v>
      </c>
      <c r="E519" s="33" t="s">
        <v>1625</v>
      </c>
      <c r="F519" s="33">
        <v>13</v>
      </c>
      <c r="G519" s="33">
        <v>2034</v>
      </c>
      <c r="H519" s="33">
        <v>2160</v>
      </c>
      <c r="I519" s="33">
        <v>7092</v>
      </c>
      <c r="J519" s="33">
        <v>7560</v>
      </c>
      <c r="K519" s="33">
        <v>1134</v>
      </c>
      <c r="L519" s="33">
        <v>6426</v>
      </c>
    </row>
    <row r="520" spans="1:12">
      <c r="A520" s="48">
        <v>41451</v>
      </c>
      <c r="B520" s="33" t="s">
        <v>1632</v>
      </c>
      <c r="C520" s="33" t="s">
        <v>1630</v>
      </c>
      <c r="D520" s="33" t="s">
        <v>1654</v>
      </c>
      <c r="E520" s="33" t="s">
        <v>1628</v>
      </c>
      <c r="F520" s="33">
        <v>17</v>
      </c>
      <c r="G520" s="33">
        <v>3582</v>
      </c>
      <c r="H520" s="33">
        <v>3870</v>
      </c>
      <c r="I520" s="33">
        <v>135108</v>
      </c>
      <c r="J520" s="33">
        <v>145800</v>
      </c>
      <c r="K520" s="33">
        <v>21870</v>
      </c>
      <c r="L520" s="33">
        <v>123930</v>
      </c>
    </row>
    <row r="521" spans="1:12">
      <c r="A521" s="48">
        <v>41452</v>
      </c>
      <c r="B521" s="33" t="s">
        <v>1636</v>
      </c>
      <c r="C521" s="33" t="s">
        <v>1637</v>
      </c>
      <c r="D521" s="33" t="s">
        <v>1631</v>
      </c>
      <c r="E521" s="33" t="s">
        <v>1625</v>
      </c>
      <c r="F521" s="33">
        <v>25</v>
      </c>
      <c r="G521" s="33">
        <v>5148</v>
      </c>
      <c r="H521" s="33">
        <v>5490</v>
      </c>
      <c r="I521" s="33">
        <v>99450</v>
      </c>
      <c r="J521" s="33">
        <v>105750</v>
      </c>
      <c r="K521" s="33">
        <v>15862.5</v>
      </c>
      <c r="L521" s="33">
        <v>89887.5</v>
      </c>
    </row>
    <row r="522" spans="1:12">
      <c r="A522" s="48">
        <v>41453</v>
      </c>
      <c r="B522" s="33" t="s">
        <v>1626</v>
      </c>
      <c r="C522" s="33" t="s">
        <v>1027</v>
      </c>
      <c r="D522" s="33" t="s">
        <v>1652</v>
      </c>
      <c r="E522" s="33" t="s">
        <v>1628</v>
      </c>
      <c r="F522" s="33">
        <v>22</v>
      </c>
      <c r="G522" s="33">
        <v>3384</v>
      </c>
      <c r="H522" s="33">
        <v>3600</v>
      </c>
      <c r="I522" s="33">
        <v>39240</v>
      </c>
      <c r="J522" s="33">
        <v>42300</v>
      </c>
      <c r="K522" s="33">
        <v>6345</v>
      </c>
      <c r="L522" s="33">
        <v>35955</v>
      </c>
    </row>
    <row r="523" spans="1:12">
      <c r="A523" s="48">
        <v>41454</v>
      </c>
      <c r="B523" s="33" t="s">
        <v>1632</v>
      </c>
      <c r="C523" s="33" t="s">
        <v>1630</v>
      </c>
      <c r="D523" s="33" t="s">
        <v>1644</v>
      </c>
      <c r="E523" s="33" t="s">
        <v>1625</v>
      </c>
      <c r="F523" s="33">
        <v>11</v>
      </c>
      <c r="G523" s="33">
        <v>3546</v>
      </c>
      <c r="H523" s="33">
        <v>3780</v>
      </c>
      <c r="I523" s="33">
        <v>21276</v>
      </c>
      <c r="J523" s="33">
        <v>22680</v>
      </c>
      <c r="K523" s="33">
        <v>3402</v>
      </c>
      <c r="L523" s="33">
        <v>19278</v>
      </c>
    </row>
    <row r="524" spans="1:12">
      <c r="A524" s="48">
        <v>41455</v>
      </c>
      <c r="B524" s="33" t="s">
        <v>1643</v>
      </c>
      <c r="C524" s="33" t="s">
        <v>1642</v>
      </c>
      <c r="D524" s="33" t="s">
        <v>1652</v>
      </c>
      <c r="E524" s="33" t="s">
        <v>1628</v>
      </c>
      <c r="F524" s="33">
        <v>1</v>
      </c>
      <c r="G524" s="33">
        <v>7506</v>
      </c>
      <c r="H524" s="33">
        <v>8100</v>
      </c>
      <c r="I524" s="33">
        <v>19620</v>
      </c>
      <c r="J524" s="33">
        <v>21150</v>
      </c>
      <c r="K524" s="33">
        <v>3172.5</v>
      </c>
      <c r="L524" s="33">
        <v>17977.5</v>
      </c>
    </row>
    <row r="525" spans="1:12">
      <c r="A525" s="48">
        <v>41456</v>
      </c>
      <c r="B525" s="33" t="s">
        <v>1639</v>
      </c>
      <c r="C525" s="33" t="s">
        <v>1635</v>
      </c>
      <c r="D525" s="33" t="s">
        <v>1638</v>
      </c>
      <c r="E525" s="33" t="s">
        <v>1625</v>
      </c>
      <c r="F525" s="33">
        <v>11</v>
      </c>
      <c r="G525" s="33">
        <v>2034</v>
      </c>
      <c r="H525" s="33">
        <v>2160</v>
      </c>
      <c r="I525" s="33">
        <v>76050</v>
      </c>
      <c r="J525" s="33">
        <v>81000</v>
      </c>
      <c r="K525" s="33">
        <v>12150</v>
      </c>
      <c r="L525" s="33">
        <v>68850</v>
      </c>
    </row>
    <row r="526" spans="1:12">
      <c r="A526" s="48">
        <v>41457</v>
      </c>
      <c r="B526" s="33" t="s">
        <v>1641</v>
      </c>
      <c r="C526" s="33" t="s">
        <v>1642</v>
      </c>
      <c r="D526" s="33" t="s">
        <v>1655</v>
      </c>
      <c r="E526" s="33" t="s">
        <v>1625</v>
      </c>
      <c r="F526" s="33">
        <v>15</v>
      </c>
      <c r="G526" s="33">
        <v>3978</v>
      </c>
      <c r="H526" s="33">
        <v>4230</v>
      </c>
      <c r="I526" s="33">
        <v>23688</v>
      </c>
      <c r="J526" s="33">
        <v>25200</v>
      </c>
      <c r="K526" s="33">
        <v>3780</v>
      </c>
      <c r="L526" s="33">
        <v>21420</v>
      </c>
    </row>
    <row r="527" spans="1:12">
      <c r="A527" s="48">
        <v>41458</v>
      </c>
      <c r="B527" s="33" t="s">
        <v>1626</v>
      </c>
      <c r="C527" s="33" t="s">
        <v>1027</v>
      </c>
      <c r="D527" s="33" t="s">
        <v>1650</v>
      </c>
      <c r="E527" s="33" t="s">
        <v>1625</v>
      </c>
      <c r="F527" s="33">
        <v>20</v>
      </c>
      <c r="G527" s="33">
        <v>3546</v>
      </c>
      <c r="H527" s="33">
        <v>3780</v>
      </c>
      <c r="I527" s="33">
        <v>24822</v>
      </c>
      <c r="J527" s="33">
        <v>26460</v>
      </c>
      <c r="K527" s="33">
        <v>3969</v>
      </c>
      <c r="L527" s="33">
        <v>22491</v>
      </c>
    </row>
    <row r="528" spans="1:12">
      <c r="A528" s="48">
        <v>41459</v>
      </c>
      <c r="B528" s="33" t="s">
        <v>1639</v>
      </c>
      <c r="C528" s="33" t="s">
        <v>1635</v>
      </c>
      <c r="D528" s="33" t="s">
        <v>1649</v>
      </c>
      <c r="E528" s="33" t="s">
        <v>1625</v>
      </c>
      <c r="F528" s="33">
        <v>24</v>
      </c>
      <c r="G528" s="33">
        <v>2106</v>
      </c>
      <c r="H528" s="33">
        <v>2250</v>
      </c>
      <c r="I528" s="33">
        <v>53784</v>
      </c>
      <c r="J528" s="33">
        <v>57240</v>
      </c>
      <c r="K528" s="33">
        <v>8586</v>
      </c>
      <c r="L528" s="33">
        <v>48654</v>
      </c>
    </row>
    <row r="529" spans="1:12">
      <c r="A529" s="48">
        <v>41460</v>
      </c>
      <c r="B529" s="33" t="s">
        <v>1626</v>
      </c>
      <c r="C529" s="33" t="s">
        <v>1027</v>
      </c>
      <c r="D529" s="33" t="s">
        <v>1633</v>
      </c>
      <c r="E529" s="33" t="s">
        <v>1625</v>
      </c>
      <c r="F529" s="33">
        <v>12</v>
      </c>
      <c r="G529" s="33">
        <v>3978</v>
      </c>
      <c r="H529" s="33">
        <v>4230</v>
      </c>
      <c r="I529" s="33">
        <v>17568</v>
      </c>
      <c r="J529" s="33">
        <v>18720</v>
      </c>
      <c r="K529" s="33">
        <v>2808</v>
      </c>
      <c r="L529" s="33">
        <v>15912</v>
      </c>
    </row>
    <row r="530" spans="1:12">
      <c r="A530" s="48">
        <v>41461</v>
      </c>
      <c r="B530" s="33" t="s">
        <v>1641</v>
      </c>
      <c r="C530" s="33" t="s">
        <v>1642</v>
      </c>
      <c r="D530" s="33" t="s">
        <v>1655</v>
      </c>
      <c r="E530" s="33" t="s">
        <v>1625</v>
      </c>
      <c r="F530" s="33">
        <v>4</v>
      </c>
      <c r="G530" s="33">
        <v>3978</v>
      </c>
      <c r="H530" s="33">
        <v>4230</v>
      </c>
      <c r="I530" s="33">
        <v>40608</v>
      </c>
      <c r="J530" s="33">
        <v>43200</v>
      </c>
      <c r="K530" s="33">
        <v>6480</v>
      </c>
      <c r="L530" s="33">
        <v>36720</v>
      </c>
    </row>
    <row r="531" spans="1:12">
      <c r="A531" s="48">
        <v>41462</v>
      </c>
      <c r="B531" s="33" t="s">
        <v>1629</v>
      </c>
      <c r="C531" s="33" t="s">
        <v>1630</v>
      </c>
      <c r="D531" s="33" t="s">
        <v>1640</v>
      </c>
      <c r="E531" s="33" t="s">
        <v>1625</v>
      </c>
      <c r="F531" s="33">
        <v>17</v>
      </c>
      <c r="G531" s="33">
        <v>5148</v>
      </c>
      <c r="H531" s="33">
        <v>5490</v>
      </c>
      <c r="I531" s="33">
        <v>104976</v>
      </c>
      <c r="J531" s="33">
        <v>111780</v>
      </c>
      <c r="K531" s="33">
        <v>16767</v>
      </c>
      <c r="L531" s="33">
        <v>95013</v>
      </c>
    </row>
    <row r="532" spans="1:12">
      <c r="A532" s="48">
        <v>41463</v>
      </c>
      <c r="B532" s="33" t="s">
        <v>1632</v>
      </c>
      <c r="C532" s="33" t="s">
        <v>1630</v>
      </c>
      <c r="D532" s="33" t="s">
        <v>1631</v>
      </c>
      <c r="E532" s="33" t="s">
        <v>1625</v>
      </c>
      <c r="F532" s="33">
        <v>20</v>
      </c>
      <c r="G532" s="33">
        <v>2034</v>
      </c>
      <c r="H532" s="33">
        <v>2160</v>
      </c>
      <c r="I532" s="33">
        <v>31824</v>
      </c>
      <c r="J532" s="33">
        <v>33840</v>
      </c>
      <c r="K532" s="33">
        <v>5076</v>
      </c>
      <c r="L532" s="33">
        <v>28764</v>
      </c>
    </row>
    <row r="533" spans="1:12">
      <c r="A533" s="48">
        <v>41464</v>
      </c>
      <c r="B533" s="33" t="s">
        <v>1629</v>
      </c>
      <c r="C533" s="33" t="s">
        <v>1630</v>
      </c>
      <c r="D533" s="33" t="s">
        <v>1655</v>
      </c>
      <c r="E533" s="33" t="s">
        <v>1625</v>
      </c>
      <c r="F533" s="33">
        <v>6</v>
      </c>
      <c r="G533" s="33">
        <v>3546</v>
      </c>
      <c r="H533" s="33">
        <v>3780</v>
      </c>
      <c r="I533" s="33">
        <v>54144</v>
      </c>
      <c r="J533" s="33">
        <v>57600</v>
      </c>
      <c r="K533" s="33">
        <v>8640</v>
      </c>
      <c r="L533" s="33">
        <v>48960</v>
      </c>
    </row>
    <row r="534" spans="1:12">
      <c r="A534" s="48">
        <v>41465</v>
      </c>
      <c r="B534" s="33" t="s">
        <v>1643</v>
      </c>
      <c r="C534" s="33" t="s">
        <v>1642</v>
      </c>
      <c r="D534" s="33" t="s">
        <v>1647</v>
      </c>
      <c r="E534" s="33" t="s">
        <v>1625</v>
      </c>
      <c r="F534" s="33">
        <v>2</v>
      </c>
      <c r="G534" s="33">
        <v>3546</v>
      </c>
      <c r="H534" s="33">
        <v>3780</v>
      </c>
      <c r="I534" s="33">
        <v>5148</v>
      </c>
      <c r="J534" s="33">
        <v>5490</v>
      </c>
      <c r="K534" s="33">
        <v>823.5</v>
      </c>
      <c r="L534" s="33">
        <v>4666.5</v>
      </c>
    </row>
    <row r="535" spans="1:12">
      <c r="A535" s="48">
        <v>41466</v>
      </c>
      <c r="B535" s="33" t="s">
        <v>1623</v>
      </c>
      <c r="C535" s="33" t="s">
        <v>1027</v>
      </c>
      <c r="D535" s="33" t="s">
        <v>1633</v>
      </c>
      <c r="E535" s="33" t="s">
        <v>1625</v>
      </c>
      <c r="F535" s="33">
        <v>7</v>
      </c>
      <c r="G535" s="33">
        <v>3384</v>
      </c>
      <c r="H535" s="33">
        <v>3600</v>
      </c>
      <c r="I535" s="33">
        <v>28548</v>
      </c>
      <c r="J535" s="33">
        <v>30420</v>
      </c>
      <c r="K535" s="33">
        <v>4563</v>
      </c>
      <c r="L535" s="33">
        <v>25857</v>
      </c>
    </row>
    <row r="536" spans="1:12">
      <c r="A536" s="48">
        <v>41467</v>
      </c>
      <c r="B536" s="33" t="s">
        <v>1641</v>
      </c>
      <c r="C536" s="33" t="s">
        <v>1642</v>
      </c>
      <c r="D536" s="33" t="s">
        <v>1655</v>
      </c>
      <c r="E536" s="33" t="s">
        <v>1625</v>
      </c>
      <c r="F536" s="33">
        <v>7</v>
      </c>
      <c r="G536" s="33">
        <v>3924</v>
      </c>
      <c r="H536" s="33">
        <v>4230</v>
      </c>
      <c r="I536" s="33">
        <v>27072</v>
      </c>
      <c r="J536" s="33">
        <v>28800</v>
      </c>
      <c r="K536" s="33">
        <v>4320</v>
      </c>
      <c r="L536" s="33">
        <v>24480</v>
      </c>
    </row>
    <row r="537" spans="1:12">
      <c r="A537" s="48">
        <v>41468</v>
      </c>
      <c r="B537" s="33" t="s">
        <v>1626</v>
      </c>
      <c r="C537" s="33" t="s">
        <v>1027</v>
      </c>
      <c r="D537" s="33" t="s">
        <v>1627</v>
      </c>
      <c r="E537" s="33" t="s">
        <v>1628</v>
      </c>
      <c r="F537" s="33">
        <v>3</v>
      </c>
      <c r="G537" s="33">
        <v>2952</v>
      </c>
      <c r="H537" s="33">
        <v>3150</v>
      </c>
      <c r="I537" s="33">
        <v>21492</v>
      </c>
      <c r="J537" s="33">
        <v>23220</v>
      </c>
      <c r="K537" s="33">
        <v>3483</v>
      </c>
      <c r="L537" s="33">
        <v>19737</v>
      </c>
    </row>
    <row r="538" spans="1:12">
      <c r="A538" s="48">
        <v>41469</v>
      </c>
      <c r="B538" s="33" t="s">
        <v>1634</v>
      </c>
      <c r="C538" s="33" t="s">
        <v>1635</v>
      </c>
      <c r="D538" s="33" t="s">
        <v>1644</v>
      </c>
      <c r="E538" s="33" t="s">
        <v>1625</v>
      </c>
      <c r="F538" s="33">
        <v>5</v>
      </c>
      <c r="G538" s="33">
        <v>3924</v>
      </c>
      <c r="H538" s="33">
        <v>4230</v>
      </c>
      <c r="I538" s="33">
        <v>60282</v>
      </c>
      <c r="J538" s="33">
        <v>64260</v>
      </c>
      <c r="K538" s="33">
        <v>9639</v>
      </c>
      <c r="L538" s="33">
        <v>54621</v>
      </c>
    </row>
    <row r="539" spans="1:12">
      <c r="A539" s="48">
        <v>41470</v>
      </c>
      <c r="B539" s="33" t="s">
        <v>1636</v>
      </c>
      <c r="C539" s="33" t="s">
        <v>1637</v>
      </c>
      <c r="D539" s="33" t="s">
        <v>1640</v>
      </c>
      <c r="E539" s="33" t="s">
        <v>1625</v>
      </c>
      <c r="F539" s="33">
        <v>13</v>
      </c>
      <c r="G539" s="33">
        <v>2034</v>
      </c>
      <c r="H539" s="33">
        <v>2160</v>
      </c>
      <c r="I539" s="33">
        <v>46656</v>
      </c>
      <c r="J539" s="33">
        <v>49680</v>
      </c>
      <c r="K539" s="33">
        <v>7452</v>
      </c>
      <c r="L539" s="33">
        <v>42228</v>
      </c>
    </row>
    <row r="540" spans="1:12">
      <c r="A540" s="48">
        <v>41471</v>
      </c>
      <c r="B540" s="33" t="s">
        <v>1641</v>
      </c>
      <c r="C540" s="33" t="s">
        <v>1642</v>
      </c>
      <c r="D540" s="33" t="s">
        <v>1654</v>
      </c>
      <c r="E540" s="33" t="s">
        <v>1628</v>
      </c>
      <c r="F540" s="33">
        <v>21</v>
      </c>
      <c r="G540" s="33">
        <v>3042</v>
      </c>
      <c r="H540" s="33">
        <v>3240</v>
      </c>
      <c r="I540" s="33">
        <v>120096</v>
      </c>
      <c r="J540" s="33">
        <v>129600</v>
      </c>
      <c r="K540" s="33">
        <v>19440</v>
      </c>
      <c r="L540" s="33">
        <v>110160</v>
      </c>
    </row>
    <row r="541" spans="1:12">
      <c r="A541" s="48">
        <v>41472</v>
      </c>
      <c r="B541" s="33" t="s">
        <v>1626</v>
      </c>
      <c r="C541" s="33" t="s">
        <v>1027</v>
      </c>
      <c r="D541" s="33" t="s">
        <v>1649</v>
      </c>
      <c r="E541" s="33" t="s">
        <v>1625</v>
      </c>
      <c r="F541" s="33">
        <v>13</v>
      </c>
      <c r="G541" s="33">
        <v>3978</v>
      </c>
      <c r="H541" s="33">
        <v>4230</v>
      </c>
      <c r="I541" s="33">
        <v>94122</v>
      </c>
      <c r="J541" s="33">
        <v>100170</v>
      </c>
      <c r="K541" s="33">
        <v>15025.5</v>
      </c>
      <c r="L541" s="33">
        <v>85144.5</v>
      </c>
    </row>
    <row r="542" spans="1:12">
      <c r="A542" s="48">
        <v>41473</v>
      </c>
      <c r="B542" s="33" t="s">
        <v>1639</v>
      </c>
      <c r="C542" s="33" t="s">
        <v>1635</v>
      </c>
      <c r="D542" s="33" t="s">
        <v>1638</v>
      </c>
      <c r="E542" s="33" t="s">
        <v>1625</v>
      </c>
      <c r="F542" s="33">
        <v>21</v>
      </c>
      <c r="G542" s="33">
        <v>3582</v>
      </c>
      <c r="H542" s="33">
        <v>3870</v>
      </c>
      <c r="I542" s="33">
        <v>69966</v>
      </c>
      <c r="J542" s="33">
        <v>74520</v>
      </c>
      <c r="K542" s="33">
        <v>11178</v>
      </c>
      <c r="L542" s="33">
        <v>63342</v>
      </c>
    </row>
    <row r="543" spans="1:12">
      <c r="A543" s="48">
        <v>41474</v>
      </c>
      <c r="B543" s="33" t="s">
        <v>1636</v>
      </c>
      <c r="C543" s="33" t="s">
        <v>1637</v>
      </c>
      <c r="D543" s="33" t="s">
        <v>1627</v>
      </c>
      <c r="E543" s="33" t="s">
        <v>1628</v>
      </c>
      <c r="F543" s="33">
        <v>16</v>
      </c>
      <c r="G543" s="33">
        <v>3978</v>
      </c>
      <c r="H543" s="33">
        <v>4230</v>
      </c>
      <c r="I543" s="33">
        <v>68058</v>
      </c>
      <c r="J543" s="33">
        <v>73530</v>
      </c>
      <c r="K543" s="33">
        <v>11029.5</v>
      </c>
      <c r="L543" s="33">
        <v>62500.5</v>
      </c>
    </row>
    <row r="544" spans="1:12">
      <c r="A544" s="48">
        <v>41475</v>
      </c>
      <c r="B544" s="33" t="s">
        <v>1643</v>
      </c>
      <c r="C544" s="33" t="s">
        <v>1642</v>
      </c>
      <c r="D544" s="33" t="s">
        <v>1645</v>
      </c>
      <c r="E544" s="33" t="s">
        <v>1625</v>
      </c>
      <c r="F544" s="33">
        <v>22</v>
      </c>
      <c r="G544" s="33">
        <v>3978</v>
      </c>
      <c r="H544" s="33">
        <v>4230</v>
      </c>
      <c r="I544" s="33">
        <v>51714</v>
      </c>
      <c r="J544" s="33">
        <v>54990</v>
      </c>
      <c r="K544" s="33">
        <v>8248.5</v>
      </c>
      <c r="L544" s="33">
        <v>46741.5</v>
      </c>
    </row>
    <row r="545" spans="1:12">
      <c r="A545" s="48">
        <v>41476</v>
      </c>
      <c r="B545" s="33" t="s">
        <v>1623</v>
      </c>
      <c r="C545" s="33" t="s">
        <v>1027</v>
      </c>
      <c r="D545" s="33" t="s">
        <v>1647</v>
      </c>
      <c r="E545" s="33" t="s">
        <v>1625</v>
      </c>
      <c r="F545" s="33">
        <v>27</v>
      </c>
      <c r="G545" s="33">
        <v>3978</v>
      </c>
      <c r="H545" s="33">
        <v>4230</v>
      </c>
      <c r="I545" s="33">
        <v>87516</v>
      </c>
      <c r="J545" s="33">
        <v>93330</v>
      </c>
      <c r="K545" s="33">
        <v>13999.5</v>
      </c>
      <c r="L545" s="33">
        <v>79330.5</v>
      </c>
    </row>
    <row r="546" spans="1:12">
      <c r="A546" s="48">
        <v>41477</v>
      </c>
      <c r="B546" s="33" t="s">
        <v>1643</v>
      </c>
      <c r="C546" s="33" t="s">
        <v>1642</v>
      </c>
      <c r="D546" s="33" t="s">
        <v>1652</v>
      </c>
      <c r="E546" s="33" t="s">
        <v>1628</v>
      </c>
      <c r="F546" s="33">
        <v>27</v>
      </c>
      <c r="G546" s="33">
        <v>3546</v>
      </c>
      <c r="H546" s="33">
        <v>3780</v>
      </c>
      <c r="I546" s="33">
        <v>15696</v>
      </c>
      <c r="J546" s="33">
        <v>16920</v>
      </c>
      <c r="K546" s="33">
        <v>2538</v>
      </c>
      <c r="L546" s="33">
        <v>14382</v>
      </c>
    </row>
    <row r="547" spans="1:12">
      <c r="A547" s="48">
        <v>41478</v>
      </c>
      <c r="B547" s="33" t="s">
        <v>1623</v>
      </c>
      <c r="C547" s="33" t="s">
        <v>1027</v>
      </c>
      <c r="D547" s="33" t="s">
        <v>1644</v>
      </c>
      <c r="E547" s="33" t="s">
        <v>1625</v>
      </c>
      <c r="F547" s="33">
        <v>18</v>
      </c>
      <c r="G547" s="33">
        <v>3978</v>
      </c>
      <c r="H547" s="33">
        <v>4230</v>
      </c>
      <c r="I547" s="33">
        <v>49644</v>
      </c>
      <c r="J547" s="33">
        <v>52920</v>
      </c>
      <c r="K547" s="33">
        <v>7938</v>
      </c>
      <c r="L547" s="33">
        <v>44982</v>
      </c>
    </row>
    <row r="548" spans="1:12">
      <c r="A548" s="48">
        <v>41479</v>
      </c>
      <c r="B548" s="33" t="s">
        <v>1636</v>
      </c>
      <c r="C548" s="33" t="s">
        <v>1637</v>
      </c>
      <c r="D548" s="33" t="s">
        <v>1633</v>
      </c>
      <c r="E548" s="33" t="s">
        <v>1625</v>
      </c>
      <c r="F548" s="33">
        <v>12</v>
      </c>
      <c r="G548" s="33">
        <v>5148</v>
      </c>
      <c r="H548" s="33">
        <v>5490</v>
      </c>
      <c r="I548" s="33">
        <v>32940</v>
      </c>
      <c r="J548" s="33">
        <v>35100</v>
      </c>
      <c r="K548" s="33">
        <v>5265</v>
      </c>
      <c r="L548" s="33">
        <v>29835</v>
      </c>
    </row>
    <row r="549" spans="1:12">
      <c r="A549" s="48">
        <v>41481</v>
      </c>
      <c r="B549" s="33" t="s">
        <v>1626</v>
      </c>
      <c r="C549" s="33" t="s">
        <v>1027</v>
      </c>
      <c r="D549" s="33" t="s">
        <v>1633</v>
      </c>
      <c r="E549" s="33" t="s">
        <v>1625</v>
      </c>
      <c r="F549" s="33">
        <v>23</v>
      </c>
      <c r="G549" s="33">
        <v>4482</v>
      </c>
      <c r="H549" s="33">
        <v>4770</v>
      </c>
      <c r="I549" s="33">
        <v>30744</v>
      </c>
      <c r="J549" s="33">
        <v>32760</v>
      </c>
      <c r="K549" s="33">
        <v>4914</v>
      </c>
      <c r="L549" s="33">
        <v>27846</v>
      </c>
    </row>
    <row r="550" spans="1:12">
      <c r="A550" s="48">
        <v>41482</v>
      </c>
      <c r="B550" s="33" t="s">
        <v>1632</v>
      </c>
      <c r="C550" s="33" t="s">
        <v>1630</v>
      </c>
      <c r="D550" s="33" t="s">
        <v>1650</v>
      </c>
      <c r="E550" s="33" t="s">
        <v>1625</v>
      </c>
      <c r="F550" s="33">
        <v>24</v>
      </c>
      <c r="G550" s="33">
        <v>5832</v>
      </c>
      <c r="H550" s="33">
        <v>6210</v>
      </c>
      <c r="I550" s="33">
        <v>31914</v>
      </c>
      <c r="J550" s="33">
        <v>34020</v>
      </c>
      <c r="K550" s="33">
        <v>5103</v>
      </c>
      <c r="L550" s="33">
        <v>28917</v>
      </c>
    </row>
    <row r="551" spans="1:12">
      <c r="A551" s="48">
        <v>41483</v>
      </c>
      <c r="B551" s="33" t="s">
        <v>1626</v>
      </c>
      <c r="C551" s="33" t="s">
        <v>1027</v>
      </c>
      <c r="D551" s="33" t="s">
        <v>1644</v>
      </c>
      <c r="E551" s="33" t="s">
        <v>1625</v>
      </c>
      <c r="F551" s="33">
        <v>6</v>
      </c>
      <c r="G551" s="33">
        <v>3978</v>
      </c>
      <c r="H551" s="33">
        <v>4230</v>
      </c>
      <c r="I551" s="33">
        <v>60282</v>
      </c>
      <c r="J551" s="33">
        <v>64260</v>
      </c>
      <c r="K551" s="33">
        <v>9639</v>
      </c>
      <c r="L551" s="33">
        <v>54621</v>
      </c>
    </row>
    <row r="552" spans="1:12">
      <c r="A552" s="48">
        <v>41484</v>
      </c>
      <c r="B552" s="33" t="s">
        <v>1629</v>
      </c>
      <c r="C552" s="33" t="s">
        <v>1630</v>
      </c>
      <c r="D552" s="33" t="s">
        <v>1645</v>
      </c>
      <c r="E552" s="33" t="s">
        <v>1625</v>
      </c>
      <c r="F552" s="33">
        <v>24</v>
      </c>
      <c r="G552" s="33">
        <v>5832</v>
      </c>
      <c r="H552" s="33">
        <v>6210</v>
      </c>
      <c r="I552" s="33">
        <v>87516</v>
      </c>
      <c r="J552" s="33">
        <v>93060</v>
      </c>
      <c r="K552" s="33">
        <v>13959</v>
      </c>
      <c r="L552" s="33">
        <v>79101</v>
      </c>
    </row>
    <row r="553" spans="1:12">
      <c r="A553" s="48">
        <v>41485</v>
      </c>
      <c r="B553" s="33" t="s">
        <v>1641</v>
      </c>
      <c r="C553" s="33" t="s">
        <v>1642</v>
      </c>
      <c r="D553" s="33" t="s">
        <v>1650</v>
      </c>
      <c r="E553" s="33" t="s">
        <v>1625</v>
      </c>
      <c r="F553" s="33">
        <v>2</v>
      </c>
      <c r="G553" s="33">
        <v>3546</v>
      </c>
      <c r="H553" s="33">
        <v>3780</v>
      </c>
      <c r="I553" s="33">
        <v>81558</v>
      </c>
      <c r="J553" s="33">
        <v>86940</v>
      </c>
      <c r="K553" s="33">
        <v>13041</v>
      </c>
      <c r="L553" s="33">
        <v>73899</v>
      </c>
    </row>
    <row r="554" spans="1:12">
      <c r="A554" s="48">
        <v>41486</v>
      </c>
      <c r="B554" s="33" t="s">
        <v>1632</v>
      </c>
      <c r="C554" s="33" t="s">
        <v>1630</v>
      </c>
      <c r="D554" s="33" t="s">
        <v>1631</v>
      </c>
      <c r="E554" s="33" t="s">
        <v>1625</v>
      </c>
      <c r="F554" s="33">
        <v>21</v>
      </c>
      <c r="G554" s="33">
        <v>3978</v>
      </c>
      <c r="H554" s="33">
        <v>4230</v>
      </c>
      <c r="I554" s="33">
        <v>39780</v>
      </c>
      <c r="J554" s="33">
        <v>42300</v>
      </c>
      <c r="K554" s="33">
        <v>6345</v>
      </c>
      <c r="L554" s="33">
        <v>35955</v>
      </c>
    </row>
    <row r="555" spans="1:12">
      <c r="A555" s="48">
        <v>41487</v>
      </c>
      <c r="B555" s="33" t="s">
        <v>1641</v>
      </c>
      <c r="C555" s="33" t="s">
        <v>1642</v>
      </c>
      <c r="D555" s="33" t="s">
        <v>1640</v>
      </c>
      <c r="E555" s="33" t="s">
        <v>1625</v>
      </c>
      <c r="F555" s="33">
        <v>23</v>
      </c>
      <c r="G555" s="33">
        <v>4482</v>
      </c>
      <c r="H555" s="33">
        <v>4770</v>
      </c>
      <c r="I555" s="33">
        <v>23328</v>
      </c>
      <c r="J555" s="33">
        <v>24840</v>
      </c>
      <c r="K555" s="33">
        <v>3726</v>
      </c>
      <c r="L555" s="33">
        <v>21114</v>
      </c>
    </row>
    <row r="556" spans="1:12">
      <c r="A556" s="48">
        <v>41488</v>
      </c>
      <c r="B556" s="33" t="s">
        <v>1623</v>
      </c>
      <c r="C556" s="33" t="s">
        <v>1027</v>
      </c>
      <c r="D556" s="33" t="s">
        <v>1653</v>
      </c>
      <c r="E556" s="33" t="s">
        <v>1625</v>
      </c>
      <c r="F556" s="33">
        <v>9</v>
      </c>
      <c r="G556" s="33">
        <v>3726</v>
      </c>
      <c r="H556" s="33">
        <v>3960</v>
      </c>
      <c r="I556" s="33">
        <v>14760</v>
      </c>
      <c r="J556" s="33">
        <v>15750</v>
      </c>
      <c r="K556" s="33">
        <v>2362.5</v>
      </c>
      <c r="L556" s="33">
        <v>13387.5</v>
      </c>
    </row>
    <row r="557" spans="1:12">
      <c r="A557" s="48">
        <v>41489</v>
      </c>
      <c r="B557" s="33" t="s">
        <v>1623</v>
      </c>
      <c r="C557" s="33" t="s">
        <v>1027</v>
      </c>
      <c r="D557" s="33" t="s">
        <v>1654</v>
      </c>
      <c r="E557" s="33" t="s">
        <v>1628</v>
      </c>
      <c r="F557" s="33">
        <v>4</v>
      </c>
      <c r="G557" s="33">
        <v>3582</v>
      </c>
      <c r="H557" s="33">
        <v>3870</v>
      </c>
      <c r="I557" s="33">
        <v>187650</v>
      </c>
      <c r="J557" s="33">
        <v>202500</v>
      </c>
      <c r="K557" s="33">
        <v>30375</v>
      </c>
      <c r="L557" s="33">
        <v>172125</v>
      </c>
    </row>
    <row r="558" spans="1:12">
      <c r="A558" s="48">
        <v>41490</v>
      </c>
      <c r="B558" s="33" t="s">
        <v>1646</v>
      </c>
      <c r="C558" s="33" t="s">
        <v>1637</v>
      </c>
      <c r="D558" s="33" t="s">
        <v>1648</v>
      </c>
      <c r="E558" s="33" t="s">
        <v>1625</v>
      </c>
      <c r="F558" s="33">
        <v>7</v>
      </c>
      <c r="G558" s="33">
        <v>3042</v>
      </c>
      <c r="H558" s="33">
        <v>3240</v>
      </c>
      <c r="I558" s="33">
        <v>14742</v>
      </c>
      <c r="J558" s="33">
        <v>15750</v>
      </c>
      <c r="K558" s="33">
        <v>2362.5</v>
      </c>
      <c r="L558" s="33">
        <v>13387.5</v>
      </c>
    </row>
    <row r="559" spans="1:12">
      <c r="A559" s="48">
        <v>41491</v>
      </c>
      <c r="B559" s="33" t="s">
        <v>1646</v>
      </c>
      <c r="C559" s="33" t="s">
        <v>1637</v>
      </c>
      <c r="D559" s="33" t="s">
        <v>1640</v>
      </c>
      <c r="E559" s="33" t="s">
        <v>1625</v>
      </c>
      <c r="F559" s="33">
        <v>10</v>
      </c>
      <c r="G559" s="33">
        <v>3978</v>
      </c>
      <c r="H559" s="33">
        <v>4230</v>
      </c>
      <c r="I559" s="33">
        <v>75816</v>
      </c>
      <c r="J559" s="33">
        <v>80730</v>
      </c>
      <c r="K559" s="33">
        <v>12109.5</v>
      </c>
      <c r="L559" s="33">
        <v>68620.5</v>
      </c>
    </row>
    <row r="560" spans="1:12">
      <c r="A560" s="48">
        <v>41493</v>
      </c>
      <c r="B560" s="33" t="s">
        <v>1641</v>
      </c>
      <c r="C560" s="33" t="s">
        <v>1642</v>
      </c>
      <c r="D560" s="33" t="s">
        <v>1633</v>
      </c>
      <c r="E560" s="33" t="s">
        <v>1625</v>
      </c>
      <c r="F560" s="33">
        <v>17</v>
      </c>
      <c r="G560" s="33">
        <v>3978</v>
      </c>
      <c r="H560" s="33">
        <v>4230</v>
      </c>
      <c r="I560" s="33">
        <v>24156</v>
      </c>
      <c r="J560" s="33">
        <v>25740</v>
      </c>
      <c r="K560" s="33">
        <v>3861</v>
      </c>
      <c r="L560" s="33">
        <v>21879</v>
      </c>
    </row>
    <row r="561" spans="1:12">
      <c r="A561" s="48">
        <v>41495</v>
      </c>
      <c r="B561" s="33" t="s">
        <v>1634</v>
      </c>
      <c r="C561" s="33" t="s">
        <v>1635</v>
      </c>
      <c r="D561" s="33" t="s">
        <v>1645</v>
      </c>
      <c r="E561" s="33" t="s">
        <v>1625</v>
      </c>
      <c r="F561" s="33">
        <v>17</v>
      </c>
      <c r="G561" s="33">
        <v>3582</v>
      </c>
      <c r="H561" s="33">
        <v>3870</v>
      </c>
      <c r="I561" s="33">
        <v>75582</v>
      </c>
      <c r="J561" s="33">
        <v>80370</v>
      </c>
      <c r="K561" s="33">
        <v>12055.5</v>
      </c>
      <c r="L561" s="33">
        <v>68314.5</v>
      </c>
    </row>
    <row r="562" spans="1:12">
      <c r="A562" s="48">
        <v>41496</v>
      </c>
      <c r="B562" s="33" t="s">
        <v>1646</v>
      </c>
      <c r="C562" s="33" t="s">
        <v>1637</v>
      </c>
      <c r="D562" s="33" t="s">
        <v>1645</v>
      </c>
      <c r="E562" s="33" t="s">
        <v>1625</v>
      </c>
      <c r="F562" s="33">
        <v>25</v>
      </c>
      <c r="G562" s="33">
        <v>5148</v>
      </c>
      <c r="H562" s="33">
        <v>5490</v>
      </c>
      <c r="I562" s="33">
        <v>71604</v>
      </c>
      <c r="J562" s="33">
        <v>76140</v>
      </c>
      <c r="K562" s="33">
        <v>11421</v>
      </c>
      <c r="L562" s="33">
        <v>64719</v>
      </c>
    </row>
    <row r="563" spans="1:12">
      <c r="A563" s="48">
        <v>41497</v>
      </c>
      <c r="B563" s="33" t="s">
        <v>1641</v>
      </c>
      <c r="C563" s="33" t="s">
        <v>1642</v>
      </c>
      <c r="D563" s="33" t="s">
        <v>1649</v>
      </c>
      <c r="E563" s="33" t="s">
        <v>1625</v>
      </c>
      <c r="F563" s="33">
        <v>11</v>
      </c>
      <c r="G563" s="33">
        <v>3546</v>
      </c>
      <c r="H563" s="33">
        <v>3780</v>
      </c>
      <c r="I563" s="33">
        <v>62748</v>
      </c>
      <c r="J563" s="33">
        <v>66780</v>
      </c>
      <c r="K563" s="33">
        <v>10017</v>
      </c>
      <c r="L563" s="33">
        <v>56763</v>
      </c>
    </row>
    <row r="564" spans="1:12">
      <c r="A564" s="48">
        <v>41498</v>
      </c>
      <c r="B564" s="33" t="s">
        <v>1626</v>
      </c>
      <c r="C564" s="33" t="s">
        <v>1027</v>
      </c>
      <c r="D564" s="33" t="s">
        <v>1624</v>
      </c>
      <c r="E564" s="33" t="s">
        <v>1625</v>
      </c>
      <c r="F564" s="33">
        <v>1</v>
      </c>
      <c r="G564" s="33">
        <v>7506</v>
      </c>
      <c r="H564" s="33">
        <v>8100</v>
      </c>
      <c r="I564" s="33">
        <v>28476</v>
      </c>
      <c r="J564" s="33">
        <v>30240</v>
      </c>
      <c r="K564" s="33">
        <v>4536</v>
      </c>
      <c r="L564" s="33">
        <v>25704</v>
      </c>
    </row>
    <row r="565" spans="1:12">
      <c r="A565" s="48">
        <v>41499</v>
      </c>
      <c r="B565" s="33" t="s">
        <v>1641</v>
      </c>
      <c r="C565" s="33" t="s">
        <v>1642</v>
      </c>
      <c r="D565" s="33" t="s">
        <v>1647</v>
      </c>
      <c r="E565" s="33" t="s">
        <v>1625</v>
      </c>
      <c r="F565" s="33">
        <v>8</v>
      </c>
      <c r="G565" s="33">
        <v>2952</v>
      </c>
      <c r="H565" s="33">
        <v>3150</v>
      </c>
      <c r="I565" s="33">
        <v>5148</v>
      </c>
      <c r="J565" s="33">
        <v>5490</v>
      </c>
      <c r="K565" s="33">
        <v>823.5</v>
      </c>
      <c r="L565" s="33">
        <v>4666.5</v>
      </c>
    </row>
    <row r="566" spans="1:12">
      <c r="A566" s="48">
        <v>41500</v>
      </c>
      <c r="B566" s="33" t="s">
        <v>1634</v>
      </c>
      <c r="C566" s="33" t="s">
        <v>1635</v>
      </c>
      <c r="D566" s="33" t="s">
        <v>1651</v>
      </c>
      <c r="E566" s="33" t="s">
        <v>1625</v>
      </c>
      <c r="F566" s="33">
        <v>20</v>
      </c>
      <c r="G566" s="33">
        <v>3546</v>
      </c>
      <c r="H566" s="33">
        <v>3780</v>
      </c>
      <c r="I566" s="33">
        <v>26082</v>
      </c>
      <c r="J566" s="33">
        <v>27720</v>
      </c>
      <c r="K566" s="33">
        <v>4158</v>
      </c>
      <c r="L566" s="33">
        <v>23562</v>
      </c>
    </row>
    <row r="567" spans="1:12">
      <c r="A567" s="48">
        <v>41501</v>
      </c>
      <c r="B567" s="33" t="s">
        <v>1646</v>
      </c>
      <c r="C567" s="33" t="s">
        <v>1637</v>
      </c>
      <c r="D567" s="33" t="s">
        <v>1638</v>
      </c>
      <c r="E567" s="33" t="s">
        <v>1625</v>
      </c>
      <c r="F567" s="33">
        <v>15</v>
      </c>
      <c r="G567" s="33">
        <v>3978</v>
      </c>
      <c r="H567" s="33">
        <v>4230</v>
      </c>
      <c r="I567" s="33">
        <v>3042</v>
      </c>
      <c r="J567" s="33">
        <v>3240</v>
      </c>
      <c r="K567" s="33">
        <v>486</v>
      </c>
      <c r="L567" s="33">
        <v>2754</v>
      </c>
    </row>
    <row r="568" spans="1:12">
      <c r="A568" s="48">
        <v>41502</v>
      </c>
      <c r="B568" s="33" t="s">
        <v>1639</v>
      </c>
      <c r="C568" s="33" t="s">
        <v>1635</v>
      </c>
      <c r="D568" s="33" t="s">
        <v>1631</v>
      </c>
      <c r="E568" s="33" t="s">
        <v>1625</v>
      </c>
      <c r="F568" s="33">
        <v>23</v>
      </c>
      <c r="G568" s="33">
        <v>3546</v>
      </c>
      <c r="H568" s="33">
        <v>3780</v>
      </c>
      <c r="I568" s="33">
        <v>71604</v>
      </c>
      <c r="J568" s="33">
        <v>76140</v>
      </c>
      <c r="K568" s="33">
        <v>11421</v>
      </c>
      <c r="L568" s="33">
        <v>64719</v>
      </c>
    </row>
    <row r="569" spans="1:12">
      <c r="A569" s="48">
        <v>41503</v>
      </c>
      <c r="B569" s="33" t="s">
        <v>1643</v>
      </c>
      <c r="C569" s="33" t="s">
        <v>1642</v>
      </c>
      <c r="D569" s="33" t="s">
        <v>1627</v>
      </c>
      <c r="E569" s="33" t="s">
        <v>1628</v>
      </c>
      <c r="F569" s="33">
        <v>5</v>
      </c>
      <c r="G569" s="33">
        <v>3042</v>
      </c>
      <c r="H569" s="33">
        <v>3240</v>
      </c>
      <c r="I569" s="33">
        <v>10746</v>
      </c>
      <c r="J569" s="33">
        <v>11610</v>
      </c>
      <c r="K569" s="33">
        <v>1741.5</v>
      </c>
      <c r="L569" s="33">
        <v>9868.5</v>
      </c>
    </row>
    <row r="570" spans="1:12">
      <c r="A570" s="48">
        <v>41504</v>
      </c>
      <c r="B570" s="33" t="s">
        <v>1639</v>
      </c>
      <c r="C570" s="33" t="s">
        <v>1635</v>
      </c>
      <c r="D570" s="33" t="s">
        <v>1649</v>
      </c>
      <c r="E570" s="33" t="s">
        <v>1625</v>
      </c>
      <c r="F570" s="33">
        <v>1</v>
      </c>
      <c r="G570" s="33">
        <v>2952</v>
      </c>
      <c r="H570" s="33">
        <v>3150</v>
      </c>
      <c r="I570" s="33">
        <v>94122</v>
      </c>
      <c r="J570" s="33">
        <v>100170</v>
      </c>
      <c r="K570" s="33">
        <v>15025.5</v>
      </c>
      <c r="L570" s="33">
        <v>85144.5</v>
      </c>
    </row>
    <row r="571" spans="1:12">
      <c r="A571" s="48">
        <v>41505</v>
      </c>
      <c r="B571" s="33" t="s">
        <v>1623</v>
      </c>
      <c r="C571" s="33" t="s">
        <v>1027</v>
      </c>
      <c r="D571" s="33" t="s">
        <v>1655</v>
      </c>
      <c r="E571" s="33" t="s">
        <v>1625</v>
      </c>
      <c r="F571" s="33">
        <v>15</v>
      </c>
      <c r="G571" s="33">
        <v>3042</v>
      </c>
      <c r="H571" s="33">
        <v>3240</v>
      </c>
      <c r="I571" s="33">
        <v>33840</v>
      </c>
      <c r="J571" s="33">
        <v>36000</v>
      </c>
      <c r="K571" s="33">
        <v>5400</v>
      </c>
      <c r="L571" s="33">
        <v>30600</v>
      </c>
    </row>
    <row r="572" spans="1:12">
      <c r="A572" s="48">
        <v>41506</v>
      </c>
      <c r="B572" s="33" t="s">
        <v>1634</v>
      </c>
      <c r="C572" s="33" t="s">
        <v>1635</v>
      </c>
      <c r="D572" s="33" t="s">
        <v>1631</v>
      </c>
      <c r="E572" s="33" t="s">
        <v>1625</v>
      </c>
      <c r="F572" s="33">
        <v>4</v>
      </c>
      <c r="G572" s="33">
        <v>3978</v>
      </c>
      <c r="H572" s="33">
        <v>4230</v>
      </c>
      <c r="I572" s="33">
        <v>71604</v>
      </c>
      <c r="J572" s="33">
        <v>76140</v>
      </c>
      <c r="K572" s="33">
        <v>11421</v>
      </c>
      <c r="L572" s="33">
        <v>64719</v>
      </c>
    </row>
    <row r="573" spans="1:12">
      <c r="A573" s="48">
        <v>41507</v>
      </c>
      <c r="B573" s="33" t="s">
        <v>1634</v>
      </c>
      <c r="C573" s="33" t="s">
        <v>1635</v>
      </c>
      <c r="D573" s="33" t="s">
        <v>1655</v>
      </c>
      <c r="E573" s="33" t="s">
        <v>1625</v>
      </c>
      <c r="F573" s="33">
        <v>7</v>
      </c>
      <c r="G573" s="33">
        <v>3726</v>
      </c>
      <c r="H573" s="33">
        <v>3960</v>
      </c>
      <c r="I573" s="33">
        <v>23688</v>
      </c>
      <c r="J573" s="33">
        <v>25200</v>
      </c>
      <c r="K573" s="33">
        <v>3780</v>
      </c>
      <c r="L573" s="33">
        <v>21420</v>
      </c>
    </row>
    <row r="574" spans="1:12">
      <c r="A574" s="48">
        <v>41508</v>
      </c>
      <c r="B574" s="33" t="s">
        <v>1632</v>
      </c>
      <c r="C574" s="33" t="s">
        <v>1630</v>
      </c>
      <c r="D574" s="33" t="s">
        <v>1652</v>
      </c>
      <c r="E574" s="33" t="s">
        <v>1628</v>
      </c>
      <c r="F574" s="33">
        <v>5</v>
      </c>
      <c r="G574" s="33">
        <v>2196</v>
      </c>
      <c r="H574" s="33">
        <v>2340</v>
      </c>
      <c r="I574" s="33">
        <v>3924</v>
      </c>
      <c r="J574" s="33">
        <v>4230</v>
      </c>
      <c r="K574" s="33">
        <v>634.5</v>
      </c>
      <c r="L574" s="33">
        <v>3595.5</v>
      </c>
    </row>
    <row r="575" spans="1:12">
      <c r="A575" s="48">
        <v>41509</v>
      </c>
      <c r="B575" s="33" t="s">
        <v>1634</v>
      </c>
      <c r="C575" s="33" t="s">
        <v>1635</v>
      </c>
      <c r="D575" s="33" t="s">
        <v>1624</v>
      </c>
      <c r="E575" s="33" t="s">
        <v>1625</v>
      </c>
      <c r="F575" s="33">
        <v>6</v>
      </c>
      <c r="G575" s="33">
        <v>4482</v>
      </c>
      <c r="H575" s="33">
        <v>4770</v>
      </c>
      <c r="I575" s="33">
        <v>48816</v>
      </c>
      <c r="J575" s="33">
        <v>51840</v>
      </c>
      <c r="K575" s="33">
        <v>7776</v>
      </c>
      <c r="L575" s="33">
        <v>44064</v>
      </c>
    </row>
    <row r="576" spans="1:12">
      <c r="A576" s="48">
        <v>41510</v>
      </c>
      <c r="B576" s="33" t="s">
        <v>1641</v>
      </c>
      <c r="C576" s="33" t="s">
        <v>1642</v>
      </c>
      <c r="D576" s="33" t="s">
        <v>1654</v>
      </c>
      <c r="E576" s="33" t="s">
        <v>1628</v>
      </c>
      <c r="F576" s="33">
        <v>24</v>
      </c>
      <c r="G576" s="33">
        <v>3726</v>
      </c>
      <c r="H576" s="33">
        <v>3960</v>
      </c>
      <c r="I576" s="33">
        <v>105084</v>
      </c>
      <c r="J576" s="33">
        <v>113400</v>
      </c>
      <c r="K576" s="33">
        <v>17010</v>
      </c>
      <c r="L576" s="33">
        <v>96390</v>
      </c>
    </row>
    <row r="577" spans="1:12">
      <c r="A577" s="48">
        <v>41511</v>
      </c>
      <c r="B577" s="33" t="s">
        <v>1646</v>
      </c>
      <c r="C577" s="33" t="s">
        <v>1637</v>
      </c>
      <c r="D577" s="33" t="s">
        <v>1653</v>
      </c>
      <c r="E577" s="33" t="s">
        <v>1625</v>
      </c>
      <c r="F577" s="33">
        <v>7</v>
      </c>
      <c r="G577" s="33">
        <v>3384</v>
      </c>
      <c r="H577" s="33">
        <v>3600</v>
      </c>
      <c r="I577" s="33">
        <v>26568</v>
      </c>
      <c r="J577" s="33">
        <v>28350</v>
      </c>
      <c r="K577" s="33">
        <v>4252.5</v>
      </c>
      <c r="L577" s="33">
        <v>24097.5</v>
      </c>
    </row>
    <row r="578" spans="1:12">
      <c r="A578" s="48">
        <v>41512</v>
      </c>
      <c r="B578" s="33" t="s">
        <v>1643</v>
      </c>
      <c r="C578" s="33" t="s">
        <v>1642</v>
      </c>
      <c r="D578" s="33" t="s">
        <v>1624</v>
      </c>
      <c r="E578" s="33" t="s">
        <v>1625</v>
      </c>
      <c r="F578" s="33">
        <v>7</v>
      </c>
      <c r="G578" s="33">
        <v>3924</v>
      </c>
      <c r="H578" s="33">
        <v>4230</v>
      </c>
      <c r="I578" s="33">
        <v>18306</v>
      </c>
      <c r="J578" s="33">
        <v>19440</v>
      </c>
      <c r="K578" s="33">
        <v>2916</v>
      </c>
      <c r="L578" s="33">
        <v>16524</v>
      </c>
    </row>
    <row r="579" spans="1:12">
      <c r="A579" s="48">
        <v>41513</v>
      </c>
      <c r="B579" s="33" t="s">
        <v>1636</v>
      </c>
      <c r="C579" s="33" t="s">
        <v>1637</v>
      </c>
      <c r="D579" s="33" t="s">
        <v>1649</v>
      </c>
      <c r="E579" s="33" t="s">
        <v>1625</v>
      </c>
      <c r="F579" s="33">
        <v>19</v>
      </c>
      <c r="G579" s="33">
        <v>3726</v>
      </c>
      <c r="H579" s="33">
        <v>3960</v>
      </c>
      <c r="I579" s="33">
        <v>40338</v>
      </c>
      <c r="J579" s="33">
        <v>42930</v>
      </c>
      <c r="K579" s="33">
        <v>6439.5</v>
      </c>
      <c r="L579" s="33">
        <v>36490.5</v>
      </c>
    </row>
    <row r="580" spans="1:12">
      <c r="A580" s="48">
        <v>41514</v>
      </c>
      <c r="B580" s="33" t="s">
        <v>1643</v>
      </c>
      <c r="C580" s="33" t="s">
        <v>1642</v>
      </c>
      <c r="D580" s="33" t="s">
        <v>1633</v>
      </c>
      <c r="E580" s="33" t="s">
        <v>1625</v>
      </c>
      <c r="F580" s="33">
        <v>23</v>
      </c>
      <c r="G580" s="33">
        <v>3582</v>
      </c>
      <c r="H580" s="33">
        <v>3870</v>
      </c>
      <c r="I580" s="33">
        <v>21960</v>
      </c>
      <c r="J580" s="33">
        <v>23400</v>
      </c>
      <c r="K580" s="33">
        <v>3510</v>
      </c>
      <c r="L580" s="33">
        <v>19890</v>
      </c>
    </row>
    <row r="581" spans="1:12">
      <c r="A581" s="48">
        <v>41515</v>
      </c>
      <c r="B581" s="33" t="s">
        <v>1636</v>
      </c>
      <c r="C581" s="33" t="s">
        <v>1637</v>
      </c>
      <c r="D581" s="33" t="s">
        <v>1645</v>
      </c>
      <c r="E581" s="33" t="s">
        <v>1625</v>
      </c>
      <c r="F581" s="33">
        <v>25</v>
      </c>
      <c r="G581" s="33">
        <v>2034</v>
      </c>
      <c r="H581" s="33">
        <v>2160</v>
      </c>
      <c r="I581" s="33">
        <v>27846</v>
      </c>
      <c r="J581" s="33">
        <v>29610</v>
      </c>
      <c r="K581" s="33">
        <v>4441.5</v>
      </c>
      <c r="L581" s="33">
        <v>25168.5</v>
      </c>
    </row>
    <row r="582" spans="1:12">
      <c r="A582" s="48">
        <v>41516</v>
      </c>
      <c r="B582" s="33" t="s">
        <v>1626</v>
      </c>
      <c r="C582" s="33" t="s">
        <v>1027</v>
      </c>
      <c r="D582" s="33" t="s">
        <v>1647</v>
      </c>
      <c r="E582" s="33" t="s">
        <v>1625</v>
      </c>
      <c r="F582" s="33">
        <v>14</v>
      </c>
      <c r="G582" s="33">
        <v>3546</v>
      </c>
      <c r="H582" s="33">
        <v>3780</v>
      </c>
      <c r="I582" s="33">
        <v>61776</v>
      </c>
      <c r="J582" s="33">
        <v>65880</v>
      </c>
      <c r="K582" s="33">
        <v>9882</v>
      </c>
      <c r="L582" s="33">
        <v>55998</v>
      </c>
    </row>
    <row r="583" spans="1:12">
      <c r="A583" s="48">
        <v>41517</v>
      </c>
      <c r="B583" s="33" t="s">
        <v>1639</v>
      </c>
      <c r="C583" s="33" t="s">
        <v>1635</v>
      </c>
      <c r="D583" s="33" t="s">
        <v>1624</v>
      </c>
      <c r="E583" s="33" t="s">
        <v>1625</v>
      </c>
      <c r="F583" s="33">
        <v>13</v>
      </c>
      <c r="G583" s="33">
        <v>2034</v>
      </c>
      <c r="H583" s="33">
        <v>2160</v>
      </c>
      <c r="I583" s="33">
        <v>38646</v>
      </c>
      <c r="J583" s="33">
        <v>41040</v>
      </c>
      <c r="K583" s="33">
        <v>6156</v>
      </c>
      <c r="L583" s="33">
        <v>34884</v>
      </c>
    </row>
    <row r="584" spans="1:12">
      <c r="A584" s="48">
        <v>41518</v>
      </c>
      <c r="B584" s="33" t="s">
        <v>1646</v>
      </c>
      <c r="C584" s="33" t="s">
        <v>1637</v>
      </c>
      <c r="D584" s="33" t="s">
        <v>1654</v>
      </c>
      <c r="E584" s="33" t="s">
        <v>1628</v>
      </c>
      <c r="F584" s="33">
        <v>3</v>
      </c>
      <c r="G584" s="33">
        <v>4482</v>
      </c>
      <c r="H584" s="33">
        <v>4770</v>
      </c>
      <c r="I584" s="33">
        <v>22518</v>
      </c>
      <c r="J584" s="33">
        <v>24300</v>
      </c>
      <c r="K584" s="33">
        <v>3645</v>
      </c>
      <c r="L584" s="33">
        <v>20655</v>
      </c>
    </row>
    <row r="585" spans="1:12">
      <c r="A585" s="48">
        <v>41519</v>
      </c>
      <c r="B585" s="33" t="s">
        <v>1643</v>
      </c>
      <c r="C585" s="33" t="s">
        <v>1642</v>
      </c>
      <c r="D585" s="33" t="s">
        <v>1631</v>
      </c>
      <c r="E585" s="33" t="s">
        <v>1625</v>
      </c>
      <c r="F585" s="33">
        <v>25</v>
      </c>
      <c r="G585" s="33">
        <v>2034</v>
      </c>
      <c r="H585" s="33">
        <v>2160</v>
      </c>
      <c r="I585" s="33">
        <v>99450</v>
      </c>
      <c r="J585" s="33">
        <v>105750</v>
      </c>
      <c r="K585" s="33">
        <v>15862.5</v>
      </c>
      <c r="L585" s="33">
        <v>89887.5</v>
      </c>
    </row>
    <row r="586" spans="1:12">
      <c r="A586" s="48">
        <v>41520</v>
      </c>
      <c r="B586" s="33" t="s">
        <v>1636</v>
      </c>
      <c r="C586" s="33" t="s">
        <v>1637</v>
      </c>
      <c r="D586" s="33" t="s">
        <v>1640</v>
      </c>
      <c r="E586" s="33" t="s">
        <v>1625</v>
      </c>
      <c r="F586" s="33">
        <v>22</v>
      </c>
      <c r="G586" s="33">
        <v>3978</v>
      </c>
      <c r="H586" s="33">
        <v>4230</v>
      </c>
      <c r="I586" s="33">
        <v>34992</v>
      </c>
      <c r="J586" s="33">
        <v>37260</v>
      </c>
      <c r="K586" s="33">
        <v>5589</v>
      </c>
      <c r="L586" s="33">
        <v>31671</v>
      </c>
    </row>
    <row r="587" spans="1:12">
      <c r="A587" s="48">
        <v>41521</v>
      </c>
      <c r="B587" s="33" t="s">
        <v>1632</v>
      </c>
      <c r="C587" s="33" t="s">
        <v>1630</v>
      </c>
      <c r="D587" s="33" t="s">
        <v>1647</v>
      </c>
      <c r="E587" s="33" t="s">
        <v>1625</v>
      </c>
      <c r="F587" s="33">
        <v>27</v>
      </c>
      <c r="G587" s="33">
        <v>3978</v>
      </c>
      <c r="H587" s="33">
        <v>4230</v>
      </c>
      <c r="I587" s="33">
        <v>25740</v>
      </c>
      <c r="J587" s="33">
        <v>27450</v>
      </c>
      <c r="K587" s="33">
        <v>4117.5</v>
      </c>
      <c r="L587" s="33">
        <v>23332.5</v>
      </c>
    </row>
    <row r="588" spans="1:12">
      <c r="A588" s="48">
        <v>41522</v>
      </c>
      <c r="B588" s="33" t="s">
        <v>1636</v>
      </c>
      <c r="C588" s="33" t="s">
        <v>1637</v>
      </c>
      <c r="D588" s="33" t="s">
        <v>1638</v>
      </c>
      <c r="E588" s="33" t="s">
        <v>1625</v>
      </c>
      <c r="F588" s="33">
        <v>27</v>
      </c>
      <c r="G588" s="33">
        <v>5832</v>
      </c>
      <c r="H588" s="33">
        <v>6210</v>
      </c>
      <c r="I588" s="33">
        <v>6084</v>
      </c>
      <c r="J588" s="33">
        <v>6480</v>
      </c>
      <c r="K588" s="33">
        <v>972</v>
      </c>
      <c r="L588" s="33">
        <v>5508</v>
      </c>
    </row>
    <row r="589" spans="1:12">
      <c r="A589" s="48">
        <v>41523</v>
      </c>
      <c r="B589" s="33" t="s">
        <v>1623</v>
      </c>
      <c r="C589" s="33" t="s">
        <v>1027</v>
      </c>
      <c r="D589" s="33" t="s">
        <v>1627</v>
      </c>
      <c r="E589" s="33" t="s">
        <v>1628</v>
      </c>
      <c r="F589" s="33">
        <v>8</v>
      </c>
      <c r="G589" s="33">
        <v>3978</v>
      </c>
      <c r="H589" s="33">
        <v>4230</v>
      </c>
      <c r="I589" s="33">
        <v>75222</v>
      </c>
      <c r="J589" s="33">
        <v>81270</v>
      </c>
      <c r="K589" s="33">
        <v>12190.5</v>
      </c>
      <c r="L589" s="33">
        <v>69079.5</v>
      </c>
    </row>
    <row r="590" spans="1:12">
      <c r="A590" s="48">
        <v>41524</v>
      </c>
      <c r="B590" s="33" t="s">
        <v>1634</v>
      </c>
      <c r="C590" s="33" t="s">
        <v>1635</v>
      </c>
      <c r="D590" s="33" t="s">
        <v>1655</v>
      </c>
      <c r="E590" s="33" t="s">
        <v>1625</v>
      </c>
      <c r="F590" s="33">
        <v>25</v>
      </c>
      <c r="G590" s="33">
        <v>3042</v>
      </c>
      <c r="H590" s="33">
        <v>3240</v>
      </c>
      <c r="I590" s="33">
        <v>6768</v>
      </c>
      <c r="J590" s="33">
        <v>7200</v>
      </c>
      <c r="K590" s="33">
        <v>1080</v>
      </c>
      <c r="L590" s="33">
        <v>6120</v>
      </c>
    </row>
    <row r="591" spans="1:12">
      <c r="A591" s="48">
        <v>41525</v>
      </c>
      <c r="B591" s="33" t="s">
        <v>1646</v>
      </c>
      <c r="C591" s="33" t="s">
        <v>1637</v>
      </c>
      <c r="D591" s="33" t="s">
        <v>1650</v>
      </c>
      <c r="E591" s="33" t="s">
        <v>1625</v>
      </c>
      <c r="F591" s="33">
        <v>12</v>
      </c>
      <c r="G591" s="33">
        <v>5148</v>
      </c>
      <c r="H591" s="33">
        <v>5490</v>
      </c>
      <c r="I591" s="33">
        <v>49644</v>
      </c>
      <c r="J591" s="33">
        <v>52920</v>
      </c>
      <c r="K591" s="33">
        <v>7938</v>
      </c>
      <c r="L591" s="33">
        <v>44982</v>
      </c>
    </row>
    <row r="592" spans="1:12">
      <c r="A592" s="48">
        <v>41526</v>
      </c>
      <c r="B592" s="33" t="s">
        <v>1636</v>
      </c>
      <c r="C592" s="33" t="s">
        <v>1637</v>
      </c>
      <c r="D592" s="33" t="s">
        <v>1648</v>
      </c>
      <c r="E592" s="33" t="s">
        <v>1625</v>
      </c>
      <c r="F592" s="33">
        <v>23</v>
      </c>
      <c r="G592" s="33">
        <v>4482</v>
      </c>
      <c r="H592" s="33">
        <v>4770</v>
      </c>
      <c r="I592" s="33">
        <v>21060</v>
      </c>
      <c r="J592" s="33">
        <v>22500</v>
      </c>
      <c r="K592" s="33">
        <v>3375</v>
      </c>
      <c r="L592" s="33">
        <v>19125</v>
      </c>
    </row>
    <row r="593" spans="1:12">
      <c r="A593" s="48">
        <v>41527</v>
      </c>
      <c r="B593" s="33" t="s">
        <v>1641</v>
      </c>
      <c r="C593" s="33" t="s">
        <v>1642</v>
      </c>
      <c r="D593" s="33" t="s">
        <v>1651</v>
      </c>
      <c r="E593" s="33" t="s">
        <v>1625</v>
      </c>
      <c r="F593" s="33">
        <v>25</v>
      </c>
      <c r="G593" s="33">
        <v>4482</v>
      </c>
      <c r="H593" s="33">
        <v>4770</v>
      </c>
      <c r="I593" s="33">
        <v>89424</v>
      </c>
      <c r="J593" s="33">
        <v>95040</v>
      </c>
      <c r="K593" s="33">
        <v>14256</v>
      </c>
      <c r="L593" s="33">
        <v>80784</v>
      </c>
    </row>
    <row r="594" spans="1:12">
      <c r="A594" s="48">
        <v>41528</v>
      </c>
      <c r="B594" s="33" t="s">
        <v>1641</v>
      </c>
      <c r="C594" s="33" t="s">
        <v>1642</v>
      </c>
      <c r="D594" s="33" t="s">
        <v>1652</v>
      </c>
      <c r="E594" s="33" t="s">
        <v>1628</v>
      </c>
      <c r="F594" s="33">
        <v>4</v>
      </c>
      <c r="G594" s="33">
        <v>5148</v>
      </c>
      <c r="H594" s="33">
        <v>5490</v>
      </c>
      <c r="I594" s="33">
        <v>98100</v>
      </c>
      <c r="J594" s="33">
        <v>105750</v>
      </c>
      <c r="K594" s="33">
        <v>15862.5</v>
      </c>
      <c r="L594" s="33">
        <v>89887.5</v>
      </c>
    </row>
    <row r="595" spans="1:12">
      <c r="A595" s="48">
        <v>41529</v>
      </c>
      <c r="B595" s="33" t="s">
        <v>1643</v>
      </c>
      <c r="C595" s="33" t="s">
        <v>1642</v>
      </c>
      <c r="D595" s="33" t="s">
        <v>1655</v>
      </c>
      <c r="E595" s="33" t="s">
        <v>1625</v>
      </c>
      <c r="F595" s="33">
        <v>24</v>
      </c>
      <c r="G595" s="33">
        <v>5832</v>
      </c>
      <c r="H595" s="33">
        <v>6210</v>
      </c>
      <c r="I595" s="33">
        <v>81216</v>
      </c>
      <c r="J595" s="33">
        <v>86400</v>
      </c>
      <c r="K595" s="33">
        <v>12960</v>
      </c>
      <c r="L595" s="33">
        <v>73440</v>
      </c>
    </row>
    <row r="596" spans="1:12">
      <c r="A596" s="48">
        <v>41530</v>
      </c>
      <c r="B596" s="33" t="s">
        <v>1623</v>
      </c>
      <c r="C596" s="33" t="s">
        <v>1027</v>
      </c>
      <c r="D596" s="33" t="s">
        <v>1654</v>
      </c>
      <c r="E596" s="33" t="s">
        <v>1628</v>
      </c>
      <c r="F596" s="33">
        <v>13</v>
      </c>
      <c r="G596" s="33">
        <v>5832</v>
      </c>
      <c r="H596" s="33">
        <v>6210</v>
      </c>
      <c r="I596" s="33">
        <v>75060</v>
      </c>
      <c r="J596" s="33">
        <v>81000</v>
      </c>
      <c r="K596" s="33">
        <v>12150</v>
      </c>
      <c r="L596" s="33">
        <v>68850</v>
      </c>
    </row>
    <row r="597" spans="1:12">
      <c r="A597" s="48">
        <v>41531</v>
      </c>
      <c r="B597" s="33" t="s">
        <v>1623</v>
      </c>
      <c r="C597" s="33" t="s">
        <v>1027</v>
      </c>
      <c r="D597" s="33" t="s">
        <v>1645</v>
      </c>
      <c r="E597" s="33" t="s">
        <v>1625</v>
      </c>
      <c r="F597" s="33">
        <v>20</v>
      </c>
      <c r="G597" s="33">
        <v>3726</v>
      </c>
      <c r="H597" s="33">
        <v>3960</v>
      </c>
      <c r="I597" s="33">
        <v>55692</v>
      </c>
      <c r="J597" s="33">
        <v>59220</v>
      </c>
      <c r="K597" s="33">
        <v>8883</v>
      </c>
      <c r="L597" s="33">
        <v>50337</v>
      </c>
    </row>
    <row r="598" spans="1:12">
      <c r="A598" s="48">
        <v>41532</v>
      </c>
      <c r="B598" s="33" t="s">
        <v>1629</v>
      </c>
      <c r="C598" s="33" t="s">
        <v>1630</v>
      </c>
      <c r="D598" s="33" t="s">
        <v>1652</v>
      </c>
      <c r="E598" s="33" t="s">
        <v>1628</v>
      </c>
      <c r="F598" s="33">
        <v>25</v>
      </c>
      <c r="G598" s="33">
        <v>2952</v>
      </c>
      <c r="H598" s="33">
        <v>3150</v>
      </c>
      <c r="I598" s="33">
        <v>39240</v>
      </c>
      <c r="J598" s="33">
        <v>42300</v>
      </c>
      <c r="K598" s="33">
        <v>6345</v>
      </c>
      <c r="L598" s="33">
        <v>35955</v>
      </c>
    </row>
    <row r="599" spans="1:12">
      <c r="A599" s="48">
        <v>41533</v>
      </c>
      <c r="B599" s="33" t="s">
        <v>1623</v>
      </c>
      <c r="C599" s="33" t="s">
        <v>1027</v>
      </c>
      <c r="D599" s="33" t="s">
        <v>1640</v>
      </c>
      <c r="E599" s="33" t="s">
        <v>1625</v>
      </c>
      <c r="F599" s="33">
        <v>4</v>
      </c>
      <c r="G599" s="33">
        <v>3582</v>
      </c>
      <c r="H599" s="33">
        <v>3870</v>
      </c>
      <c r="I599" s="33">
        <v>75816</v>
      </c>
      <c r="J599" s="33">
        <v>80730</v>
      </c>
      <c r="K599" s="33">
        <v>12109.5</v>
      </c>
      <c r="L599" s="33">
        <v>68620.5</v>
      </c>
    </row>
    <row r="600" spans="1:12">
      <c r="A600" s="48">
        <v>41534</v>
      </c>
      <c r="B600" s="33" t="s">
        <v>1639</v>
      </c>
      <c r="C600" s="33" t="s">
        <v>1635</v>
      </c>
      <c r="D600" s="33" t="s">
        <v>1653</v>
      </c>
      <c r="E600" s="33" t="s">
        <v>1625</v>
      </c>
      <c r="F600" s="33">
        <v>23</v>
      </c>
      <c r="G600" s="33">
        <v>7506</v>
      </c>
      <c r="H600" s="33">
        <v>8100</v>
      </c>
      <c r="I600" s="33">
        <v>59040</v>
      </c>
      <c r="J600" s="33">
        <v>63000</v>
      </c>
      <c r="K600" s="33">
        <v>9450</v>
      </c>
      <c r="L600" s="33">
        <v>53550</v>
      </c>
    </row>
    <row r="601" spans="1:12">
      <c r="A601" s="48">
        <v>41535</v>
      </c>
      <c r="B601" s="33" t="s">
        <v>1643</v>
      </c>
      <c r="C601" s="33" t="s">
        <v>1642</v>
      </c>
      <c r="D601" s="33" t="s">
        <v>1633</v>
      </c>
      <c r="E601" s="33" t="s">
        <v>1625</v>
      </c>
      <c r="F601" s="33">
        <v>10</v>
      </c>
      <c r="G601" s="33">
        <v>3978</v>
      </c>
      <c r="H601" s="33">
        <v>4230</v>
      </c>
      <c r="I601" s="33">
        <v>15372</v>
      </c>
      <c r="J601" s="33">
        <v>16380</v>
      </c>
      <c r="K601" s="33">
        <v>2457</v>
      </c>
      <c r="L601" s="33">
        <v>13923</v>
      </c>
    </row>
    <row r="602" spans="1:12">
      <c r="A602" s="48">
        <v>41536</v>
      </c>
      <c r="B602" s="33" t="s">
        <v>1623</v>
      </c>
      <c r="C602" s="33" t="s">
        <v>1027</v>
      </c>
      <c r="D602" s="33" t="s">
        <v>1644</v>
      </c>
      <c r="E602" s="33" t="s">
        <v>1625</v>
      </c>
      <c r="F602" s="33">
        <v>18</v>
      </c>
      <c r="G602" s="33">
        <v>3042</v>
      </c>
      <c r="H602" s="33">
        <v>3240</v>
      </c>
      <c r="I602" s="33">
        <v>74466</v>
      </c>
      <c r="J602" s="33">
        <v>79380</v>
      </c>
      <c r="K602" s="33">
        <v>11907</v>
      </c>
      <c r="L602" s="33">
        <v>67473</v>
      </c>
    </row>
    <row r="603" spans="1:12">
      <c r="A603" s="48">
        <v>41537</v>
      </c>
      <c r="B603" s="33" t="s">
        <v>1646</v>
      </c>
      <c r="C603" s="33" t="s">
        <v>1637</v>
      </c>
      <c r="D603" s="33" t="s">
        <v>1650</v>
      </c>
      <c r="E603" s="33" t="s">
        <v>1625</v>
      </c>
      <c r="F603" s="33">
        <v>17</v>
      </c>
      <c r="G603" s="33">
        <v>3978</v>
      </c>
      <c r="H603" s="33">
        <v>4230</v>
      </c>
      <c r="I603" s="33">
        <v>39006</v>
      </c>
      <c r="J603" s="33">
        <v>41580</v>
      </c>
      <c r="K603" s="33">
        <v>6237</v>
      </c>
      <c r="L603" s="33">
        <v>35343</v>
      </c>
    </row>
    <row r="604" spans="1:12">
      <c r="A604" s="48">
        <v>41538</v>
      </c>
      <c r="B604" s="33" t="s">
        <v>1636</v>
      </c>
      <c r="C604" s="33" t="s">
        <v>1637</v>
      </c>
      <c r="D604" s="33" t="s">
        <v>1633</v>
      </c>
      <c r="E604" s="33" t="s">
        <v>1625</v>
      </c>
      <c r="F604" s="33">
        <v>17</v>
      </c>
      <c r="G604" s="33">
        <v>3582</v>
      </c>
      <c r="H604" s="33">
        <v>3870</v>
      </c>
      <c r="I604" s="33">
        <v>21960</v>
      </c>
      <c r="J604" s="33">
        <v>23400</v>
      </c>
      <c r="K604" s="33">
        <v>3510</v>
      </c>
      <c r="L604" s="33">
        <v>19890</v>
      </c>
    </row>
    <row r="605" spans="1:12">
      <c r="A605" s="48">
        <v>41539</v>
      </c>
      <c r="B605" s="33" t="s">
        <v>1646</v>
      </c>
      <c r="C605" s="33" t="s">
        <v>1637</v>
      </c>
      <c r="D605" s="33" t="s">
        <v>1653</v>
      </c>
      <c r="E605" s="33" t="s">
        <v>1625</v>
      </c>
      <c r="F605" s="33">
        <v>11</v>
      </c>
      <c r="G605" s="33">
        <v>3582</v>
      </c>
      <c r="H605" s="33">
        <v>3870</v>
      </c>
      <c r="I605" s="33">
        <v>8856</v>
      </c>
      <c r="J605" s="33">
        <v>9450</v>
      </c>
      <c r="K605" s="33">
        <v>1417.5</v>
      </c>
      <c r="L605" s="33">
        <v>8032.5</v>
      </c>
    </row>
    <row r="606" spans="1:12">
      <c r="A606" s="48">
        <v>41540</v>
      </c>
      <c r="B606" s="33" t="s">
        <v>1632</v>
      </c>
      <c r="C606" s="33" t="s">
        <v>1630</v>
      </c>
      <c r="D606" s="33" t="s">
        <v>1647</v>
      </c>
      <c r="E606" s="33" t="s">
        <v>1625</v>
      </c>
      <c r="F606" s="33">
        <v>1</v>
      </c>
      <c r="G606" s="33">
        <v>7506</v>
      </c>
      <c r="H606" s="33">
        <v>8100</v>
      </c>
      <c r="I606" s="33">
        <v>102960</v>
      </c>
      <c r="J606" s="33">
        <v>109800</v>
      </c>
      <c r="K606" s="33">
        <v>16470</v>
      </c>
      <c r="L606" s="33">
        <v>93330</v>
      </c>
    </row>
    <row r="607" spans="1:12">
      <c r="A607" s="48">
        <v>41541</v>
      </c>
      <c r="B607" s="33" t="s">
        <v>1629</v>
      </c>
      <c r="C607" s="33" t="s">
        <v>1630</v>
      </c>
      <c r="D607" s="33" t="s">
        <v>1631</v>
      </c>
      <c r="E607" s="33" t="s">
        <v>1625</v>
      </c>
      <c r="F607" s="33">
        <v>24</v>
      </c>
      <c r="G607" s="33">
        <v>3546</v>
      </c>
      <c r="H607" s="33">
        <v>3780</v>
      </c>
      <c r="I607" s="33">
        <v>91494</v>
      </c>
      <c r="J607" s="33">
        <v>97290</v>
      </c>
      <c r="K607" s="33">
        <v>14593.5</v>
      </c>
      <c r="L607" s="33">
        <v>82696.5</v>
      </c>
    </row>
    <row r="608" spans="1:12">
      <c r="A608" s="48">
        <v>41542</v>
      </c>
      <c r="B608" s="33" t="s">
        <v>1634</v>
      </c>
      <c r="C608" s="33" t="s">
        <v>1635</v>
      </c>
      <c r="D608" s="33" t="s">
        <v>1627</v>
      </c>
      <c r="E608" s="33" t="s">
        <v>1628</v>
      </c>
      <c r="F608" s="33">
        <v>15</v>
      </c>
      <c r="G608" s="33">
        <v>3978</v>
      </c>
      <c r="H608" s="33">
        <v>4230</v>
      </c>
      <c r="I608" s="33">
        <v>50148</v>
      </c>
      <c r="J608" s="33">
        <v>54180</v>
      </c>
      <c r="K608" s="33">
        <v>8127</v>
      </c>
      <c r="L608" s="33">
        <v>46053</v>
      </c>
    </row>
    <row r="609" spans="1:12">
      <c r="A609" s="48">
        <v>41543</v>
      </c>
      <c r="B609" s="33" t="s">
        <v>1646</v>
      </c>
      <c r="C609" s="33" t="s">
        <v>1637</v>
      </c>
      <c r="D609" s="33" t="s">
        <v>1631</v>
      </c>
      <c r="E609" s="33" t="s">
        <v>1625</v>
      </c>
      <c r="F609" s="33">
        <v>23</v>
      </c>
      <c r="G609" s="33">
        <v>5148</v>
      </c>
      <c r="H609" s="33">
        <v>5490</v>
      </c>
      <c r="I609" s="33">
        <v>35802</v>
      </c>
      <c r="J609" s="33">
        <v>38070</v>
      </c>
      <c r="K609" s="33">
        <v>5710.5</v>
      </c>
      <c r="L609" s="33">
        <v>32359.5</v>
      </c>
    </row>
    <row r="610" spans="1:12">
      <c r="A610" s="48">
        <v>41544</v>
      </c>
      <c r="B610" s="33" t="s">
        <v>1643</v>
      </c>
      <c r="C610" s="33" t="s">
        <v>1642</v>
      </c>
      <c r="D610" s="33" t="s">
        <v>1645</v>
      </c>
      <c r="E610" s="33" t="s">
        <v>1625</v>
      </c>
      <c r="F610" s="33">
        <v>10</v>
      </c>
      <c r="G610" s="33">
        <v>3384</v>
      </c>
      <c r="H610" s="33">
        <v>3600</v>
      </c>
      <c r="I610" s="33">
        <v>99450</v>
      </c>
      <c r="J610" s="33">
        <v>105750</v>
      </c>
      <c r="K610" s="33">
        <v>15862.5</v>
      </c>
      <c r="L610" s="33">
        <v>89887.5</v>
      </c>
    </row>
    <row r="611" spans="1:12">
      <c r="A611" s="48">
        <v>41545</v>
      </c>
      <c r="B611" s="33" t="s">
        <v>1641</v>
      </c>
      <c r="C611" s="33" t="s">
        <v>1642</v>
      </c>
      <c r="D611" s="33" t="s">
        <v>1644</v>
      </c>
      <c r="E611" s="33" t="s">
        <v>1625</v>
      </c>
      <c r="F611" s="33">
        <v>12</v>
      </c>
      <c r="G611" s="33">
        <v>3978</v>
      </c>
      <c r="H611" s="33">
        <v>4230</v>
      </c>
      <c r="I611" s="33">
        <v>49644</v>
      </c>
      <c r="J611" s="33">
        <v>52920</v>
      </c>
      <c r="K611" s="33">
        <v>7938</v>
      </c>
      <c r="L611" s="33">
        <v>44982</v>
      </c>
    </row>
    <row r="612" spans="1:12">
      <c r="A612" s="48">
        <v>41546</v>
      </c>
      <c r="B612" s="33" t="s">
        <v>1629</v>
      </c>
      <c r="C612" s="33" t="s">
        <v>1630</v>
      </c>
      <c r="D612" s="33" t="s">
        <v>1633</v>
      </c>
      <c r="E612" s="33" t="s">
        <v>1625</v>
      </c>
      <c r="F612" s="33">
        <v>18</v>
      </c>
      <c r="G612" s="33">
        <v>3924</v>
      </c>
      <c r="H612" s="33">
        <v>4230</v>
      </c>
      <c r="I612" s="33">
        <v>21960</v>
      </c>
      <c r="J612" s="33">
        <v>23400</v>
      </c>
      <c r="K612" s="33">
        <v>3510</v>
      </c>
      <c r="L612" s="33">
        <v>19890</v>
      </c>
    </row>
    <row r="613" spans="1:12">
      <c r="A613" s="48">
        <v>41547</v>
      </c>
      <c r="B613" s="33" t="s">
        <v>1632</v>
      </c>
      <c r="C613" s="33" t="s">
        <v>1630</v>
      </c>
      <c r="D613" s="33" t="s">
        <v>1624</v>
      </c>
      <c r="E613" s="33" t="s">
        <v>1625</v>
      </c>
      <c r="F613" s="33">
        <v>15</v>
      </c>
      <c r="G613" s="33">
        <v>3384</v>
      </c>
      <c r="H613" s="33">
        <v>3600</v>
      </c>
      <c r="I613" s="33">
        <v>44748</v>
      </c>
      <c r="J613" s="33">
        <v>47520</v>
      </c>
      <c r="K613" s="33">
        <v>7128</v>
      </c>
      <c r="L613" s="33">
        <v>40392</v>
      </c>
    </row>
    <row r="614" spans="1:12">
      <c r="A614" s="48">
        <v>41548</v>
      </c>
      <c r="B614" s="33" t="s">
        <v>1639</v>
      </c>
      <c r="C614" s="33" t="s">
        <v>1635</v>
      </c>
      <c r="D614" s="33" t="s">
        <v>1638</v>
      </c>
      <c r="E614" s="33" t="s">
        <v>1625</v>
      </c>
      <c r="F614" s="33">
        <v>14</v>
      </c>
      <c r="G614" s="33">
        <v>3546</v>
      </c>
      <c r="H614" s="33">
        <v>3780</v>
      </c>
      <c r="I614" s="33">
        <v>15210</v>
      </c>
      <c r="J614" s="33">
        <v>16200</v>
      </c>
      <c r="K614" s="33">
        <v>2430</v>
      </c>
      <c r="L614" s="33">
        <v>13770</v>
      </c>
    </row>
    <row r="615" spans="1:12">
      <c r="A615" s="48">
        <v>41549</v>
      </c>
      <c r="B615" s="33" t="s">
        <v>1646</v>
      </c>
      <c r="C615" s="33" t="s">
        <v>1637</v>
      </c>
      <c r="D615" s="33" t="s">
        <v>1652</v>
      </c>
      <c r="E615" s="33" t="s">
        <v>1628</v>
      </c>
      <c r="F615" s="33">
        <v>6</v>
      </c>
      <c r="G615" s="33">
        <v>4482</v>
      </c>
      <c r="H615" s="33">
        <v>4770</v>
      </c>
      <c r="I615" s="33">
        <v>90252</v>
      </c>
      <c r="J615" s="33">
        <v>97290</v>
      </c>
      <c r="K615" s="33">
        <v>14593.5</v>
      </c>
      <c r="L615" s="33">
        <v>82696.5</v>
      </c>
    </row>
    <row r="616" spans="1:12">
      <c r="A616" s="48">
        <v>41550</v>
      </c>
      <c r="B616" s="33" t="s">
        <v>1623</v>
      </c>
      <c r="C616" s="33" t="s">
        <v>1027</v>
      </c>
      <c r="D616" s="33" t="s">
        <v>1648</v>
      </c>
      <c r="E616" s="33" t="s">
        <v>1625</v>
      </c>
      <c r="F616" s="33">
        <v>11</v>
      </c>
      <c r="G616" s="33">
        <v>2106</v>
      </c>
      <c r="H616" s="33">
        <v>2250</v>
      </c>
      <c r="I616" s="33">
        <v>10530</v>
      </c>
      <c r="J616" s="33">
        <v>11250</v>
      </c>
      <c r="K616" s="33">
        <v>1687.5</v>
      </c>
      <c r="L616" s="33">
        <v>9562.5</v>
      </c>
    </row>
    <row r="617" spans="1:12">
      <c r="A617" s="48">
        <v>41551</v>
      </c>
      <c r="B617" s="33" t="s">
        <v>1641</v>
      </c>
      <c r="C617" s="33" t="s">
        <v>1642</v>
      </c>
      <c r="D617" s="33" t="s">
        <v>1655</v>
      </c>
      <c r="E617" s="33" t="s">
        <v>1625</v>
      </c>
      <c r="F617" s="33">
        <v>7</v>
      </c>
      <c r="G617" s="33">
        <v>3384</v>
      </c>
      <c r="H617" s="33">
        <v>3600</v>
      </c>
      <c r="I617" s="33">
        <v>6768</v>
      </c>
      <c r="J617" s="33">
        <v>7200</v>
      </c>
      <c r="K617" s="33">
        <v>1080</v>
      </c>
      <c r="L617" s="33">
        <v>6120</v>
      </c>
    </row>
    <row r="618" spans="1:12">
      <c r="A618" s="48">
        <v>41552</v>
      </c>
      <c r="B618" s="33" t="s">
        <v>1641</v>
      </c>
      <c r="C618" s="33" t="s">
        <v>1642</v>
      </c>
      <c r="D618" s="33" t="s">
        <v>1640</v>
      </c>
      <c r="E618" s="33" t="s">
        <v>1625</v>
      </c>
      <c r="F618" s="33">
        <v>19</v>
      </c>
      <c r="G618" s="33">
        <v>3726</v>
      </c>
      <c r="H618" s="33">
        <v>3960</v>
      </c>
      <c r="I618" s="33">
        <v>75816</v>
      </c>
      <c r="J618" s="33">
        <v>80730</v>
      </c>
      <c r="K618" s="33">
        <v>12109.5</v>
      </c>
      <c r="L618" s="33">
        <v>68620.5</v>
      </c>
    </row>
    <row r="619" spans="1:12">
      <c r="A619" s="48">
        <v>41553</v>
      </c>
      <c r="B619" s="33" t="s">
        <v>1639</v>
      </c>
      <c r="C619" s="33" t="s">
        <v>1635</v>
      </c>
      <c r="D619" s="33" t="s">
        <v>1624</v>
      </c>
      <c r="E619" s="33" t="s">
        <v>1625</v>
      </c>
      <c r="F619" s="33">
        <v>3</v>
      </c>
      <c r="G619" s="33">
        <v>2952</v>
      </c>
      <c r="H619" s="33">
        <v>3150</v>
      </c>
      <c r="I619" s="33">
        <v>38646</v>
      </c>
      <c r="J619" s="33">
        <v>41040</v>
      </c>
      <c r="K619" s="33">
        <v>6156</v>
      </c>
      <c r="L619" s="33">
        <v>34884</v>
      </c>
    </row>
    <row r="620" spans="1:12">
      <c r="A620" s="48">
        <v>41554</v>
      </c>
      <c r="B620" s="33" t="s">
        <v>1634</v>
      </c>
      <c r="C620" s="33" t="s">
        <v>1635</v>
      </c>
      <c r="D620" s="33" t="s">
        <v>1653</v>
      </c>
      <c r="E620" s="33" t="s">
        <v>1625</v>
      </c>
      <c r="F620" s="33">
        <v>5</v>
      </c>
      <c r="G620" s="33">
        <v>3924</v>
      </c>
      <c r="H620" s="33">
        <v>4230</v>
      </c>
      <c r="I620" s="33">
        <v>64944</v>
      </c>
      <c r="J620" s="33">
        <v>69300</v>
      </c>
      <c r="K620" s="33">
        <v>10395</v>
      </c>
      <c r="L620" s="33">
        <v>58905</v>
      </c>
    </row>
    <row r="621" spans="1:12">
      <c r="A621" s="48">
        <v>41555</v>
      </c>
      <c r="B621" s="33" t="s">
        <v>1634</v>
      </c>
      <c r="C621" s="33" t="s">
        <v>1635</v>
      </c>
      <c r="D621" s="33" t="s">
        <v>1651</v>
      </c>
      <c r="E621" s="33" t="s">
        <v>1625</v>
      </c>
      <c r="F621" s="33">
        <v>13</v>
      </c>
      <c r="G621" s="33">
        <v>2034</v>
      </c>
      <c r="H621" s="33">
        <v>2160</v>
      </c>
      <c r="I621" s="33">
        <v>81972</v>
      </c>
      <c r="J621" s="33">
        <v>87120</v>
      </c>
      <c r="K621" s="33">
        <v>13068</v>
      </c>
      <c r="L621" s="33">
        <v>74052</v>
      </c>
    </row>
    <row r="622" spans="1:12">
      <c r="A622" s="48">
        <v>41556</v>
      </c>
      <c r="B622" s="33" t="s">
        <v>1626</v>
      </c>
      <c r="C622" s="33" t="s">
        <v>1027</v>
      </c>
      <c r="D622" s="33" t="s">
        <v>1648</v>
      </c>
      <c r="E622" s="33" t="s">
        <v>1625</v>
      </c>
      <c r="F622" s="33">
        <v>4</v>
      </c>
      <c r="G622" s="33">
        <v>3042</v>
      </c>
      <c r="H622" s="33">
        <v>3240</v>
      </c>
      <c r="I622" s="33">
        <v>33696</v>
      </c>
      <c r="J622" s="33">
        <v>36000</v>
      </c>
      <c r="K622" s="33">
        <v>5400</v>
      </c>
      <c r="L622" s="33">
        <v>30600</v>
      </c>
    </row>
    <row r="623" spans="1:12">
      <c r="A623" s="48">
        <v>41557</v>
      </c>
      <c r="B623" s="33" t="s">
        <v>1629</v>
      </c>
      <c r="C623" s="33" t="s">
        <v>1630</v>
      </c>
      <c r="D623" s="33" t="s">
        <v>1648</v>
      </c>
      <c r="E623" s="33" t="s">
        <v>1625</v>
      </c>
      <c r="F623" s="33">
        <v>10</v>
      </c>
      <c r="G623" s="33">
        <v>2196</v>
      </c>
      <c r="H623" s="33">
        <v>2340</v>
      </c>
      <c r="I623" s="33">
        <v>27378</v>
      </c>
      <c r="J623" s="33">
        <v>29250</v>
      </c>
      <c r="K623" s="33">
        <v>4387.5</v>
      </c>
      <c r="L623" s="33">
        <v>24862.5</v>
      </c>
    </row>
    <row r="624" spans="1:12">
      <c r="A624" s="48">
        <v>41558</v>
      </c>
      <c r="B624" s="33" t="s">
        <v>1632</v>
      </c>
      <c r="C624" s="33" t="s">
        <v>1630</v>
      </c>
      <c r="D624" s="33" t="s">
        <v>1627</v>
      </c>
      <c r="E624" s="33" t="s">
        <v>1628</v>
      </c>
      <c r="F624" s="33">
        <v>13</v>
      </c>
      <c r="G624" s="33">
        <v>3978</v>
      </c>
      <c r="H624" s="33">
        <v>4230</v>
      </c>
      <c r="I624" s="33">
        <v>78804</v>
      </c>
      <c r="J624" s="33">
        <v>85140</v>
      </c>
      <c r="K624" s="33">
        <v>12771</v>
      </c>
      <c r="L624" s="33">
        <v>72369</v>
      </c>
    </row>
    <row r="625" spans="1:12">
      <c r="A625" s="48">
        <v>41559</v>
      </c>
      <c r="B625" s="33" t="s">
        <v>1632</v>
      </c>
      <c r="C625" s="33" t="s">
        <v>1630</v>
      </c>
      <c r="D625" s="33" t="s">
        <v>1650</v>
      </c>
      <c r="E625" s="33" t="s">
        <v>1625</v>
      </c>
      <c r="F625" s="33">
        <v>25</v>
      </c>
      <c r="G625" s="33">
        <v>2034</v>
      </c>
      <c r="H625" s="33">
        <v>2160</v>
      </c>
      <c r="I625" s="33">
        <v>81558</v>
      </c>
      <c r="J625" s="33">
        <v>86940</v>
      </c>
      <c r="K625" s="33">
        <v>13041</v>
      </c>
      <c r="L625" s="33">
        <v>73899</v>
      </c>
    </row>
    <row r="626" spans="1:12">
      <c r="A626" s="48">
        <v>41560</v>
      </c>
      <c r="B626" s="33" t="s">
        <v>1646</v>
      </c>
      <c r="C626" s="33" t="s">
        <v>1637</v>
      </c>
      <c r="D626" s="33" t="s">
        <v>1655</v>
      </c>
      <c r="E626" s="33" t="s">
        <v>1625</v>
      </c>
      <c r="F626" s="33">
        <v>25</v>
      </c>
      <c r="G626" s="33">
        <v>2952</v>
      </c>
      <c r="H626" s="33">
        <v>3150</v>
      </c>
      <c r="I626" s="33">
        <v>23688</v>
      </c>
      <c r="J626" s="33">
        <v>25200</v>
      </c>
      <c r="K626" s="33">
        <v>3780</v>
      </c>
      <c r="L626" s="33">
        <v>21420</v>
      </c>
    </row>
    <row r="627" spans="1:12">
      <c r="A627" s="48">
        <v>41561</v>
      </c>
      <c r="B627" s="33" t="s">
        <v>1632</v>
      </c>
      <c r="C627" s="33" t="s">
        <v>1630</v>
      </c>
      <c r="D627" s="33" t="s">
        <v>1640</v>
      </c>
      <c r="E627" s="33" t="s">
        <v>1625</v>
      </c>
      <c r="F627" s="33">
        <v>21</v>
      </c>
      <c r="G627" s="33">
        <v>3978</v>
      </c>
      <c r="H627" s="33">
        <v>4230</v>
      </c>
      <c r="I627" s="33">
        <v>34992</v>
      </c>
      <c r="J627" s="33">
        <v>37260</v>
      </c>
      <c r="K627" s="33">
        <v>5589</v>
      </c>
      <c r="L627" s="33">
        <v>31671</v>
      </c>
    </row>
    <row r="628" spans="1:12">
      <c r="A628" s="48">
        <v>41564</v>
      </c>
      <c r="B628" s="33" t="s">
        <v>1634</v>
      </c>
      <c r="C628" s="33" t="s">
        <v>1635</v>
      </c>
      <c r="D628" s="33" t="s">
        <v>1648</v>
      </c>
      <c r="E628" s="33" t="s">
        <v>1625</v>
      </c>
      <c r="F628" s="33">
        <v>4</v>
      </c>
      <c r="G628" s="33">
        <v>3582</v>
      </c>
      <c r="H628" s="33">
        <v>3870</v>
      </c>
      <c r="I628" s="33">
        <v>14742</v>
      </c>
      <c r="J628" s="33">
        <v>15750</v>
      </c>
      <c r="K628" s="33">
        <v>2362.5</v>
      </c>
      <c r="L628" s="33">
        <v>13387.5</v>
      </c>
    </row>
    <row r="629" spans="1:12">
      <c r="A629" s="48">
        <v>41565</v>
      </c>
      <c r="B629" s="33" t="s">
        <v>1623</v>
      </c>
      <c r="C629" s="33" t="s">
        <v>1027</v>
      </c>
      <c r="D629" s="33" t="s">
        <v>1655</v>
      </c>
      <c r="E629" s="33" t="s">
        <v>1625</v>
      </c>
      <c r="F629" s="33">
        <v>23</v>
      </c>
      <c r="G629" s="33">
        <v>7506</v>
      </c>
      <c r="H629" s="33">
        <v>8100</v>
      </c>
      <c r="I629" s="33">
        <v>71064</v>
      </c>
      <c r="J629" s="33">
        <v>75600</v>
      </c>
      <c r="K629" s="33">
        <v>11340</v>
      </c>
      <c r="L629" s="33">
        <v>64260</v>
      </c>
    </row>
    <row r="630" spans="1:12">
      <c r="A630" s="48">
        <v>41566</v>
      </c>
      <c r="B630" s="33" t="s">
        <v>1641</v>
      </c>
      <c r="C630" s="33" t="s">
        <v>1642</v>
      </c>
      <c r="D630" s="33" t="s">
        <v>1653</v>
      </c>
      <c r="E630" s="33" t="s">
        <v>1625</v>
      </c>
      <c r="F630" s="33">
        <v>8</v>
      </c>
      <c r="G630" s="33">
        <v>5148</v>
      </c>
      <c r="H630" s="33">
        <v>5490</v>
      </c>
      <c r="I630" s="33">
        <v>17712</v>
      </c>
      <c r="J630" s="33">
        <v>18900</v>
      </c>
      <c r="K630" s="33">
        <v>2835</v>
      </c>
      <c r="L630" s="33">
        <v>16065</v>
      </c>
    </row>
    <row r="631" spans="1:12">
      <c r="A631" s="48">
        <v>41567</v>
      </c>
      <c r="B631" s="33" t="s">
        <v>1641</v>
      </c>
      <c r="C631" s="33" t="s">
        <v>1642</v>
      </c>
      <c r="D631" s="33" t="s">
        <v>1654</v>
      </c>
      <c r="E631" s="33" t="s">
        <v>1628</v>
      </c>
      <c r="F631" s="33">
        <v>18</v>
      </c>
      <c r="G631" s="33">
        <v>3042</v>
      </c>
      <c r="H631" s="33">
        <v>3240</v>
      </c>
      <c r="I631" s="33">
        <v>105084</v>
      </c>
      <c r="J631" s="33">
        <v>113400</v>
      </c>
      <c r="K631" s="33">
        <v>17010</v>
      </c>
      <c r="L631" s="33">
        <v>96390</v>
      </c>
    </row>
    <row r="632" spans="1:12">
      <c r="A632" s="48">
        <v>41568</v>
      </c>
      <c r="B632" s="33" t="s">
        <v>1629</v>
      </c>
      <c r="C632" s="33" t="s">
        <v>1630</v>
      </c>
      <c r="D632" s="33" t="s">
        <v>1638</v>
      </c>
      <c r="E632" s="33" t="s">
        <v>1625</v>
      </c>
      <c r="F632" s="33">
        <v>17</v>
      </c>
      <c r="G632" s="33">
        <v>3978</v>
      </c>
      <c r="H632" s="33">
        <v>4230</v>
      </c>
      <c r="I632" s="33">
        <v>48672</v>
      </c>
      <c r="J632" s="33">
        <v>51840</v>
      </c>
      <c r="K632" s="33">
        <v>7776</v>
      </c>
      <c r="L632" s="33">
        <v>44064</v>
      </c>
    </row>
    <row r="633" spans="1:12">
      <c r="A633" s="48">
        <v>41569</v>
      </c>
      <c r="B633" s="33" t="s">
        <v>1641</v>
      </c>
      <c r="C633" s="33" t="s">
        <v>1642</v>
      </c>
      <c r="D633" s="33" t="s">
        <v>1624</v>
      </c>
      <c r="E633" s="33" t="s">
        <v>1625</v>
      </c>
      <c r="F633" s="33">
        <v>13</v>
      </c>
      <c r="G633" s="33">
        <v>2034</v>
      </c>
      <c r="H633" s="33">
        <v>2160</v>
      </c>
      <c r="I633" s="33">
        <v>14238</v>
      </c>
      <c r="J633" s="33">
        <v>15120</v>
      </c>
      <c r="K633" s="33">
        <v>2268</v>
      </c>
      <c r="L633" s="33">
        <v>12852</v>
      </c>
    </row>
    <row r="634" spans="1:12">
      <c r="A634" s="48">
        <v>41570</v>
      </c>
      <c r="B634" s="33" t="s">
        <v>1629</v>
      </c>
      <c r="C634" s="33" t="s">
        <v>1630</v>
      </c>
      <c r="D634" s="33" t="s">
        <v>1633</v>
      </c>
      <c r="E634" s="33" t="s">
        <v>1625</v>
      </c>
      <c r="F634" s="33">
        <v>11</v>
      </c>
      <c r="G634" s="33">
        <v>3546</v>
      </c>
      <c r="H634" s="33">
        <v>3780</v>
      </c>
      <c r="I634" s="33">
        <v>17568</v>
      </c>
      <c r="J634" s="33">
        <v>18720</v>
      </c>
      <c r="K634" s="33">
        <v>2808</v>
      </c>
      <c r="L634" s="33">
        <v>15912</v>
      </c>
    </row>
    <row r="635" spans="1:12">
      <c r="A635" s="48">
        <v>41571</v>
      </c>
      <c r="B635" s="33" t="s">
        <v>1629</v>
      </c>
      <c r="C635" s="33" t="s">
        <v>1630</v>
      </c>
      <c r="D635" s="33" t="s">
        <v>1654</v>
      </c>
      <c r="E635" s="33" t="s">
        <v>1628</v>
      </c>
      <c r="F635" s="33">
        <v>1</v>
      </c>
      <c r="G635" s="33">
        <v>3546</v>
      </c>
      <c r="H635" s="33">
        <v>3780</v>
      </c>
      <c r="I635" s="33">
        <v>135108</v>
      </c>
      <c r="J635" s="33">
        <v>145800</v>
      </c>
      <c r="K635" s="33">
        <v>21870</v>
      </c>
      <c r="L635" s="33">
        <v>123930</v>
      </c>
    </row>
    <row r="636" spans="1:12">
      <c r="A636" s="48">
        <v>41572</v>
      </c>
      <c r="B636" s="33" t="s">
        <v>1643</v>
      </c>
      <c r="C636" s="33" t="s">
        <v>1642</v>
      </c>
      <c r="D636" s="33" t="s">
        <v>1653</v>
      </c>
      <c r="E636" s="33" t="s">
        <v>1625</v>
      </c>
      <c r="F636" s="33">
        <v>24</v>
      </c>
      <c r="G636" s="33">
        <v>3546</v>
      </c>
      <c r="H636" s="33">
        <v>3780</v>
      </c>
      <c r="I636" s="33">
        <v>20664</v>
      </c>
      <c r="J636" s="33">
        <v>22050</v>
      </c>
      <c r="K636" s="33">
        <v>3307.5</v>
      </c>
      <c r="L636" s="33">
        <v>18742.5</v>
      </c>
    </row>
    <row r="637" spans="1:12">
      <c r="A637" s="48">
        <v>41573</v>
      </c>
      <c r="B637" s="33" t="s">
        <v>1634</v>
      </c>
      <c r="C637" s="33" t="s">
        <v>1635</v>
      </c>
      <c r="D637" s="33" t="s">
        <v>1647</v>
      </c>
      <c r="E637" s="33" t="s">
        <v>1625</v>
      </c>
      <c r="F637" s="33">
        <v>1</v>
      </c>
      <c r="G637" s="33">
        <v>5148</v>
      </c>
      <c r="H637" s="33">
        <v>5490</v>
      </c>
      <c r="I637" s="33">
        <v>15444</v>
      </c>
      <c r="J637" s="33">
        <v>16470</v>
      </c>
      <c r="K637" s="33">
        <v>2470.5</v>
      </c>
      <c r="L637" s="33">
        <v>13999.5</v>
      </c>
    </row>
    <row r="638" spans="1:12">
      <c r="A638" s="48">
        <v>41574</v>
      </c>
      <c r="B638" s="33" t="s">
        <v>1629</v>
      </c>
      <c r="C638" s="33" t="s">
        <v>1630</v>
      </c>
      <c r="D638" s="33" t="s">
        <v>1647</v>
      </c>
      <c r="E638" s="33" t="s">
        <v>1625</v>
      </c>
      <c r="F638" s="33">
        <v>24</v>
      </c>
      <c r="G638" s="33">
        <v>2106</v>
      </c>
      <c r="H638" s="33">
        <v>2250</v>
      </c>
      <c r="I638" s="33">
        <v>77220</v>
      </c>
      <c r="J638" s="33">
        <v>82350</v>
      </c>
      <c r="K638" s="33">
        <v>12352.5</v>
      </c>
      <c r="L638" s="33">
        <v>69997.5</v>
      </c>
    </row>
    <row r="639" spans="1:12">
      <c r="A639" s="48">
        <v>41575</v>
      </c>
      <c r="B639" s="33" t="s">
        <v>1639</v>
      </c>
      <c r="C639" s="33" t="s">
        <v>1635</v>
      </c>
      <c r="D639" s="33" t="s">
        <v>1648</v>
      </c>
      <c r="E639" s="33" t="s">
        <v>1625</v>
      </c>
      <c r="F639" s="33">
        <v>10</v>
      </c>
      <c r="G639" s="33">
        <v>3384</v>
      </c>
      <c r="H639" s="33">
        <v>3600</v>
      </c>
      <c r="I639" s="33">
        <v>29484</v>
      </c>
      <c r="J639" s="33">
        <v>31500</v>
      </c>
      <c r="K639" s="33">
        <v>4725</v>
      </c>
      <c r="L639" s="33">
        <v>26775</v>
      </c>
    </row>
    <row r="640" spans="1:12">
      <c r="A640" s="48">
        <v>41576</v>
      </c>
      <c r="B640" s="33" t="s">
        <v>1639</v>
      </c>
      <c r="C640" s="33" t="s">
        <v>1635</v>
      </c>
      <c r="D640" s="33" t="s">
        <v>1638</v>
      </c>
      <c r="E640" s="33" t="s">
        <v>1625</v>
      </c>
      <c r="F640" s="33">
        <v>5</v>
      </c>
      <c r="G640" s="33">
        <v>3042</v>
      </c>
      <c r="H640" s="33">
        <v>3240</v>
      </c>
      <c r="I640" s="33">
        <v>51714</v>
      </c>
      <c r="J640" s="33">
        <v>55080</v>
      </c>
      <c r="K640" s="33">
        <v>8262</v>
      </c>
      <c r="L640" s="33">
        <v>46818</v>
      </c>
    </row>
    <row r="641" spans="1:12">
      <c r="A641" s="48">
        <v>41577</v>
      </c>
      <c r="B641" s="33" t="s">
        <v>1634</v>
      </c>
      <c r="C641" s="33" t="s">
        <v>1635</v>
      </c>
      <c r="D641" s="33" t="s">
        <v>1649</v>
      </c>
      <c r="E641" s="33" t="s">
        <v>1625</v>
      </c>
      <c r="F641" s="33">
        <v>10</v>
      </c>
      <c r="G641" s="33">
        <v>2034</v>
      </c>
      <c r="H641" s="33">
        <v>2160</v>
      </c>
      <c r="I641" s="33">
        <v>31374</v>
      </c>
      <c r="J641" s="33">
        <v>33390</v>
      </c>
      <c r="K641" s="33">
        <v>5008.5</v>
      </c>
      <c r="L641" s="33">
        <v>28381.5</v>
      </c>
    </row>
    <row r="642" spans="1:12">
      <c r="A642" s="48">
        <v>41578</v>
      </c>
      <c r="B642" s="33" t="s">
        <v>1641</v>
      </c>
      <c r="C642" s="33" t="s">
        <v>1642</v>
      </c>
      <c r="D642" s="33" t="s">
        <v>1650</v>
      </c>
      <c r="E642" s="33" t="s">
        <v>1625</v>
      </c>
      <c r="F642" s="33">
        <v>15</v>
      </c>
      <c r="G642" s="33">
        <v>3384</v>
      </c>
      <c r="H642" s="33">
        <v>3600</v>
      </c>
      <c r="I642" s="33">
        <v>42552</v>
      </c>
      <c r="J642" s="33">
        <v>45360</v>
      </c>
      <c r="K642" s="33">
        <v>6804</v>
      </c>
      <c r="L642" s="33">
        <v>38556</v>
      </c>
    </row>
    <row r="643" spans="1:12">
      <c r="A643" s="48">
        <v>41580</v>
      </c>
      <c r="B643" s="33" t="s">
        <v>1639</v>
      </c>
      <c r="C643" s="33" t="s">
        <v>1635</v>
      </c>
      <c r="D643" s="33" t="s">
        <v>1644</v>
      </c>
      <c r="E643" s="33" t="s">
        <v>1625</v>
      </c>
      <c r="F643" s="33">
        <v>5</v>
      </c>
      <c r="G643" s="33">
        <v>2196</v>
      </c>
      <c r="H643" s="33">
        <v>2340</v>
      </c>
      <c r="I643" s="33">
        <v>21276</v>
      </c>
      <c r="J643" s="33">
        <v>22680</v>
      </c>
      <c r="K643" s="33">
        <v>3402</v>
      </c>
      <c r="L643" s="33">
        <v>19278</v>
      </c>
    </row>
    <row r="644" spans="1:12">
      <c r="A644" s="48">
        <v>41581</v>
      </c>
      <c r="B644" s="33" t="s">
        <v>1646</v>
      </c>
      <c r="C644" s="33" t="s">
        <v>1637</v>
      </c>
      <c r="D644" s="33" t="s">
        <v>1627</v>
      </c>
      <c r="E644" s="33" t="s">
        <v>1628</v>
      </c>
      <c r="F644" s="33">
        <v>14</v>
      </c>
      <c r="G644" s="33">
        <v>3546</v>
      </c>
      <c r="H644" s="33">
        <v>3780</v>
      </c>
      <c r="I644" s="33">
        <v>60894</v>
      </c>
      <c r="J644" s="33">
        <v>65790</v>
      </c>
      <c r="K644" s="33">
        <v>9868.5</v>
      </c>
      <c r="L644" s="33">
        <v>55921.5</v>
      </c>
    </row>
    <row r="645" spans="1:12">
      <c r="A645" s="48">
        <v>41582</v>
      </c>
      <c r="B645" s="33" t="s">
        <v>1646</v>
      </c>
      <c r="C645" s="33" t="s">
        <v>1637</v>
      </c>
      <c r="D645" s="33" t="s">
        <v>1644</v>
      </c>
      <c r="E645" s="33" t="s">
        <v>1625</v>
      </c>
      <c r="F645" s="33">
        <v>6</v>
      </c>
      <c r="G645" s="33">
        <v>3546</v>
      </c>
      <c r="H645" s="33">
        <v>3780</v>
      </c>
      <c r="I645" s="33">
        <v>17730</v>
      </c>
      <c r="J645" s="33">
        <v>18900</v>
      </c>
      <c r="K645" s="33">
        <v>2835</v>
      </c>
      <c r="L645" s="33">
        <v>16065</v>
      </c>
    </row>
    <row r="646" spans="1:12">
      <c r="A646" s="48">
        <v>41583</v>
      </c>
      <c r="B646" s="33" t="s">
        <v>1634</v>
      </c>
      <c r="C646" s="33" t="s">
        <v>1635</v>
      </c>
      <c r="D646" s="33" t="s">
        <v>1647</v>
      </c>
      <c r="E646" s="33" t="s">
        <v>1625</v>
      </c>
      <c r="F646" s="33">
        <v>6</v>
      </c>
      <c r="G646" s="33">
        <v>4482</v>
      </c>
      <c r="H646" s="33">
        <v>4770</v>
      </c>
      <c r="I646" s="33">
        <v>123552</v>
      </c>
      <c r="J646" s="33">
        <v>131760</v>
      </c>
      <c r="K646" s="33">
        <v>19764</v>
      </c>
      <c r="L646" s="33">
        <v>111996</v>
      </c>
    </row>
    <row r="647" spans="1:12">
      <c r="A647" s="48">
        <v>41584</v>
      </c>
      <c r="B647" s="33" t="s">
        <v>1646</v>
      </c>
      <c r="C647" s="33" t="s">
        <v>1637</v>
      </c>
      <c r="D647" s="33" t="s">
        <v>1654</v>
      </c>
      <c r="E647" s="33" t="s">
        <v>1628</v>
      </c>
      <c r="F647" s="33">
        <v>10</v>
      </c>
      <c r="G647" s="33">
        <v>3546</v>
      </c>
      <c r="H647" s="33">
        <v>3780</v>
      </c>
      <c r="I647" s="33">
        <v>75060</v>
      </c>
      <c r="J647" s="33">
        <v>81000</v>
      </c>
      <c r="K647" s="33">
        <v>12150</v>
      </c>
      <c r="L647" s="33">
        <v>68850</v>
      </c>
    </row>
    <row r="648" spans="1:12">
      <c r="A648" s="48">
        <v>41585</v>
      </c>
      <c r="B648" s="33" t="s">
        <v>1634</v>
      </c>
      <c r="C648" s="33" t="s">
        <v>1635</v>
      </c>
      <c r="D648" s="33" t="s">
        <v>1631</v>
      </c>
      <c r="E648" s="33" t="s">
        <v>1625</v>
      </c>
      <c r="F648" s="33">
        <v>22</v>
      </c>
      <c r="G648" s="33">
        <v>2106</v>
      </c>
      <c r="H648" s="33">
        <v>2250</v>
      </c>
      <c r="I648" s="33">
        <v>67626</v>
      </c>
      <c r="J648" s="33">
        <v>71910</v>
      </c>
      <c r="K648" s="33">
        <v>10786.5</v>
      </c>
      <c r="L648" s="33">
        <v>61123.5</v>
      </c>
    </row>
    <row r="649" spans="1:12">
      <c r="A649" s="48">
        <v>41586</v>
      </c>
      <c r="B649" s="33" t="s">
        <v>1646</v>
      </c>
      <c r="C649" s="33" t="s">
        <v>1637</v>
      </c>
      <c r="D649" s="33" t="s">
        <v>1638</v>
      </c>
      <c r="E649" s="33" t="s">
        <v>1625</v>
      </c>
      <c r="F649" s="33">
        <v>12</v>
      </c>
      <c r="G649" s="33">
        <v>3582</v>
      </c>
      <c r="H649" s="33">
        <v>3870</v>
      </c>
      <c r="I649" s="33">
        <v>63882</v>
      </c>
      <c r="J649" s="33">
        <v>68040</v>
      </c>
      <c r="K649" s="33">
        <v>10206</v>
      </c>
      <c r="L649" s="33">
        <v>57834</v>
      </c>
    </row>
    <row r="650" spans="1:12">
      <c r="A650" s="48">
        <v>41587</v>
      </c>
      <c r="B650" s="33" t="s">
        <v>1646</v>
      </c>
      <c r="C650" s="33" t="s">
        <v>1637</v>
      </c>
      <c r="D650" s="33" t="s">
        <v>1653</v>
      </c>
      <c r="E650" s="33" t="s">
        <v>1625</v>
      </c>
      <c r="F650" s="33">
        <v>3</v>
      </c>
      <c r="G650" s="33">
        <v>2952</v>
      </c>
      <c r="H650" s="33">
        <v>3150</v>
      </c>
      <c r="I650" s="33">
        <v>29520</v>
      </c>
      <c r="J650" s="33">
        <v>31500</v>
      </c>
      <c r="K650" s="33">
        <v>4725</v>
      </c>
      <c r="L650" s="33">
        <v>26775</v>
      </c>
    </row>
    <row r="651" spans="1:12">
      <c r="A651" s="48">
        <v>41588</v>
      </c>
      <c r="B651" s="33" t="s">
        <v>1639</v>
      </c>
      <c r="C651" s="33" t="s">
        <v>1635</v>
      </c>
      <c r="D651" s="33" t="s">
        <v>1648</v>
      </c>
      <c r="E651" s="33" t="s">
        <v>1625</v>
      </c>
      <c r="F651" s="33">
        <v>13</v>
      </c>
      <c r="G651" s="33">
        <v>2034</v>
      </c>
      <c r="H651" s="33">
        <v>2160</v>
      </c>
      <c r="I651" s="33">
        <v>33696</v>
      </c>
      <c r="J651" s="33">
        <v>36000</v>
      </c>
      <c r="K651" s="33">
        <v>5400</v>
      </c>
      <c r="L651" s="33">
        <v>30600</v>
      </c>
    </row>
    <row r="652" spans="1:12">
      <c r="A652" s="48">
        <v>41589</v>
      </c>
      <c r="B652" s="33" t="s">
        <v>1636</v>
      </c>
      <c r="C652" s="33" t="s">
        <v>1637</v>
      </c>
      <c r="D652" s="33" t="s">
        <v>1640</v>
      </c>
      <c r="E652" s="33" t="s">
        <v>1625</v>
      </c>
      <c r="F652" s="33">
        <v>16</v>
      </c>
      <c r="G652" s="33">
        <v>3726</v>
      </c>
      <c r="H652" s="33">
        <v>3960</v>
      </c>
      <c r="I652" s="33">
        <v>116640</v>
      </c>
      <c r="J652" s="33">
        <v>124200</v>
      </c>
      <c r="K652" s="33">
        <v>18630</v>
      </c>
      <c r="L652" s="33">
        <v>105570</v>
      </c>
    </row>
    <row r="653" spans="1:12">
      <c r="A653" s="48">
        <v>41590</v>
      </c>
      <c r="B653" s="33" t="s">
        <v>1646</v>
      </c>
      <c r="C653" s="33" t="s">
        <v>1637</v>
      </c>
      <c r="D653" s="33" t="s">
        <v>1650</v>
      </c>
      <c r="E653" s="33" t="s">
        <v>1625</v>
      </c>
      <c r="F653" s="33">
        <v>25</v>
      </c>
      <c r="G653" s="33">
        <v>2034</v>
      </c>
      <c r="H653" s="33">
        <v>2160</v>
      </c>
      <c r="I653" s="33">
        <v>10638</v>
      </c>
      <c r="J653" s="33">
        <v>11340</v>
      </c>
      <c r="K653" s="33">
        <v>1701</v>
      </c>
      <c r="L653" s="33">
        <v>9639</v>
      </c>
    </row>
    <row r="654" spans="1:12">
      <c r="A654" s="48">
        <v>41591</v>
      </c>
      <c r="B654" s="33" t="s">
        <v>1626</v>
      </c>
      <c r="C654" s="33" t="s">
        <v>1027</v>
      </c>
      <c r="D654" s="33" t="s">
        <v>1648</v>
      </c>
      <c r="E654" s="33" t="s">
        <v>1625</v>
      </c>
      <c r="F654" s="33">
        <v>22</v>
      </c>
      <c r="G654" s="33">
        <v>3978</v>
      </c>
      <c r="H654" s="33">
        <v>4230</v>
      </c>
      <c r="I654" s="33">
        <v>44226</v>
      </c>
      <c r="J654" s="33">
        <v>47250</v>
      </c>
      <c r="K654" s="33">
        <v>7087.5</v>
      </c>
      <c r="L654" s="33">
        <v>40162.5</v>
      </c>
    </row>
    <row r="655" spans="1:12">
      <c r="A655" s="48">
        <v>41592</v>
      </c>
      <c r="B655" s="33" t="s">
        <v>1636</v>
      </c>
      <c r="C655" s="33" t="s">
        <v>1637</v>
      </c>
      <c r="D655" s="33" t="s">
        <v>1647</v>
      </c>
      <c r="E655" s="33" t="s">
        <v>1625</v>
      </c>
      <c r="F655" s="33">
        <v>13</v>
      </c>
      <c r="G655" s="33">
        <v>3978</v>
      </c>
      <c r="H655" s="33">
        <v>4230</v>
      </c>
      <c r="I655" s="33">
        <v>20592</v>
      </c>
      <c r="J655" s="33">
        <v>21960</v>
      </c>
      <c r="K655" s="33">
        <v>3294</v>
      </c>
      <c r="L655" s="33">
        <v>18666</v>
      </c>
    </row>
    <row r="656" spans="1:12">
      <c r="A656" s="48">
        <v>41593</v>
      </c>
      <c r="B656" s="33" t="s">
        <v>1629</v>
      </c>
      <c r="C656" s="33" t="s">
        <v>1630</v>
      </c>
      <c r="D656" s="33" t="s">
        <v>1651</v>
      </c>
      <c r="E656" s="33" t="s">
        <v>1625</v>
      </c>
      <c r="F656" s="33">
        <v>27</v>
      </c>
      <c r="G656" s="33">
        <v>3978</v>
      </c>
      <c r="H656" s="33">
        <v>4230</v>
      </c>
      <c r="I656" s="33">
        <v>55890</v>
      </c>
      <c r="J656" s="33">
        <v>59400</v>
      </c>
      <c r="K656" s="33">
        <v>8910</v>
      </c>
      <c r="L656" s="33">
        <v>50490</v>
      </c>
    </row>
    <row r="657" spans="1:12">
      <c r="A657" s="48">
        <v>41594</v>
      </c>
      <c r="B657" s="33" t="s">
        <v>1646</v>
      </c>
      <c r="C657" s="33" t="s">
        <v>1637</v>
      </c>
      <c r="D657" s="33" t="s">
        <v>1644</v>
      </c>
      <c r="E657" s="33" t="s">
        <v>1625</v>
      </c>
      <c r="F657" s="33">
        <v>27</v>
      </c>
      <c r="G657" s="33">
        <v>2196</v>
      </c>
      <c r="H657" s="33">
        <v>2340</v>
      </c>
      <c r="I657" s="33">
        <v>49644</v>
      </c>
      <c r="J657" s="33">
        <v>52920</v>
      </c>
      <c r="K657" s="33">
        <v>7938</v>
      </c>
      <c r="L657" s="33">
        <v>44982</v>
      </c>
    </row>
    <row r="658" spans="1:12">
      <c r="A658" s="48">
        <v>41595</v>
      </c>
      <c r="B658" s="33" t="s">
        <v>1626</v>
      </c>
      <c r="C658" s="33" t="s">
        <v>1027</v>
      </c>
      <c r="D658" s="33" t="s">
        <v>1651</v>
      </c>
      <c r="E658" s="33" t="s">
        <v>1625</v>
      </c>
      <c r="F658" s="33">
        <v>12</v>
      </c>
      <c r="G658" s="33">
        <v>3582</v>
      </c>
      <c r="H658" s="33">
        <v>3870</v>
      </c>
      <c r="I658" s="33">
        <v>7452</v>
      </c>
      <c r="J658" s="33">
        <v>7920</v>
      </c>
      <c r="K658" s="33">
        <v>1188</v>
      </c>
      <c r="L658" s="33">
        <v>6732</v>
      </c>
    </row>
    <row r="659" spans="1:12">
      <c r="A659" s="48">
        <v>41596</v>
      </c>
      <c r="B659" s="33" t="s">
        <v>1629</v>
      </c>
      <c r="C659" s="33" t="s">
        <v>1630</v>
      </c>
      <c r="D659" s="33" t="s">
        <v>1647</v>
      </c>
      <c r="E659" s="33" t="s">
        <v>1625</v>
      </c>
      <c r="F659" s="33">
        <v>12</v>
      </c>
      <c r="G659" s="33">
        <v>5148</v>
      </c>
      <c r="H659" s="33">
        <v>5490</v>
      </c>
      <c r="I659" s="33">
        <v>25740</v>
      </c>
      <c r="J659" s="33">
        <v>27450</v>
      </c>
      <c r="K659" s="33">
        <v>4117.5</v>
      </c>
      <c r="L659" s="33">
        <v>23332.5</v>
      </c>
    </row>
    <row r="660" spans="1:12">
      <c r="A660" s="48">
        <v>41597</v>
      </c>
      <c r="B660" s="33" t="s">
        <v>1636</v>
      </c>
      <c r="C660" s="33" t="s">
        <v>1637</v>
      </c>
      <c r="D660" s="33" t="s">
        <v>1649</v>
      </c>
      <c r="E660" s="33" t="s">
        <v>1625</v>
      </c>
      <c r="F660" s="33">
        <v>24</v>
      </c>
      <c r="G660" s="33">
        <v>3978</v>
      </c>
      <c r="H660" s="33">
        <v>4230</v>
      </c>
      <c r="I660" s="33">
        <v>22410</v>
      </c>
      <c r="J660" s="33">
        <v>23850</v>
      </c>
      <c r="K660" s="33">
        <v>3577.5</v>
      </c>
      <c r="L660" s="33">
        <v>20272.5</v>
      </c>
    </row>
    <row r="661" spans="1:12">
      <c r="A661" s="48">
        <v>41598</v>
      </c>
      <c r="B661" s="33" t="s">
        <v>1634</v>
      </c>
      <c r="C661" s="33" t="s">
        <v>1635</v>
      </c>
      <c r="D661" s="33" t="s">
        <v>1653</v>
      </c>
      <c r="E661" s="33" t="s">
        <v>1625</v>
      </c>
      <c r="F661" s="33">
        <v>21</v>
      </c>
      <c r="G661" s="33">
        <v>2034</v>
      </c>
      <c r="H661" s="33">
        <v>2160</v>
      </c>
      <c r="I661" s="33">
        <v>53136</v>
      </c>
      <c r="J661" s="33">
        <v>56700</v>
      </c>
      <c r="K661" s="33">
        <v>8505</v>
      </c>
      <c r="L661" s="33">
        <v>48195</v>
      </c>
    </row>
    <row r="662" spans="1:12">
      <c r="A662" s="48">
        <v>41599</v>
      </c>
      <c r="B662" s="33" t="s">
        <v>1643</v>
      </c>
      <c r="C662" s="33" t="s">
        <v>1642</v>
      </c>
      <c r="D662" s="33" t="s">
        <v>1650</v>
      </c>
      <c r="E662" s="33" t="s">
        <v>1625</v>
      </c>
      <c r="F662" s="33">
        <v>12</v>
      </c>
      <c r="G662" s="33">
        <v>3042</v>
      </c>
      <c r="H662" s="33">
        <v>3240</v>
      </c>
      <c r="I662" s="33">
        <v>63828</v>
      </c>
      <c r="J662" s="33">
        <v>68040</v>
      </c>
      <c r="K662" s="33">
        <v>10206</v>
      </c>
      <c r="L662" s="33">
        <v>57834</v>
      </c>
    </row>
    <row r="663" spans="1:12">
      <c r="A663" s="48">
        <v>41600</v>
      </c>
      <c r="B663" s="33" t="s">
        <v>1629</v>
      </c>
      <c r="C663" s="33" t="s">
        <v>1630</v>
      </c>
      <c r="D663" s="33" t="s">
        <v>1649</v>
      </c>
      <c r="E663" s="33" t="s">
        <v>1625</v>
      </c>
      <c r="F663" s="33">
        <v>9</v>
      </c>
      <c r="G663" s="33">
        <v>3726</v>
      </c>
      <c r="H663" s="33">
        <v>3960</v>
      </c>
      <c r="I663" s="33">
        <v>8964</v>
      </c>
      <c r="J663" s="33">
        <v>9540</v>
      </c>
      <c r="K663" s="33">
        <v>1431</v>
      </c>
      <c r="L663" s="33">
        <v>8109</v>
      </c>
    </row>
    <row r="664" spans="1:12">
      <c r="A664" s="48">
        <v>41601</v>
      </c>
      <c r="B664" s="33" t="s">
        <v>1623</v>
      </c>
      <c r="C664" s="33" t="s">
        <v>1027</v>
      </c>
      <c r="D664" s="33" t="s">
        <v>1651</v>
      </c>
      <c r="E664" s="33" t="s">
        <v>1625</v>
      </c>
      <c r="F664" s="33">
        <v>22</v>
      </c>
      <c r="G664" s="33">
        <v>4482</v>
      </c>
      <c r="H664" s="33">
        <v>4770</v>
      </c>
      <c r="I664" s="33">
        <v>48438</v>
      </c>
      <c r="J664" s="33">
        <v>51480</v>
      </c>
      <c r="K664" s="33">
        <v>7722</v>
      </c>
      <c r="L664" s="33">
        <v>43758</v>
      </c>
    </row>
    <row r="665" spans="1:12">
      <c r="A665" s="48">
        <v>41602</v>
      </c>
      <c r="B665" s="33" t="s">
        <v>1626</v>
      </c>
      <c r="C665" s="33" t="s">
        <v>1027</v>
      </c>
      <c r="D665" s="33" t="s">
        <v>1651</v>
      </c>
      <c r="E665" s="33" t="s">
        <v>1625</v>
      </c>
      <c r="F665" s="33">
        <v>25</v>
      </c>
      <c r="G665" s="33">
        <v>3042</v>
      </c>
      <c r="H665" s="33">
        <v>3240</v>
      </c>
      <c r="I665" s="33">
        <v>78246</v>
      </c>
      <c r="J665" s="33">
        <v>83160</v>
      </c>
      <c r="K665" s="33">
        <v>12474</v>
      </c>
      <c r="L665" s="33">
        <v>70686</v>
      </c>
    </row>
    <row r="666" spans="1:12">
      <c r="A666" s="48">
        <v>41603</v>
      </c>
      <c r="B666" s="33" t="s">
        <v>1639</v>
      </c>
      <c r="C666" s="33" t="s">
        <v>1635</v>
      </c>
      <c r="D666" s="33" t="s">
        <v>1645</v>
      </c>
      <c r="E666" s="33" t="s">
        <v>1625</v>
      </c>
      <c r="F666" s="33">
        <v>8</v>
      </c>
      <c r="G666" s="33">
        <v>5148</v>
      </c>
      <c r="H666" s="33">
        <v>5490</v>
      </c>
      <c r="I666" s="33">
        <v>79560</v>
      </c>
      <c r="J666" s="33">
        <v>84600</v>
      </c>
      <c r="K666" s="33">
        <v>12690</v>
      </c>
      <c r="L666" s="33">
        <v>71910</v>
      </c>
    </row>
    <row r="667" spans="1:12">
      <c r="A667" s="48">
        <v>41604</v>
      </c>
      <c r="B667" s="33" t="s">
        <v>1639</v>
      </c>
      <c r="C667" s="33" t="s">
        <v>1635</v>
      </c>
      <c r="D667" s="33" t="s">
        <v>1655</v>
      </c>
      <c r="E667" s="33" t="s">
        <v>1625</v>
      </c>
      <c r="F667" s="33">
        <v>13</v>
      </c>
      <c r="G667" s="33">
        <v>2034</v>
      </c>
      <c r="H667" s="33">
        <v>2160</v>
      </c>
      <c r="I667" s="33">
        <v>84600</v>
      </c>
      <c r="J667" s="33">
        <v>90000</v>
      </c>
      <c r="K667" s="33">
        <v>13500</v>
      </c>
      <c r="L667" s="33">
        <v>76500</v>
      </c>
    </row>
    <row r="668" spans="1:12">
      <c r="A668" s="48">
        <v>41605</v>
      </c>
      <c r="B668" s="33" t="s">
        <v>1639</v>
      </c>
      <c r="C668" s="33" t="s">
        <v>1635</v>
      </c>
      <c r="D668" s="33" t="s">
        <v>1638</v>
      </c>
      <c r="E668" s="33" t="s">
        <v>1625</v>
      </c>
      <c r="F668" s="33">
        <v>23</v>
      </c>
      <c r="G668" s="33">
        <v>2196</v>
      </c>
      <c r="H668" s="33">
        <v>2340</v>
      </c>
      <c r="I668" s="33">
        <v>51714</v>
      </c>
      <c r="J668" s="33">
        <v>55080</v>
      </c>
      <c r="K668" s="33">
        <v>8262</v>
      </c>
      <c r="L668" s="33">
        <v>46818</v>
      </c>
    </row>
    <row r="669" spans="1:12">
      <c r="A669" s="48">
        <v>41606</v>
      </c>
      <c r="B669" s="33" t="s">
        <v>1623</v>
      </c>
      <c r="C669" s="33" t="s">
        <v>1027</v>
      </c>
      <c r="D669" s="33" t="s">
        <v>1649</v>
      </c>
      <c r="E669" s="33" t="s">
        <v>1625</v>
      </c>
      <c r="F669" s="33">
        <v>2</v>
      </c>
      <c r="G669" s="33">
        <v>3978</v>
      </c>
      <c r="H669" s="33">
        <v>4230</v>
      </c>
      <c r="I669" s="33">
        <v>94122</v>
      </c>
      <c r="J669" s="33">
        <v>100170</v>
      </c>
      <c r="K669" s="33">
        <v>15025.5</v>
      </c>
      <c r="L669" s="33">
        <v>85144.5</v>
      </c>
    </row>
    <row r="670" spans="1:12">
      <c r="A670" s="48">
        <v>41607</v>
      </c>
      <c r="B670" s="33" t="s">
        <v>1623</v>
      </c>
      <c r="C670" s="33" t="s">
        <v>1027</v>
      </c>
      <c r="D670" s="33" t="s">
        <v>1640</v>
      </c>
      <c r="E670" s="33" t="s">
        <v>1625</v>
      </c>
      <c r="F670" s="33">
        <v>14</v>
      </c>
      <c r="G670" s="33">
        <v>3978</v>
      </c>
      <c r="H670" s="33">
        <v>4230</v>
      </c>
      <c r="I670" s="33">
        <v>23328</v>
      </c>
      <c r="J670" s="33">
        <v>24840</v>
      </c>
      <c r="K670" s="33">
        <v>3726</v>
      </c>
      <c r="L670" s="33">
        <v>21114</v>
      </c>
    </row>
    <row r="671" spans="1:12">
      <c r="A671" s="48">
        <v>41608</v>
      </c>
      <c r="B671" s="33" t="s">
        <v>1632</v>
      </c>
      <c r="C671" s="33" t="s">
        <v>1630</v>
      </c>
      <c r="D671" s="33" t="s">
        <v>1655</v>
      </c>
      <c r="E671" s="33" t="s">
        <v>1625</v>
      </c>
      <c r="F671" s="33">
        <v>8</v>
      </c>
      <c r="G671" s="33">
        <v>2952</v>
      </c>
      <c r="H671" s="33">
        <v>3150</v>
      </c>
      <c r="I671" s="33">
        <v>71064</v>
      </c>
      <c r="J671" s="33">
        <v>75600</v>
      </c>
      <c r="K671" s="33">
        <v>11340</v>
      </c>
      <c r="L671" s="33">
        <v>64260</v>
      </c>
    </row>
    <row r="672" spans="1:12">
      <c r="A672" s="48">
        <v>41609</v>
      </c>
      <c r="B672" s="33" t="s">
        <v>1632</v>
      </c>
      <c r="C672" s="33" t="s">
        <v>1630</v>
      </c>
      <c r="D672" s="33" t="s">
        <v>1627</v>
      </c>
      <c r="E672" s="33" t="s">
        <v>1628</v>
      </c>
      <c r="F672" s="33">
        <v>15</v>
      </c>
      <c r="G672" s="33">
        <v>3978</v>
      </c>
      <c r="H672" s="33">
        <v>4230</v>
      </c>
      <c r="I672" s="33">
        <v>89550</v>
      </c>
      <c r="J672" s="33">
        <v>96750</v>
      </c>
      <c r="K672" s="33">
        <v>14512.5</v>
      </c>
      <c r="L672" s="33">
        <v>82237.5</v>
      </c>
    </row>
    <row r="673" spans="1:12">
      <c r="A673" s="48">
        <v>41610</v>
      </c>
      <c r="B673" s="33" t="s">
        <v>1643</v>
      </c>
      <c r="C673" s="33" t="s">
        <v>1642</v>
      </c>
      <c r="D673" s="33" t="s">
        <v>1655</v>
      </c>
      <c r="E673" s="33" t="s">
        <v>1625</v>
      </c>
      <c r="F673" s="33">
        <v>20</v>
      </c>
      <c r="G673" s="33">
        <v>3546</v>
      </c>
      <c r="H673" s="33">
        <v>3780</v>
      </c>
      <c r="I673" s="33">
        <v>37224</v>
      </c>
      <c r="J673" s="33">
        <v>39600</v>
      </c>
      <c r="K673" s="33">
        <v>5940</v>
      </c>
      <c r="L673" s="33">
        <v>33660</v>
      </c>
    </row>
    <row r="674" spans="1:12">
      <c r="A674" s="48">
        <v>41611</v>
      </c>
      <c r="B674" s="33" t="s">
        <v>1623</v>
      </c>
      <c r="C674" s="33" t="s">
        <v>1027</v>
      </c>
      <c r="D674" s="33" t="s">
        <v>1654</v>
      </c>
      <c r="E674" s="33" t="s">
        <v>1628</v>
      </c>
      <c r="F674" s="33">
        <v>5</v>
      </c>
      <c r="G674" s="33">
        <v>2196</v>
      </c>
      <c r="H674" s="33">
        <v>2340</v>
      </c>
      <c r="I674" s="33">
        <v>52542</v>
      </c>
      <c r="J674" s="33">
        <v>56700</v>
      </c>
      <c r="K674" s="33">
        <v>8505</v>
      </c>
      <c r="L674" s="33">
        <v>48195</v>
      </c>
    </row>
    <row r="675" spans="1:12">
      <c r="A675" s="48">
        <v>41612</v>
      </c>
      <c r="B675" s="33" t="s">
        <v>1629</v>
      </c>
      <c r="C675" s="33" t="s">
        <v>1630</v>
      </c>
      <c r="D675" s="33" t="s">
        <v>1631</v>
      </c>
      <c r="E675" s="33" t="s">
        <v>1625</v>
      </c>
      <c r="F675" s="33">
        <v>15</v>
      </c>
      <c r="G675" s="33">
        <v>3978</v>
      </c>
      <c r="H675" s="33">
        <v>4230</v>
      </c>
      <c r="I675" s="33">
        <v>47736</v>
      </c>
      <c r="J675" s="33">
        <v>50760</v>
      </c>
      <c r="K675" s="33">
        <v>7614</v>
      </c>
      <c r="L675" s="33">
        <v>43146</v>
      </c>
    </row>
    <row r="676" spans="1:12">
      <c r="A676" s="48">
        <v>41613</v>
      </c>
      <c r="B676" s="33" t="s">
        <v>1636</v>
      </c>
      <c r="C676" s="33" t="s">
        <v>1637</v>
      </c>
      <c r="D676" s="33" t="s">
        <v>1650</v>
      </c>
      <c r="E676" s="33" t="s">
        <v>1625</v>
      </c>
      <c r="F676" s="33">
        <v>23</v>
      </c>
      <c r="G676" s="33">
        <v>5148</v>
      </c>
      <c r="H676" s="33">
        <v>5490</v>
      </c>
      <c r="I676" s="33">
        <v>46098</v>
      </c>
      <c r="J676" s="33">
        <v>49140</v>
      </c>
      <c r="K676" s="33">
        <v>7371</v>
      </c>
      <c r="L676" s="33">
        <v>41769</v>
      </c>
    </row>
    <row r="677" spans="1:12">
      <c r="A677" s="48">
        <v>41614</v>
      </c>
      <c r="B677" s="33" t="s">
        <v>1623</v>
      </c>
      <c r="C677" s="33" t="s">
        <v>1027</v>
      </c>
      <c r="D677" s="33" t="s">
        <v>1648</v>
      </c>
      <c r="E677" s="33" t="s">
        <v>1625</v>
      </c>
      <c r="F677" s="33">
        <v>5</v>
      </c>
      <c r="G677" s="33">
        <v>3042</v>
      </c>
      <c r="H677" s="33">
        <v>3240</v>
      </c>
      <c r="I677" s="33">
        <v>50544</v>
      </c>
      <c r="J677" s="33">
        <v>54000</v>
      </c>
      <c r="K677" s="33">
        <v>8100</v>
      </c>
      <c r="L677" s="33">
        <v>45900</v>
      </c>
    </row>
    <row r="678" spans="1:12">
      <c r="A678" s="48">
        <v>41615</v>
      </c>
      <c r="B678" s="33" t="s">
        <v>1634</v>
      </c>
      <c r="C678" s="33" t="s">
        <v>1635</v>
      </c>
      <c r="D678" s="33" t="s">
        <v>1633</v>
      </c>
      <c r="E678" s="33" t="s">
        <v>1625</v>
      </c>
      <c r="F678" s="33">
        <v>15</v>
      </c>
      <c r="G678" s="33">
        <v>3042</v>
      </c>
      <c r="H678" s="33">
        <v>3240</v>
      </c>
      <c r="I678" s="33">
        <v>13176</v>
      </c>
      <c r="J678" s="33">
        <v>14040</v>
      </c>
      <c r="K678" s="33">
        <v>2106</v>
      </c>
      <c r="L678" s="33">
        <v>11934</v>
      </c>
    </row>
    <row r="679" spans="1:12">
      <c r="A679" s="48">
        <v>41616</v>
      </c>
      <c r="B679" s="33" t="s">
        <v>1626</v>
      </c>
      <c r="C679" s="33" t="s">
        <v>1027</v>
      </c>
      <c r="D679" s="33" t="s">
        <v>1644</v>
      </c>
      <c r="E679" s="33" t="s">
        <v>1625</v>
      </c>
      <c r="F679" s="33">
        <v>21</v>
      </c>
      <c r="G679" s="33">
        <v>4482</v>
      </c>
      <c r="H679" s="33">
        <v>4770</v>
      </c>
      <c r="I679" s="33">
        <v>28368</v>
      </c>
      <c r="J679" s="33">
        <v>30240</v>
      </c>
      <c r="K679" s="33">
        <v>4536</v>
      </c>
      <c r="L679" s="33">
        <v>25704</v>
      </c>
    </row>
    <row r="680" spans="1:12">
      <c r="A680" s="48">
        <v>41617</v>
      </c>
      <c r="B680" s="33" t="s">
        <v>1639</v>
      </c>
      <c r="C680" s="33" t="s">
        <v>1635</v>
      </c>
      <c r="D680" s="33" t="s">
        <v>1652</v>
      </c>
      <c r="E680" s="33" t="s">
        <v>1628</v>
      </c>
      <c r="F680" s="33">
        <v>7</v>
      </c>
      <c r="G680" s="33">
        <v>3546</v>
      </c>
      <c r="H680" s="33">
        <v>3780</v>
      </c>
      <c r="I680" s="33">
        <v>86328</v>
      </c>
      <c r="J680" s="33">
        <v>93060</v>
      </c>
      <c r="K680" s="33">
        <v>13959</v>
      </c>
      <c r="L680" s="33">
        <v>79101</v>
      </c>
    </row>
    <row r="681" spans="1:12">
      <c r="A681" s="48">
        <v>41618</v>
      </c>
      <c r="B681" s="33" t="s">
        <v>1646</v>
      </c>
      <c r="C681" s="33" t="s">
        <v>1637</v>
      </c>
      <c r="D681" s="33" t="s">
        <v>1627</v>
      </c>
      <c r="E681" s="33" t="s">
        <v>1628</v>
      </c>
      <c r="F681" s="33">
        <v>6</v>
      </c>
      <c r="G681" s="33">
        <v>3546</v>
      </c>
      <c r="H681" s="33">
        <v>3780</v>
      </c>
      <c r="I681" s="33">
        <v>21492</v>
      </c>
      <c r="J681" s="33">
        <v>23220</v>
      </c>
      <c r="K681" s="33">
        <v>3483</v>
      </c>
      <c r="L681" s="33">
        <v>19737</v>
      </c>
    </row>
    <row r="682" spans="1:12">
      <c r="A682" s="48">
        <v>41619</v>
      </c>
      <c r="B682" s="33" t="s">
        <v>1636</v>
      </c>
      <c r="C682" s="33" t="s">
        <v>1637</v>
      </c>
      <c r="D682" s="33" t="s">
        <v>1650</v>
      </c>
      <c r="E682" s="33" t="s">
        <v>1625</v>
      </c>
      <c r="F682" s="33">
        <v>11</v>
      </c>
      <c r="G682" s="33">
        <v>2106</v>
      </c>
      <c r="H682" s="33">
        <v>2250</v>
      </c>
      <c r="I682" s="33">
        <v>3546</v>
      </c>
      <c r="J682" s="33">
        <v>3780</v>
      </c>
      <c r="K682" s="33">
        <v>567</v>
      </c>
      <c r="L682" s="33">
        <v>3213</v>
      </c>
    </row>
    <row r="683" spans="1:12">
      <c r="A683" s="48">
        <v>41620</v>
      </c>
      <c r="B683" s="33" t="s">
        <v>1639</v>
      </c>
      <c r="C683" s="33" t="s">
        <v>1635</v>
      </c>
      <c r="D683" s="33" t="s">
        <v>1652</v>
      </c>
      <c r="E683" s="33" t="s">
        <v>1628</v>
      </c>
      <c r="F683" s="33">
        <v>10</v>
      </c>
      <c r="G683" s="33">
        <v>3546</v>
      </c>
      <c r="H683" s="33">
        <v>3780</v>
      </c>
      <c r="I683" s="33">
        <v>31392</v>
      </c>
      <c r="J683" s="33">
        <v>33840</v>
      </c>
      <c r="K683" s="33">
        <v>5076</v>
      </c>
      <c r="L683" s="33">
        <v>28764</v>
      </c>
    </row>
    <row r="684" spans="1:12">
      <c r="A684" s="48">
        <v>41621</v>
      </c>
      <c r="B684" s="33" t="s">
        <v>1629</v>
      </c>
      <c r="C684" s="33" t="s">
        <v>1630</v>
      </c>
      <c r="D684" s="33" t="s">
        <v>1644</v>
      </c>
      <c r="E684" s="33" t="s">
        <v>1625</v>
      </c>
      <c r="F684" s="33">
        <v>7</v>
      </c>
      <c r="G684" s="33">
        <v>3924</v>
      </c>
      <c r="H684" s="33">
        <v>4230</v>
      </c>
      <c r="I684" s="33">
        <v>49644</v>
      </c>
      <c r="J684" s="33">
        <v>52920</v>
      </c>
      <c r="K684" s="33">
        <v>7938</v>
      </c>
      <c r="L684" s="33">
        <v>44982</v>
      </c>
    </row>
    <row r="685" spans="1:12">
      <c r="A685" s="48">
        <v>41622</v>
      </c>
      <c r="B685" s="33" t="s">
        <v>1641</v>
      </c>
      <c r="C685" s="33" t="s">
        <v>1642</v>
      </c>
      <c r="D685" s="33" t="s">
        <v>1655</v>
      </c>
      <c r="E685" s="33" t="s">
        <v>1625</v>
      </c>
      <c r="F685" s="33">
        <v>12</v>
      </c>
      <c r="G685" s="33">
        <v>3582</v>
      </c>
      <c r="H685" s="33">
        <v>3870</v>
      </c>
      <c r="I685" s="33">
        <v>43992</v>
      </c>
      <c r="J685" s="33">
        <v>46800</v>
      </c>
      <c r="K685" s="33">
        <v>7020</v>
      </c>
      <c r="L685" s="33">
        <v>39780</v>
      </c>
    </row>
    <row r="686" spans="1:12">
      <c r="A686" s="48">
        <v>41623</v>
      </c>
      <c r="B686" s="33" t="s">
        <v>1643</v>
      </c>
      <c r="C686" s="33" t="s">
        <v>1642</v>
      </c>
      <c r="D686" s="33" t="s">
        <v>1631</v>
      </c>
      <c r="E686" s="33" t="s">
        <v>1625</v>
      </c>
      <c r="F686" s="33">
        <v>23</v>
      </c>
      <c r="G686" s="33">
        <v>3582</v>
      </c>
      <c r="H686" s="33">
        <v>3870</v>
      </c>
      <c r="I686" s="33">
        <v>79560</v>
      </c>
      <c r="J686" s="33">
        <v>84600</v>
      </c>
      <c r="K686" s="33">
        <v>12690</v>
      </c>
      <c r="L686" s="33">
        <v>71910</v>
      </c>
    </row>
    <row r="687" spans="1:12">
      <c r="A687" s="48">
        <v>41624</v>
      </c>
      <c r="B687" s="33" t="s">
        <v>1626</v>
      </c>
      <c r="C687" s="33" t="s">
        <v>1027</v>
      </c>
      <c r="D687" s="33" t="s">
        <v>1647</v>
      </c>
      <c r="E687" s="33" t="s">
        <v>1625</v>
      </c>
      <c r="F687" s="33">
        <v>25</v>
      </c>
      <c r="G687" s="33">
        <v>2034</v>
      </c>
      <c r="H687" s="33">
        <v>2160</v>
      </c>
      <c r="I687" s="33">
        <v>51480</v>
      </c>
      <c r="J687" s="33">
        <v>54900</v>
      </c>
      <c r="K687" s="33">
        <v>8235</v>
      </c>
      <c r="L687" s="33">
        <v>46665</v>
      </c>
    </row>
    <row r="688" spans="1:12">
      <c r="A688" s="48">
        <v>41625</v>
      </c>
      <c r="B688" s="33" t="s">
        <v>1623</v>
      </c>
      <c r="C688" s="33" t="s">
        <v>1027</v>
      </c>
      <c r="D688" s="33" t="s">
        <v>1644</v>
      </c>
      <c r="E688" s="33" t="s">
        <v>1625</v>
      </c>
      <c r="F688" s="33">
        <v>2</v>
      </c>
      <c r="G688" s="33">
        <v>5832</v>
      </c>
      <c r="H688" s="33">
        <v>6210</v>
      </c>
      <c r="I688" s="33">
        <v>74466</v>
      </c>
      <c r="J688" s="33">
        <v>79380</v>
      </c>
      <c r="K688" s="33">
        <v>11907</v>
      </c>
      <c r="L688" s="33">
        <v>67473</v>
      </c>
    </row>
    <row r="689" spans="1:12">
      <c r="A689" s="48">
        <v>41626</v>
      </c>
      <c r="B689" s="33" t="s">
        <v>1639</v>
      </c>
      <c r="C689" s="33" t="s">
        <v>1635</v>
      </c>
      <c r="D689" s="33" t="s">
        <v>1624</v>
      </c>
      <c r="E689" s="33" t="s">
        <v>1625</v>
      </c>
      <c r="F689" s="33">
        <v>13</v>
      </c>
      <c r="G689" s="33">
        <v>2034</v>
      </c>
      <c r="H689" s="33">
        <v>2160</v>
      </c>
      <c r="I689" s="33">
        <v>8136</v>
      </c>
      <c r="J689" s="33">
        <v>8640</v>
      </c>
      <c r="K689" s="33">
        <v>1296</v>
      </c>
      <c r="L689" s="33">
        <v>7344</v>
      </c>
    </row>
    <row r="690" spans="1:12">
      <c r="A690" s="48">
        <v>41627</v>
      </c>
      <c r="B690" s="33" t="s">
        <v>1632</v>
      </c>
      <c r="C690" s="33" t="s">
        <v>1630</v>
      </c>
      <c r="D690" s="33" t="s">
        <v>1644</v>
      </c>
      <c r="E690" s="33" t="s">
        <v>1625</v>
      </c>
      <c r="F690" s="33">
        <v>4</v>
      </c>
      <c r="G690" s="33">
        <v>3042</v>
      </c>
      <c r="H690" s="33">
        <v>3240</v>
      </c>
      <c r="I690" s="33">
        <v>78012</v>
      </c>
      <c r="J690" s="33">
        <v>83160</v>
      </c>
      <c r="K690" s="33">
        <v>12474</v>
      </c>
      <c r="L690" s="33">
        <v>70686</v>
      </c>
    </row>
    <row r="691" spans="1:12">
      <c r="A691" s="48">
        <v>41628</v>
      </c>
      <c r="B691" s="33" t="s">
        <v>1632</v>
      </c>
      <c r="C691" s="33" t="s">
        <v>1630</v>
      </c>
      <c r="D691" s="33" t="s">
        <v>1638</v>
      </c>
      <c r="E691" s="33" t="s">
        <v>1625</v>
      </c>
      <c r="F691" s="33">
        <v>1</v>
      </c>
      <c r="G691" s="33">
        <v>5148</v>
      </c>
      <c r="H691" s="33">
        <v>5490</v>
      </c>
      <c r="I691" s="33">
        <v>9126</v>
      </c>
      <c r="J691" s="33">
        <v>9720</v>
      </c>
      <c r="K691" s="33">
        <v>1458</v>
      </c>
      <c r="L691" s="33">
        <v>8262</v>
      </c>
    </row>
    <row r="692" spans="1:12">
      <c r="A692" s="48">
        <v>41629</v>
      </c>
      <c r="B692" s="33" t="s">
        <v>1639</v>
      </c>
      <c r="C692" s="33" t="s">
        <v>1635</v>
      </c>
      <c r="D692" s="33" t="s">
        <v>1649</v>
      </c>
      <c r="E692" s="33" t="s">
        <v>1625</v>
      </c>
      <c r="F692" s="33">
        <v>5</v>
      </c>
      <c r="G692" s="33">
        <v>3978</v>
      </c>
      <c r="H692" s="33">
        <v>4230</v>
      </c>
      <c r="I692" s="33">
        <v>17928</v>
      </c>
      <c r="J692" s="33">
        <v>19080</v>
      </c>
      <c r="K692" s="33">
        <v>2862</v>
      </c>
      <c r="L692" s="33">
        <v>16218</v>
      </c>
    </row>
    <row r="693" spans="1:12">
      <c r="A693" s="48">
        <v>41630</v>
      </c>
      <c r="B693" s="33" t="s">
        <v>1634</v>
      </c>
      <c r="C693" s="33" t="s">
        <v>1635</v>
      </c>
      <c r="D693" s="33" t="s">
        <v>1638</v>
      </c>
      <c r="E693" s="33" t="s">
        <v>1625</v>
      </c>
      <c r="F693" s="33">
        <v>16</v>
      </c>
      <c r="G693" s="33">
        <v>3978</v>
      </c>
      <c r="H693" s="33">
        <v>4230</v>
      </c>
      <c r="I693" s="33">
        <v>39546</v>
      </c>
      <c r="J693" s="33">
        <v>42120</v>
      </c>
      <c r="K693" s="33">
        <v>6318</v>
      </c>
      <c r="L693" s="33">
        <v>35802</v>
      </c>
    </row>
    <row r="694" spans="1:12">
      <c r="A694" s="48">
        <v>41631</v>
      </c>
      <c r="B694" s="33" t="s">
        <v>1623</v>
      </c>
      <c r="C694" s="33" t="s">
        <v>1027</v>
      </c>
      <c r="D694" s="33" t="s">
        <v>1631</v>
      </c>
      <c r="E694" s="33" t="s">
        <v>1625</v>
      </c>
      <c r="F694" s="33">
        <v>22</v>
      </c>
      <c r="G694" s="33">
        <v>3978</v>
      </c>
      <c r="H694" s="33">
        <v>4230</v>
      </c>
      <c r="I694" s="33">
        <v>83538</v>
      </c>
      <c r="J694" s="33">
        <v>88830</v>
      </c>
      <c r="K694" s="33">
        <v>13324.5</v>
      </c>
      <c r="L694" s="33">
        <v>75505.5</v>
      </c>
    </row>
    <row r="695" spans="1:12">
      <c r="A695" s="48">
        <v>41632</v>
      </c>
      <c r="B695" s="33" t="s">
        <v>1632</v>
      </c>
      <c r="C695" s="33" t="s">
        <v>1630</v>
      </c>
      <c r="D695" s="33" t="s">
        <v>1633</v>
      </c>
      <c r="E695" s="33" t="s">
        <v>1625</v>
      </c>
      <c r="F695" s="33">
        <v>27</v>
      </c>
      <c r="G695" s="33">
        <v>3042</v>
      </c>
      <c r="H695" s="33">
        <v>3240</v>
      </c>
      <c r="I695" s="33">
        <v>4392</v>
      </c>
      <c r="J695" s="33">
        <v>4680</v>
      </c>
      <c r="K695" s="33">
        <v>702</v>
      </c>
      <c r="L695" s="33">
        <v>3978</v>
      </c>
    </row>
    <row r="696" spans="1:12">
      <c r="A696" s="48">
        <v>41633</v>
      </c>
      <c r="B696" s="33" t="s">
        <v>1639</v>
      </c>
      <c r="C696" s="33" t="s">
        <v>1635</v>
      </c>
      <c r="D696" s="33" t="s">
        <v>1638</v>
      </c>
      <c r="E696" s="33" t="s">
        <v>1625</v>
      </c>
      <c r="F696" s="33">
        <v>27</v>
      </c>
      <c r="G696" s="33">
        <v>5832</v>
      </c>
      <c r="H696" s="33">
        <v>6210</v>
      </c>
      <c r="I696" s="33">
        <v>21294</v>
      </c>
      <c r="J696" s="33">
        <v>22680</v>
      </c>
      <c r="K696" s="33">
        <v>3402</v>
      </c>
      <c r="L696" s="33">
        <v>19278</v>
      </c>
    </row>
    <row r="697" spans="1:12">
      <c r="A697" s="48">
        <v>41634</v>
      </c>
      <c r="B697" s="33" t="s">
        <v>1641</v>
      </c>
      <c r="C697" s="33" t="s">
        <v>1642</v>
      </c>
      <c r="D697" s="33" t="s">
        <v>1644</v>
      </c>
      <c r="E697" s="33" t="s">
        <v>1625</v>
      </c>
      <c r="F697" s="33">
        <v>27</v>
      </c>
      <c r="G697" s="33">
        <v>3546</v>
      </c>
      <c r="H697" s="33">
        <v>3780</v>
      </c>
      <c r="I697" s="33">
        <v>10638</v>
      </c>
      <c r="J697" s="33">
        <v>11340</v>
      </c>
      <c r="K697" s="33">
        <v>1701</v>
      </c>
      <c r="L697" s="33">
        <v>9639</v>
      </c>
    </row>
    <row r="698" spans="1:12">
      <c r="A698" s="48">
        <v>41635</v>
      </c>
      <c r="B698" s="33" t="s">
        <v>1629</v>
      </c>
      <c r="C698" s="33" t="s">
        <v>1630</v>
      </c>
      <c r="D698" s="33" t="s">
        <v>1640</v>
      </c>
      <c r="E698" s="33" t="s">
        <v>1625</v>
      </c>
      <c r="F698" s="33">
        <v>12</v>
      </c>
      <c r="G698" s="33">
        <v>5148</v>
      </c>
      <c r="H698" s="33">
        <v>5490</v>
      </c>
      <c r="I698" s="33">
        <v>58320</v>
      </c>
      <c r="J698" s="33">
        <v>62100</v>
      </c>
      <c r="K698" s="33">
        <v>9315</v>
      </c>
      <c r="L698" s="33">
        <v>52785</v>
      </c>
    </row>
    <row r="699" spans="1:12">
      <c r="A699" s="48">
        <v>41636</v>
      </c>
      <c r="B699" s="33" t="s">
        <v>1634</v>
      </c>
      <c r="C699" s="33" t="s">
        <v>1635</v>
      </c>
      <c r="D699" s="33" t="s">
        <v>1653</v>
      </c>
      <c r="E699" s="33" t="s">
        <v>1625</v>
      </c>
      <c r="F699" s="33">
        <v>25</v>
      </c>
      <c r="G699" s="33">
        <v>4482</v>
      </c>
      <c r="H699" s="33">
        <v>4770</v>
      </c>
      <c r="I699" s="33">
        <v>17712</v>
      </c>
      <c r="J699" s="33">
        <v>18900</v>
      </c>
      <c r="K699" s="33">
        <v>2835</v>
      </c>
      <c r="L699" s="33">
        <v>16065</v>
      </c>
    </row>
    <row r="700" spans="1:12">
      <c r="A700" s="48">
        <v>41637</v>
      </c>
      <c r="B700" s="33" t="s">
        <v>1629</v>
      </c>
      <c r="C700" s="33" t="s">
        <v>1630</v>
      </c>
      <c r="D700" s="33" t="s">
        <v>1654</v>
      </c>
      <c r="E700" s="33" t="s">
        <v>1628</v>
      </c>
      <c r="F700" s="33">
        <v>4</v>
      </c>
      <c r="G700" s="33">
        <v>5148</v>
      </c>
      <c r="H700" s="33">
        <v>5490</v>
      </c>
      <c r="I700" s="33">
        <v>15012</v>
      </c>
      <c r="J700" s="33">
        <v>16200</v>
      </c>
      <c r="K700" s="33">
        <v>2430</v>
      </c>
      <c r="L700" s="33">
        <v>13770</v>
      </c>
    </row>
    <row r="701" spans="1:12">
      <c r="A701" s="48">
        <v>41638</v>
      </c>
      <c r="B701" s="33" t="s">
        <v>1634</v>
      </c>
      <c r="C701" s="33" t="s">
        <v>1635</v>
      </c>
      <c r="D701" s="33" t="s">
        <v>1650</v>
      </c>
      <c r="E701" s="33" t="s">
        <v>1625</v>
      </c>
      <c r="F701" s="33">
        <v>21</v>
      </c>
      <c r="G701" s="33">
        <v>2034</v>
      </c>
      <c r="H701" s="33">
        <v>2160</v>
      </c>
      <c r="I701" s="33">
        <v>7092</v>
      </c>
      <c r="J701" s="33">
        <v>7560</v>
      </c>
      <c r="K701" s="33">
        <v>1134</v>
      </c>
      <c r="L701" s="33">
        <v>6426</v>
      </c>
    </row>
    <row r="702" spans="1:12">
      <c r="A702" s="48">
        <v>41639</v>
      </c>
      <c r="B702" s="33" t="s">
        <v>1634</v>
      </c>
      <c r="C702" s="33" t="s">
        <v>1635</v>
      </c>
      <c r="D702" s="33" t="s">
        <v>1649</v>
      </c>
      <c r="E702" s="33" t="s">
        <v>1625</v>
      </c>
      <c r="F702" s="33">
        <v>12</v>
      </c>
      <c r="G702" s="33">
        <v>3042</v>
      </c>
      <c r="H702" s="33">
        <v>3240</v>
      </c>
      <c r="I702" s="33">
        <v>35856</v>
      </c>
      <c r="J702" s="33">
        <v>38160</v>
      </c>
      <c r="K702" s="33">
        <v>5724</v>
      </c>
      <c r="L702" s="33">
        <v>32436</v>
      </c>
    </row>
    <row r="703" spans="1:12">
      <c r="A703" s="48">
        <v>41640</v>
      </c>
      <c r="B703" s="33" t="s">
        <v>1629</v>
      </c>
      <c r="C703" s="33" t="s">
        <v>1630</v>
      </c>
      <c r="D703" s="33" t="s">
        <v>1627</v>
      </c>
      <c r="E703" s="33" t="s">
        <v>1628</v>
      </c>
      <c r="F703" s="33">
        <v>24</v>
      </c>
      <c r="G703" s="33">
        <v>3924</v>
      </c>
      <c r="H703" s="33">
        <v>4230</v>
      </c>
      <c r="I703" s="33">
        <v>46566</v>
      </c>
      <c r="J703" s="33">
        <v>50310</v>
      </c>
      <c r="K703" s="33">
        <v>7546.5</v>
      </c>
      <c r="L703" s="33">
        <v>42763.5</v>
      </c>
    </row>
    <row r="704" spans="1:12">
      <c r="A704" s="48">
        <v>41641</v>
      </c>
      <c r="B704" s="33" t="s">
        <v>1636</v>
      </c>
      <c r="C704" s="33" t="s">
        <v>1637</v>
      </c>
      <c r="D704" s="33" t="s">
        <v>1647</v>
      </c>
      <c r="E704" s="33" t="s">
        <v>1625</v>
      </c>
      <c r="F704" s="33">
        <v>15</v>
      </c>
      <c r="G704" s="33">
        <v>3924</v>
      </c>
      <c r="H704" s="33">
        <v>4230</v>
      </c>
      <c r="I704" s="33">
        <v>41184</v>
      </c>
      <c r="J704" s="33">
        <v>43920</v>
      </c>
      <c r="K704" s="33">
        <v>6588</v>
      </c>
      <c r="L704" s="33">
        <v>37332</v>
      </c>
    </row>
    <row r="705" spans="1:12">
      <c r="A705" s="48">
        <v>41642</v>
      </c>
      <c r="B705" s="33" t="s">
        <v>1629</v>
      </c>
      <c r="C705" s="33" t="s">
        <v>1630</v>
      </c>
      <c r="D705" s="33" t="s">
        <v>1645</v>
      </c>
      <c r="E705" s="33" t="s">
        <v>1625</v>
      </c>
      <c r="F705" s="33">
        <v>9</v>
      </c>
      <c r="G705" s="33">
        <v>3546</v>
      </c>
      <c r="H705" s="33">
        <v>3780</v>
      </c>
      <c r="I705" s="33">
        <v>43758</v>
      </c>
      <c r="J705" s="33">
        <v>46530</v>
      </c>
      <c r="K705" s="33">
        <v>6979.5</v>
      </c>
      <c r="L705" s="33">
        <v>39550.5</v>
      </c>
    </row>
    <row r="706" spans="1:12">
      <c r="A706" s="48">
        <v>41643</v>
      </c>
      <c r="B706" s="33" t="s">
        <v>1632</v>
      </c>
      <c r="C706" s="33" t="s">
        <v>1630</v>
      </c>
      <c r="D706" s="33" t="s">
        <v>1652</v>
      </c>
      <c r="E706" s="33" t="s">
        <v>1628</v>
      </c>
      <c r="F706" s="33">
        <v>10</v>
      </c>
      <c r="G706" s="33">
        <v>3978</v>
      </c>
      <c r="H706" s="33">
        <v>4230</v>
      </c>
      <c r="I706" s="33">
        <v>23544</v>
      </c>
      <c r="J706" s="33">
        <v>25380</v>
      </c>
      <c r="K706" s="33">
        <v>3807</v>
      </c>
      <c r="L706" s="33">
        <v>21573</v>
      </c>
    </row>
    <row r="707" spans="1:12">
      <c r="A707" s="48">
        <v>41644</v>
      </c>
      <c r="B707" s="33" t="s">
        <v>1623</v>
      </c>
      <c r="C707" s="33" t="s">
        <v>1027</v>
      </c>
      <c r="D707" s="33" t="s">
        <v>1650</v>
      </c>
      <c r="E707" s="33" t="s">
        <v>1625</v>
      </c>
      <c r="F707" s="33">
        <v>8</v>
      </c>
      <c r="G707" s="33">
        <v>5148</v>
      </c>
      <c r="H707" s="33">
        <v>5490</v>
      </c>
      <c r="I707" s="33">
        <v>49644</v>
      </c>
      <c r="J707" s="33">
        <v>52920</v>
      </c>
      <c r="K707" s="33">
        <v>7938</v>
      </c>
      <c r="L707" s="33">
        <v>44982</v>
      </c>
    </row>
    <row r="708" spans="1:12">
      <c r="A708" s="48">
        <v>41645</v>
      </c>
      <c r="B708" s="33" t="s">
        <v>1623</v>
      </c>
      <c r="C708" s="33" t="s">
        <v>1027</v>
      </c>
      <c r="D708" s="33" t="s">
        <v>1647</v>
      </c>
      <c r="E708" s="33" t="s">
        <v>1625</v>
      </c>
      <c r="F708" s="33">
        <v>7</v>
      </c>
      <c r="G708" s="33">
        <v>3042</v>
      </c>
      <c r="H708" s="33">
        <v>3240</v>
      </c>
      <c r="I708" s="33">
        <v>61776</v>
      </c>
      <c r="J708" s="33">
        <v>65880</v>
      </c>
      <c r="K708" s="33">
        <v>9882</v>
      </c>
      <c r="L708" s="33">
        <v>55998</v>
      </c>
    </row>
    <row r="709" spans="1:12">
      <c r="A709" s="48">
        <v>41646</v>
      </c>
      <c r="B709" s="33" t="s">
        <v>1629</v>
      </c>
      <c r="C709" s="33" t="s">
        <v>1630</v>
      </c>
      <c r="D709" s="33" t="s">
        <v>1638</v>
      </c>
      <c r="E709" s="33" t="s">
        <v>1625</v>
      </c>
      <c r="F709" s="33">
        <v>3</v>
      </c>
      <c r="G709" s="33">
        <v>2952</v>
      </c>
      <c r="H709" s="33">
        <v>3150</v>
      </c>
      <c r="I709" s="33">
        <v>12168</v>
      </c>
      <c r="J709" s="33">
        <v>12960</v>
      </c>
      <c r="K709" s="33">
        <v>1944</v>
      </c>
      <c r="L709" s="33">
        <v>11016</v>
      </c>
    </row>
    <row r="710" spans="1:12">
      <c r="A710" s="48">
        <v>41647</v>
      </c>
      <c r="B710" s="33" t="s">
        <v>1629</v>
      </c>
      <c r="C710" s="33" t="s">
        <v>1630</v>
      </c>
      <c r="D710" s="33" t="s">
        <v>1624</v>
      </c>
      <c r="E710" s="33" t="s">
        <v>1625</v>
      </c>
      <c r="F710" s="33">
        <v>22</v>
      </c>
      <c r="G710" s="33">
        <v>3978</v>
      </c>
      <c r="H710" s="33">
        <v>4230</v>
      </c>
      <c r="I710" s="33">
        <v>14238</v>
      </c>
      <c r="J710" s="33">
        <v>15120</v>
      </c>
      <c r="K710" s="33">
        <v>2268</v>
      </c>
      <c r="L710" s="33">
        <v>12852</v>
      </c>
    </row>
    <row r="711" spans="1:12">
      <c r="A711" s="48">
        <v>41648</v>
      </c>
      <c r="B711" s="33" t="s">
        <v>1634</v>
      </c>
      <c r="C711" s="33" t="s">
        <v>1635</v>
      </c>
      <c r="D711" s="33" t="s">
        <v>1627</v>
      </c>
      <c r="E711" s="33" t="s">
        <v>1628</v>
      </c>
      <c r="F711" s="33">
        <v>1</v>
      </c>
      <c r="G711" s="33">
        <v>2034</v>
      </c>
      <c r="H711" s="33">
        <v>2160</v>
      </c>
      <c r="I711" s="33">
        <v>78804</v>
      </c>
      <c r="J711" s="33">
        <v>85140</v>
      </c>
      <c r="K711" s="33">
        <v>12771</v>
      </c>
      <c r="L711" s="33">
        <v>72369</v>
      </c>
    </row>
    <row r="712" spans="1:12">
      <c r="A712" s="48">
        <v>41649</v>
      </c>
      <c r="B712" s="33" t="s">
        <v>1643</v>
      </c>
      <c r="C712" s="33" t="s">
        <v>1642</v>
      </c>
      <c r="D712" s="33" t="s">
        <v>1652</v>
      </c>
      <c r="E712" s="33" t="s">
        <v>1628</v>
      </c>
      <c r="F712" s="33">
        <v>2</v>
      </c>
      <c r="G712" s="33">
        <v>3978</v>
      </c>
      <c r="H712" s="33">
        <v>4230</v>
      </c>
      <c r="I712" s="33">
        <v>82404</v>
      </c>
      <c r="J712" s="33">
        <v>88830</v>
      </c>
      <c r="K712" s="33">
        <v>13324.5</v>
      </c>
      <c r="L712" s="33">
        <v>75505.5</v>
      </c>
    </row>
    <row r="713" spans="1:12">
      <c r="A713" s="48">
        <v>41650</v>
      </c>
      <c r="B713" s="33" t="s">
        <v>1636</v>
      </c>
      <c r="C713" s="33" t="s">
        <v>1637</v>
      </c>
      <c r="D713" s="33" t="s">
        <v>1654</v>
      </c>
      <c r="E713" s="33" t="s">
        <v>1628</v>
      </c>
      <c r="F713" s="33">
        <v>1</v>
      </c>
      <c r="G713" s="33">
        <v>7506</v>
      </c>
      <c r="H713" s="33">
        <v>8100</v>
      </c>
      <c r="I713" s="33">
        <v>75060</v>
      </c>
      <c r="J713" s="33">
        <v>81000</v>
      </c>
      <c r="K713" s="33">
        <v>12150</v>
      </c>
      <c r="L713" s="33">
        <v>68850</v>
      </c>
    </row>
    <row r="714" spans="1:12">
      <c r="A714" s="48">
        <v>41651</v>
      </c>
      <c r="B714" s="33" t="s">
        <v>1639</v>
      </c>
      <c r="C714" s="33" t="s">
        <v>1635</v>
      </c>
      <c r="D714" s="33" t="s">
        <v>1624</v>
      </c>
      <c r="E714" s="33" t="s">
        <v>1625</v>
      </c>
      <c r="F714" s="33">
        <v>1</v>
      </c>
      <c r="G714" s="33">
        <v>3546</v>
      </c>
      <c r="H714" s="33">
        <v>3780</v>
      </c>
      <c r="I714" s="33">
        <v>50850</v>
      </c>
      <c r="J714" s="33">
        <v>54000</v>
      </c>
      <c r="K714" s="33">
        <v>8100</v>
      </c>
      <c r="L714" s="33">
        <v>45900</v>
      </c>
    </row>
    <row r="715" spans="1:12">
      <c r="A715" s="48">
        <v>41652</v>
      </c>
      <c r="B715" s="33" t="s">
        <v>1632</v>
      </c>
      <c r="C715" s="33" t="s">
        <v>1630</v>
      </c>
      <c r="D715" s="33" t="s">
        <v>1650</v>
      </c>
      <c r="E715" s="33" t="s">
        <v>1625</v>
      </c>
      <c r="F715" s="33">
        <v>15</v>
      </c>
      <c r="G715" s="33">
        <v>3978</v>
      </c>
      <c r="H715" s="33">
        <v>4230</v>
      </c>
      <c r="I715" s="33">
        <v>70920</v>
      </c>
      <c r="J715" s="33">
        <v>75600</v>
      </c>
      <c r="K715" s="33">
        <v>11340</v>
      </c>
      <c r="L715" s="33">
        <v>64260</v>
      </c>
    </row>
    <row r="716" spans="1:12">
      <c r="A716" s="48">
        <v>41653</v>
      </c>
      <c r="B716" s="33" t="s">
        <v>1641</v>
      </c>
      <c r="C716" s="33" t="s">
        <v>1642</v>
      </c>
      <c r="D716" s="33" t="s">
        <v>1644</v>
      </c>
      <c r="E716" s="33" t="s">
        <v>1625</v>
      </c>
      <c r="F716" s="33">
        <v>20</v>
      </c>
      <c r="G716" s="33">
        <v>3546</v>
      </c>
      <c r="H716" s="33">
        <v>3780</v>
      </c>
      <c r="I716" s="33">
        <v>10638</v>
      </c>
      <c r="J716" s="33">
        <v>11340</v>
      </c>
      <c r="K716" s="33">
        <v>1701</v>
      </c>
      <c r="L716" s="33">
        <v>9639</v>
      </c>
    </row>
    <row r="717" spans="1:12">
      <c r="A717" s="48">
        <v>41654</v>
      </c>
      <c r="B717" s="33" t="s">
        <v>1636</v>
      </c>
      <c r="C717" s="33" t="s">
        <v>1637</v>
      </c>
      <c r="D717" s="33" t="s">
        <v>1645</v>
      </c>
      <c r="E717" s="33" t="s">
        <v>1625</v>
      </c>
      <c r="F717" s="33">
        <v>1</v>
      </c>
      <c r="G717" s="33">
        <v>5148</v>
      </c>
      <c r="H717" s="33">
        <v>5490</v>
      </c>
      <c r="I717" s="33">
        <v>51714</v>
      </c>
      <c r="J717" s="33">
        <v>54990</v>
      </c>
      <c r="K717" s="33">
        <v>8248.5</v>
      </c>
      <c r="L717" s="33">
        <v>46741.5</v>
      </c>
    </row>
    <row r="718" spans="1:12">
      <c r="A718" s="48">
        <v>41655</v>
      </c>
      <c r="B718" s="33" t="s">
        <v>1626</v>
      </c>
      <c r="C718" s="33" t="s">
        <v>1027</v>
      </c>
      <c r="D718" s="33" t="s">
        <v>1655</v>
      </c>
      <c r="E718" s="33" t="s">
        <v>1625</v>
      </c>
      <c r="F718" s="33">
        <v>15</v>
      </c>
      <c r="G718" s="33">
        <v>3978</v>
      </c>
      <c r="H718" s="33">
        <v>4230</v>
      </c>
      <c r="I718" s="33">
        <v>43992</v>
      </c>
      <c r="J718" s="33">
        <v>46800</v>
      </c>
      <c r="K718" s="33">
        <v>7020</v>
      </c>
      <c r="L718" s="33">
        <v>39780</v>
      </c>
    </row>
    <row r="719" spans="1:12">
      <c r="A719" s="48">
        <v>41656</v>
      </c>
      <c r="B719" s="33" t="s">
        <v>1626</v>
      </c>
      <c r="C719" s="33" t="s">
        <v>1027</v>
      </c>
      <c r="D719" s="33" t="s">
        <v>1633</v>
      </c>
      <c r="E719" s="33" t="s">
        <v>1625</v>
      </c>
      <c r="F719" s="33">
        <v>23</v>
      </c>
      <c r="G719" s="33">
        <v>3546</v>
      </c>
      <c r="H719" s="33">
        <v>3780</v>
      </c>
      <c r="I719" s="33">
        <v>32940</v>
      </c>
      <c r="J719" s="33">
        <v>35100</v>
      </c>
      <c r="K719" s="33">
        <v>5265</v>
      </c>
      <c r="L719" s="33">
        <v>29835</v>
      </c>
    </row>
    <row r="720" spans="1:12">
      <c r="A720" s="48">
        <v>41657</v>
      </c>
      <c r="B720" s="33" t="s">
        <v>1629</v>
      </c>
      <c r="C720" s="33" t="s">
        <v>1630</v>
      </c>
      <c r="D720" s="33" t="s">
        <v>1649</v>
      </c>
      <c r="E720" s="33" t="s">
        <v>1625</v>
      </c>
      <c r="F720" s="33">
        <v>12</v>
      </c>
      <c r="G720" s="33">
        <v>3978</v>
      </c>
      <c r="H720" s="33">
        <v>4230</v>
      </c>
      <c r="I720" s="33">
        <v>4482</v>
      </c>
      <c r="J720" s="33">
        <v>4770</v>
      </c>
      <c r="K720" s="33">
        <v>715.5</v>
      </c>
      <c r="L720" s="33">
        <v>4054.5</v>
      </c>
    </row>
    <row r="721" spans="1:12">
      <c r="A721" s="48">
        <v>41658</v>
      </c>
      <c r="B721" s="33" t="s">
        <v>1623</v>
      </c>
      <c r="C721" s="33" t="s">
        <v>1027</v>
      </c>
      <c r="D721" s="33" t="s">
        <v>1640</v>
      </c>
      <c r="E721" s="33" t="s">
        <v>1625</v>
      </c>
      <c r="F721" s="33">
        <v>19</v>
      </c>
      <c r="G721" s="33">
        <v>3978</v>
      </c>
      <c r="H721" s="33">
        <v>4230</v>
      </c>
      <c r="I721" s="33">
        <v>139968</v>
      </c>
      <c r="J721" s="33">
        <v>149040</v>
      </c>
      <c r="K721" s="33">
        <v>22356</v>
      </c>
      <c r="L721" s="33">
        <v>126684</v>
      </c>
    </row>
    <row r="722" spans="1:12">
      <c r="A722" s="48">
        <v>41659</v>
      </c>
      <c r="B722" s="33" t="s">
        <v>1632</v>
      </c>
      <c r="C722" s="33" t="s">
        <v>1630</v>
      </c>
      <c r="D722" s="33" t="s">
        <v>1644</v>
      </c>
      <c r="E722" s="33" t="s">
        <v>1625</v>
      </c>
      <c r="F722" s="33">
        <v>7</v>
      </c>
      <c r="G722" s="33">
        <v>3726</v>
      </c>
      <c r="H722" s="33">
        <v>3960</v>
      </c>
      <c r="I722" s="33">
        <v>70920</v>
      </c>
      <c r="J722" s="33">
        <v>75600</v>
      </c>
      <c r="K722" s="33">
        <v>11340</v>
      </c>
      <c r="L722" s="33">
        <v>64260</v>
      </c>
    </row>
    <row r="723" spans="1:12">
      <c r="A723" s="48">
        <v>41660</v>
      </c>
      <c r="B723" s="33" t="s">
        <v>1629</v>
      </c>
      <c r="C723" s="33" t="s">
        <v>1630</v>
      </c>
      <c r="D723" s="33" t="s">
        <v>1651</v>
      </c>
      <c r="E723" s="33" t="s">
        <v>1625</v>
      </c>
      <c r="F723" s="33">
        <v>15</v>
      </c>
      <c r="G723" s="33">
        <v>3384</v>
      </c>
      <c r="H723" s="33">
        <v>3600</v>
      </c>
      <c r="I723" s="33">
        <v>70794</v>
      </c>
      <c r="J723" s="33">
        <v>75240</v>
      </c>
      <c r="K723" s="33">
        <v>11286</v>
      </c>
      <c r="L723" s="33">
        <v>63954</v>
      </c>
    </row>
    <row r="724" spans="1:12">
      <c r="A724" s="48">
        <v>41661</v>
      </c>
      <c r="B724" s="33" t="s">
        <v>1643</v>
      </c>
      <c r="C724" s="33" t="s">
        <v>1642</v>
      </c>
      <c r="D724" s="33" t="s">
        <v>1647</v>
      </c>
      <c r="E724" s="33" t="s">
        <v>1625</v>
      </c>
      <c r="F724" s="33">
        <v>5</v>
      </c>
      <c r="G724" s="33">
        <v>2196</v>
      </c>
      <c r="H724" s="33">
        <v>2340</v>
      </c>
      <c r="I724" s="33">
        <v>41184</v>
      </c>
      <c r="J724" s="33">
        <v>43920</v>
      </c>
      <c r="K724" s="33">
        <v>6588</v>
      </c>
      <c r="L724" s="33">
        <v>37332</v>
      </c>
    </row>
    <row r="725" spans="1:12">
      <c r="A725" s="48">
        <v>41662</v>
      </c>
      <c r="B725" s="33" t="s">
        <v>1629</v>
      </c>
      <c r="C725" s="33" t="s">
        <v>1630</v>
      </c>
      <c r="D725" s="33" t="s">
        <v>1655</v>
      </c>
      <c r="E725" s="33" t="s">
        <v>1625</v>
      </c>
      <c r="F725" s="33">
        <v>6</v>
      </c>
      <c r="G725" s="33">
        <v>3546</v>
      </c>
      <c r="H725" s="33">
        <v>3780</v>
      </c>
      <c r="I725" s="33">
        <v>27072</v>
      </c>
      <c r="J725" s="33">
        <v>28800</v>
      </c>
      <c r="K725" s="33">
        <v>4320</v>
      </c>
      <c r="L725" s="33">
        <v>24480</v>
      </c>
    </row>
    <row r="726" spans="1:12">
      <c r="A726" s="48">
        <v>41663</v>
      </c>
      <c r="B726" s="33" t="s">
        <v>1632</v>
      </c>
      <c r="C726" s="33" t="s">
        <v>1630</v>
      </c>
      <c r="D726" s="33" t="s">
        <v>1650</v>
      </c>
      <c r="E726" s="33" t="s">
        <v>1625</v>
      </c>
      <c r="F726" s="33">
        <v>10</v>
      </c>
      <c r="G726" s="33">
        <v>3546</v>
      </c>
      <c r="H726" s="33">
        <v>3780</v>
      </c>
      <c r="I726" s="33">
        <v>63828</v>
      </c>
      <c r="J726" s="33">
        <v>68040</v>
      </c>
      <c r="K726" s="33">
        <v>10206</v>
      </c>
      <c r="L726" s="33">
        <v>57834</v>
      </c>
    </row>
    <row r="727" spans="1:12">
      <c r="A727" s="48">
        <v>41664</v>
      </c>
      <c r="B727" s="33" t="s">
        <v>1646</v>
      </c>
      <c r="C727" s="33" t="s">
        <v>1637</v>
      </c>
      <c r="D727" s="33" t="s">
        <v>1652</v>
      </c>
      <c r="E727" s="33" t="s">
        <v>1628</v>
      </c>
      <c r="F727" s="33">
        <v>7</v>
      </c>
      <c r="G727" s="33">
        <v>3384</v>
      </c>
      <c r="H727" s="33">
        <v>3600</v>
      </c>
      <c r="I727" s="33">
        <v>62784</v>
      </c>
      <c r="J727" s="33">
        <v>67680</v>
      </c>
      <c r="K727" s="33">
        <v>10152</v>
      </c>
      <c r="L727" s="33">
        <v>57528</v>
      </c>
    </row>
    <row r="728" spans="1:12">
      <c r="A728" s="48">
        <v>41665</v>
      </c>
      <c r="B728" s="33" t="s">
        <v>1643</v>
      </c>
      <c r="C728" s="33" t="s">
        <v>1642</v>
      </c>
      <c r="D728" s="33" t="s">
        <v>1645</v>
      </c>
      <c r="E728" s="33" t="s">
        <v>1625</v>
      </c>
      <c r="F728" s="33">
        <v>22</v>
      </c>
      <c r="G728" s="33">
        <v>2106</v>
      </c>
      <c r="H728" s="33">
        <v>2250</v>
      </c>
      <c r="I728" s="33">
        <v>27846</v>
      </c>
      <c r="J728" s="33">
        <v>29610</v>
      </c>
      <c r="K728" s="33">
        <v>4441.5</v>
      </c>
      <c r="L728" s="33">
        <v>25168.5</v>
      </c>
    </row>
    <row r="729" spans="1:12">
      <c r="A729" s="48">
        <v>41666</v>
      </c>
      <c r="B729" s="33" t="s">
        <v>1636</v>
      </c>
      <c r="C729" s="33" t="s">
        <v>1637</v>
      </c>
      <c r="D729" s="33" t="s">
        <v>1648</v>
      </c>
      <c r="E729" s="33" t="s">
        <v>1625</v>
      </c>
      <c r="F729" s="33">
        <v>7</v>
      </c>
      <c r="G729" s="33">
        <v>3924</v>
      </c>
      <c r="H729" s="33">
        <v>4230</v>
      </c>
      <c r="I729" s="33">
        <v>6318</v>
      </c>
      <c r="J729" s="33">
        <v>6750</v>
      </c>
      <c r="K729" s="33">
        <v>1012.5</v>
      </c>
      <c r="L729" s="33">
        <v>5737.5</v>
      </c>
    </row>
    <row r="730" spans="1:12">
      <c r="A730" s="48">
        <v>41667</v>
      </c>
      <c r="B730" s="33" t="s">
        <v>1626</v>
      </c>
      <c r="C730" s="33" t="s">
        <v>1027</v>
      </c>
      <c r="D730" s="33" t="s">
        <v>1631</v>
      </c>
      <c r="E730" s="33" t="s">
        <v>1625</v>
      </c>
      <c r="F730" s="33">
        <v>18</v>
      </c>
      <c r="G730" s="33">
        <v>3582</v>
      </c>
      <c r="H730" s="33">
        <v>3870</v>
      </c>
      <c r="I730" s="33">
        <v>11934</v>
      </c>
      <c r="J730" s="33">
        <v>12690</v>
      </c>
      <c r="K730" s="33">
        <v>1903.5</v>
      </c>
      <c r="L730" s="33">
        <v>10786.5</v>
      </c>
    </row>
    <row r="731" spans="1:12">
      <c r="A731" s="48">
        <v>41668</v>
      </c>
      <c r="B731" s="33" t="s">
        <v>1626</v>
      </c>
      <c r="C731" s="33" t="s">
        <v>1027</v>
      </c>
      <c r="D731" s="33" t="s">
        <v>1652</v>
      </c>
      <c r="E731" s="33" t="s">
        <v>1628</v>
      </c>
      <c r="F731" s="33">
        <v>19</v>
      </c>
      <c r="G731" s="33">
        <v>3726</v>
      </c>
      <c r="H731" s="33">
        <v>3960</v>
      </c>
      <c r="I731" s="33">
        <v>94176</v>
      </c>
      <c r="J731" s="33">
        <v>101520</v>
      </c>
      <c r="K731" s="33">
        <v>15228</v>
      </c>
      <c r="L731" s="33">
        <v>86292</v>
      </c>
    </row>
    <row r="732" spans="1:12">
      <c r="A732" s="48">
        <v>41669</v>
      </c>
      <c r="B732" s="33" t="s">
        <v>1639</v>
      </c>
      <c r="C732" s="33" t="s">
        <v>1635</v>
      </c>
      <c r="D732" s="33" t="s">
        <v>1648</v>
      </c>
      <c r="E732" s="33" t="s">
        <v>1625</v>
      </c>
      <c r="F732" s="33">
        <v>25</v>
      </c>
      <c r="G732" s="33">
        <v>2034</v>
      </c>
      <c r="H732" s="33">
        <v>2160</v>
      </c>
      <c r="I732" s="33">
        <v>25272</v>
      </c>
      <c r="J732" s="33">
        <v>27000</v>
      </c>
      <c r="K732" s="33">
        <v>4050</v>
      </c>
      <c r="L732" s="33">
        <v>22950</v>
      </c>
    </row>
    <row r="733" spans="1:12">
      <c r="A733" s="48">
        <v>41670</v>
      </c>
      <c r="B733" s="33" t="s">
        <v>1632</v>
      </c>
      <c r="C733" s="33" t="s">
        <v>1630</v>
      </c>
      <c r="D733" s="33" t="s">
        <v>1648</v>
      </c>
      <c r="E733" s="33" t="s">
        <v>1625</v>
      </c>
      <c r="F733" s="33">
        <v>6</v>
      </c>
      <c r="G733" s="33">
        <v>2034</v>
      </c>
      <c r="H733" s="33">
        <v>2160</v>
      </c>
      <c r="I733" s="33">
        <v>4212</v>
      </c>
      <c r="J733" s="33">
        <v>4500</v>
      </c>
      <c r="K733" s="33">
        <v>675</v>
      </c>
      <c r="L733" s="33">
        <v>3825</v>
      </c>
    </row>
    <row r="734" spans="1:12">
      <c r="A734" s="48">
        <v>41671</v>
      </c>
      <c r="B734" s="33" t="s">
        <v>1626</v>
      </c>
      <c r="C734" s="33" t="s">
        <v>1027</v>
      </c>
      <c r="D734" s="33" t="s">
        <v>1624</v>
      </c>
      <c r="E734" s="33" t="s">
        <v>1625</v>
      </c>
      <c r="F734" s="33">
        <v>16</v>
      </c>
      <c r="G734" s="33">
        <v>3726</v>
      </c>
      <c r="H734" s="33">
        <v>3960</v>
      </c>
      <c r="I734" s="33">
        <v>18306</v>
      </c>
      <c r="J734" s="33">
        <v>19440</v>
      </c>
      <c r="K734" s="33">
        <v>2916</v>
      </c>
      <c r="L734" s="33">
        <v>16524</v>
      </c>
    </row>
    <row r="735" spans="1:12">
      <c r="A735" s="48">
        <v>41672</v>
      </c>
      <c r="B735" s="33" t="s">
        <v>1626</v>
      </c>
      <c r="C735" s="33" t="s">
        <v>1027</v>
      </c>
      <c r="D735" s="33" t="s">
        <v>1653</v>
      </c>
      <c r="E735" s="33" t="s">
        <v>1625</v>
      </c>
      <c r="F735" s="33">
        <v>3</v>
      </c>
      <c r="G735" s="33">
        <v>4482</v>
      </c>
      <c r="H735" s="33">
        <v>4770</v>
      </c>
      <c r="I735" s="33">
        <v>41328</v>
      </c>
      <c r="J735" s="33">
        <v>44100</v>
      </c>
      <c r="K735" s="33">
        <v>6615</v>
      </c>
      <c r="L735" s="33">
        <v>37485</v>
      </c>
    </row>
    <row r="736" spans="1:12">
      <c r="A736" s="48">
        <v>41673</v>
      </c>
      <c r="B736" s="33" t="s">
        <v>1636</v>
      </c>
      <c r="C736" s="33" t="s">
        <v>1637</v>
      </c>
      <c r="D736" s="33" t="s">
        <v>1640</v>
      </c>
      <c r="E736" s="33" t="s">
        <v>1625</v>
      </c>
      <c r="F736" s="33">
        <v>5</v>
      </c>
      <c r="G736" s="33">
        <v>3978</v>
      </c>
      <c r="H736" s="33">
        <v>4230</v>
      </c>
      <c r="I736" s="33">
        <v>134136</v>
      </c>
      <c r="J736" s="33">
        <v>142830</v>
      </c>
      <c r="K736" s="33">
        <v>21424.5</v>
      </c>
      <c r="L736" s="33">
        <v>121405.5</v>
      </c>
    </row>
    <row r="737" spans="1:12">
      <c r="A737" s="48">
        <v>41674</v>
      </c>
      <c r="B737" s="33" t="s">
        <v>1639</v>
      </c>
      <c r="C737" s="33" t="s">
        <v>1635</v>
      </c>
      <c r="D737" s="33" t="s">
        <v>1645</v>
      </c>
      <c r="E737" s="33" t="s">
        <v>1625</v>
      </c>
      <c r="F737" s="33">
        <v>23</v>
      </c>
      <c r="G737" s="33">
        <v>4482</v>
      </c>
      <c r="H737" s="33">
        <v>4770</v>
      </c>
      <c r="I737" s="33">
        <v>27846</v>
      </c>
      <c r="J737" s="33">
        <v>29610</v>
      </c>
      <c r="K737" s="33">
        <v>4441.5</v>
      </c>
      <c r="L737" s="33">
        <v>25168.5</v>
      </c>
    </row>
    <row r="738" spans="1:12">
      <c r="A738" s="48">
        <v>41675</v>
      </c>
      <c r="B738" s="33" t="s">
        <v>1639</v>
      </c>
      <c r="C738" s="33" t="s">
        <v>1635</v>
      </c>
      <c r="D738" s="33" t="s">
        <v>1624</v>
      </c>
      <c r="E738" s="33" t="s">
        <v>1625</v>
      </c>
      <c r="F738" s="33">
        <v>25</v>
      </c>
      <c r="G738" s="33">
        <v>2952</v>
      </c>
      <c r="H738" s="33">
        <v>3150</v>
      </c>
      <c r="I738" s="33">
        <v>32544</v>
      </c>
      <c r="J738" s="33">
        <v>34560</v>
      </c>
      <c r="K738" s="33">
        <v>5184</v>
      </c>
      <c r="L738" s="33">
        <v>29376</v>
      </c>
    </row>
    <row r="739" spans="1:12">
      <c r="A739" s="48">
        <v>41676</v>
      </c>
      <c r="B739" s="33" t="s">
        <v>1623</v>
      </c>
      <c r="C739" s="33" t="s">
        <v>1027</v>
      </c>
      <c r="D739" s="33" t="s">
        <v>1649</v>
      </c>
      <c r="E739" s="33" t="s">
        <v>1625</v>
      </c>
      <c r="F739" s="33">
        <v>9</v>
      </c>
      <c r="G739" s="33">
        <v>3726</v>
      </c>
      <c r="H739" s="33">
        <v>3960</v>
      </c>
      <c r="I739" s="33">
        <v>103086</v>
      </c>
      <c r="J739" s="33">
        <v>109710</v>
      </c>
      <c r="K739" s="33">
        <v>16456.5</v>
      </c>
      <c r="L739" s="33">
        <v>93253.5</v>
      </c>
    </row>
    <row r="740" spans="1:12">
      <c r="A740" s="48">
        <v>41677</v>
      </c>
      <c r="B740" s="33" t="s">
        <v>1634</v>
      </c>
      <c r="C740" s="33" t="s">
        <v>1635</v>
      </c>
      <c r="D740" s="33" t="s">
        <v>1649</v>
      </c>
      <c r="E740" s="33" t="s">
        <v>1625</v>
      </c>
      <c r="F740" s="33">
        <v>22</v>
      </c>
      <c r="G740" s="33">
        <v>4482</v>
      </c>
      <c r="H740" s="33">
        <v>4770</v>
      </c>
      <c r="I740" s="33">
        <v>98604</v>
      </c>
      <c r="J740" s="33">
        <v>104940</v>
      </c>
      <c r="K740" s="33">
        <v>15741</v>
      </c>
      <c r="L740" s="33">
        <v>89199</v>
      </c>
    </row>
    <row r="741" spans="1:12">
      <c r="A741" s="48">
        <v>41678</v>
      </c>
      <c r="B741" s="33" t="s">
        <v>1639</v>
      </c>
      <c r="C741" s="33" t="s">
        <v>1635</v>
      </c>
      <c r="D741" s="33" t="s">
        <v>1627</v>
      </c>
      <c r="E741" s="33" t="s">
        <v>1628</v>
      </c>
      <c r="F741" s="33">
        <v>25</v>
      </c>
      <c r="G741" s="33">
        <v>3042</v>
      </c>
      <c r="H741" s="33">
        <v>3240</v>
      </c>
      <c r="I741" s="33">
        <v>78804</v>
      </c>
      <c r="J741" s="33">
        <v>85140</v>
      </c>
      <c r="K741" s="33">
        <v>12771</v>
      </c>
      <c r="L741" s="33">
        <v>72369</v>
      </c>
    </row>
    <row r="742" spans="1:12">
      <c r="A742" s="48">
        <v>41679</v>
      </c>
      <c r="B742" s="33" t="s">
        <v>1636</v>
      </c>
      <c r="C742" s="33" t="s">
        <v>1637</v>
      </c>
      <c r="D742" s="33" t="s">
        <v>1624</v>
      </c>
      <c r="E742" s="33" t="s">
        <v>1625</v>
      </c>
      <c r="F742" s="33">
        <v>25</v>
      </c>
      <c r="G742" s="33">
        <v>7506</v>
      </c>
      <c r="H742" s="33">
        <v>8100</v>
      </c>
      <c r="I742" s="33">
        <v>44748</v>
      </c>
      <c r="J742" s="33">
        <v>47520</v>
      </c>
      <c r="K742" s="33">
        <v>7128</v>
      </c>
      <c r="L742" s="33">
        <v>40392</v>
      </c>
    </row>
    <row r="743" spans="1:12">
      <c r="A743" s="48">
        <v>41680</v>
      </c>
      <c r="B743" s="33" t="s">
        <v>1623</v>
      </c>
      <c r="C743" s="33" t="s">
        <v>1027</v>
      </c>
      <c r="D743" s="33" t="s">
        <v>1651</v>
      </c>
      <c r="E743" s="33" t="s">
        <v>1625</v>
      </c>
      <c r="F743" s="33">
        <v>3</v>
      </c>
      <c r="G743" s="33">
        <v>2952</v>
      </c>
      <c r="H743" s="33">
        <v>3150</v>
      </c>
      <c r="I743" s="33">
        <v>93150</v>
      </c>
      <c r="J743" s="33">
        <v>99000</v>
      </c>
      <c r="K743" s="33">
        <v>14850</v>
      </c>
      <c r="L743" s="33">
        <v>84150</v>
      </c>
    </row>
    <row r="744" spans="1:12">
      <c r="A744" s="48">
        <v>41681</v>
      </c>
      <c r="B744" s="33" t="s">
        <v>1626</v>
      </c>
      <c r="C744" s="33" t="s">
        <v>1027</v>
      </c>
      <c r="D744" s="33" t="s">
        <v>1653</v>
      </c>
      <c r="E744" s="33" t="s">
        <v>1625</v>
      </c>
      <c r="F744" s="33">
        <v>17</v>
      </c>
      <c r="G744" s="33">
        <v>3582</v>
      </c>
      <c r="H744" s="33">
        <v>3870</v>
      </c>
      <c r="I744" s="33">
        <v>17712</v>
      </c>
      <c r="J744" s="33">
        <v>18900</v>
      </c>
      <c r="K744" s="33">
        <v>2835</v>
      </c>
      <c r="L744" s="33">
        <v>16065</v>
      </c>
    </row>
    <row r="745" spans="1:12">
      <c r="A745" s="48">
        <v>41682</v>
      </c>
      <c r="B745" s="33" t="s">
        <v>1641</v>
      </c>
      <c r="C745" s="33" t="s">
        <v>1642</v>
      </c>
      <c r="D745" s="33" t="s">
        <v>1647</v>
      </c>
      <c r="E745" s="33" t="s">
        <v>1625</v>
      </c>
      <c r="F745" s="33">
        <v>1</v>
      </c>
      <c r="G745" s="33">
        <v>2034</v>
      </c>
      <c r="H745" s="33">
        <v>2160</v>
      </c>
      <c r="I745" s="33">
        <v>56628</v>
      </c>
      <c r="J745" s="33">
        <v>60390</v>
      </c>
      <c r="K745" s="33">
        <v>9058.5</v>
      </c>
      <c r="L745" s="33">
        <v>51331.5</v>
      </c>
    </row>
    <row r="746" spans="1:12">
      <c r="A746" s="48">
        <v>41683</v>
      </c>
      <c r="B746" s="33" t="s">
        <v>1626</v>
      </c>
      <c r="C746" s="33" t="s">
        <v>1027</v>
      </c>
      <c r="D746" s="33" t="s">
        <v>1652</v>
      </c>
      <c r="E746" s="33" t="s">
        <v>1628</v>
      </c>
      <c r="F746" s="33">
        <v>11</v>
      </c>
      <c r="G746" s="33">
        <v>3582</v>
      </c>
      <c r="H746" s="33">
        <v>3870</v>
      </c>
      <c r="I746" s="33">
        <v>7848</v>
      </c>
      <c r="J746" s="33">
        <v>8460</v>
      </c>
      <c r="K746" s="33">
        <v>1269</v>
      </c>
      <c r="L746" s="33">
        <v>7191</v>
      </c>
    </row>
    <row r="747" spans="1:12">
      <c r="A747" s="48">
        <v>41684</v>
      </c>
      <c r="B747" s="33" t="s">
        <v>1629</v>
      </c>
      <c r="C747" s="33" t="s">
        <v>1630</v>
      </c>
      <c r="D747" s="33" t="s">
        <v>1653</v>
      </c>
      <c r="E747" s="33" t="s">
        <v>1625</v>
      </c>
      <c r="F747" s="33">
        <v>11</v>
      </c>
      <c r="G747" s="33">
        <v>2034</v>
      </c>
      <c r="H747" s="33">
        <v>2160</v>
      </c>
      <c r="I747" s="33">
        <v>5904</v>
      </c>
      <c r="J747" s="33">
        <v>6300</v>
      </c>
      <c r="K747" s="33">
        <v>945</v>
      </c>
      <c r="L747" s="33">
        <v>5355</v>
      </c>
    </row>
    <row r="748" spans="1:12">
      <c r="A748" s="48">
        <v>41685</v>
      </c>
      <c r="B748" s="33" t="s">
        <v>1643</v>
      </c>
      <c r="C748" s="33" t="s">
        <v>1642</v>
      </c>
      <c r="D748" s="33" t="s">
        <v>1651</v>
      </c>
      <c r="E748" s="33" t="s">
        <v>1625</v>
      </c>
      <c r="F748" s="33">
        <v>24</v>
      </c>
      <c r="G748" s="33">
        <v>3546</v>
      </c>
      <c r="H748" s="33">
        <v>3780</v>
      </c>
      <c r="I748" s="33">
        <v>26082</v>
      </c>
      <c r="J748" s="33">
        <v>27720</v>
      </c>
      <c r="K748" s="33">
        <v>4158</v>
      </c>
      <c r="L748" s="33">
        <v>23562</v>
      </c>
    </row>
    <row r="749" spans="1:12">
      <c r="A749" s="48">
        <v>41686</v>
      </c>
      <c r="B749" s="33" t="s">
        <v>1641</v>
      </c>
      <c r="C749" s="33" t="s">
        <v>1642</v>
      </c>
      <c r="D749" s="33" t="s">
        <v>1644</v>
      </c>
      <c r="E749" s="33" t="s">
        <v>1625</v>
      </c>
      <c r="F749" s="33">
        <v>15</v>
      </c>
      <c r="G749" s="33">
        <v>3978</v>
      </c>
      <c r="H749" s="33">
        <v>4230</v>
      </c>
      <c r="I749" s="33">
        <v>21276</v>
      </c>
      <c r="J749" s="33">
        <v>22680</v>
      </c>
      <c r="K749" s="33">
        <v>3402</v>
      </c>
      <c r="L749" s="33">
        <v>19278</v>
      </c>
    </row>
    <row r="750" spans="1:12">
      <c r="A750" s="48">
        <v>41687</v>
      </c>
      <c r="B750" s="33" t="s">
        <v>1639</v>
      </c>
      <c r="C750" s="33" t="s">
        <v>1635</v>
      </c>
      <c r="D750" s="33" t="s">
        <v>1633</v>
      </c>
      <c r="E750" s="33" t="s">
        <v>1625</v>
      </c>
      <c r="F750" s="33">
        <v>1</v>
      </c>
      <c r="G750" s="33">
        <v>5148</v>
      </c>
      <c r="H750" s="33">
        <v>5490</v>
      </c>
      <c r="I750" s="33">
        <v>46116</v>
      </c>
      <c r="J750" s="33">
        <v>49140</v>
      </c>
      <c r="K750" s="33">
        <v>7371</v>
      </c>
      <c r="L750" s="33">
        <v>41769</v>
      </c>
    </row>
    <row r="751" spans="1:12">
      <c r="A751" s="48">
        <v>41688</v>
      </c>
      <c r="B751" s="33" t="s">
        <v>1646</v>
      </c>
      <c r="C751" s="33" t="s">
        <v>1637</v>
      </c>
      <c r="D751" s="33" t="s">
        <v>1649</v>
      </c>
      <c r="E751" s="33" t="s">
        <v>1625</v>
      </c>
      <c r="F751" s="33">
        <v>24</v>
      </c>
      <c r="G751" s="33">
        <v>2106</v>
      </c>
      <c r="H751" s="33">
        <v>2250</v>
      </c>
      <c r="I751" s="33">
        <v>89640</v>
      </c>
      <c r="J751" s="33">
        <v>95400</v>
      </c>
      <c r="K751" s="33">
        <v>14310</v>
      </c>
      <c r="L751" s="33">
        <v>81090</v>
      </c>
    </row>
    <row r="752" spans="1:12">
      <c r="A752" s="48">
        <v>41689</v>
      </c>
      <c r="B752" s="33" t="s">
        <v>1636</v>
      </c>
      <c r="C752" s="33" t="s">
        <v>1637</v>
      </c>
      <c r="D752" s="33" t="s">
        <v>1653</v>
      </c>
      <c r="E752" s="33" t="s">
        <v>1625</v>
      </c>
      <c r="F752" s="33">
        <v>20</v>
      </c>
      <c r="G752" s="33">
        <v>3546</v>
      </c>
      <c r="H752" s="33">
        <v>3780</v>
      </c>
      <c r="I752" s="33">
        <v>73800</v>
      </c>
      <c r="J752" s="33">
        <v>78750</v>
      </c>
      <c r="K752" s="33">
        <v>11812.5</v>
      </c>
      <c r="L752" s="33">
        <v>66937.5</v>
      </c>
    </row>
    <row r="753" spans="1:12">
      <c r="A753" s="48">
        <v>41690</v>
      </c>
      <c r="B753" s="33" t="s">
        <v>1632</v>
      </c>
      <c r="C753" s="33" t="s">
        <v>1630</v>
      </c>
      <c r="D753" s="33" t="s">
        <v>1655</v>
      </c>
      <c r="E753" s="33" t="s">
        <v>1625</v>
      </c>
      <c r="F753" s="33">
        <v>22</v>
      </c>
      <c r="G753" s="33">
        <v>5148</v>
      </c>
      <c r="H753" s="33">
        <v>5490</v>
      </c>
      <c r="I753" s="33">
        <v>47376</v>
      </c>
      <c r="J753" s="33">
        <v>50400</v>
      </c>
      <c r="K753" s="33">
        <v>7560</v>
      </c>
      <c r="L753" s="33">
        <v>42840</v>
      </c>
    </row>
    <row r="754" spans="1:12">
      <c r="A754" s="48">
        <v>41691</v>
      </c>
      <c r="B754" s="33" t="s">
        <v>1626</v>
      </c>
      <c r="C754" s="33" t="s">
        <v>1027</v>
      </c>
      <c r="D754" s="33" t="s">
        <v>1624</v>
      </c>
      <c r="E754" s="33" t="s">
        <v>1625</v>
      </c>
      <c r="F754" s="33">
        <v>5</v>
      </c>
      <c r="G754" s="33">
        <v>3042</v>
      </c>
      <c r="H754" s="33">
        <v>3240</v>
      </c>
      <c r="I754" s="33">
        <v>34578</v>
      </c>
      <c r="J754" s="33">
        <v>36720</v>
      </c>
      <c r="K754" s="33">
        <v>5508</v>
      </c>
      <c r="L754" s="33">
        <v>31212</v>
      </c>
    </row>
    <row r="755" spans="1:12">
      <c r="A755" s="48">
        <v>41692</v>
      </c>
      <c r="B755" s="33" t="s">
        <v>1636</v>
      </c>
      <c r="C755" s="33" t="s">
        <v>1637</v>
      </c>
      <c r="D755" s="33" t="s">
        <v>1631</v>
      </c>
      <c r="E755" s="33" t="s">
        <v>1625</v>
      </c>
      <c r="F755" s="33">
        <v>18</v>
      </c>
      <c r="G755" s="33">
        <v>3924</v>
      </c>
      <c r="H755" s="33">
        <v>4230</v>
      </c>
      <c r="I755" s="33">
        <v>15912</v>
      </c>
      <c r="J755" s="33">
        <v>16920</v>
      </c>
      <c r="K755" s="33">
        <v>2538</v>
      </c>
      <c r="L755" s="33">
        <v>14382</v>
      </c>
    </row>
    <row r="756" spans="1:12">
      <c r="A756" s="48">
        <v>41693</v>
      </c>
      <c r="B756" s="33" t="s">
        <v>1639</v>
      </c>
      <c r="C756" s="33" t="s">
        <v>1635</v>
      </c>
      <c r="D756" s="33" t="s">
        <v>1655</v>
      </c>
      <c r="E756" s="33" t="s">
        <v>1625</v>
      </c>
      <c r="F756" s="33">
        <v>4</v>
      </c>
      <c r="G756" s="33">
        <v>3978</v>
      </c>
      <c r="H756" s="33">
        <v>4230</v>
      </c>
      <c r="I756" s="33">
        <v>40608</v>
      </c>
      <c r="J756" s="33">
        <v>43200</v>
      </c>
      <c r="K756" s="33">
        <v>6480</v>
      </c>
      <c r="L756" s="33">
        <v>36720</v>
      </c>
    </row>
    <row r="757" spans="1:12">
      <c r="A757" s="48">
        <v>41694</v>
      </c>
      <c r="B757" s="33" t="s">
        <v>1646</v>
      </c>
      <c r="C757" s="33" t="s">
        <v>1637</v>
      </c>
      <c r="D757" s="33" t="s">
        <v>1651</v>
      </c>
      <c r="E757" s="33" t="s">
        <v>1625</v>
      </c>
      <c r="F757" s="33">
        <v>22</v>
      </c>
      <c r="G757" s="33">
        <v>2952</v>
      </c>
      <c r="H757" s="33">
        <v>3150</v>
      </c>
      <c r="I757" s="33">
        <v>70794</v>
      </c>
      <c r="J757" s="33">
        <v>75240</v>
      </c>
      <c r="K757" s="33">
        <v>11286</v>
      </c>
      <c r="L757" s="33">
        <v>63954</v>
      </c>
    </row>
    <row r="758" spans="1:12">
      <c r="A758" s="48">
        <v>41695</v>
      </c>
      <c r="B758" s="33" t="s">
        <v>1623</v>
      </c>
      <c r="C758" s="33" t="s">
        <v>1027</v>
      </c>
      <c r="D758" s="33" t="s">
        <v>1651</v>
      </c>
      <c r="E758" s="33" t="s">
        <v>1625</v>
      </c>
      <c r="F758" s="33">
        <v>15</v>
      </c>
      <c r="G758" s="33">
        <v>3384</v>
      </c>
      <c r="H758" s="33">
        <v>3600</v>
      </c>
      <c r="I758" s="33">
        <v>11178</v>
      </c>
      <c r="J758" s="33">
        <v>11880</v>
      </c>
      <c r="K758" s="33">
        <v>1782</v>
      </c>
      <c r="L758" s="33">
        <v>10098</v>
      </c>
    </row>
    <row r="759" spans="1:12">
      <c r="A759" s="48">
        <v>41696</v>
      </c>
      <c r="B759" s="33" t="s">
        <v>1632</v>
      </c>
      <c r="C759" s="33" t="s">
        <v>1630</v>
      </c>
      <c r="D759" s="33" t="s">
        <v>1624</v>
      </c>
      <c r="E759" s="33" t="s">
        <v>1625</v>
      </c>
      <c r="F759" s="33">
        <v>20</v>
      </c>
      <c r="G759" s="33">
        <v>2034</v>
      </c>
      <c r="H759" s="33">
        <v>2160</v>
      </c>
      <c r="I759" s="33">
        <v>28476</v>
      </c>
      <c r="J759" s="33">
        <v>30240</v>
      </c>
      <c r="K759" s="33">
        <v>4536</v>
      </c>
      <c r="L759" s="33">
        <v>25704</v>
      </c>
    </row>
    <row r="760" spans="1:12">
      <c r="A760" s="48">
        <v>41697</v>
      </c>
      <c r="B760" s="33" t="s">
        <v>1626</v>
      </c>
      <c r="C760" s="33" t="s">
        <v>1027</v>
      </c>
      <c r="D760" s="33" t="s">
        <v>1627</v>
      </c>
      <c r="E760" s="33" t="s">
        <v>1628</v>
      </c>
      <c r="F760" s="33">
        <v>22</v>
      </c>
      <c r="G760" s="33">
        <v>7506</v>
      </c>
      <c r="H760" s="33">
        <v>8100</v>
      </c>
      <c r="I760" s="33">
        <v>89550</v>
      </c>
      <c r="J760" s="33">
        <v>96750</v>
      </c>
      <c r="K760" s="33">
        <v>14512.5</v>
      </c>
      <c r="L760" s="33">
        <v>82237.5</v>
      </c>
    </row>
    <row r="761" spans="1:12">
      <c r="A761" s="48">
        <v>41698</v>
      </c>
      <c r="B761" s="33" t="s">
        <v>1629</v>
      </c>
      <c r="C761" s="33" t="s">
        <v>1630</v>
      </c>
      <c r="D761" s="33" t="s">
        <v>1649</v>
      </c>
      <c r="E761" s="33" t="s">
        <v>1625</v>
      </c>
      <c r="F761" s="33">
        <v>10</v>
      </c>
      <c r="G761" s="33">
        <v>3546</v>
      </c>
      <c r="H761" s="33">
        <v>3780</v>
      </c>
      <c r="I761" s="33">
        <v>80676</v>
      </c>
      <c r="J761" s="33">
        <v>85860</v>
      </c>
      <c r="K761" s="33">
        <v>12879</v>
      </c>
      <c r="L761" s="33">
        <v>72981</v>
      </c>
    </row>
    <row r="762" spans="1:12">
      <c r="A762" s="48">
        <v>41699</v>
      </c>
      <c r="B762" s="33" t="s">
        <v>1643</v>
      </c>
      <c r="C762" s="33" t="s">
        <v>1642</v>
      </c>
      <c r="D762" s="33" t="s">
        <v>1627</v>
      </c>
      <c r="E762" s="33" t="s">
        <v>1628</v>
      </c>
      <c r="F762" s="33">
        <v>7</v>
      </c>
      <c r="G762" s="33">
        <v>3924</v>
      </c>
      <c r="H762" s="33">
        <v>4230</v>
      </c>
      <c r="I762" s="33">
        <v>75222</v>
      </c>
      <c r="J762" s="33">
        <v>81270</v>
      </c>
      <c r="K762" s="33">
        <v>12190.5</v>
      </c>
      <c r="L762" s="33">
        <v>69079.5</v>
      </c>
    </row>
    <row r="763" spans="1:12">
      <c r="A763" s="48">
        <v>41700</v>
      </c>
      <c r="B763" s="33" t="s">
        <v>1626</v>
      </c>
      <c r="C763" s="33" t="s">
        <v>1027</v>
      </c>
      <c r="D763" s="33" t="s">
        <v>1647</v>
      </c>
      <c r="E763" s="33" t="s">
        <v>1625</v>
      </c>
      <c r="F763" s="33">
        <v>25</v>
      </c>
      <c r="G763" s="33">
        <v>2034</v>
      </c>
      <c r="H763" s="33">
        <v>2160</v>
      </c>
      <c r="I763" s="33">
        <v>92664</v>
      </c>
      <c r="J763" s="33">
        <v>98820</v>
      </c>
      <c r="K763" s="33">
        <v>14823</v>
      </c>
      <c r="L763" s="33">
        <v>83997</v>
      </c>
    </row>
    <row r="764" spans="1:12">
      <c r="A764" s="48">
        <v>41701</v>
      </c>
      <c r="B764" s="33" t="s">
        <v>1636</v>
      </c>
      <c r="C764" s="33" t="s">
        <v>1637</v>
      </c>
      <c r="D764" s="33" t="s">
        <v>1645</v>
      </c>
      <c r="E764" s="33" t="s">
        <v>1625</v>
      </c>
      <c r="F764" s="33">
        <v>5</v>
      </c>
      <c r="G764" s="33">
        <v>3924</v>
      </c>
      <c r="H764" s="33">
        <v>4230</v>
      </c>
      <c r="I764" s="33">
        <v>43758</v>
      </c>
      <c r="J764" s="33">
        <v>46530</v>
      </c>
      <c r="K764" s="33">
        <v>6979.5</v>
      </c>
      <c r="L764" s="33">
        <v>39550.5</v>
      </c>
    </row>
    <row r="765" spans="1:12">
      <c r="A765" s="48">
        <v>41702</v>
      </c>
      <c r="B765" s="33" t="s">
        <v>1626</v>
      </c>
      <c r="C765" s="33" t="s">
        <v>1027</v>
      </c>
      <c r="D765" s="33" t="s">
        <v>1644</v>
      </c>
      <c r="E765" s="33" t="s">
        <v>1625</v>
      </c>
      <c r="F765" s="33">
        <v>2</v>
      </c>
      <c r="G765" s="33">
        <v>5832</v>
      </c>
      <c r="H765" s="33">
        <v>6210</v>
      </c>
      <c r="I765" s="33">
        <v>17730</v>
      </c>
      <c r="J765" s="33">
        <v>18900</v>
      </c>
      <c r="K765" s="33">
        <v>2835</v>
      </c>
      <c r="L765" s="33">
        <v>16065</v>
      </c>
    </row>
    <row r="766" spans="1:12">
      <c r="A766" s="48">
        <v>41703</v>
      </c>
      <c r="B766" s="33" t="s">
        <v>1641</v>
      </c>
      <c r="C766" s="33" t="s">
        <v>1642</v>
      </c>
      <c r="D766" s="33" t="s">
        <v>1627</v>
      </c>
      <c r="E766" s="33" t="s">
        <v>1628</v>
      </c>
      <c r="F766" s="33">
        <v>6</v>
      </c>
      <c r="G766" s="33">
        <v>2034</v>
      </c>
      <c r="H766" s="33">
        <v>2160</v>
      </c>
      <c r="I766" s="33">
        <v>68058</v>
      </c>
      <c r="J766" s="33">
        <v>73530</v>
      </c>
      <c r="K766" s="33">
        <v>11029.5</v>
      </c>
      <c r="L766" s="33">
        <v>62500.5</v>
      </c>
    </row>
    <row r="767" spans="1:12">
      <c r="A767" s="48">
        <v>41704</v>
      </c>
      <c r="B767" s="33" t="s">
        <v>1643</v>
      </c>
      <c r="C767" s="33" t="s">
        <v>1642</v>
      </c>
      <c r="D767" s="33" t="s">
        <v>1631</v>
      </c>
      <c r="E767" s="33" t="s">
        <v>1625</v>
      </c>
      <c r="F767" s="33">
        <v>4</v>
      </c>
      <c r="G767" s="33">
        <v>3042</v>
      </c>
      <c r="H767" s="33">
        <v>3240</v>
      </c>
      <c r="I767" s="33">
        <v>87516</v>
      </c>
      <c r="J767" s="33">
        <v>93060</v>
      </c>
      <c r="K767" s="33">
        <v>13959</v>
      </c>
      <c r="L767" s="33">
        <v>79101</v>
      </c>
    </row>
    <row r="768" spans="1:12">
      <c r="A768" s="48">
        <v>41705</v>
      </c>
      <c r="B768" s="33" t="s">
        <v>1636</v>
      </c>
      <c r="C768" s="33" t="s">
        <v>1637</v>
      </c>
      <c r="D768" s="33" t="s">
        <v>1631</v>
      </c>
      <c r="E768" s="33" t="s">
        <v>1625</v>
      </c>
      <c r="F768" s="33">
        <v>21</v>
      </c>
      <c r="G768" s="33">
        <v>3042</v>
      </c>
      <c r="H768" s="33">
        <v>3240</v>
      </c>
      <c r="I768" s="33">
        <v>7956</v>
      </c>
      <c r="J768" s="33">
        <v>8460</v>
      </c>
      <c r="K768" s="33">
        <v>1269</v>
      </c>
      <c r="L768" s="33">
        <v>7191</v>
      </c>
    </row>
    <row r="769" spans="1:12">
      <c r="A769" s="48">
        <v>41707</v>
      </c>
      <c r="B769" s="33" t="s">
        <v>1632</v>
      </c>
      <c r="C769" s="33" t="s">
        <v>1630</v>
      </c>
      <c r="D769" s="33" t="s">
        <v>1633</v>
      </c>
      <c r="E769" s="33" t="s">
        <v>1625</v>
      </c>
      <c r="F769" s="33">
        <v>3</v>
      </c>
      <c r="G769" s="33">
        <v>4482</v>
      </c>
      <c r="H769" s="33">
        <v>4770</v>
      </c>
      <c r="I769" s="33">
        <v>26352</v>
      </c>
      <c r="J769" s="33">
        <v>28080</v>
      </c>
      <c r="K769" s="33">
        <v>4212</v>
      </c>
      <c r="L769" s="33">
        <v>23868</v>
      </c>
    </row>
    <row r="770" spans="1:12">
      <c r="A770" s="48">
        <v>41708</v>
      </c>
      <c r="B770" s="33" t="s">
        <v>1632</v>
      </c>
      <c r="C770" s="33" t="s">
        <v>1630</v>
      </c>
      <c r="D770" s="33" t="s">
        <v>1651</v>
      </c>
      <c r="E770" s="33" t="s">
        <v>1625</v>
      </c>
      <c r="F770" s="33">
        <v>15</v>
      </c>
      <c r="G770" s="33">
        <v>2106</v>
      </c>
      <c r="H770" s="33">
        <v>2250</v>
      </c>
      <c r="I770" s="33">
        <v>78246</v>
      </c>
      <c r="J770" s="33">
        <v>83160</v>
      </c>
      <c r="K770" s="33">
        <v>12474</v>
      </c>
      <c r="L770" s="33">
        <v>70686</v>
      </c>
    </row>
    <row r="771" spans="1:12">
      <c r="A771" s="48">
        <v>41709</v>
      </c>
      <c r="B771" s="33" t="s">
        <v>1623</v>
      </c>
      <c r="C771" s="33" t="s">
        <v>1027</v>
      </c>
      <c r="D771" s="33" t="s">
        <v>1631</v>
      </c>
      <c r="E771" s="33" t="s">
        <v>1625</v>
      </c>
      <c r="F771" s="33">
        <v>16</v>
      </c>
      <c r="G771" s="33">
        <v>3978</v>
      </c>
      <c r="H771" s="33">
        <v>4230</v>
      </c>
      <c r="I771" s="33">
        <v>27846</v>
      </c>
      <c r="J771" s="33">
        <v>29610</v>
      </c>
      <c r="K771" s="33">
        <v>4441.5</v>
      </c>
      <c r="L771" s="33">
        <v>25168.5</v>
      </c>
    </row>
    <row r="772" spans="1:12">
      <c r="A772" s="48">
        <v>41710</v>
      </c>
      <c r="B772" s="33" t="s">
        <v>1629</v>
      </c>
      <c r="C772" s="33" t="s">
        <v>1630</v>
      </c>
      <c r="D772" s="33" t="s">
        <v>1652</v>
      </c>
      <c r="E772" s="33" t="s">
        <v>1628</v>
      </c>
      <c r="F772" s="33">
        <v>23</v>
      </c>
      <c r="G772" s="33">
        <v>2196</v>
      </c>
      <c r="H772" s="33">
        <v>2340</v>
      </c>
      <c r="I772" s="33">
        <v>70632</v>
      </c>
      <c r="J772" s="33">
        <v>76140</v>
      </c>
      <c r="K772" s="33">
        <v>11421</v>
      </c>
      <c r="L772" s="33">
        <v>64719</v>
      </c>
    </row>
    <row r="773" spans="1:12">
      <c r="A773" s="48">
        <v>41711</v>
      </c>
      <c r="B773" s="33" t="s">
        <v>1629</v>
      </c>
      <c r="C773" s="33" t="s">
        <v>1630</v>
      </c>
      <c r="D773" s="33" t="s">
        <v>1640</v>
      </c>
      <c r="E773" s="33" t="s">
        <v>1625</v>
      </c>
      <c r="F773" s="33">
        <v>27</v>
      </c>
      <c r="G773" s="33">
        <v>3042</v>
      </c>
      <c r="H773" s="33">
        <v>3240</v>
      </c>
      <c r="I773" s="33">
        <v>99144</v>
      </c>
      <c r="J773" s="33">
        <v>105570</v>
      </c>
      <c r="K773" s="33">
        <v>15835.5</v>
      </c>
      <c r="L773" s="33">
        <v>89734.5</v>
      </c>
    </row>
    <row r="774" spans="1:12">
      <c r="A774" s="48">
        <v>41712</v>
      </c>
      <c r="B774" s="33" t="s">
        <v>1632</v>
      </c>
      <c r="C774" s="33" t="s">
        <v>1630</v>
      </c>
      <c r="D774" s="33" t="s">
        <v>1645</v>
      </c>
      <c r="E774" s="33" t="s">
        <v>1625</v>
      </c>
      <c r="F774" s="33">
        <v>27</v>
      </c>
      <c r="G774" s="33">
        <v>3546</v>
      </c>
      <c r="H774" s="33">
        <v>3780</v>
      </c>
      <c r="I774" s="33">
        <v>59670</v>
      </c>
      <c r="J774" s="33">
        <v>63450</v>
      </c>
      <c r="K774" s="33">
        <v>9517.5</v>
      </c>
      <c r="L774" s="33">
        <v>53932.5</v>
      </c>
    </row>
    <row r="775" spans="1:12">
      <c r="A775" s="48">
        <v>41713</v>
      </c>
      <c r="B775" s="33" t="s">
        <v>1636</v>
      </c>
      <c r="C775" s="33" t="s">
        <v>1637</v>
      </c>
      <c r="D775" s="33" t="s">
        <v>1631</v>
      </c>
      <c r="E775" s="33" t="s">
        <v>1625</v>
      </c>
      <c r="F775" s="33">
        <v>21</v>
      </c>
      <c r="G775" s="33">
        <v>2034</v>
      </c>
      <c r="H775" s="33">
        <v>2160</v>
      </c>
      <c r="I775" s="33">
        <v>79560</v>
      </c>
      <c r="J775" s="33">
        <v>84600</v>
      </c>
      <c r="K775" s="33">
        <v>12690</v>
      </c>
      <c r="L775" s="33">
        <v>71910</v>
      </c>
    </row>
    <row r="776" spans="1:12">
      <c r="A776" s="48">
        <v>41714</v>
      </c>
      <c r="B776" s="33" t="s">
        <v>1632</v>
      </c>
      <c r="C776" s="33" t="s">
        <v>1630</v>
      </c>
      <c r="D776" s="33" t="s">
        <v>1633</v>
      </c>
      <c r="E776" s="33" t="s">
        <v>1625</v>
      </c>
      <c r="F776" s="33">
        <v>25</v>
      </c>
      <c r="G776" s="33">
        <v>3042</v>
      </c>
      <c r="H776" s="33">
        <v>3240</v>
      </c>
      <c r="I776" s="33">
        <v>2196</v>
      </c>
      <c r="J776" s="33">
        <v>2340</v>
      </c>
      <c r="K776" s="33">
        <v>351</v>
      </c>
      <c r="L776" s="33">
        <v>1989</v>
      </c>
    </row>
    <row r="777" spans="1:12">
      <c r="A777" s="48">
        <v>41715</v>
      </c>
      <c r="B777" s="33" t="s">
        <v>1636</v>
      </c>
      <c r="C777" s="33" t="s">
        <v>1637</v>
      </c>
      <c r="D777" s="33" t="s">
        <v>1649</v>
      </c>
      <c r="E777" s="33" t="s">
        <v>1625</v>
      </c>
      <c r="F777" s="33">
        <v>23</v>
      </c>
      <c r="G777" s="33">
        <v>4482</v>
      </c>
      <c r="H777" s="33">
        <v>4770</v>
      </c>
      <c r="I777" s="33">
        <v>107568</v>
      </c>
      <c r="J777" s="33">
        <v>114480</v>
      </c>
      <c r="K777" s="33">
        <v>17172</v>
      </c>
      <c r="L777" s="33">
        <v>97308</v>
      </c>
    </row>
    <row r="778" spans="1:12">
      <c r="A778" s="48">
        <v>41716</v>
      </c>
      <c r="B778" s="33" t="s">
        <v>1626</v>
      </c>
      <c r="C778" s="33" t="s">
        <v>1027</v>
      </c>
      <c r="D778" s="33" t="s">
        <v>1627</v>
      </c>
      <c r="E778" s="33" t="s">
        <v>1628</v>
      </c>
      <c r="F778" s="33">
        <v>4</v>
      </c>
      <c r="G778" s="33">
        <v>2034</v>
      </c>
      <c r="H778" s="33">
        <v>2160</v>
      </c>
      <c r="I778" s="33">
        <v>78804</v>
      </c>
      <c r="J778" s="33">
        <v>85140</v>
      </c>
      <c r="K778" s="33">
        <v>12771</v>
      </c>
      <c r="L778" s="33">
        <v>72369</v>
      </c>
    </row>
    <row r="779" spans="1:12">
      <c r="A779" s="48">
        <v>41717</v>
      </c>
      <c r="B779" s="33" t="s">
        <v>1643</v>
      </c>
      <c r="C779" s="33" t="s">
        <v>1642</v>
      </c>
      <c r="D779" s="33" t="s">
        <v>1654</v>
      </c>
      <c r="E779" s="33" t="s">
        <v>1628</v>
      </c>
      <c r="F779" s="33">
        <v>24</v>
      </c>
      <c r="G779" s="33">
        <v>5832</v>
      </c>
      <c r="H779" s="33">
        <v>6210</v>
      </c>
      <c r="I779" s="33">
        <v>67554</v>
      </c>
      <c r="J779" s="33">
        <v>72900</v>
      </c>
      <c r="K779" s="33">
        <v>10935</v>
      </c>
      <c r="L779" s="33">
        <v>61965</v>
      </c>
    </row>
    <row r="780" spans="1:12">
      <c r="A780" s="48">
        <v>41718</v>
      </c>
      <c r="B780" s="33" t="s">
        <v>1626</v>
      </c>
      <c r="C780" s="33" t="s">
        <v>1027</v>
      </c>
      <c r="D780" s="33" t="s">
        <v>1653</v>
      </c>
      <c r="E780" s="33" t="s">
        <v>1625</v>
      </c>
      <c r="F780" s="33">
        <v>6</v>
      </c>
      <c r="G780" s="33">
        <v>3978</v>
      </c>
      <c r="H780" s="33">
        <v>4230</v>
      </c>
      <c r="I780" s="33">
        <v>35424</v>
      </c>
      <c r="J780" s="33">
        <v>37800</v>
      </c>
      <c r="K780" s="33">
        <v>5670</v>
      </c>
      <c r="L780" s="33">
        <v>32130</v>
      </c>
    </row>
    <row r="781" spans="1:12">
      <c r="A781" s="48">
        <v>41719</v>
      </c>
      <c r="B781" s="33" t="s">
        <v>1623</v>
      </c>
      <c r="C781" s="33" t="s">
        <v>1027</v>
      </c>
      <c r="D781" s="33" t="s">
        <v>1650</v>
      </c>
      <c r="E781" s="33" t="s">
        <v>1625</v>
      </c>
      <c r="F781" s="33">
        <v>24</v>
      </c>
      <c r="G781" s="33">
        <v>5832</v>
      </c>
      <c r="H781" s="33">
        <v>6210</v>
      </c>
      <c r="I781" s="33">
        <v>63828</v>
      </c>
      <c r="J781" s="33">
        <v>68040</v>
      </c>
      <c r="K781" s="33">
        <v>10206</v>
      </c>
      <c r="L781" s="33">
        <v>57834</v>
      </c>
    </row>
    <row r="782" spans="1:12">
      <c r="A782" s="48">
        <v>41720</v>
      </c>
      <c r="B782" s="33" t="s">
        <v>1629</v>
      </c>
      <c r="C782" s="33" t="s">
        <v>1630</v>
      </c>
      <c r="D782" s="33" t="s">
        <v>1650</v>
      </c>
      <c r="E782" s="33" t="s">
        <v>1625</v>
      </c>
      <c r="F782" s="33">
        <v>2</v>
      </c>
      <c r="G782" s="33">
        <v>3546</v>
      </c>
      <c r="H782" s="33">
        <v>3780</v>
      </c>
      <c r="I782" s="33">
        <v>7092</v>
      </c>
      <c r="J782" s="33">
        <v>7560</v>
      </c>
      <c r="K782" s="33">
        <v>1134</v>
      </c>
      <c r="L782" s="33">
        <v>6426</v>
      </c>
    </row>
    <row r="783" spans="1:12">
      <c r="A783" s="48">
        <v>41721</v>
      </c>
      <c r="B783" s="33" t="s">
        <v>1629</v>
      </c>
      <c r="C783" s="33" t="s">
        <v>1630</v>
      </c>
      <c r="D783" s="33" t="s">
        <v>1633</v>
      </c>
      <c r="E783" s="33" t="s">
        <v>1625</v>
      </c>
      <c r="F783" s="33">
        <v>21</v>
      </c>
      <c r="G783" s="33">
        <v>3978</v>
      </c>
      <c r="H783" s="33">
        <v>4230</v>
      </c>
      <c r="I783" s="33">
        <v>50508</v>
      </c>
      <c r="J783" s="33">
        <v>53820</v>
      </c>
      <c r="K783" s="33">
        <v>8073</v>
      </c>
      <c r="L783" s="33">
        <v>45747</v>
      </c>
    </row>
    <row r="784" spans="1:12">
      <c r="A784" s="48">
        <v>41722</v>
      </c>
      <c r="B784" s="33" t="s">
        <v>1643</v>
      </c>
      <c r="C784" s="33" t="s">
        <v>1642</v>
      </c>
      <c r="D784" s="33" t="s">
        <v>1651</v>
      </c>
      <c r="E784" s="33" t="s">
        <v>1625</v>
      </c>
      <c r="F784" s="33">
        <v>12</v>
      </c>
      <c r="G784" s="33">
        <v>3042</v>
      </c>
      <c r="H784" s="33">
        <v>3240</v>
      </c>
      <c r="I784" s="33">
        <v>7452</v>
      </c>
      <c r="J784" s="33">
        <v>7920</v>
      </c>
      <c r="K784" s="33">
        <v>1188</v>
      </c>
      <c r="L784" s="33">
        <v>6732</v>
      </c>
    </row>
    <row r="785" spans="1:12">
      <c r="A785" s="48">
        <v>41723</v>
      </c>
      <c r="B785" s="33" t="s">
        <v>1629</v>
      </c>
      <c r="C785" s="33" t="s">
        <v>1630</v>
      </c>
      <c r="D785" s="33" t="s">
        <v>1653</v>
      </c>
      <c r="E785" s="33" t="s">
        <v>1625</v>
      </c>
      <c r="F785" s="33">
        <v>24</v>
      </c>
      <c r="G785" s="33">
        <v>3924</v>
      </c>
      <c r="H785" s="33">
        <v>4230</v>
      </c>
      <c r="I785" s="33">
        <v>61992</v>
      </c>
      <c r="J785" s="33">
        <v>66150</v>
      </c>
      <c r="K785" s="33">
        <v>9922.5</v>
      </c>
      <c r="L785" s="33">
        <v>56227.5</v>
      </c>
    </row>
    <row r="786" spans="1:12">
      <c r="A786" s="48">
        <v>41724</v>
      </c>
      <c r="B786" s="33" t="s">
        <v>1643</v>
      </c>
      <c r="C786" s="33" t="s">
        <v>1642</v>
      </c>
      <c r="D786" s="33" t="s">
        <v>1647</v>
      </c>
      <c r="E786" s="33" t="s">
        <v>1625</v>
      </c>
      <c r="F786" s="33">
        <v>21</v>
      </c>
      <c r="G786" s="33">
        <v>3978</v>
      </c>
      <c r="H786" s="33">
        <v>4230</v>
      </c>
      <c r="I786" s="33">
        <v>66924</v>
      </c>
      <c r="J786" s="33">
        <v>71370</v>
      </c>
      <c r="K786" s="33">
        <v>10705.5</v>
      </c>
      <c r="L786" s="33">
        <v>60664.5</v>
      </c>
    </row>
    <row r="787" spans="1:12">
      <c r="A787" s="48">
        <v>41725</v>
      </c>
      <c r="B787" s="33" t="s">
        <v>1639</v>
      </c>
      <c r="C787" s="33" t="s">
        <v>1635</v>
      </c>
      <c r="D787" s="33" t="s">
        <v>1631</v>
      </c>
      <c r="E787" s="33" t="s">
        <v>1625</v>
      </c>
      <c r="F787" s="33">
        <v>4</v>
      </c>
      <c r="G787" s="33">
        <v>3582</v>
      </c>
      <c r="H787" s="33">
        <v>3870</v>
      </c>
      <c r="I787" s="33">
        <v>87516</v>
      </c>
      <c r="J787" s="33">
        <v>93060</v>
      </c>
      <c r="K787" s="33">
        <v>13959</v>
      </c>
      <c r="L787" s="33">
        <v>79101</v>
      </c>
    </row>
    <row r="788" spans="1:12">
      <c r="A788" s="48">
        <v>41726</v>
      </c>
      <c r="B788" s="33" t="s">
        <v>1636</v>
      </c>
      <c r="C788" s="33" t="s">
        <v>1637</v>
      </c>
      <c r="D788" s="33" t="s">
        <v>1651</v>
      </c>
      <c r="E788" s="33" t="s">
        <v>1625</v>
      </c>
      <c r="F788" s="33">
        <v>22</v>
      </c>
      <c r="G788" s="33">
        <v>4482</v>
      </c>
      <c r="H788" s="33">
        <v>4770</v>
      </c>
      <c r="I788" s="33">
        <v>33534</v>
      </c>
      <c r="J788" s="33">
        <v>35640</v>
      </c>
      <c r="K788" s="33">
        <v>5346</v>
      </c>
      <c r="L788" s="33">
        <v>30294</v>
      </c>
    </row>
    <row r="789" spans="1:12">
      <c r="A789" s="48">
        <v>41727</v>
      </c>
      <c r="B789" s="33" t="s">
        <v>1646</v>
      </c>
      <c r="C789" s="33" t="s">
        <v>1637</v>
      </c>
      <c r="D789" s="33" t="s">
        <v>1650</v>
      </c>
      <c r="E789" s="33" t="s">
        <v>1625</v>
      </c>
      <c r="F789" s="33">
        <v>10</v>
      </c>
      <c r="G789" s="33">
        <v>3978</v>
      </c>
      <c r="H789" s="33">
        <v>4230</v>
      </c>
      <c r="I789" s="33">
        <v>63828</v>
      </c>
      <c r="J789" s="33">
        <v>68040</v>
      </c>
      <c r="K789" s="33">
        <v>10206</v>
      </c>
      <c r="L789" s="33">
        <v>57834</v>
      </c>
    </row>
    <row r="790" spans="1:12">
      <c r="A790" s="48">
        <v>41728</v>
      </c>
      <c r="B790" s="33" t="s">
        <v>1632</v>
      </c>
      <c r="C790" s="33" t="s">
        <v>1630</v>
      </c>
      <c r="D790" s="33" t="s">
        <v>1654</v>
      </c>
      <c r="E790" s="33" t="s">
        <v>1628</v>
      </c>
      <c r="F790" s="33">
        <v>8</v>
      </c>
      <c r="G790" s="33">
        <v>5148</v>
      </c>
      <c r="H790" s="33">
        <v>5490</v>
      </c>
      <c r="I790" s="33">
        <v>82566</v>
      </c>
      <c r="J790" s="33">
        <v>89100</v>
      </c>
      <c r="K790" s="33">
        <v>13365</v>
      </c>
      <c r="L790" s="33">
        <v>75735</v>
      </c>
    </row>
    <row r="791" spans="1:12">
      <c r="A791" s="48">
        <v>41729</v>
      </c>
      <c r="B791" s="33" t="s">
        <v>1643</v>
      </c>
      <c r="C791" s="33" t="s">
        <v>1642</v>
      </c>
      <c r="D791" s="33" t="s">
        <v>1651</v>
      </c>
      <c r="E791" s="33" t="s">
        <v>1625</v>
      </c>
      <c r="F791" s="33">
        <v>17</v>
      </c>
      <c r="G791" s="33">
        <v>3978</v>
      </c>
      <c r="H791" s="33">
        <v>4230</v>
      </c>
      <c r="I791" s="33">
        <v>3726</v>
      </c>
      <c r="J791" s="33">
        <v>3960</v>
      </c>
      <c r="K791" s="33">
        <v>594</v>
      </c>
      <c r="L791" s="33">
        <v>3366</v>
      </c>
    </row>
    <row r="792" spans="1:12">
      <c r="A792" s="48">
        <v>41730</v>
      </c>
      <c r="B792" s="33" t="s">
        <v>1639</v>
      </c>
      <c r="C792" s="33" t="s">
        <v>1635</v>
      </c>
      <c r="D792" s="33" t="s">
        <v>1631</v>
      </c>
      <c r="E792" s="33" t="s">
        <v>1625</v>
      </c>
      <c r="F792" s="33">
        <v>3</v>
      </c>
      <c r="G792" s="33">
        <v>2952</v>
      </c>
      <c r="H792" s="33">
        <v>3150</v>
      </c>
      <c r="I792" s="33">
        <v>11934</v>
      </c>
      <c r="J792" s="33">
        <v>12690</v>
      </c>
      <c r="K792" s="33">
        <v>1903.5</v>
      </c>
      <c r="L792" s="33">
        <v>10786.5</v>
      </c>
    </row>
    <row r="793" spans="1:12">
      <c r="A793" s="48">
        <v>41731</v>
      </c>
      <c r="B793" s="33" t="s">
        <v>1636</v>
      </c>
      <c r="C793" s="33" t="s">
        <v>1637</v>
      </c>
      <c r="D793" s="33" t="s">
        <v>1631</v>
      </c>
      <c r="E793" s="33" t="s">
        <v>1625</v>
      </c>
      <c r="F793" s="33">
        <v>13</v>
      </c>
      <c r="G793" s="33">
        <v>2034</v>
      </c>
      <c r="H793" s="33">
        <v>2160</v>
      </c>
      <c r="I793" s="33">
        <v>63648</v>
      </c>
      <c r="J793" s="33">
        <v>67680</v>
      </c>
      <c r="K793" s="33">
        <v>10152</v>
      </c>
      <c r="L793" s="33">
        <v>57528</v>
      </c>
    </row>
    <row r="794" spans="1:12">
      <c r="A794" s="48">
        <v>41732</v>
      </c>
      <c r="B794" s="33" t="s">
        <v>1629</v>
      </c>
      <c r="C794" s="33" t="s">
        <v>1630</v>
      </c>
      <c r="D794" s="33" t="s">
        <v>1649</v>
      </c>
      <c r="E794" s="33" t="s">
        <v>1625</v>
      </c>
      <c r="F794" s="33">
        <v>23</v>
      </c>
      <c r="G794" s="33">
        <v>2196</v>
      </c>
      <c r="H794" s="33">
        <v>2340</v>
      </c>
      <c r="I794" s="33">
        <v>4482</v>
      </c>
      <c r="J794" s="33">
        <v>4770</v>
      </c>
      <c r="K794" s="33">
        <v>715.5</v>
      </c>
      <c r="L794" s="33">
        <v>4054.5</v>
      </c>
    </row>
    <row r="795" spans="1:12">
      <c r="A795" s="48">
        <v>41733</v>
      </c>
      <c r="B795" s="33" t="s">
        <v>1646</v>
      </c>
      <c r="C795" s="33" t="s">
        <v>1637</v>
      </c>
      <c r="D795" s="33" t="s">
        <v>1627</v>
      </c>
      <c r="E795" s="33" t="s">
        <v>1628</v>
      </c>
      <c r="F795" s="33">
        <v>11</v>
      </c>
      <c r="G795" s="33">
        <v>3582</v>
      </c>
      <c r="H795" s="33">
        <v>3870</v>
      </c>
      <c r="I795" s="33">
        <v>32238</v>
      </c>
      <c r="J795" s="33">
        <v>34830</v>
      </c>
      <c r="K795" s="33">
        <v>5224.5</v>
      </c>
      <c r="L795" s="33">
        <v>29605.5</v>
      </c>
    </row>
    <row r="796" spans="1:12">
      <c r="A796" s="48">
        <v>41734</v>
      </c>
      <c r="B796" s="33" t="s">
        <v>1639</v>
      </c>
      <c r="C796" s="33" t="s">
        <v>1635</v>
      </c>
      <c r="D796" s="33" t="s">
        <v>1654</v>
      </c>
      <c r="E796" s="33" t="s">
        <v>1628</v>
      </c>
      <c r="F796" s="33">
        <v>11</v>
      </c>
      <c r="G796" s="33">
        <v>2034</v>
      </c>
      <c r="H796" s="33">
        <v>2160</v>
      </c>
      <c r="I796" s="33">
        <v>187650</v>
      </c>
      <c r="J796" s="33">
        <v>202500</v>
      </c>
      <c r="K796" s="33">
        <v>30375</v>
      </c>
      <c r="L796" s="33">
        <v>172125</v>
      </c>
    </row>
    <row r="797" spans="1:12">
      <c r="A797" s="48">
        <v>41735</v>
      </c>
      <c r="B797" s="33" t="s">
        <v>1646</v>
      </c>
      <c r="C797" s="33" t="s">
        <v>1637</v>
      </c>
      <c r="D797" s="33" t="s">
        <v>1638</v>
      </c>
      <c r="E797" s="33" t="s">
        <v>1625</v>
      </c>
      <c r="F797" s="33">
        <v>24</v>
      </c>
      <c r="G797" s="33">
        <v>3546</v>
      </c>
      <c r="H797" s="33">
        <v>3780</v>
      </c>
      <c r="I797" s="33">
        <v>73008</v>
      </c>
      <c r="J797" s="33">
        <v>77760</v>
      </c>
      <c r="K797" s="33">
        <v>11664</v>
      </c>
      <c r="L797" s="33">
        <v>66096</v>
      </c>
    </row>
    <row r="798" spans="1:12">
      <c r="A798" s="48">
        <v>41736</v>
      </c>
      <c r="B798" s="33" t="s">
        <v>1623</v>
      </c>
      <c r="C798" s="33" t="s">
        <v>1027</v>
      </c>
      <c r="D798" s="33" t="s">
        <v>1627</v>
      </c>
      <c r="E798" s="33" t="s">
        <v>1628</v>
      </c>
      <c r="F798" s="33">
        <v>15</v>
      </c>
      <c r="G798" s="33">
        <v>3978</v>
      </c>
      <c r="H798" s="33">
        <v>4230</v>
      </c>
      <c r="I798" s="33">
        <v>21492</v>
      </c>
      <c r="J798" s="33">
        <v>23220</v>
      </c>
      <c r="K798" s="33">
        <v>3483</v>
      </c>
      <c r="L798" s="33">
        <v>19737</v>
      </c>
    </row>
    <row r="799" spans="1:12">
      <c r="A799" s="48">
        <v>41737</v>
      </c>
      <c r="B799" s="33" t="s">
        <v>1623</v>
      </c>
      <c r="C799" s="33" t="s">
        <v>1027</v>
      </c>
      <c r="D799" s="33" t="s">
        <v>1654</v>
      </c>
      <c r="E799" s="33" t="s">
        <v>1628</v>
      </c>
      <c r="F799" s="33">
        <v>1</v>
      </c>
      <c r="G799" s="33">
        <v>5148</v>
      </c>
      <c r="H799" s="33">
        <v>5490</v>
      </c>
      <c r="I799" s="33">
        <v>142614</v>
      </c>
      <c r="J799" s="33">
        <v>153900</v>
      </c>
      <c r="K799" s="33">
        <v>23085</v>
      </c>
      <c r="L799" s="33">
        <v>130815</v>
      </c>
    </row>
    <row r="800" spans="1:12">
      <c r="A800" s="48">
        <v>41738</v>
      </c>
      <c r="B800" s="33" t="s">
        <v>1636</v>
      </c>
      <c r="C800" s="33" t="s">
        <v>1637</v>
      </c>
      <c r="D800" s="33" t="s">
        <v>1624</v>
      </c>
      <c r="E800" s="33" t="s">
        <v>1625</v>
      </c>
      <c r="F800" s="33">
        <v>24</v>
      </c>
      <c r="G800" s="33">
        <v>2106</v>
      </c>
      <c r="H800" s="33">
        <v>2250</v>
      </c>
      <c r="I800" s="33">
        <v>2034</v>
      </c>
      <c r="J800" s="33">
        <v>2160</v>
      </c>
      <c r="K800" s="33">
        <v>324</v>
      </c>
      <c r="L800" s="33">
        <v>1836</v>
      </c>
    </row>
    <row r="801" spans="1:12">
      <c r="A801" s="48">
        <v>41739</v>
      </c>
      <c r="B801" s="33" t="s">
        <v>1636</v>
      </c>
      <c r="C801" s="33" t="s">
        <v>1637</v>
      </c>
      <c r="D801" s="33" t="s">
        <v>1627</v>
      </c>
      <c r="E801" s="33" t="s">
        <v>1628</v>
      </c>
      <c r="F801" s="33">
        <v>5</v>
      </c>
      <c r="G801" s="33">
        <v>3042</v>
      </c>
      <c r="H801" s="33">
        <v>3240</v>
      </c>
      <c r="I801" s="33">
        <v>78804</v>
      </c>
      <c r="J801" s="33">
        <v>85140</v>
      </c>
      <c r="K801" s="33">
        <v>12771</v>
      </c>
      <c r="L801" s="33">
        <v>72369</v>
      </c>
    </row>
    <row r="802" spans="1:12">
      <c r="A802" s="48">
        <v>41740</v>
      </c>
      <c r="B802" s="33" t="s">
        <v>1646</v>
      </c>
      <c r="C802" s="33" t="s">
        <v>1637</v>
      </c>
      <c r="D802" s="33" t="s">
        <v>1640</v>
      </c>
      <c r="E802" s="33" t="s">
        <v>1625</v>
      </c>
      <c r="F802" s="33">
        <v>19</v>
      </c>
      <c r="G802" s="33">
        <v>3978</v>
      </c>
      <c r="H802" s="33">
        <v>4230</v>
      </c>
      <c r="I802" s="33">
        <v>29160</v>
      </c>
      <c r="J802" s="33">
        <v>31050</v>
      </c>
      <c r="K802" s="33">
        <v>4657.5</v>
      </c>
      <c r="L802" s="33">
        <v>26392.5</v>
      </c>
    </row>
    <row r="803" spans="1:12">
      <c r="A803" s="48">
        <v>41741</v>
      </c>
      <c r="B803" s="33" t="s">
        <v>1634</v>
      </c>
      <c r="C803" s="33" t="s">
        <v>1635</v>
      </c>
      <c r="D803" s="33" t="s">
        <v>1627</v>
      </c>
      <c r="E803" s="33" t="s">
        <v>1628</v>
      </c>
      <c r="F803" s="33">
        <v>1</v>
      </c>
      <c r="G803" s="33">
        <v>2952</v>
      </c>
      <c r="H803" s="33">
        <v>3150</v>
      </c>
      <c r="I803" s="33">
        <v>32238</v>
      </c>
      <c r="J803" s="33">
        <v>34830</v>
      </c>
      <c r="K803" s="33">
        <v>5224.5</v>
      </c>
      <c r="L803" s="33">
        <v>29605.5</v>
      </c>
    </row>
    <row r="804" spans="1:12">
      <c r="A804" s="48">
        <v>41742</v>
      </c>
      <c r="B804" s="33" t="s">
        <v>1643</v>
      </c>
      <c r="C804" s="33" t="s">
        <v>1642</v>
      </c>
      <c r="D804" s="33" t="s">
        <v>1638</v>
      </c>
      <c r="E804" s="33" t="s">
        <v>1625</v>
      </c>
      <c r="F804" s="33">
        <v>7</v>
      </c>
      <c r="G804" s="33">
        <v>3546</v>
      </c>
      <c r="H804" s="33">
        <v>3780</v>
      </c>
      <c r="I804" s="33">
        <v>6084</v>
      </c>
      <c r="J804" s="33">
        <v>6480</v>
      </c>
      <c r="K804" s="33">
        <v>972</v>
      </c>
      <c r="L804" s="33">
        <v>5508</v>
      </c>
    </row>
    <row r="805" spans="1:12">
      <c r="A805" s="48">
        <v>41743</v>
      </c>
      <c r="B805" s="33" t="s">
        <v>1623</v>
      </c>
      <c r="C805" s="33" t="s">
        <v>1027</v>
      </c>
      <c r="D805" s="33" t="s">
        <v>1624</v>
      </c>
      <c r="E805" s="33" t="s">
        <v>1625</v>
      </c>
      <c r="F805" s="33">
        <v>17</v>
      </c>
      <c r="G805" s="33">
        <v>5148</v>
      </c>
      <c r="H805" s="33">
        <v>5490</v>
      </c>
      <c r="I805" s="33">
        <v>46782</v>
      </c>
      <c r="J805" s="33">
        <v>49680</v>
      </c>
      <c r="K805" s="33">
        <v>7452</v>
      </c>
      <c r="L805" s="33">
        <v>42228</v>
      </c>
    </row>
    <row r="806" spans="1:12">
      <c r="A806" s="48">
        <v>41744</v>
      </c>
      <c r="B806" s="33" t="s">
        <v>1629</v>
      </c>
      <c r="C806" s="33" t="s">
        <v>1630</v>
      </c>
      <c r="D806" s="33" t="s">
        <v>1653</v>
      </c>
      <c r="E806" s="33" t="s">
        <v>1625</v>
      </c>
      <c r="F806" s="33">
        <v>6</v>
      </c>
      <c r="G806" s="33">
        <v>4482</v>
      </c>
      <c r="H806" s="33">
        <v>4770</v>
      </c>
      <c r="I806" s="33">
        <v>5904</v>
      </c>
      <c r="J806" s="33">
        <v>6300</v>
      </c>
      <c r="K806" s="33">
        <v>945</v>
      </c>
      <c r="L806" s="33">
        <v>5355</v>
      </c>
    </row>
    <row r="807" spans="1:12">
      <c r="A807" s="48">
        <v>41745</v>
      </c>
      <c r="B807" s="33" t="s">
        <v>1643</v>
      </c>
      <c r="C807" s="33" t="s">
        <v>1642</v>
      </c>
      <c r="D807" s="33" t="s">
        <v>1645</v>
      </c>
      <c r="E807" s="33" t="s">
        <v>1625</v>
      </c>
      <c r="F807" s="33">
        <v>7</v>
      </c>
      <c r="G807" s="33">
        <v>3384</v>
      </c>
      <c r="H807" s="33">
        <v>3600</v>
      </c>
      <c r="I807" s="33">
        <v>19890</v>
      </c>
      <c r="J807" s="33">
        <v>21150</v>
      </c>
      <c r="K807" s="33">
        <v>3172.5</v>
      </c>
      <c r="L807" s="33">
        <v>17977.5</v>
      </c>
    </row>
    <row r="808" spans="1:12">
      <c r="A808" s="48">
        <v>41746</v>
      </c>
      <c r="B808" s="33" t="s">
        <v>1626</v>
      </c>
      <c r="C808" s="33" t="s">
        <v>1027</v>
      </c>
      <c r="D808" s="33" t="s">
        <v>1653</v>
      </c>
      <c r="E808" s="33" t="s">
        <v>1625</v>
      </c>
      <c r="F808" s="33">
        <v>18</v>
      </c>
      <c r="G808" s="33">
        <v>3582</v>
      </c>
      <c r="H808" s="33">
        <v>3870</v>
      </c>
      <c r="I808" s="33">
        <v>32472</v>
      </c>
      <c r="J808" s="33">
        <v>34650</v>
      </c>
      <c r="K808" s="33">
        <v>5197.5</v>
      </c>
      <c r="L808" s="33">
        <v>29452.5</v>
      </c>
    </row>
    <row r="809" spans="1:12">
      <c r="A809" s="48">
        <v>41747</v>
      </c>
      <c r="B809" s="33" t="s">
        <v>1641</v>
      </c>
      <c r="C809" s="33" t="s">
        <v>1642</v>
      </c>
      <c r="D809" s="33" t="s">
        <v>1653</v>
      </c>
      <c r="E809" s="33" t="s">
        <v>1625</v>
      </c>
      <c r="F809" s="33">
        <v>12</v>
      </c>
      <c r="G809" s="33">
        <v>3582</v>
      </c>
      <c r="H809" s="33">
        <v>3870</v>
      </c>
      <c r="I809" s="33">
        <v>67896</v>
      </c>
      <c r="J809" s="33">
        <v>72450</v>
      </c>
      <c r="K809" s="33">
        <v>10867.5</v>
      </c>
      <c r="L809" s="33">
        <v>61582.5</v>
      </c>
    </row>
    <row r="810" spans="1:12">
      <c r="A810" s="48">
        <v>41748</v>
      </c>
      <c r="B810" s="33" t="s">
        <v>1643</v>
      </c>
      <c r="C810" s="33" t="s">
        <v>1642</v>
      </c>
      <c r="D810" s="33" t="s">
        <v>1648</v>
      </c>
      <c r="E810" s="33" t="s">
        <v>1625</v>
      </c>
      <c r="F810" s="33">
        <v>25</v>
      </c>
      <c r="G810" s="33">
        <v>2034</v>
      </c>
      <c r="H810" s="33">
        <v>2160</v>
      </c>
      <c r="I810" s="33">
        <v>14742</v>
      </c>
      <c r="J810" s="33">
        <v>15750</v>
      </c>
      <c r="K810" s="33">
        <v>2362.5</v>
      </c>
      <c r="L810" s="33">
        <v>13387.5</v>
      </c>
    </row>
    <row r="811" spans="1:12">
      <c r="A811" s="48">
        <v>41749</v>
      </c>
      <c r="B811" s="33" t="s">
        <v>1629</v>
      </c>
      <c r="C811" s="33" t="s">
        <v>1630</v>
      </c>
      <c r="D811" s="33" t="s">
        <v>1631</v>
      </c>
      <c r="E811" s="33" t="s">
        <v>1625</v>
      </c>
      <c r="F811" s="33">
        <v>4</v>
      </c>
      <c r="G811" s="33">
        <v>3042</v>
      </c>
      <c r="H811" s="33">
        <v>3240</v>
      </c>
      <c r="I811" s="33">
        <v>51714</v>
      </c>
      <c r="J811" s="33">
        <v>54990</v>
      </c>
      <c r="K811" s="33">
        <v>8248.5</v>
      </c>
      <c r="L811" s="33">
        <v>46741.5</v>
      </c>
    </row>
    <row r="812" spans="1:12">
      <c r="A812" s="48">
        <v>41750</v>
      </c>
      <c r="B812" s="33" t="s">
        <v>1626</v>
      </c>
      <c r="C812" s="33" t="s">
        <v>1027</v>
      </c>
      <c r="D812" s="33" t="s">
        <v>1652</v>
      </c>
      <c r="E812" s="33" t="s">
        <v>1628</v>
      </c>
      <c r="F812" s="33">
        <v>10</v>
      </c>
      <c r="G812" s="33">
        <v>2196</v>
      </c>
      <c r="H812" s="33">
        <v>2340</v>
      </c>
      <c r="I812" s="33">
        <v>74556</v>
      </c>
      <c r="J812" s="33">
        <v>80370</v>
      </c>
      <c r="K812" s="33">
        <v>12055.5</v>
      </c>
      <c r="L812" s="33">
        <v>68314.5</v>
      </c>
    </row>
    <row r="813" spans="1:12">
      <c r="A813" s="48">
        <v>41751</v>
      </c>
      <c r="B813" s="33" t="s">
        <v>1646</v>
      </c>
      <c r="C813" s="33" t="s">
        <v>1637</v>
      </c>
      <c r="D813" s="33" t="s">
        <v>1640</v>
      </c>
      <c r="E813" s="33" t="s">
        <v>1625</v>
      </c>
      <c r="F813" s="33">
        <v>13</v>
      </c>
      <c r="G813" s="33">
        <v>3978</v>
      </c>
      <c r="H813" s="33">
        <v>4230</v>
      </c>
      <c r="I813" s="33">
        <v>128304</v>
      </c>
      <c r="J813" s="33">
        <v>136620</v>
      </c>
      <c r="K813" s="33">
        <v>20493</v>
      </c>
      <c r="L813" s="33">
        <v>116127</v>
      </c>
    </row>
    <row r="814" spans="1:12">
      <c r="A814" s="48">
        <v>41752</v>
      </c>
      <c r="B814" s="33" t="s">
        <v>1641</v>
      </c>
      <c r="C814" s="33" t="s">
        <v>1642</v>
      </c>
      <c r="D814" s="33" t="s">
        <v>1652</v>
      </c>
      <c r="E814" s="33" t="s">
        <v>1628</v>
      </c>
      <c r="F814" s="33">
        <v>5</v>
      </c>
      <c r="G814" s="33">
        <v>3978</v>
      </c>
      <c r="H814" s="33">
        <v>4230</v>
      </c>
      <c r="I814" s="33">
        <v>54936</v>
      </c>
      <c r="J814" s="33">
        <v>59220</v>
      </c>
      <c r="K814" s="33">
        <v>8883</v>
      </c>
      <c r="L814" s="33">
        <v>50337</v>
      </c>
    </row>
    <row r="815" spans="1:12">
      <c r="A815" s="48">
        <v>41753</v>
      </c>
      <c r="B815" s="33" t="s">
        <v>1626</v>
      </c>
      <c r="C815" s="33" t="s">
        <v>1027</v>
      </c>
      <c r="D815" s="33" t="s">
        <v>1627</v>
      </c>
      <c r="E815" s="33" t="s">
        <v>1628</v>
      </c>
      <c r="F815" s="33">
        <v>8</v>
      </c>
      <c r="G815" s="33">
        <v>2034</v>
      </c>
      <c r="H815" s="33">
        <v>2160</v>
      </c>
      <c r="I815" s="33">
        <v>46566</v>
      </c>
      <c r="J815" s="33">
        <v>50310</v>
      </c>
      <c r="K815" s="33">
        <v>7546.5</v>
      </c>
      <c r="L815" s="33">
        <v>42763.5</v>
      </c>
    </row>
    <row r="816" spans="1:12">
      <c r="A816" s="48">
        <v>41754</v>
      </c>
      <c r="B816" s="33" t="s">
        <v>1639</v>
      </c>
      <c r="C816" s="33" t="s">
        <v>1635</v>
      </c>
      <c r="D816" s="33" t="s">
        <v>1648</v>
      </c>
      <c r="E816" s="33" t="s">
        <v>1625</v>
      </c>
      <c r="F816" s="33">
        <v>22</v>
      </c>
      <c r="G816" s="33">
        <v>3978</v>
      </c>
      <c r="H816" s="33">
        <v>4230</v>
      </c>
      <c r="I816" s="33">
        <v>50544</v>
      </c>
      <c r="J816" s="33">
        <v>54000</v>
      </c>
      <c r="K816" s="33">
        <v>8100</v>
      </c>
      <c r="L816" s="33">
        <v>45900</v>
      </c>
    </row>
    <row r="817" spans="1:12">
      <c r="A817" s="48">
        <v>41755</v>
      </c>
      <c r="B817" s="33" t="s">
        <v>1623</v>
      </c>
      <c r="C817" s="33" t="s">
        <v>1027</v>
      </c>
      <c r="D817" s="33" t="s">
        <v>1655</v>
      </c>
      <c r="E817" s="33" t="s">
        <v>1625</v>
      </c>
      <c r="F817" s="33">
        <v>27</v>
      </c>
      <c r="G817" s="33">
        <v>2196</v>
      </c>
      <c r="H817" s="33">
        <v>2340</v>
      </c>
      <c r="I817" s="33">
        <v>71064</v>
      </c>
      <c r="J817" s="33">
        <v>75600</v>
      </c>
      <c r="K817" s="33">
        <v>11340</v>
      </c>
      <c r="L817" s="33">
        <v>64260</v>
      </c>
    </row>
    <row r="818" spans="1:12">
      <c r="A818" s="48">
        <v>41756</v>
      </c>
      <c r="B818" s="33" t="s">
        <v>1626</v>
      </c>
      <c r="C818" s="33" t="s">
        <v>1027</v>
      </c>
      <c r="D818" s="33" t="s">
        <v>1651</v>
      </c>
      <c r="E818" s="33" t="s">
        <v>1625</v>
      </c>
      <c r="F818" s="33">
        <v>8</v>
      </c>
      <c r="G818" s="33">
        <v>3978</v>
      </c>
      <c r="H818" s="33">
        <v>4230</v>
      </c>
      <c r="I818" s="33">
        <v>3726</v>
      </c>
      <c r="J818" s="33">
        <v>3960</v>
      </c>
      <c r="K818" s="33">
        <v>594</v>
      </c>
      <c r="L818" s="33">
        <v>3366</v>
      </c>
    </row>
    <row r="819" spans="1:12">
      <c r="A819" s="48">
        <v>41757</v>
      </c>
      <c r="B819" s="33" t="s">
        <v>1643</v>
      </c>
      <c r="C819" s="33" t="s">
        <v>1642</v>
      </c>
      <c r="D819" s="33" t="s">
        <v>1640</v>
      </c>
      <c r="E819" s="33" t="s">
        <v>1625</v>
      </c>
      <c r="F819" s="33">
        <v>12</v>
      </c>
      <c r="G819" s="33">
        <v>5148</v>
      </c>
      <c r="H819" s="33">
        <v>5490</v>
      </c>
      <c r="I819" s="33">
        <v>52488</v>
      </c>
      <c r="J819" s="33">
        <v>55890</v>
      </c>
      <c r="K819" s="33">
        <v>8383.5</v>
      </c>
      <c r="L819" s="33">
        <v>47506.5</v>
      </c>
    </row>
    <row r="820" spans="1:12">
      <c r="A820" s="48">
        <v>41758</v>
      </c>
      <c r="B820" s="33" t="s">
        <v>1626</v>
      </c>
      <c r="C820" s="33" t="s">
        <v>1027</v>
      </c>
      <c r="D820" s="33" t="s">
        <v>1648</v>
      </c>
      <c r="E820" s="33" t="s">
        <v>1625</v>
      </c>
      <c r="F820" s="33">
        <v>20</v>
      </c>
      <c r="G820" s="33">
        <v>4482</v>
      </c>
      <c r="H820" s="33">
        <v>4770</v>
      </c>
      <c r="I820" s="33">
        <v>12636</v>
      </c>
      <c r="J820" s="33">
        <v>13500</v>
      </c>
      <c r="K820" s="33">
        <v>2025</v>
      </c>
      <c r="L820" s="33">
        <v>11475</v>
      </c>
    </row>
    <row r="821" spans="1:12">
      <c r="A821" s="48">
        <v>41759</v>
      </c>
      <c r="B821" s="33" t="s">
        <v>1626</v>
      </c>
      <c r="C821" s="33" t="s">
        <v>1027</v>
      </c>
      <c r="D821" s="33" t="s">
        <v>1624</v>
      </c>
      <c r="E821" s="33" t="s">
        <v>1625</v>
      </c>
      <c r="F821" s="33">
        <v>24</v>
      </c>
      <c r="G821" s="33">
        <v>3978</v>
      </c>
      <c r="H821" s="33">
        <v>4230</v>
      </c>
      <c r="I821" s="33">
        <v>36612</v>
      </c>
      <c r="J821" s="33">
        <v>38880</v>
      </c>
      <c r="K821" s="33">
        <v>5832</v>
      </c>
      <c r="L821" s="33">
        <v>33048</v>
      </c>
    </row>
    <row r="822" spans="1:12">
      <c r="A822" s="48">
        <v>41760</v>
      </c>
      <c r="B822" s="33" t="s">
        <v>1629</v>
      </c>
      <c r="C822" s="33" t="s">
        <v>1630</v>
      </c>
      <c r="D822" s="33" t="s">
        <v>1655</v>
      </c>
      <c r="E822" s="33" t="s">
        <v>1625</v>
      </c>
      <c r="F822" s="33">
        <v>16</v>
      </c>
      <c r="G822" s="33">
        <v>3978</v>
      </c>
      <c r="H822" s="33">
        <v>4230</v>
      </c>
      <c r="I822" s="33">
        <v>60912</v>
      </c>
      <c r="J822" s="33">
        <v>64800</v>
      </c>
      <c r="K822" s="33">
        <v>9720</v>
      </c>
      <c r="L822" s="33">
        <v>55080</v>
      </c>
    </row>
    <row r="823" spans="1:12">
      <c r="A823" s="48">
        <v>41761</v>
      </c>
      <c r="B823" s="33" t="s">
        <v>1639</v>
      </c>
      <c r="C823" s="33" t="s">
        <v>1635</v>
      </c>
      <c r="D823" s="33" t="s">
        <v>1654</v>
      </c>
      <c r="E823" s="33" t="s">
        <v>1628</v>
      </c>
      <c r="F823" s="33">
        <v>2</v>
      </c>
      <c r="G823" s="33">
        <v>3546</v>
      </c>
      <c r="H823" s="33">
        <v>3780</v>
      </c>
      <c r="I823" s="33">
        <v>127602</v>
      </c>
      <c r="J823" s="33">
        <v>137700</v>
      </c>
      <c r="K823" s="33">
        <v>20655</v>
      </c>
      <c r="L823" s="33">
        <v>117045</v>
      </c>
    </row>
    <row r="824" spans="1:12">
      <c r="A824" s="48">
        <v>41762</v>
      </c>
      <c r="B824" s="33" t="s">
        <v>1641</v>
      </c>
      <c r="C824" s="33" t="s">
        <v>1642</v>
      </c>
      <c r="D824" s="33" t="s">
        <v>1633</v>
      </c>
      <c r="E824" s="33" t="s">
        <v>1625</v>
      </c>
      <c r="F824" s="33">
        <v>21</v>
      </c>
      <c r="G824" s="33">
        <v>3978</v>
      </c>
      <c r="H824" s="33">
        <v>4230</v>
      </c>
      <c r="I824" s="33">
        <v>10980</v>
      </c>
      <c r="J824" s="33">
        <v>11700</v>
      </c>
      <c r="K824" s="33">
        <v>1755</v>
      </c>
      <c r="L824" s="33">
        <v>9945</v>
      </c>
    </row>
    <row r="825" spans="1:12">
      <c r="A825" s="48">
        <v>41763</v>
      </c>
      <c r="B825" s="33" t="s">
        <v>1636</v>
      </c>
      <c r="C825" s="33" t="s">
        <v>1637</v>
      </c>
      <c r="D825" s="33" t="s">
        <v>1645</v>
      </c>
      <c r="E825" s="33" t="s">
        <v>1625</v>
      </c>
      <c r="F825" s="33">
        <v>12</v>
      </c>
      <c r="G825" s="33">
        <v>3042</v>
      </c>
      <c r="H825" s="33">
        <v>3240</v>
      </c>
      <c r="I825" s="33">
        <v>99450</v>
      </c>
      <c r="J825" s="33">
        <v>105750</v>
      </c>
      <c r="K825" s="33">
        <v>15862.5</v>
      </c>
      <c r="L825" s="33">
        <v>89887.5</v>
      </c>
    </row>
    <row r="826" spans="1:12">
      <c r="A826" s="48">
        <v>41764</v>
      </c>
      <c r="B826" s="33" t="s">
        <v>1629</v>
      </c>
      <c r="C826" s="33" t="s">
        <v>1630</v>
      </c>
      <c r="D826" s="33" t="s">
        <v>1651</v>
      </c>
      <c r="E826" s="33" t="s">
        <v>1625</v>
      </c>
      <c r="F826" s="33">
        <v>24</v>
      </c>
      <c r="G826" s="33">
        <v>3924</v>
      </c>
      <c r="H826" s="33">
        <v>4230</v>
      </c>
      <c r="I826" s="33">
        <v>85698</v>
      </c>
      <c r="J826" s="33">
        <v>91080</v>
      </c>
      <c r="K826" s="33">
        <v>13662</v>
      </c>
      <c r="L826" s="33">
        <v>77418</v>
      </c>
    </row>
    <row r="827" spans="1:12">
      <c r="A827" s="48">
        <v>41765</v>
      </c>
      <c r="B827" s="33" t="s">
        <v>1623</v>
      </c>
      <c r="C827" s="33" t="s">
        <v>1027</v>
      </c>
      <c r="D827" s="33" t="s">
        <v>1653</v>
      </c>
      <c r="E827" s="33" t="s">
        <v>1625</v>
      </c>
      <c r="F827" s="33">
        <v>17</v>
      </c>
      <c r="G827" s="33">
        <v>3726</v>
      </c>
      <c r="H827" s="33">
        <v>3960</v>
      </c>
      <c r="I827" s="33">
        <v>47232</v>
      </c>
      <c r="J827" s="33">
        <v>50400</v>
      </c>
      <c r="K827" s="33">
        <v>7560</v>
      </c>
      <c r="L827" s="33">
        <v>42840</v>
      </c>
    </row>
    <row r="828" spans="1:12">
      <c r="A828" s="48">
        <v>41766</v>
      </c>
      <c r="B828" s="33" t="s">
        <v>1626</v>
      </c>
      <c r="C828" s="33" t="s">
        <v>1027</v>
      </c>
      <c r="D828" s="33" t="s">
        <v>1645</v>
      </c>
      <c r="E828" s="33" t="s">
        <v>1625</v>
      </c>
      <c r="F828" s="33">
        <v>4</v>
      </c>
      <c r="G828" s="33">
        <v>3582</v>
      </c>
      <c r="H828" s="33">
        <v>3870</v>
      </c>
      <c r="I828" s="33">
        <v>91494</v>
      </c>
      <c r="J828" s="33">
        <v>97290</v>
      </c>
      <c r="K828" s="33">
        <v>14593.5</v>
      </c>
      <c r="L828" s="33">
        <v>82696.5</v>
      </c>
    </row>
    <row r="829" spans="1:12">
      <c r="A829" s="48">
        <v>41767</v>
      </c>
      <c r="B829" s="33" t="s">
        <v>1629</v>
      </c>
      <c r="C829" s="33" t="s">
        <v>1630</v>
      </c>
      <c r="D829" s="33" t="s">
        <v>1633</v>
      </c>
      <c r="E829" s="33" t="s">
        <v>1625</v>
      </c>
      <c r="F829" s="33">
        <v>23</v>
      </c>
      <c r="G829" s="33">
        <v>7506</v>
      </c>
      <c r="H829" s="33">
        <v>8100</v>
      </c>
      <c r="I829" s="33">
        <v>4392</v>
      </c>
      <c r="J829" s="33">
        <v>4680</v>
      </c>
      <c r="K829" s="33">
        <v>702</v>
      </c>
      <c r="L829" s="33">
        <v>3978</v>
      </c>
    </row>
    <row r="830" spans="1:12">
      <c r="A830" s="48">
        <v>41768</v>
      </c>
      <c r="B830" s="33" t="s">
        <v>1632</v>
      </c>
      <c r="C830" s="33" t="s">
        <v>1630</v>
      </c>
      <c r="D830" s="33" t="s">
        <v>1645</v>
      </c>
      <c r="E830" s="33" t="s">
        <v>1625</v>
      </c>
      <c r="F830" s="33">
        <v>18</v>
      </c>
      <c r="G830" s="33">
        <v>3042</v>
      </c>
      <c r="H830" s="33">
        <v>3240</v>
      </c>
      <c r="I830" s="33">
        <v>63648</v>
      </c>
      <c r="J830" s="33">
        <v>67680</v>
      </c>
      <c r="K830" s="33">
        <v>10152</v>
      </c>
      <c r="L830" s="33">
        <v>57528</v>
      </c>
    </row>
    <row r="831" spans="1:12">
      <c r="A831" s="48">
        <v>41769</v>
      </c>
      <c r="B831" s="33" t="s">
        <v>1646</v>
      </c>
      <c r="C831" s="33" t="s">
        <v>1637</v>
      </c>
      <c r="D831" s="33" t="s">
        <v>1651</v>
      </c>
      <c r="E831" s="33" t="s">
        <v>1625</v>
      </c>
      <c r="F831" s="33">
        <v>25</v>
      </c>
      <c r="G831" s="33">
        <v>7506</v>
      </c>
      <c r="H831" s="33">
        <v>8100</v>
      </c>
      <c r="I831" s="33">
        <v>59616</v>
      </c>
      <c r="J831" s="33">
        <v>63360</v>
      </c>
      <c r="K831" s="33">
        <v>9504</v>
      </c>
      <c r="L831" s="33">
        <v>53856</v>
      </c>
    </row>
    <row r="832" spans="1:12">
      <c r="A832" s="48">
        <v>41770</v>
      </c>
      <c r="B832" s="33" t="s">
        <v>1636</v>
      </c>
      <c r="C832" s="33" t="s">
        <v>1637</v>
      </c>
      <c r="D832" s="33" t="s">
        <v>1647</v>
      </c>
      <c r="E832" s="33" t="s">
        <v>1625</v>
      </c>
      <c r="F832" s="33">
        <v>3</v>
      </c>
      <c r="G832" s="33">
        <v>2952</v>
      </c>
      <c r="H832" s="33">
        <v>3150</v>
      </c>
      <c r="I832" s="33">
        <v>10296</v>
      </c>
      <c r="J832" s="33">
        <v>10980</v>
      </c>
      <c r="K832" s="33">
        <v>1647</v>
      </c>
      <c r="L832" s="33">
        <v>9333</v>
      </c>
    </row>
    <row r="833" spans="1:12">
      <c r="A833" s="48">
        <v>41771</v>
      </c>
      <c r="B833" s="33" t="s">
        <v>1639</v>
      </c>
      <c r="C833" s="33" t="s">
        <v>1635</v>
      </c>
      <c r="D833" s="33" t="s">
        <v>1651</v>
      </c>
      <c r="E833" s="33" t="s">
        <v>1625</v>
      </c>
      <c r="F833" s="33">
        <v>23</v>
      </c>
      <c r="G833" s="33">
        <v>2196</v>
      </c>
      <c r="H833" s="33">
        <v>2340</v>
      </c>
      <c r="I833" s="33">
        <v>81972</v>
      </c>
      <c r="J833" s="33">
        <v>87120</v>
      </c>
      <c r="K833" s="33">
        <v>13068</v>
      </c>
      <c r="L833" s="33">
        <v>74052</v>
      </c>
    </row>
    <row r="834" spans="1:12">
      <c r="A834" s="48">
        <v>41772</v>
      </c>
      <c r="B834" s="33" t="s">
        <v>1639</v>
      </c>
      <c r="C834" s="33" t="s">
        <v>1635</v>
      </c>
      <c r="D834" s="33" t="s">
        <v>1633</v>
      </c>
      <c r="E834" s="33" t="s">
        <v>1625</v>
      </c>
      <c r="F834" s="33">
        <v>2</v>
      </c>
      <c r="G834" s="33">
        <v>3978</v>
      </c>
      <c r="H834" s="33">
        <v>4230</v>
      </c>
      <c r="I834" s="33">
        <v>6588</v>
      </c>
      <c r="J834" s="33">
        <v>7020</v>
      </c>
      <c r="K834" s="33">
        <v>1053</v>
      </c>
      <c r="L834" s="33">
        <v>5967</v>
      </c>
    </row>
    <row r="835" spans="1:12">
      <c r="A835" s="48">
        <v>41774</v>
      </c>
      <c r="B835" s="33" t="s">
        <v>1641</v>
      </c>
      <c r="C835" s="33" t="s">
        <v>1642</v>
      </c>
      <c r="D835" s="33" t="s">
        <v>1633</v>
      </c>
      <c r="E835" s="33" t="s">
        <v>1625</v>
      </c>
      <c r="F835" s="33">
        <v>11</v>
      </c>
      <c r="G835" s="33">
        <v>3582</v>
      </c>
      <c r="H835" s="33">
        <v>3870</v>
      </c>
      <c r="I835" s="33">
        <v>43920</v>
      </c>
      <c r="J835" s="33">
        <v>46800</v>
      </c>
      <c r="K835" s="33">
        <v>7020</v>
      </c>
      <c r="L835" s="33">
        <v>39780</v>
      </c>
    </row>
    <row r="836" spans="1:12">
      <c r="A836" s="48">
        <v>41775</v>
      </c>
      <c r="B836" s="33" t="s">
        <v>1639</v>
      </c>
      <c r="C836" s="33" t="s">
        <v>1635</v>
      </c>
      <c r="D836" s="33" t="s">
        <v>1647</v>
      </c>
      <c r="E836" s="33" t="s">
        <v>1625</v>
      </c>
      <c r="F836" s="33">
        <v>11</v>
      </c>
      <c r="G836" s="33">
        <v>2034</v>
      </c>
      <c r="H836" s="33">
        <v>2160</v>
      </c>
      <c r="I836" s="33">
        <v>46332</v>
      </c>
      <c r="J836" s="33">
        <v>49410</v>
      </c>
      <c r="K836" s="33">
        <v>7411.5</v>
      </c>
      <c r="L836" s="33">
        <v>41998.5</v>
      </c>
    </row>
    <row r="837" spans="1:12">
      <c r="A837" s="48">
        <v>41776</v>
      </c>
      <c r="B837" s="33" t="s">
        <v>1643</v>
      </c>
      <c r="C837" s="33" t="s">
        <v>1642</v>
      </c>
      <c r="D837" s="33" t="s">
        <v>1651</v>
      </c>
      <c r="E837" s="33" t="s">
        <v>1625</v>
      </c>
      <c r="F837" s="33">
        <v>24</v>
      </c>
      <c r="G837" s="33">
        <v>3546</v>
      </c>
      <c r="H837" s="33">
        <v>3780</v>
      </c>
      <c r="I837" s="33">
        <v>3726</v>
      </c>
      <c r="J837" s="33">
        <v>3960</v>
      </c>
      <c r="K837" s="33">
        <v>594</v>
      </c>
      <c r="L837" s="33">
        <v>3366</v>
      </c>
    </row>
    <row r="838" spans="1:12">
      <c r="A838" s="48">
        <v>41777</v>
      </c>
      <c r="B838" s="33" t="s">
        <v>1629</v>
      </c>
      <c r="C838" s="33" t="s">
        <v>1630</v>
      </c>
      <c r="D838" s="33" t="s">
        <v>1655</v>
      </c>
      <c r="E838" s="33" t="s">
        <v>1625</v>
      </c>
      <c r="F838" s="33">
        <v>5</v>
      </c>
      <c r="G838" s="33">
        <v>2196</v>
      </c>
      <c r="H838" s="33">
        <v>2340</v>
      </c>
      <c r="I838" s="33">
        <v>27072</v>
      </c>
      <c r="J838" s="33">
        <v>28800</v>
      </c>
      <c r="K838" s="33">
        <v>4320</v>
      </c>
      <c r="L838" s="33">
        <v>24480</v>
      </c>
    </row>
    <row r="839" spans="1:12">
      <c r="A839" s="48">
        <v>41778</v>
      </c>
      <c r="B839" s="33" t="s">
        <v>1632</v>
      </c>
      <c r="C839" s="33" t="s">
        <v>1630</v>
      </c>
      <c r="D839" s="33" t="s">
        <v>1645</v>
      </c>
      <c r="E839" s="33" t="s">
        <v>1625</v>
      </c>
      <c r="F839" s="33">
        <v>2</v>
      </c>
      <c r="G839" s="33">
        <v>3924</v>
      </c>
      <c r="H839" s="33">
        <v>4230</v>
      </c>
      <c r="I839" s="33">
        <v>19890</v>
      </c>
      <c r="J839" s="33">
        <v>21150</v>
      </c>
      <c r="K839" s="33">
        <v>3172.5</v>
      </c>
      <c r="L839" s="33">
        <v>17977.5</v>
      </c>
    </row>
    <row r="840" spans="1:12">
      <c r="A840" s="48">
        <v>41779</v>
      </c>
      <c r="B840" s="33" t="s">
        <v>1641</v>
      </c>
      <c r="C840" s="33" t="s">
        <v>1642</v>
      </c>
      <c r="D840" s="33" t="s">
        <v>1645</v>
      </c>
      <c r="E840" s="33" t="s">
        <v>1625</v>
      </c>
      <c r="F840" s="33">
        <v>23</v>
      </c>
      <c r="G840" s="33">
        <v>5148</v>
      </c>
      <c r="H840" s="33">
        <v>5490</v>
      </c>
      <c r="I840" s="33">
        <v>19890</v>
      </c>
      <c r="J840" s="33">
        <v>21150</v>
      </c>
      <c r="K840" s="33">
        <v>3172.5</v>
      </c>
      <c r="L840" s="33">
        <v>17977.5</v>
      </c>
    </row>
    <row r="841" spans="1:12">
      <c r="A841" s="48">
        <v>41780</v>
      </c>
      <c r="B841" s="33" t="s">
        <v>1639</v>
      </c>
      <c r="C841" s="33" t="s">
        <v>1635</v>
      </c>
      <c r="D841" s="33" t="s">
        <v>1638</v>
      </c>
      <c r="E841" s="33" t="s">
        <v>1625</v>
      </c>
      <c r="F841" s="33">
        <v>12</v>
      </c>
      <c r="G841" s="33">
        <v>3978</v>
      </c>
      <c r="H841" s="33">
        <v>4230</v>
      </c>
      <c r="I841" s="33">
        <v>48672</v>
      </c>
      <c r="J841" s="33">
        <v>51840</v>
      </c>
      <c r="K841" s="33">
        <v>7776</v>
      </c>
      <c r="L841" s="33">
        <v>44064</v>
      </c>
    </row>
    <row r="842" spans="1:12">
      <c r="A842" s="48">
        <v>41781</v>
      </c>
      <c r="B842" s="33" t="s">
        <v>1641</v>
      </c>
      <c r="C842" s="33" t="s">
        <v>1642</v>
      </c>
      <c r="D842" s="33" t="s">
        <v>1624</v>
      </c>
      <c r="E842" s="33" t="s">
        <v>1625</v>
      </c>
      <c r="F842" s="33">
        <v>18</v>
      </c>
      <c r="G842" s="33">
        <v>3924</v>
      </c>
      <c r="H842" s="33">
        <v>4230</v>
      </c>
      <c r="I842" s="33">
        <v>42714</v>
      </c>
      <c r="J842" s="33">
        <v>45360</v>
      </c>
      <c r="K842" s="33">
        <v>6804</v>
      </c>
      <c r="L842" s="33">
        <v>38556</v>
      </c>
    </row>
    <row r="843" spans="1:12">
      <c r="A843" s="48">
        <v>41782</v>
      </c>
      <c r="B843" s="33" t="s">
        <v>1632</v>
      </c>
      <c r="C843" s="33" t="s">
        <v>1630</v>
      </c>
      <c r="D843" s="33" t="s">
        <v>1653</v>
      </c>
      <c r="E843" s="33" t="s">
        <v>1625</v>
      </c>
      <c r="F843" s="33">
        <v>4</v>
      </c>
      <c r="G843" s="33">
        <v>3978</v>
      </c>
      <c r="H843" s="33">
        <v>4230</v>
      </c>
      <c r="I843" s="33">
        <v>38376</v>
      </c>
      <c r="J843" s="33">
        <v>40950</v>
      </c>
      <c r="K843" s="33">
        <v>6142.5</v>
      </c>
      <c r="L843" s="33">
        <v>34807.5</v>
      </c>
    </row>
    <row r="844" spans="1:12">
      <c r="A844" s="48">
        <v>41783</v>
      </c>
      <c r="B844" s="33" t="s">
        <v>1636</v>
      </c>
      <c r="C844" s="33" t="s">
        <v>1637</v>
      </c>
      <c r="D844" s="33" t="s">
        <v>1624</v>
      </c>
      <c r="E844" s="33" t="s">
        <v>1625</v>
      </c>
      <c r="F844" s="33">
        <v>10</v>
      </c>
      <c r="G844" s="33">
        <v>2034</v>
      </c>
      <c r="H844" s="33">
        <v>2160</v>
      </c>
      <c r="I844" s="33">
        <v>14238</v>
      </c>
      <c r="J844" s="33">
        <v>15120</v>
      </c>
      <c r="K844" s="33">
        <v>2268</v>
      </c>
      <c r="L844" s="33">
        <v>12852</v>
      </c>
    </row>
    <row r="845" spans="1:12">
      <c r="A845" s="48">
        <v>41784</v>
      </c>
      <c r="B845" s="33" t="s">
        <v>1636</v>
      </c>
      <c r="C845" s="33" t="s">
        <v>1637</v>
      </c>
      <c r="D845" s="33" t="s">
        <v>1624</v>
      </c>
      <c r="E845" s="33" t="s">
        <v>1625</v>
      </c>
      <c r="F845" s="33">
        <v>20</v>
      </c>
      <c r="G845" s="33">
        <v>2034</v>
      </c>
      <c r="H845" s="33">
        <v>2160</v>
      </c>
      <c r="I845" s="33">
        <v>8136</v>
      </c>
      <c r="J845" s="33">
        <v>8640</v>
      </c>
      <c r="K845" s="33">
        <v>1296</v>
      </c>
      <c r="L845" s="33">
        <v>7344</v>
      </c>
    </row>
    <row r="846" spans="1:12">
      <c r="A846" s="48">
        <v>41786</v>
      </c>
      <c r="B846" s="33" t="s">
        <v>1641</v>
      </c>
      <c r="C846" s="33" t="s">
        <v>1642</v>
      </c>
      <c r="D846" s="33" t="s">
        <v>1638</v>
      </c>
      <c r="E846" s="33" t="s">
        <v>1625</v>
      </c>
      <c r="F846" s="33">
        <v>6</v>
      </c>
      <c r="G846" s="33">
        <v>3546</v>
      </c>
      <c r="H846" s="33">
        <v>3780</v>
      </c>
      <c r="I846" s="33">
        <v>36504</v>
      </c>
      <c r="J846" s="33">
        <v>38880</v>
      </c>
      <c r="K846" s="33">
        <v>5832</v>
      </c>
      <c r="L846" s="33">
        <v>33048</v>
      </c>
    </row>
    <row r="847" spans="1:12">
      <c r="A847" s="48">
        <v>41787</v>
      </c>
      <c r="B847" s="33" t="s">
        <v>1626</v>
      </c>
      <c r="C847" s="33" t="s">
        <v>1027</v>
      </c>
      <c r="D847" s="33" t="s">
        <v>1624</v>
      </c>
      <c r="E847" s="33" t="s">
        <v>1625</v>
      </c>
      <c r="F847" s="33">
        <v>24</v>
      </c>
      <c r="G847" s="33">
        <v>3726</v>
      </c>
      <c r="H847" s="33">
        <v>3960</v>
      </c>
      <c r="I847" s="33">
        <v>20340</v>
      </c>
      <c r="J847" s="33">
        <v>21600</v>
      </c>
      <c r="K847" s="33">
        <v>3240</v>
      </c>
      <c r="L847" s="33">
        <v>18360</v>
      </c>
    </row>
    <row r="848" spans="1:12">
      <c r="A848" s="48">
        <v>41788</v>
      </c>
      <c r="B848" s="33" t="s">
        <v>1641</v>
      </c>
      <c r="C848" s="33" t="s">
        <v>1642</v>
      </c>
      <c r="D848" s="33" t="s">
        <v>1652</v>
      </c>
      <c r="E848" s="33" t="s">
        <v>1628</v>
      </c>
      <c r="F848" s="33">
        <v>22</v>
      </c>
      <c r="G848" s="33">
        <v>2106</v>
      </c>
      <c r="H848" s="33">
        <v>2250</v>
      </c>
      <c r="I848" s="33">
        <v>98100</v>
      </c>
      <c r="J848" s="33">
        <v>105750</v>
      </c>
      <c r="K848" s="33">
        <v>15862.5</v>
      </c>
      <c r="L848" s="33">
        <v>89887.5</v>
      </c>
    </row>
    <row r="849" spans="1:12">
      <c r="A849" s="48">
        <v>41789</v>
      </c>
      <c r="B849" s="33" t="s">
        <v>1632</v>
      </c>
      <c r="C849" s="33" t="s">
        <v>1630</v>
      </c>
      <c r="D849" s="33" t="s">
        <v>1640</v>
      </c>
      <c r="E849" s="33" t="s">
        <v>1625</v>
      </c>
      <c r="F849" s="33">
        <v>7</v>
      </c>
      <c r="G849" s="33">
        <v>3924</v>
      </c>
      <c r="H849" s="33">
        <v>4230</v>
      </c>
      <c r="I849" s="33">
        <v>5832</v>
      </c>
      <c r="J849" s="33">
        <v>6210</v>
      </c>
      <c r="K849" s="33">
        <v>931.5</v>
      </c>
      <c r="L849" s="33">
        <v>5278.5</v>
      </c>
    </row>
    <row r="850" spans="1:12">
      <c r="A850" s="48">
        <v>41790</v>
      </c>
      <c r="B850" s="33" t="s">
        <v>1641</v>
      </c>
      <c r="C850" s="33" t="s">
        <v>1642</v>
      </c>
      <c r="D850" s="33" t="s">
        <v>1640</v>
      </c>
      <c r="E850" s="33" t="s">
        <v>1625</v>
      </c>
      <c r="F850" s="33">
        <v>18</v>
      </c>
      <c r="G850" s="33">
        <v>3582</v>
      </c>
      <c r="H850" s="33">
        <v>3870</v>
      </c>
      <c r="I850" s="33">
        <v>104976</v>
      </c>
      <c r="J850" s="33">
        <v>111780</v>
      </c>
      <c r="K850" s="33">
        <v>16767</v>
      </c>
      <c r="L850" s="33">
        <v>95013</v>
      </c>
    </row>
    <row r="851" spans="1:12">
      <c r="A851" s="48">
        <v>41791</v>
      </c>
      <c r="B851" s="33" t="s">
        <v>1641</v>
      </c>
      <c r="C851" s="33" t="s">
        <v>1642</v>
      </c>
      <c r="D851" s="33" t="s">
        <v>1650</v>
      </c>
      <c r="E851" s="33" t="s">
        <v>1625</v>
      </c>
      <c r="F851" s="33">
        <v>19</v>
      </c>
      <c r="G851" s="33">
        <v>3726</v>
      </c>
      <c r="H851" s="33">
        <v>3960</v>
      </c>
      <c r="I851" s="33">
        <v>46098</v>
      </c>
      <c r="J851" s="33">
        <v>49140</v>
      </c>
      <c r="K851" s="33">
        <v>7371</v>
      </c>
      <c r="L851" s="33">
        <v>41769</v>
      </c>
    </row>
    <row r="852" spans="1:12">
      <c r="A852" s="48">
        <v>41792</v>
      </c>
      <c r="B852" s="33" t="s">
        <v>1643</v>
      </c>
      <c r="C852" s="33" t="s">
        <v>1642</v>
      </c>
      <c r="D852" s="33" t="s">
        <v>1648</v>
      </c>
      <c r="E852" s="33" t="s">
        <v>1625</v>
      </c>
      <c r="F852" s="33">
        <v>24</v>
      </c>
      <c r="G852" s="33">
        <v>3978</v>
      </c>
      <c r="H852" s="33">
        <v>4230</v>
      </c>
      <c r="I852" s="33">
        <v>52650</v>
      </c>
      <c r="J852" s="33">
        <v>56250</v>
      </c>
      <c r="K852" s="33">
        <v>8437.5</v>
      </c>
      <c r="L852" s="33">
        <v>47812.5</v>
      </c>
    </row>
    <row r="853" spans="1:12">
      <c r="A853" s="48">
        <v>41793</v>
      </c>
      <c r="B853" s="33" t="s">
        <v>1626</v>
      </c>
      <c r="C853" s="33" t="s">
        <v>1027</v>
      </c>
      <c r="D853" s="33" t="s">
        <v>1644</v>
      </c>
      <c r="E853" s="33" t="s">
        <v>1625</v>
      </c>
      <c r="F853" s="33">
        <v>25</v>
      </c>
      <c r="G853" s="33">
        <v>2034</v>
      </c>
      <c r="H853" s="33">
        <v>2160</v>
      </c>
      <c r="I853" s="33">
        <v>24822</v>
      </c>
      <c r="J853" s="33">
        <v>26460</v>
      </c>
      <c r="K853" s="33">
        <v>3969</v>
      </c>
      <c r="L853" s="33">
        <v>22491</v>
      </c>
    </row>
    <row r="854" spans="1:12">
      <c r="A854" s="48">
        <v>41794</v>
      </c>
      <c r="B854" s="33" t="s">
        <v>1646</v>
      </c>
      <c r="C854" s="33" t="s">
        <v>1637</v>
      </c>
      <c r="D854" s="33" t="s">
        <v>1651</v>
      </c>
      <c r="E854" s="33" t="s">
        <v>1625</v>
      </c>
      <c r="F854" s="33">
        <v>14</v>
      </c>
      <c r="G854" s="33">
        <v>3546</v>
      </c>
      <c r="H854" s="33">
        <v>3780</v>
      </c>
      <c r="I854" s="33">
        <v>74520</v>
      </c>
      <c r="J854" s="33">
        <v>79200</v>
      </c>
      <c r="K854" s="33">
        <v>11880</v>
      </c>
      <c r="L854" s="33">
        <v>67320</v>
      </c>
    </row>
    <row r="855" spans="1:12">
      <c r="A855" s="48">
        <v>41796</v>
      </c>
      <c r="B855" s="33" t="s">
        <v>1632</v>
      </c>
      <c r="C855" s="33" t="s">
        <v>1630</v>
      </c>
      <c r="D855" s="33" t="s">
        <v>1654</v>
      </c>
      <c r="E855" s="33" t="s">
        <v>1628</v>
      </c>
      <c r="F855" s="33">
        <v>21</v>
      </c>
      <c r="G855" s="33">
        <v>3042</v>
      </c>
      <c r="H855" s="33">
        <v>3240</v>
      </c>
      <c r="I855" s="33">
        <v>120096</v>
      </c>
      <c r="J855" s="33">
        <v>129600</v>
      </c>
      <c r="K855" s="33">
        <v>19440</v>
      </c>
      <c r="L855" s="33">
        <v>110160</v>
      </c>
    </row>
    <row r="856" spans="1:12">
      <c r="A856" s="48">
        <v>41797</v>
      </c>
      <c r="B856" s="33" t="s">
        <v>1643</v>
      </c>
      <c r="C856" s="33" t="s">
        <v>1642</v>
      </c>
      <c r="D856" s="33" t="s">
        <v>1631</v>
      </c>
      <c r="E856" s="33" t="s">
        <v>1625</v>
      </c>
      <c r="F856" s="33">
        <v>3</v>
      </c>
      <c r="G856" s="33">
        <v>4482</v>
      </c>
      <c r="H856" s="33">
        <v>4770</v>
      </c>
      <c r="I856" s="33">
        <v>55692</v>
      </c>
      <c r="J856" s="33">
        <v>59220</v>
      </c>
      <c r="K856" s="33">
        <v>8883</v>
      </c>
      <c r="L856" s="33">
        <v>50337</v>
      </c>
    </row>
    <row r="857" spans="1:12">
      <c r="A857" s="48">
        <v>41798</v>
      </c>
      <c r="B857" s="33" t="s">
        <v>1629</v>
      </c>
      <c r="C857" s="33" t="s">
        <v>1630</v>
      </c>
      <c r="D857" s="33" t="s">
        <v>1649</v>
      </c>
      <c r="E857" s="33" t="s">
        <v>1625</v>
      </c>
      <c r="F857" s="33">
        <v>5</v>
      </c>
      <c r="G857" s="33">
        <v>3978</v>
      </c>
      <c r="H857" s="33">
        <v>4230</v>
      </c>
      <c r="I857" s="33">
        <v>112050</v>
      </c>
      <c r="J857" s="33">
        <v>119250</v>
      </c>
      <c r="K857" s="33">
        <v>17887.5</v>
      </c>
      <c r="L857" s="33">
        <v>101362.5</v>
      </c>
    </row>
    <row r="858" spans="1:12">
      <c r="A858" s="48">
        <v>41801</v>
      </c>
      <c r="B858" s="33" t="s">
        <v>1629</v>
      </c>
      <c r="C858" s="33" t="s">
        <v>1630</v>
      </c>
      <c r="D858" s="33" t="s">
        <v>1648</v>
      </c>
      <c r="E858" s="33" t="s">
        <v>1625</v>
      </c>
      <c r="F858" s="33">
        <v>14</v>
      </c>
      <c r="G858" s="33">
        <v>3978</v>
      </c>
      <c r="H858" s="33">
        <v>4230</v>
      </c>
      <c r="I858" s="33">
        <v>2106</v>
      </c>
      <c r="J858" s="33">
        <v>2250</v>
      </c>
      <c r="K858" s="33">
        <v>337.5</v>
      </c>
      <c r="L858" s="33">
        <v>1912.5</v>
      </c>
    </row>
    <row r="859" spans="1:12">
      <c r="A859" s="48">
        <v>41802</v>
      </c>
      <c r="B859" s="33" t="s">
        <v>1646</v>
      </c>
      <c r="C859" s="33" t="s">
        <v>1637</v>
      </c>
      <c r="D859" s="33" t="s">
        <v>1652</v>
      </c>
      <c r="E859" s="33" t="s">
        <v>1628</v>
      </c>
      <c r="F859" s="33">
        <v>8</v>
      </c>
      <c r="G859" s="33">
        <v>2952</v>
      </c>
      <c r="H859" s="33">
        <v>3150</v>
      </c>
      <c r="I859" s="33">
        <v>62784</v>
      </c>
      <c r="J859" s="33">
        <v>67680</v>
      </c>
      <c r="K859" s="33">
        <v>10152</v>
      </c>
      <c r="L859" s="33">
        <v>57528</v>
      </c>
    </row>
    <row r="860" spans="1:12">
      <c r="A860" s="48">
        <v>41803</v>
      </c>
      <c r="B860" s="33" t="s">
        <v>1643</v>
      </c>
      <c r="C860" s="33" t="s">
        <v>1642</v>
      </c>
      <c r="D860" s="33" t="s">
        <v>1653</v>
      </c>
      <c r="E860" s="33" t="s">
        <v>1625</v>
      </c>
      <c r="F860" s="33">
        <v>15</v>
      </c>
      <c r="G860" s="33">
        <v>3978</v>
      </c>
      <c r="H860" s="33">
        <v>4230</v>
      </c>
      <c r="I860" s="33">
        <v>2952</v>
      </c>
      <c r="J860" s="33">
        <v>3150</v>
      </c>
      <c r="K860" s="33">
        <v>472.5</v>
      </c>
      <c r="L860" s="33">
        <v>2677.5</v>
      </c>
    </row>
    <row r="861" spans="1:12">
      <c r="A861" s="48">
        <v>41804</v>
      </c>
      <c r="B861" s="33" t="s">
        <v>1646</v>
      </c>
      <c r="C861" s="33" t="s">
        <v>1637</v>
      </c>
      <c r="D861" s="33" t="s">
        <v>1655</v>
      </c>
      <c r="E861" s="33" t="s">
        <v>1625</v>
      </c>
      <c r="F861" s="33">
        <v>1</v>
      </c>
      <c r="G861" s="33">
        <v>5148</v>
      </c>
      <c r="H861" s="33">
        <v>5490</v>
      </c>
      <c r="I861" s="33">
        <v>71064</v>
      </c>
      <c r="J861" s="33">
        <v>75600</v>
      </c>
      <c r="K861" s="33">
        <v>11340</v>
      </c>
      <c r="L861" s="33">
        <v>64260</v>
      </c>
    </row>
    <row r="862" spans="1:12">
      <c r="A862" s="48">
        <v>41805</v>
      </c>
      <c r="B862" s="33" t="s">
        <v>1632</v>
      </c>
      <c r="C862" s="33" t="s">
        <v>1630</v>
      </c>
      <c r="D862" s="33" t="s">
        <v>1649</v>
      </c>
      <c r="E862" s="33" t="s">
        <v>1625</v>
      </c>
      <c r="F862" s="33">
        <v>5</v>
      </c>
      <c r="G862" s="33">
        <v>2196</v>
      </c>
      <c r="H862" s="33">
        <v>2340</v>
      </c>
      <c r="I862" s="33">
        <v>67230</v>
      </c>
      <c r="J862" s="33">
        <v>71550</v>
      </c>
      <c r="K862" s="33">
        <v>10732.5</v>
      </c>
      <c r="L862" s="33">
        <v>60817.5</v>
      </c>
    </row>
    <row r="863" spans="1:12">
      <c r="A863" s="48">
        <v>41806</v>
      </c>
      <c r="B863" s="33" t="s">
        <v>1639</v>
      </c>
      <c r="C863" s="33" t="s">
        <v>1635</v>
      </c>
      <c r="D863" s="33" t="s">
        <v>1647</v>
      </c>
      <c r="E863" s="33" t="s">
        <v>1625</v>
      </c>
      <c r="F863" s="33">
        <v>20</v>
      </c>
      <c r="G863" s="33">
        <v>3546</v>
      </c>
      <c r="H863" s="33">
        <v>3780</v>
      </c>
      <c r="I863" s="33">
        <v>61776</v>
      </c>
      <c r="J863" s="33">
        <v>65880</v>
      </c>
      <c r="K863" s="33">
        <v>9882</v>
      </c>
      <c r="L863" s="33">
        <v>55998</v>
      </c>
    </row>
    <row r="864" spans="1:12">
      <c r="A864" s="48">
        <v>41807</v>
      </c>
      <c r="B864" s="33" t="s">
        <v>1626</v>
      </c>
      <c r="C864" s="33" t="s">
        <v>1027</v>
      </c>
      <c r="D864" s="33" t="s">
        <v>1644</v>
      </c>
      <c r="E864" s="33" t="s">
        <v>1625</v>
      </c>
      <c r="F864" s="33">
        <v>4</v>
      </c>
      <c r="G864" s="33">
        <v>3978</v>
      </c>
      <c r="H864" s="33">
        <v>4230</v>
      </c>
      <c r="I864" s="33">
        <v>56736</v>
      </c>
      <c r="J864" s="33">
        <v>60480</v>
      </c>
      <c r="K864" s="33">
        <v>9072</v>
      </c>
      <c r="L864" s="33">
        <v>51408</v>
      </c>
    </row>
    <row r="865" spans="1:12">
      <c r="A865" s="48">
        <v>41808</v>
      </c>
      <c r="B865" s="33" t="s">
        <v>1634</v>
      </c>
      <c r="C865" s="33" t="s">
        <v>1635</v>
      </c>
      <c r="D865" s="33" t="s">
        <v>1653</v>
      </c>
      <c r="E865" s="33" t="s">
        <v>1625</v>
      </c>
      <c r="F865" s="33">
        <v>10</v>
      </c>
      <c r="G865" s="33">
        <v>2034</v>
      </c>
      <c r="H865" s="33">
        <v>2160</v>
      </c>
      <c r="I865" s="33">
        <v>41328</v>
      </c>
      <c r="J865" s="33">
        <v>44100</v>
      </c>
      <c r="K865" s="33">
        <v>6615</v>
      </c>
      <c r="L865" s="33">
        <v>37485</v>
      </c>
    </row>
    <row r="866" spans="1:12">
      <c r="A866" s="48">
        <v>41809</v>
      </c>
      <c r="B866" s="33" t="s">
        <v>1626</v>
      </c>
      <c r="C866" s="33" t="s">
        <v>1027</v>
      </c>
      <c r="D866" s="33" t="s">
        <v>1638</v>
      </c>
      <c r="E866" s="33" t="s">
        <v>1625</v>
      </c>
      <c r="F866" s="33">
        <v>15</v>
      </c>
      <c r="G866" s="33">
        <v>3384</v>
      </c>
      <c r="H866" s="33">
        <v>3600</v>
      </c>
      <c r="I866" s="33">
        <v>42588</v>
      </c>
      <c r="J866" s="33">
        <v>45360</v>
      </c>
      <c r="K866" s="33">
        <v>6804</v>
      </c>
      <c r="L866" s="33">
        <v>38556</v>
      </c>
    </row>
    <row r="867" spans="1:12">
      <c r="A867" s="48">
        <v>41810</v>
      </c>
      <c r="B867" s="33" t="s">
        <v>1632</v>
      </c>
      <c r="C867" s="33" t="s">
        <v>1630</v>
      </c>
      <c r="D867" s="33" t="s">
        <v>1640</v>
      </c>
      <c r="E867" s="33" t="s">
        <v>1625</v>
      </c>
      <c r="F867" s="33">
        <v>14</v>
      </c>
      <c r="G867" s="33">
        <v>3546</v>
      </c>
      <c r="H867" s="33">
        <v>3780</v>
      </c>
      <c r="I867" s="33">
        <v>52488</v>
      </c>
      <c r="J867" s="33">
        <v>55890</v>
      </c>
      <c r="K867" s="33">
        <v>8383.5</v>
      </c>
      <c r="L867" s="33">
        <v>47506.5</v>
      </c>
    </row>
    <row r="868" spans="1:12">
      <c r="A868" s="48">
        <v>41811</v>
      </c>
      <c r="B868" s="33" t="s">
        <v>1643</v>
      </c>
      <c r="C868" s="33" t="s">
        <v>1642</v>
      </c>
      <c r="D868" s="33" t="s">
        <v>1651</v>
      </c>
      <c r="E868" s="33" t="s">
        <v>1625</v>
      </c>
      <c r="F868" s="33">
        <v>6</v>
      </c>
      <c r="G868" s="33">
        <v>3924</v>
      </c>
      <c r="H868" s="33">
        <v>4230</v>
      </c>
      <c r="I868" s="33">
        <v>44712</v>
      </c>
      <c r="J868" s="33">
        <v>47520</v>
      </c>
      <c r="K868" s="33">
        <v>7128</v>
      </c>
      <c r="L868" s="33">
        <v>40392</v>
      </c>
    </row>
    <row r="869" spans="1:12">
      <c r="A869" s="48">
        <v>41812</v>
      </c>
      <c r="B869" s="33" t="s">
        <v>1626</v>
      </c>
      <c r="C869" s="33" t="s">
        <v>1027</v>
      </c>
      <c r="D869" s="33" t="s">
        <v>1647</v>
      </c>
      <c r="E869" s="33" t="s">
        <v>1625</v>
      </c>
      <c r="F869" s="33">
        <v>2</v>
      </c>
      <c r="G869" s="33">
        <v>3546</v>
      </c>
      <c r="H869" s="33">
        <v>3780</v>
      </c>
      <c r="I869" s="33">
        <v>66924</v>
      </c>
      <c r="J869" s="33">
        <v>71370</v>
      </c>
      <c r="K869" s="33">
        <v>10705.5</v>
      </c>
      <c r="L869" s="33">
        <v>60664.5</v>
      </c>
    </row>
    <row r="870" spans="1:12">
      <c r="A870" s="48">
        <v>41814</v>
      </c>
      <c r="B870" s="33" t="s">
        <v>1636</v>
      </c>
      <c r="C870" s="33" t="s">
        <v>1637</v>
      </c>
      <c r="D870" s="33" t="s">
        <v>1649</v>
      </c>
      <c r="E870" s="33" t="s">
        <v>1625</v>
      </c>
      <c r="F870" s="33">
        <v>7</v>
      </c>
      <c r="G870" s="33">
        <v>3924</v>
      </c>
      <c r="H870" s="33">
        <v>4230</v>
      </c>
      <c r="I870" s="33">
        <v>22410</v>
      </c>
      <c r="J870" s="33">
        <v>23850</v>
      </c>
      <c r="K870" s="33">
        <v>3577.5</v>
      </c>
      <c r="L870" s="33">
        <v>20272.5</v>
      </c>
    </row>
    <row r="871" spans="1:12">
      <c r="A871" s="48">
        <v>41815</v>
      </c>
      <c r="B871" s="33" t="s">
        <v>1623</v>
      </c>
      <c r="C871" s="33" t="s">
        <v>1027</v>
      </c>
      <c r="D871" s="33" t="s">
        <v>1638</v>
      </c>
      <c r="E871" s="33" t="s">
        <v>1625</v>
      </c>
      <c r="F871" s="33">
        <v>12</v>
      </c>
      <c r="G871" s="33">
        <v>3582</v>
      </c>
      <c r="H871" s="33">
        <v>3870</v>
      </c>
      <c r="I871" s="33">
        <v>24336</v>
      </c>
      <c r="J871" s="33">
        <v>25920</v>
      </c>
      <c r="K871" s="33">
        <v>3888</v>
      </c>
      <c r="L871" s="33">
        <v>22032</v>
      </c>
    </row>
    <row r="872" spans="1:12">
      <c r="A872" s="48">
        <v>41816</v>
      </c>
      <c r="B872" s="33" t="s">
        <v>1639</v>
      </c>
      <c r="C872" s="33" t="s">
        <v>1635</v>
      </c>
      <c r="D872" s="33" t="s">
        <v>1647</v>
      </c>
      <c r="E872" s="33" t="s">
        <v>1625</v>
      </c>
      <c r="F872" s="33">
        <v>5</v>
      </c>
      <c r="G872" s="33">
        <v>3924</v>
      </c>
      <c r="H872" s="33">
        <v>4230</v>
      </c>
      <c r="I872" s="33">
        <v>82368</v>
      </c>
      <c r="J872" s="33">
        <v>87840</v>
      </c>
      <c r="K872" s="33">
        <v>13176</v>
      </c>
      <c r="L872" s="33">
        <v>74664</v>
      </c>
    </row>
    <row r="873" spans="1:12">
      <c r="A873" s="48">
        <v>41817</v>
      </c>
      <c r="B873" s="33" t="s">
        <v>1636</v>
      </c>
      <c r="C873" s="33" t="s">
        <v>1637</v>
      </c>
      <c r="D873" s="33" t="s">
        <v>1624</v>
      </c>
      <c r="E873" s="33" t="s">
        <v>1625</v>
      </c>
      <c r="F873" s="33">
        <v>2</v>
      </c>
      <c r="G873" s="33">
        <v>5832</v>
      </c>
      <c r="H873" s="33">
        <v>6210</v>
      </c>
      <c r="I873" s="33">
        <v>18306</v>
      </c>
      <c r="J873" s="33">
        <v>19440</v>
      </c>
      <c r="K873" s="33">
        <v>2916</v>
      </c>
      <c r="L873" s="33">
        <v>16524</v>
      </c>
    </row>
    <row r="874" spans="1:12">
      <c r="A874" s="48">
        <v>41818</v>
      </c>
      <c r="B874" s="33" t="s">
        <v>1641</v>
      </c>
      <c r="C874" s="33" t="s">
        <v>1642</v>
      </c>
      <c r="D874" s="33" t="s">
        <v>1650</v>
      </c>
      <c r="E874" s="33" t="s">
        <v>1625</v>
      </c>
      <c r="F874" s="33">
        <v>13</v>
      </c>
      <c r="G874" s="33">
        <v>2034</v>
      </c>
      <c r="H874" s="33">
        <v>2160</v>
      </c>
      <c r="I874" s="33">
        <v>81558</v>
      </c>
      <c r="J874" s="33">
        <v>86940</v>
      </c>
      <c r="K874" s="33">
        <v>13041</v>
      </c>
      <c r="L874" s="33">
        <v>73899</v>
      </c>
    </row>
    <row r="875" spans="1:12">
      <c r="A875" s="48">
        <v>41819</v>
      </c>
      <c r="B875" s="33" t="s">
        <v>1641</v>
      </c>
      <c r="C875" s="33" t="s">
        <v>1642</v>
      </c>
      <c r="D875" s="33" t="s">
        <v>1653</v>
      </c>
      <c r="E875" s="33" t="s">
        <v>1625</v>
      </c>
      <c r="F875" s="33">
        <v>3</v>
      </c>
      <c r="G875" s="33">
        <v>4482</v>
      </c>
      <c r="H875" s="33">
        <v>4770</v>
      </c>
      <c r="I875" s="33">
        <v>32472</v>
      </c>
      <c r="J875" s="33">
        <v>34650</v>
      </c>
      <c r="K875" s="33">
        <v>5197.5</v>
      </c>
      <c r="L875" s="33">
        <v>29452.5</v>
      </c>
    </row>
    <row r="876" spans="1:12">
      <c r="A876" s="48">
        <v>41820</v>
      </c>
      <c r="B876" s="33" t="s">
        <v>1623</v>
      </c>
      <c r="C876" s="33" t="s">
        <v>1027</v>
      </c>
      <c r="D876" s="33" t="s">
        <v>1638</v>
      </c>
      <c r="E876" s="33" t="s">
        <v>1625</v>
      </c>
      <c r="F876" s="33">
        <v>25</v>
      </c>
      <c r="G876" s="33">
        <v>2034</v>
      </c>
      <c r="H876" s="33">
        <v>2160</v>
      </c>
      <c r="I876" s="33">
        <v>15210</v>
      </c>
      <c r="J876" s="33">
        <v>16200</v>
      </c>
      <c r="K876" s="33">
        <v>2430</v>
      </c>
      <c r="L876" s="33">
        <v>13770</v>
      </c>
    </row>
    <row r="877" spans="1:12">
      <c r="A877" s="48">
        <v>41821</v>
      </c>
      <c r="B877" s="33" t="s">
        <v>1629</v>
      </c>
      <c r="C877" s="33" t="s">
        <v>1630</v>
      </c>
      <c r="D877" s="33" t="s">
        <v>1653</v>
      </c>
      <c r="E877" s="33" t="s">
        <v>1625</v>
      </c>
      <c r="F877" s="33">
        <v>16</v>
      </c>
      <c r="G877" s="33">
        <v>3978</v>
      </c>
      <c r="H877" s="33">
        <v>4230</v>
      </c>
      <c r="I877" s="33">
        <v>8856</v>
      </c>
      <c r="J877" s="33">
        <v>9450</v>
      </c>
      <c r="K877" s="33">
        <v>1417.5</v>
      </c>
      <c r="L877" s="33">
        <v>8032.5</v>
      </c>
    </row>
    <row r="878" spans="1:12">
      <c r="A878" s="48">
        <v>41822</v>
      </c>
      <c r="B878" s="33" t="s">
        <v>1623</v>
      </c>
      <c r="C878" s="33" t="s">
        <v>1027</v>
      </c>
      <c r="D878" s="33" t="s">
        <v>1633</v>
      </c>
      <c r="E878" s="33" t="s">
        <v>1625</v>
      </c>
      <c r="F878" s="33">
        <v>27</v>
      </c>
      <c r="G878" s="33">
        <v>3978</v>
      </c>
      <c r="H878" s="33">
        <v>4230</v>
      </c>
      <c r="I878" s="33">
        <v>2196</v>
      </c>
      <c r="J878" s="33">
        <v>2340</v>
      </c>
      <c r="K878" s="33">
        <v>351</v>
      </c>
      <c r="L878" s="33">
        <v>1989</v>
      </c>
    </row>
    <row r="879" spans="1:12">
      <c r="A879" s="48">
        <v>41823</v>
      </c>
      <c r="B879" s="33" t="s">
        <v>1643</v>
      </c>
      <c r="C879" s="33" t="s">
        <v>1642</v>
      </c>
      <c r="D879" s="33" t="s">
        <v>1640</v>
      </c>
      <c r="E879" s="33" t="s">
        <v>1625</v>
      </c>
      <c r="F879" s="33">
        <v>12</v>
      </c>
      <c r="G879" s="33">
        <v>3582</v>
      </c>
      <c r="H879" s="33">
        <v>3870</v>
      </c>
      <c r="I879" s="33">
        <v>64152</v>
      </c>
      <c r="J879" s="33">
        <v>68310</v>
      </c>
      <c r="K879" s="33">
        <v>10246.5</v>
      </c>
      <c r="L879" s="33">
        <v>58063.5</v>
      </c>
    </row>
    <row r="880" spans="1:12">
      <c r="A880" s="48">
        <v>41824</v>
      </c>
      <c r="B880" s="33" t="s">
        <v>1643</v>
      </c>
      <c r="C880" s="33" t="s">
        <v>1642</v>
      </c>
      <c r="D880" s="33" t="s">
        <v>1644</v>
      </c>
      <c r="E880" s="33" t="s">
        <v>1625</v>
      </c>
      <c r="F880" s="33">
        <v>21</v>
      </c>
      <c r="G880" s="33">
        <v>2034</v>
      </c>
      <c r="H880" s="33">
        <v>2160</v>
      </c>
      <c r="I880" s="33">
        <v>31914</v>
      </c>
      <c r="J880" s="33">
        <v>34020</v>
      </c>
      <c r="K880" s="33">
        <v>5103</v>
      </c>
      <c r="L880" s="33">
        <v>28917</v>
      </c>
    </row>
    <row r="881" spans="1:12">
      <c r="A881" s="48">
        <v>41825</v>
      </c>
      <c r="B881" s="33" t="s">
        <v>1641</v>
      </c>
      <c r="C881" s="33" t="s">
        <v>1642</v>
      </c>
      <c r="D881" s="33" t="s">
        <v>1624</v>
      </c>
      <c r="E881" s="33" t="s">
        <v>1625</v>
      </c>
      <c r="F881" s="33">
        <v>23</v>
      </c>
      <c r="G881" s="33">
        <v>4482</v>
      </c>
      <c r="H881" s="33">
        <v>4770</v>
      </c>
      <c r="I881" s="33">
        <v>24408</v>
      </c>
      <c r="J881" s="33">
        <v>25920</v>
      </c>
      <c r="K881" s="33">
        <v>3888</v>
      </c>
      <c r="L881" s="33">
        <v>22032</v>
      </c>
    </row>
    <row r="882" spans="1:12">
      <c r="A882" s="48">
        <v>41826</v>
      </c>
      <c r="B882" s="33" t="s">
        <v>1641</v>
      </c>
      <c r="C882" s="33" t="s">
        <v>1642</v>
      </c>
      <c r="D882" s="33" t="s">
        <v>1650</v>
      </c>
      <c r="E882" s="33" t="s">
        <v>1625</v>
      </c>
      <c r="F882" s="33">
        <v>25</v>
      </c>
      <c r="G882" s="33">
        <v>4482</v>
      </c>
      <c r="H882" s="33">
        <v>4770</v>
      </c>
      <c r="I882" s="33">
        <v>21276</v>
      </c>
      <c r="J882" s="33">
        <v>22680</v>
      </c>
      <c r="K882" s="33">
        <v>3402</v>
      </c>
      <c r="L882" s="33">
        <v>19278</v>
      </c>
    </row>
    <row r="883" spans="1:12">
      <c r="A883" s="48">
        <v>41828</v>
      </c>
      <c r="B883" s="33" t="s">
        <v>1639</v>
      </c>
      <c r="C883" s="33" t="s">
        <v>1635</v>
      </c>
      <c r="D883" s="33" t="s">
        <v>1624</v>
      </c>
      <c r="E883" s="33" t="s">
        <v>1625</v>
      </c>
      <c r="F883" s="33">
        <v>4</v>
      </c>
      <c r="G883" s="33">
        <v>2034</v>
      </c>
      <c r="H883" s="33">
        <v>2160</v>
      </c>
      <c r="I883" s="33">
        <v>10170</v>
      </c>
      <c r="J883" s="33">
        <v>10800</v>
      </c>
      <c r="K883" s="33">
        <v>1620</v>
      </c>
      <c r="L883" s="33">
        <v>9180</v>
      </c>
    </row>
    <row r="884" spans="1:12">
      <c r="A884" s="48">
        <v>41829</v>
      </c>
      <c r="B884" s="33" t="s">
        <v>1646</v>
      </c>
      <c r="C884" s="33" t="s">
        <v>1637</v>
      </c>
      <c r="D884" s="33" t="s">
        <v>1645</v>
      </c>
      <c r="E884" s="33" t="s">
        <v>1625</v>
      </c>
      <c r="F884" s="33">
        <v>16</v>
      </c>
      <c r="G884" s="33">
        <v>3978</v>
      </c>
      <c r="H884" s="33">
        <v>4230</v>
      </c>
      <c r="I884" s="33">
        <v>71604</v>
      </c>
      <c r="J884" s="33">
        <v>76140</v>
      </c>
      <c r="K884" s="33">
        <v>11421</v>
      </c>
      <c r="L884" s="33">
        <v>64719</v>
      </c>
    </row>
    <row r="885" spans="1:12">
      <c r="A885" s="48">
        <v>41830</v>
      </c>
      <c r="B885" s="33" t="s">
        <v>1632</v>
      </c>
      <c r="C885" s="33" t="s">
        <v>1630</v>
      </c>
      <c r="D885" s="33" t="s">
        <v>1648</v>
      </c>
      <c r="E885" s="33" t="s">
        <v>1625</v>
      </c>
      <c r="F885" s="33">
        <v>6</v>
      </c>
      <c r="G885" s="33">
        <v>3978</v>
      </c>
      <c r="H885" s="33">
        <v>4230</v>
      </c>
      <c r="I885" s="33">
        <v>4212</v>
      </c>
      <c r="J885" s="33">
        <v>4500</v>
      </c>
      <c r="K885" s="33">
        <v>675</v>
      </c>
      <c r="L885" s="33">
        <v>3825</v>
      </c>
    </row>
    <row r="886" spans="1:12">
      <c r="A886" s="48">
        <v>41831</v>
      </c>
      <c r="B886" s="33" t="s">
        <v>1636</v>
      </c>
      <c r="C886" s="33" t="s">
        <v>1637</v>
      </c>
      <c r="D886" s="33" t="s">
        <v>1654</v>
      </c>
      <c r="E886" s="33" t="s">
        <v>1628</v>
      </c>
      <c r="F886" s="33">
        <v>24</v>
      </c>
      <c r="G886" s="33">
        <v>5832</v>
      </c>
      <c r="H886" s="33">
        <v>6210</v>
      </c>
      <c r="I886" s="33">
        <v>60048</v>
      </c>
      <c r="J886" s="33">
        <v>64800</v>
      </c>
      <c r="K886" s="33">
        <v>9720</v>
      </c>
      <c r="L886" s="33">
        <v>55080</v>
      </c>
    </row>
    <row r="887" spans="1:12">
      <c r="A887" s="48">
        <v>41832</v>
      </c>
      <c r="B887" s="33" t="s">
        <v>1641</v>
      </c>
      <c r="C887" s="33" t="s">
        <v>1642</v>
      </c>
      <c r="D887" s="33" t="s">
        <v>1624</v>
      </c>
      <c r="E887" s="33" t="s">
        <v>1625</v>
      </c>
      <c r="F887" s="33">
        <v>21</v>
      </c>
      <c r="G887" s="33">
        <v>2034</v>
      </c>
      <c r="H887" s="33">
        <v>2160</v>
      </c>
      <c r="I887" s="33">
        <v>46782</v>
      </c>
      <c r="J887" s="33">
        <v>49680</v>
      </c>
      <c r="K887" s="33">
        <v>7452</v>
      </c>
      <c r="L887" s="33">
        <v>42228</v>
      </c>
    </row>
    <row r="888" spans="1:12">
      <c r="A888" s="48">
        <v>41833</v>
      </c>
      <c r="B888" s="33" t="s">
        <v>1634</v>
      </c>
      <c r="C888" s="33" t="s">
        <v>1635</v>
      </c>
      <c r="D888" s="33" t="s">
        <v>1638</v>
      </c>
      <c r="E888" s="33" t="s">
        <v>1625</v>
      </c>
      <c r="F888" s="33">
        <v>2</v>
      </c>
      <c r="G888" s="33">
        <v>3546</v>
      </c>
      <c r="H888" s="33">
        <v>3780</v>
      </c>
      <c r="I888" s="33">
        <v>36504</v>
      </c>
      <c r="J888" s="33">
        <v>38880</v>
      </c>
      <c r="K888" s="33">
        <v>5832</v>
      </c>
      <c r="L888" s="33">
        <v>33048</v>
      </c>
    </row>
    <row r="889" spans="1:12">
      <c r="A889" s="48">
        <v>41834</v>
      </c>
      <c r="B889" s="33" t="s">
        <v>1629</v>
      </c>
      <c r="C889" s="33" t="s">
        <v>1630</v>
      </c>
      <c r="D889" s="33" t="s">
        <v>1647</v>
      </c>
      <c r="E889" s="33" t="s">
        <v>1625</v>
      </c>
      <c r="F889" s="33">
        <v>21</v>
      </c>
      <c r="G889" s="33">
        <v>3978</v>
      </c>
      <c r="H889" s="33">
        <v>4230</v>
      </c>
      <c r="I889" s="33">
        <v>20592</v>
      </c>
      <c r="J889" s="33">
        <v>21960</v>
      </c>
      <c r="K889" s="33">
        <v>3294</v>
      </c>
      <c r="L889" s="33">
        <v>18666</v>
      </c>
    </row>
    <row r="890" spans="1:12">
      <c r="A890" s="48">
        <v>41835</v>
      </c>
      <c r="B890" s="33" t="s">
        <v>1623</v>
      </c>
      <c r="C890" s="33" t="s">
        <v>1027</v>
      </c>
      <c r="D890" s="33" t="s">
        <v>1627</v>
      </c>
      <c r="E890" s="33" t="s">
        <v>1628</v>
      </c>
      <c r="F890" s="33">
        <v>23</v>
      </c>
      <c r="G890" s="33">
        <v>4482</v>
      </c>
      <c r="H890" s="33">
        <v>4770</v>
      </c>
      <c r="I890" s="33">
        <v>42984</v>
      </c>
      <c r="J890" s="33">
        <v>46440</v>
      </c>
      <c r="K890" s="33">
        <v>6966</v>
      </c>
      <c r="L890" s="33">
        <v>39474</v>
      </c>
    </row>
    <row r="891" spans="1:12">
      <c r="A891" s="48">
        <v>41836</v>
      </c>
      <c r="B891" s="33" t="s">
        <v>1641</v>
      </c>
      <c r="C891" s="33" t="s">
        <v>1642</v>
      </c>
      <c r="D891" s="33" t="s">
        <v>1638</v>
      </c>
      <c r="E891" s="33" t="s">
        <v>1625</v>
      </c>
      <c r="F891" s="33">
        <v>24</v>
      </c>
      <c r="G891" s="33">
        <v>3924</v>
      </c>
      <c r="H891" s="33">
        <v>4230</v>
      </c>
      <c r="I891" s="33">
        <v>33462</v>
      </c>
      <c r="J891" s="33">
        <v>35640</v>
      </c>
      <c r="K891" s="33">
        <v>5346</v>
      </c>
      <c r="L891" s="33">
        <v>30294</v>
      </c>
    </row>
    <row r="892" spans="1:12">
      <c r="A892" s="48">
        <v>41837</v>
      </c>
      <c r="B892" s="33" t="s">
        <v>1643</v>
      </c>
      <c r="C892" s="33" t="s">
        <v>1642</v>
      </c>
      <c r="D892" s="33" t="s">
        <v>1644</v>
      </c>
      <c r="E892" s="33" t="s">
        <v>1625</v>
      </c>
      <c r="F892" s="33">
        <v>9</v>
      </c>
      <c r="G892" s="33">
        <v>3726</v>
      </c>
      <c r="H892" s="33">
        <v>3960</v>
      </c>
      <c r="I892" s="33">
        <v>49644</v>
      </c>
      <c r="J892" s="33">
        <v>52920</v>
      </c>
      <c r="K892" s="33">
        <v>7938</v>
      </c>
      <c r="L892" s="33">
        <v>44982</v>
      </c>
    </row>
    <row r="893" spans="1:12">
      <c r="A893" s="48">
        <v>41838</v>
      </c>
      <c r="B893" s="33" t="s">
        <v>1639</v>
      </c>
      <c r="C893" s="33" t="s">
        <v>1635</v>
      </c>
      <c r="D893" s="33" t="s">
        <v>1649</v>
      </c>
      <c r="E893" s="33" t="s">
        <v>1625</v>
      </c>
      <c r="F893" s="33">
        <v>4</v>
      </c>
      <c r="G893" s="33">
        <v>3582</v>
      </c>
      <c r="H893" s="33">
        <v>3870</v>
      </c>
      <c r="I893" s="33">
        <v>4482</v>
      </c>
      <c r="J893" s="33">
        <v>4770</v>
      </c>
      <c r="K893" s="33">
        <v>715.5</v>
      </c>
      <c r="L893" s="33">
        <v>4054.5</v>
      </c>
    </row>
    <row r="894" spans="1:12">
      <c r="A894" s="48">
        <v>41839</v>
      </c>
      <c r="B894" s="33" t="s">
        <v>1629</v>
      </c>
      <c r="C894" s="33" t="s">
        <v>1630</v>
      </c>
      <c r="D894" s="33" t="s">
        <v>1647</v>
      </c>
      <c r="E894" s="33" t="s">
        <v>1625</v>
      </c>
      <c r="F894" s="33">
        <v>22</v>
      </c>
      <c r="G894" s="33">
        <v>4482</v>
      </c>
      <c r="H894" s="33">
        <v>4770</v>
      </c>
      <c r="I894" s="33">
        <v>30888</v>
      </c>
      <c r="J894" s="33">
        <v>32940</v>
      </c>
      <c r="K894" s="33">
        <v>4941</v>
      </c>
      <c r="L894" s="33">
        <v>27999</v>
      </c>
    </row>
    <row r="895" spans="1:12">
      <c r="A895" s="48">
        <v>41840</v>
      </c>
      <c r="B895" s="33" t="s">
        <v>1629</v>
      </c>
      <c r="C895" s="33" t="s">
        <v>1630</v>
      </c>
      <c r="D895" s="33" t="s">
        <v>1645</v>
      </c>
      <c r="E895" s="33" t="s">
        <v>1625</v>
      </c>
      <c r="F895" s="33">
        <v>7</v>
      </c>
      <c r="G895" s="33">
        <v>3042</v>
      </c>
      <c r="H895" s="33">
        <v>3240</v>
      </c>
      <c r="I895" s="33">
        <v>39780</v>
      </c>
      <c r="J895" s="33">
        <v>42300</v>
      </c>
      <c r="K895" s="33">
        <v>6345</v>
      </c>
      <c r="L895" s="33">
        <v>35955</v>
      </c>
    </row>
    <row r="896" spans="1:12">
      <c r="A896" s="48">
        <v>41841</v>
      </c>
      <c r="B896" s="33" t="s">
        <v>1634</v>
      </c>
      <c r="C896" s="33" t="s">
        <v>1635</v>
      </c>
      <c r="D896" s="33" t="s">
        <v>1633</v>
      </c>
      <c r="E896" s="33" t="s">
        <v>1625</v>
      </c>
      <c r="F896" s="33">
        <v>10</v>
      </c>
      <c r="G896" s="33">
        <v>3978</v>
      </c>
      <c r="H896" s="33">
        <v>4230</v>
      </c>
      <c r="I896" s="33">
        <v>13176</v>
      </c>
      <c r="J896" s="33">
        <v>14040</v>
      </c>
      <c r="K896" s="33">
        <v>2106</v>
      </c>
      <c r="L896" s="33">
        <v>11934</v>
      </c>
    </row>
    <row r="897" spans="1:12">
      <c r="A897" s="48">
        <v>41843</v>
      </c>
      <c r="B897" s="33" t="s">
        <v>1636</v>
      </c>
      <c r="C897" s="33" t="s">
        <v>1637</v>
      </c>
      <c r="D897" s="33" t="s">
        <v>1654</v>
      </c>
      <c r="E897" s="33" t="s">
        <v>1628</v>
      </c>
      <c r="F897" s="33">
        <v>8</v>
      </c>
      <c r="G897" s="33">
        <v>5148</v>
      </c>
      <c r="H897" s="33">
        <v>5490</v>
      </c>
      <c r="I897" s="33">
        <v>120096</v>
      </c>
      <c r="J897" s="33">
        <v>129600</v>
      </c>
      <c r="K897" s="33">
        <v>19440</v>
      </c>
      <c r="L897" s="33">
        <v>110160</v>
      </c>
    </row>
    <row r="898" spans="1:12">
      <c r="A898" s="48">
        <v>41844</v>
      </c>
      <c r="B898" s="33" t="s">
        <v>1636</v>
      </c>
      <c r="C898" s="33" t="s">
        <v>1637</v>
      </c>
      <c r="D898" s="33" t="s">
        <v>1647</v>
      </c>
      <c r="E898" s="33" t="s">
        <v>1625</v>
      </c>
      <c r="F898" s="33">
        <v>18</v>
      </c>
      <c r="G898" s="33">
        <v>3042</v>
      </c>
      <c r="H898" s="33">
        <v>3240</v>
      </c>
      <c r="I898" s="33">
        <v>108108</v>
      </c>
      <c r="J898" s="33">
        <v>115290</v>
      </c>
      <c r="K898" s="33">
        <v>17293.5</v>
      </c>
      <c r="L898" s="33">
        <v>97996.5</v>
      </c>
    </row>
    <row r="899" spans="1:12">
      <c r="A899" s="48">
        <v>41845</v>
      </c>
      <c r="B899" s="33" t="s">
        <v>1641</v>
      </c>
      <c r="C899" s="33" t="s">
        <v>1642</v>
      </c>
      <c r="D899" s="33" t="s">
        <v>1631</v>
      </c>
      <c r="E899" s="33" t="s">
        <v>1625</v>
      </c>
      <c r="F899" s="33">
        <v>7</v>
      </c>
      <c r="G899" s="33">
        <v>3042</v>
      </c>
      <c r="H899" s="33">
        <v>3240</v>
      </c>
      <c r="I899" s="33">
        <v>11934</v>
      </c>
      <c r="J899" s="33">
        <v>12690</v>
      </c>
      <c r="K899" s="33">
        <v>1903.5</v>
      </c>
      <c r="L899" s="33">
        <v>10786.5</v>
      </c>
    </row>
    <row r="900" spans="1:12">
      <c r="A900" s="48">
        <v>41846</v>
      </c>
      <c r="B900" s="33" t="s">
        <v>1626</v>
      </c>
      <c r="C900" s="33" t="s">
        <v>1027</v>
      </c>
      <c r="D900" s="33" t="s">
        <v>1638</v>
      </c>
      <c r="E900" s="33" t="s">
        <v>1625</v>
      </c>
      <c r="F900" s="33">
        <v>13</v>
      </c>
      <c r="G900" s="33">
        <v>2034</v>
      </c>
      <c r="H900" s="33">
        <v>2160</v>
      </c>
      <c r="I900" s="33">
        <v>76050</v>
      </c>
      <c r="J900" s="33">
        <v>81000</v>
      </c>
      <c r="K900" s="33">
        <v>12150</v>
      </c>
      <c r="L900" s="33">
        <v>68850</v>
      </c>
    </row>
    <row r="901" spans="1:12">
      <c r="A901" s="48">
        <v>41847</v>
      </c>
      <c r="B901" s="33" t="s">
        <v>1641</v>
      </c>
      <c r="C901" s="33" t="s">
        <v>1642</v>
      </c>
      <c r="D901" s="33" t="s">
        <v>1645</v>
      </c>
      <c r="E901" s="33" t="s">
        <v>1625</v>
      </c>
      <c r="F901" s="33">
        <v>11</v>
      </c>
      <c r="G901" s="33">
        <v>3582</v>
      </c>
      <c r="H901" s="33">
        <v>3870</v>
      </c>
      <c r="I901" s="33">
        <v>83538</v>
      </c>
      <c r="J901" s="33">
        <v>88830</v>
      </c>
      <c r="K901" s="33">
        <v>13324.5</v>
      </c>
      <c r="L901" s="33">
        <v>75505.5</v>
      </c>
    </row>
    <row r="902" spans="1:12">
      <c r="A902" s="48">
        <v>41848</v>
      </c>
      <c r="B902" s="33" t="s">
        <v>1646</v>
      </c>
      <c r="C902" s="33" t="s">
        <v>1637</v>
      </c>
      <c r="D902" s="33" t="s">
        <v>1645</v>
      </c>
      <c r="E902" s="33" t="s">
        <v>1625</v>
      </c>
      <c r="F902" s="33">
        <v>14</v>
      </c>
      <c r="G902" s="33">
        <v>3978</v>
      </c>
      <c r="H902" s="33">
        <v>4230</v>
      </c>
      <c r="I902" s="33">
        <v>71604</v>
      </c>
      <c r="J902" s="33">
        <v>76140</v>
      </c>
      <c r="K902" s="33">
        <v>11421</v>
      </c>
      <c r="L902" s="33">
        <v>64719</v>
      </c>
    </row>
    <row r="903" spans="1:12">
      <c r="A903" s="48">
        <v>41849</v>
      </c>
      <c r="B903" s="33" t="s">
        <v>1626</v>
      </c>
      <c r="C903" s="33" t="s">
        <v>1027</v>
      </c>
      <c r="D903" s="33" t="s">
        <v>1654</v>
      </c>
      <c r="E903" s="33" t="s">
        <v>1628</v>
      </c>
      <c r="F903" s="33">
        <v>1</v>
      </c>
      <c r="G903" s="33">
        <v>3546</v>
      </c>
      <c r="H903" s="33">
        <v>3780</v>
      </c>
      <c r="I903" s="33">
        <v>60048</v>
      </c>
      <c r="J903" s="33">
        <v>64800</v>
      </c>
      <c r="K903" s="33">
        <v>9720</v>
      </c>
      <c r="L903" s="33">
        <v>55080</v>
      </c>
    </row>
    <row r="904" spans="1:12">
      <c r="A904" s="48">
        <v>41850</v>
      </c>
      <c r="B904" s="33" t="s">
        <v>1643</v>
      </c>
      <c r="C904" s="33" t="s">
        <v>1642</v>
      </c>
      <c r="D904" s="33" t="s">
        <v>1631</v>
      </c>
      <c r="E904" s="33" t="s">
        <v>1625</v>
      </c>
      <c r="F904" s="33">
        <v>24</v>
      </c>
      <c r="G904" s="33">
        <v>3546</v>
      </c>
      <c r="H904" s="33">
        <v>3780</v>
      </c>
      <c r="I904" s="33">
        <v>7956</v>
      </c>
      <c r="J904" s="33">
        <v>8460</v>
      </c>
      <c r="K904" s="33">
        <v>1269</v>
      </c>
      <c r="L904" s="33">
        <v>7191</v>
      </c>
    </row>
    <row r="905" spans="1:12">
      <c r="A905" s="48">
        <v>41851</v>
      </c>
      <c r="B905" s="33" t="s">
        <v>1636</v>
      </c>
      <c r="C905" s="33" t="s">
        <v>1637</v>
      </c>
      <c r="D905" s="33" t="s">
        <v>1624</v>
      </c>
      <c r="E905" s="33" t="s">
        <v>1625</v>
      </c>
      <c r="F905" s="33">
        <v>20</v>
      </c>
      <c r="G905" s="33">
        <v>3546</v>
      </c>
      <c r="H905" s="33">
        <v>3780</v>
      </c>
      <c r="I905" s="33">
        <v>26442</v>
      </c>
      <c r="J905" s="33">
        <v>28080</v>
      </c>
      <c r="K905" s="33">
        <v>4212</v>
      </c>
      <c r="L905" s="33">
        <v>23868</v>
      </c>
    </row>
    <row r="906" spans="1:12">
      <c r="A906" s="48">
        <v>41852</v>
      </c>
      <c r="B906" s="33" t="s">
        <v>1639</v>
      </c>
      <c r="C906" s="33" t="s">
        <v>1635</v>
      </c>
      <c r="D906" s="33" t="s">
        <v>1652</v>
      </c>
      <c r="E906" s="33" t="s">
        <v>1628</v>
      </c>
      <c r="F906" s="33">
        <v>5</v>
      </c>
      <c r="G906" s="33">
        <v>2196</v>
      </c>
      <c r="H906" s="33">
        <v>2340</v>
      </c>
      <c r="I906" s="33">
        <v>74556</v>
      </c>
      <c r="J906" s="33">
        <v>80370</v>
      </c>
      <c r="K906" s="33">
        <v>12055.5</v>
      </c>
      <c r="L906" s="33">
        <v>68314.5</v>
      </c>
    </row>
    <row r="907" spans="1:12">
      <c r="A907" s="48">
        <v>41854</v>
      </c>
      <c r="B907" s="33" t="s">
        <v>1626</v>
      </c>
      <c r="C907" s="33" t="s">
        <v>1027</v>
      </c>
      <c r="D907" s="33" t="s">
        <v>1655</v>
      </c>
      <c r="E907" s="33" t="s">
        <v>1625</v>
      </c>
      <c r="F907" s="33">
        <v>15</v>
      </c>
      <c r="G907" s="33">
        <v>3978</v>
      </c>
      <c r="H907" s="33">
        <v>4230</v>
      </c>
      <c r="I907" s="33">
        <v>47376</v>
      </c>
      <c r="J907" s="33">
        <v>50400</v>
      </c>
      <c r="K907" s="33">
        <v>7560</v>
      </c>
      <c r="L907" s="33">
        <v>42840</v>
      </c>
    </row>
    <row r="908" spans="1:12">
      <c r="A908" s="48">
        <v>41855</v>
      </c>
      <c r="B908" s="33" t="s">
        <v>1643</v>
      </c>
      <c r="C908" s="33" t="s">
        <v>1642</v>
      </c>
      <c r="D908" s="33" t="s">
        <v>1638</v>
      </c>
      <c r="E908" s="33" t="s">
        <v>1625</v>
      </c>
      <c r="F908" s="33">
        <v>23</v>
      </c>
      <c r="G908" s="33">
        <v>3546</v>
      </c>
      <c r="H908" s="33">
        <v>3780</v>
      </c>
      <c r="I908" s="33">
        <v>24336</v>
      </c>
      <c r="J908" s="33">
        <v>25920</v>
      </c>
      <c r="K908" s="33">
        <v>3888</v>
      </c>
      <c r="L908" s="33">
        <v>22032</v>
      </c>
    </row>
    <row r="909" spans="1:12">
      <c r="A909" s="48">
        <v>41856</v>
      </c>
      <c r="B909" s="33" t="s">
        <v>1641</v>
      </c>
      <c r="C909" s="33" t="s">
        <v>1642</v>
      </c>
      <c r="D909" s="33" t="s">
        <v>1654</v>
      </c>
      <c r="E909" s="33" t="s">
        <v>1628</v>
      </c>
      <c r="F909" s="33">
        <v>12</v>
      </c>
      <c r="G909" s="33">
        <v>3978</v>
      </c>
      <c r="H909" s="33">
        <v>4230</v>
      </c>
      <c r="I909" s="33">
        <v>15012</v>
      </c>
      <c r="J909" s="33">
        <v>16200</v>
      </c>
      <c r="K909" s="33">
        <v>2430</v>
      </c>
      <c r="L909" s="33">
        <v>13770</v>
      </c>
    </row>
    <row r="910" spans="1:12">
      <c r="A910" s="48">
        <v>41857</v>
      </c>
      <c r="B910" s="33" t="s">
        <v>1626</v>
      </c>
      <c r="C910" s="33" t="s">
        <v>1027</v>
      </c>
      <c r="D910" s="33" t="s">
        <v>1654</v>
      </c>
      <c r="E910" s="33" t="s">
        <v>1628</v>
      </c>
      <c r="F910" s="33">
        <v>15</v>
      </c>
      <c r="G910" s="33">
        <v>3042</v>
      </c>
      <c r="H910" s="33">
        <v>3240</v>
      </c>
      <c r="I910" s="33">
        <v>97578</v>
      </c>
      <c r="J910" s="33">
        <v>105300</v>
      </c>
      <c r="K910" s="33">
        <v>15795</v>
      </c>
      <c r="L910" s="33">
        <v>89505</v>
      </c>
    </row>
    <row r="911" spans="1:12">
      <c r="A911" s="48">
        <v>41858</v>
      </c>
      <c r="B911" s="33" t="s">
        <v>1632</v>
      </c>
      <c r="C911" s="33" t="s">
        <v>1630</v>
      </c>
      <c r="D911" s="33" t="s">
        <v>1652</v>
      </c>
      <c r="E911" s="33" t="s">
        <v>1628</v>
      </c>
      <c r="F911" s="33">
        <v>21</v>
      </c>
      <c r="G911" s="33">
        <v>4482</v>
      </c>
      <c r="H911" s="33">
        <v>4770</v>
      </c>
      <c r="I911" s="33">
        <v>74556</v>
      </c>
      <c r="J911" s="33">
        <v>80370</v>
      </c>
      <c r="K911" s="33">
        <v>12055.5</v>
      </c>
      <c r="L911" s="33">
        <v>68314.5</v>
      </c>
    </row>
    <row r="912" spans="1:12">
      <c r="A912" s="48">
        <v>41859</v>
      </c>
      <c r="B912" s="33" t="s">
        <v>1641</v>
      </c>
      <c r="C912" s="33" t="s">
        <v>1642</v>
      </c>
      <c r="D912" s="33" t="s">
        <v>1648</v>
      </c>
      <c r="E912" s="33" t="s">
        <v>1625</v>
      </c>
      <c r="F912" s="33">
        <v>22</v>
      </c>
      <c r="G912" s="33">
        <v>2952</v>
      </c>
      <c r="H912" s="33">
        <v>3150</v>
      </c>
      <c r="I912" s="33">
        <v>44226</v>
      </c>
      <c r="J912" s="33">
        <v>47250</v>
      </c>
      <c r="K912" s="33">
        <v>7087.5</v>
      </c>
      <c r="L912" s="33">
        <v>40162.5</v>
      </c>
    </row>
    <row r="913" spans="1:12">
      <c r="A913" s="48">
        <v>41860</v>
      </c>
      <c r="B913" s="33" t="s">
        <v>1634</v>
      </c>
      <c r="C913" s="33" t="s">
        <v>1635</v>
      </c>
      <c r="D913" s="33" t="s">
        <v>1624</v>
      </c>
      <c r="E913" s="33" t="s">
        <v>1625</v>
      </c>
      <c r="F913" s="33">
        <v>17</v>
      </c>
      <c r="G913" s="33">
        <v>5148</v>
      </c>
      <c r="H913" s="33">
        <v>5490</v>
      </c>
      <c r="I913" s="33">
        <v>4068</v>
      </c>
      <c r="J913" s="33">
        <v>4320</v>
      </c>
      <c r="K913" s="33">
        <v>648</v>
      </c>
      <c r="L913" s="33">
        <v>3672</v>
      </c>
    </row>
    <row r="914" spans="1:12">
      <c r="A914" s="48">
        <v>41861</v>
      </c>
      <c r="B914" s="33" t="s">
        <v>1632</v>
      </c>
      <c r="C914" s="33" t="s">
        <v>1630</v>
      </c>
      <c r="D914" s="33" t="s">
        <v>1648</v>
      </c>
      <c r="E914" s="33" t="s">
        <v>1625</v>
      </c>
      <c r="F914" s="33">
        <v>6</v>
      </c>
      <c r="G914" s="33">
        <v>3924</v>
      </c>
      <c r="H914" s="33">
        <v>4230</v>
      </c>
      <c r="I914" s="33">
        <v>25272</v>
      </c>
      <c r="J914" s="33">
        <v>27000</v>
      </c>
      <c r="K914" s="33">
        <v>4050</v>
      </c>
      <c r="L914" s="33">
        <v>22950</v>
      </c>
    </row>
    <row r="915" spans="1:12">
      <c r="A915" s="48">
        <v>41862</v>
      </c>
      <c r="B915" s="33" t="s">
        <v>1639</v>
      </c>
      <c r="C915" s="33" t="s">
        <v>1635</v>
      </c>
      <c r="D915" s="33" t="s">
        <v>1651</v>
      </c>
      <c r="E915" s="33" t="s">
        <v>1625</v>
      </c>
      <c r="F915" s="33">
        <v>24</v>
      </c>
      <c r="G915" s="33">
        <v>3726</v>
      </c>
      <c r="H915" s="33">
        <v>3960</v>
      </c>
      <c r="I915" s="33">
        <v>78246</v>
      </c>
      <c r="J915" s="33">
        <v>83160</v>
      </c>
      <c r="K915" s="33">
        <v>12474</v>
      </c>
      <c r="L915" s="33">
        <v>70686</v>
      </c>
    </row>
    <row r="916" spans="1:12">
      <c r="A916" s="48">
        <v>41863</v>
      </c>
      <c r="B916" s="33" t="s">
        <v>1639</v>
      </c>
      <c r="C916" s="33" t="s">
        <v>1635</v>
      </c>
      <c r="D916" s="33" t="s">
        <v>1649</v>
      </c>
      <c r="E916" s="33" t="s">
        <v>1625</v>
      </c>
      <c r="F916" s="33">
        <v>11</v>
      </c>
      <c r="G916" s="33">
        <v>2106</v>
      </c>
      <c r="H916" s="33">
        <v>2250</v>
      </c>
      <c r="I916" s="33">
        <v>8964</v>
      </c>
      <c r="J916" s="33">
        <v>9540</v>
      </c>
      <c r="K916" s="33">
        <v>1431</v>
      </c>
      <c r="L916" s="33">
        <v>8109</v>
      </c>
    </row>
    <row r="917" spans="1:12">
      <c r="A917" s="48">
        <v>41864</v>
      </c>
      <c r="B917" s="33" t="s">
        <v>1632</v>
      </c>
      <c r="C917" s="33" t="s">
        <v>1630</v>
      </c>
      <c r="D917" s="33" t="s">
        <v>1640</v>
      </c>
      <c r="E917" s="33" t="s">
        <v>1625</v>
      </c>
      <c r="F917" s="33">
        <v>7</v>
      </c>
      <c r="G917" s="33">
        <v>3384</v>
      </c>
      <c r="H917" s="33">
        <v>3600</v>
      </c>
      <c r="I917" s="33">
        <v>110808</v>
      </c>
      <c r="J917" s="33">
        <v>117990</v>
      </c>
      <c r="K917" s="33">
        <v>17698.5</v>
      </c>
      <c r="L917" s="33">
        <v>100291.5</v>
      </c>
    </row>
    <row r="918" spans="1:12">
      <c r="A918" s="48">
        <v>41866</v>
      </c>
      <c r="B918" s="33" t="s">
        <v>1636</v>
      </c>
      <c r="C918" s="33" t="s">
        <v>1637</v>
      </c>
      <c r="D918" s="33" t="s">
        <v>1649</v>
      </c>
      <c r="E918" s="33" t="s">
        <v>1625</v>
      </c>
      <c r="F918" s="33">
        <v>12</v>
      </c>
      <c r="G918" s="33">
        <v>3582</v>
      </c>
      <c r="H918" s="33">
        <v>3870</v>
      </c>
      <c r="I918" s="33">
        <v>71712</v>
      </c>
      <c r="J918" s="33">
        <v>76320</v>
      </c>
      <c r="K918" s="33">
        <v>11448</v>
      </c>
      <c r="L918" s="33">
        <v>64872</v>
      </c>
    </row>
    <row r="919" spans="1:12">
      <c r="A919" s="48">
        <v>41867</v>
      </c>
      <c r="B919" s="33" t="s">
        <v>1623</v>
      </c>
      <c r="C919" s="33" t="s">
        <v>1027</v>
      </c>
      <c r="D919" s="33" t="s">
        <v>1648</v>
      </c>
      <c r="E919" s="33" t="s">
        <v>1625</v>
      </c>
      <c r="F919" s="33">
        <v>19</v>
      </c>
      <c r="G919" s="33">
        <v>3726</v>
      </c>
      <c r="H919" s="33">
        <v>3960</v>
      </c>
      <c r="I919" s="33">
        <v>8424</v>
      </c>
      <c r="J919" s="33">
        <v>9000</v>
      </c>
      <c r="K919" s="33">
        <v>1350</v>
      </c>
      <c r="L919" s="33">
        <v>7650</v>
      </c>
    </row>
    <row r="920" spans="1:12">
      <c r="A920" s="48">
        <v>41868</v>
      </c>
      <c r="B920" s="33" t="s">
        <v>1639</v>
      </c>
      <c r="C920" s="33" t="s">
        <v>1635</v>
      </c>
      <c r="D920" s="33" t="s">
        <v>1631</v>
      </c>
      <c r="E920" s="33" t="s">
        <v>1625</v>
      </c>
      <c r="F920" s="33">
        <v>24</v>
      </c>
      <c r="G920" s="33">
        <v>3978</v>
      </c>
      <c r="H920" s="33">
        <v>4230</v>
      </c>
      <c r="I920" s="33">
        <v>11934</v>
      </c>
      <c r="J920" s="33">
        <v>12690</v>
      </c>
      <c r="K920" s="33">
        <v>1903.5</v>
      </c>
      <c r="L920" s="33">
        <v>10786.5</v>
      </c>
    </row>
    <row r="921" spans="1:12">
      <c r="A921" s="48">
        <v>41870</v>
      </c>
      <c r="B921" s="33" t="s">
        <v>1646</v>
      </c>
      <c r="C921" s="33" t="s">
        <v>1637</v>
      </c>
      <c r="D921" s="33" t="s">
        <v>1644</v>
      </c>
      <c r="E921" s="33" t="s">
        <v>1625</v>
      </c>
      <c r="F921" s="33">
        <v>5</v>
      </c>
      <c r="G921" s="33">
        <v>3924</v>
      </c>
      <c r="H921" s="33">
        <v>4230</v>
      </c>
      <c r="I921" s="33">
        <v>24822</v>
      </c>
      <c r="J921" s="33">
        <v>26460</v>
      </c>
      <c r="K921" s="33">
        <v>3969</v>
      </c>
      <c r="L921" s="33">
        <v>22491</v>
      </c>
    </row>
    <row r="922" spans="1:12">
      <c r="A922" s="48">
        <v>41871</v>
      </c>
      <c r="B922" s="33" t="s">
        <v>1623</v>
      </c>
      <c r="C922" s="33" t="s">
        <v>1027</v>
      </c>
      <c r="D922" s="33" t="s">
        <v>1653</v>
      </c>
      <c r="E922" s="33" t="s">
        <v>1625</v>
      </c>
      <c r="F922" s="33">
        <v>13</v>
      </c>
      <c r="G922" s="33">
        <v>2034</v>
      </c>
      <c r="H922" s="33">
        <v>2160</v>
      </c>
      <c r="I922" s="33">
        <v>32472</v>
      </c>
      <c r="J922" s="33">
        <v>34650</v>
      </c>
      <c r="K922" s="33">
        <v>5197.5</v>
      </c>
      <c r="L922" s="33">
        <v>29452.5</v>
      </c>
    </row>
    <row r="923" spans="1:12">
      <c r="A923" s="48">
        <v>41872</v>
      </c>
      <c r="B923" s="33" t="s">
        <v>1623</v>
      </c>
      <c r="C923" s="33" t="s">
        <v>1027</v>
      </c>
      <c r="D923" s="33" t="s">
        <v>1638</v>
      </c>
      <c r="E923" s="33" t="s">
        <v>1625</v>
      </c>
      <c r="F923" s="33">
        <v>1</v>
      </c>
      <c r="G923" s="33">
        <v>5148</v>
      </c>
      <c r="H923" s="33">
        <v>5490</v>
      </c>
      <c r="I923" s="33">
        <v>39546</v>
      </c>
      <c r="J923" s="33">
        <v>42120</v>
      </c>
      <c r="K923" s="33">
        <v>6318</v>
      </c>
      <c r="L923" s="33">
        <v>35802</v>
      </c>
    </row>
    <row r="924" spans="1:12">
      <c r="A924" s="48">
        <v>41873</v>
      </c>
      <c r="B924" s="33" t="s">
        <v>1623</v>
      </c>
      <c r="C924" s="33" t="s">
        <v>1027</v>
      </c>
      <c r="D924" s="33" t="s">
        <v>1644</v>
      </c>
      <c r="E924" s="33" t="s">
        <v>1625</v>
      </c>
      <c r="F924" s="33">
        <v>15</v>
      </c>
      <c r="G924" s="33">
        <v>2106</v>
      </c>
      <c r="H924" s="33">
        <v>2250</v>
      </c>
      <c r="I924" s="33">
        <v>60282</v>
      </c>
      <c r="J924" s="33">
        <v>64260</v>
      </c>
      <c r="K924" s="33">
        <v>9639</v>
      </c>
      <c r="L924" s="33">
        <v>54621</v>
      </c>
    </row>
    <row r="925" spans="1:12">
      <c r="A925" s="48">
        <v>41874</v>
      </c>
      <c r="B925" s="33" t="s">
        <v>1646</v>
      </c>
      <c r="C925" s="33" t="s">
        <v>1637</v>
      </c>
      <c r="D925" s="33" t="s">
        <v>1645</v>
      </c>
      <c r="E925" s="33" t="s">
        <v>1625</v>
      </c>
      <c r="F925" s="33">
        <v>25</v>
      </c>
      <c r="G925" s="33">
        <v>2034</v>
      </c>
      <c r="H925" s="33">
        <v>2160</v>
      </c>
      <c r="I925" s="33">
        <v>15912</v>
      </c>
      <c r="J925" s="33">
        <v>16920</v>
      </c>
      <c r="K925" s="33">
        <v>2538</v>
      </c>
      <c r="L925" s="33">
        <v>14382</v>
      </c>
    </row>
    <row r="926" spans="1:12">
      <c r="A926" s="48">
        <v>41875</v>
      </c>
      <c r="B926" s="33" t="s">
        <v>1632</v>
      </c>
      <c r="C926" s="33" t="s">
        <v>1630</v>
      </c>
      <c r="D926" s="33" t="s">
        <v>1631</v>
      </c>
      <c r="E926" s="33" t="s">
        <v>1625</v>
      </c>
      <c r="F926" s="33">
        <v>16</v>
      </c>
      <c r="G926" s="33">
        <v>3978</v>
      </c>
      <c r="H926" s="33">
        <v>4230</v>
      </c>
      <c r="I926" s="33">
        <v>67626</v>
      </c>
      <c r="J926" s="33">
        <v>71910</v>
      </c>
      <c r="K926" s="33">
        <v>10786.5</v>
      </c>
      <c r="L926" s="33">
        <v>61123.5</v>
      </c>
    </row>
    <row r="927" spans="1:12">
      <c r="A927" s="48">
        <v>41876</v>
      </c>
      <c r="B927" s="33" t="s">
        <v>1646</v>
      </c>
      <c r="C927" s="33" t="s">
        <v>1637</v>
      </c>
      <c r="D927" s="33" t="s">
        <v>1645</v>
      </c>
      <c r="E927" s="33" t="s">
        <v>1625</v>
      </c>
      <c r="F927" s="33">
        <v>13</v>
      </c>
      <c r="G927" s="33">
        <v>3978</v>
      </c>
      <c r="H927" s="33">
        <v>4230</v>
      </c>
      <c r="I927" s="33">
        <v>83538</v>
      </c>
      <c r="J927" s="33">
        <v>88830</v>
      </c>
      <c r="K927" s="33">
        <v>13324.5</v>
      </c>
      <c r="L927" s="33">
        <v>75505.5</v>
      </c>
    </row>
    <row r="928" spans="1:12">
      <c r="A928" s="48">
        <v>41877</v>
      </c>
      <c r="B928" s="33" t="s">
        <v>1636</v>
      </c>
      <c r="C928" s="33" t="s">
        <v>1637</v>
      </c>
      <c r="D928" s="33" t="s">
        <v>1651</v>
      </c>
      <c r="E928" s="33" t="s">
        <v>1625</v>
      </c>
      <c r="F928" s="33">
        <v>27</v>
      </c>
      <c r="G928" s="33">
        <v>3978</v>
      </c>
      <c r="H928" s="33">
        <v>4230</v>
      </c>
      <c r="I928" s="33">
        <v>26082</v>
      </c>
      <c r="J928" s="33">
        <v>27720</v>
      </c>
      <c r="K928" s="33">
        <v>4158</v>
      </c>
      <c r="L928" s="33">
        <v>23562</v>
      </c>
    </row>
    <row r="929" spans="1:12">
      <c r="A929" s="48">
        <v>41878</v>
      </c>
      <c r="B929" s="33" t="s">
        <v>1639</v>
      </c>
      <c r="C929" s="33" t="s">
        <v>1635</v>
      </c>
      <c r="D929" s="33" t="s">
        <v>1647</v>
      </c>
      <c r="E929" s="33" t="s">
        <v>1625</v>
      </c>
      <c r="F929" s="33">
        <v>8</v>
      </c>
      <c r="G929" s="33">
        <v>3978</v>
      </c>
      <c r="H929" s="33">
        <v>4230</v>
      </c>
      <c r="I929" s="33">
        <v>5148</v>
      </c>
      <c r="J929" s="33">
        <v>5490</v>
      </c>
      <c r="K929" s="33">
        <v>823.5</v>
      </c>
      <c r="L929" s="33">
        <v>4666.5</v>
      </c>
    </row>
    <row r="930" spans="1:12">
      <c r="A930" s="48">
        <v>41879</v>
      </c>
      <c r="B930" s="33" t="s">
        <v>1636</v>
      </c>
      <c r="C930" s="33" t="s">
        <v>1637</v>
      </c>
      <c r="D930" s="33" t="s">
        <v>1638</v>
      </c>
      <c r="E930" s="33" t="s">
        <v>1625</v>
      </c>
      <c r="F930" s="33">
        <v>25</v>
      </c>
      <c r="G930" s="33">
        <v>3042</v>
      </c>
      <c r="H930" s="33">
        <v>3240</v>
      </c>
      <c r="I930" s="33">
        <v>27378</v>
      </c>
      <c r="J930" s="33">
        <v>29160</v>
      </c>
      <c r="K930" s="33">
        <v>4374</v>
      </c>
      <c r="L930" s="33">
        <v>24786</v>
      </c>
    </row>
    <row r="931" spans="1:12">
      <c r="A931" s="48">
        <v>41881</v>
      </c>
      <c r="B931" s="33" t="s">
        <v>1639</v>
      </c>
      <c r="C931" s="33" t="s">
        <v>1635</v>
      </c>
      <c r="D931" s="33" t="s">
        <v>1640</v>
      </c>
      <c r="E931" s="33" t="s">
        <v>1625</v>
      </c>
      <c r="F931" s="33">
        <v>23</v>
      </c>
      <c r="G931" s="33">
        <v>3546</v>
      </c>
      <c r="H931" s="33">
        <v>3780</v>
      </c>
      <c r="I931" s="33">
        <v>139968</v>
      </c>
      <c r="J931" s="33">
        <v>149040</v>
      </c>
      <c r="K931" s="33">
        <v>22356</v>
      </c>
      <c r="L931" s="33">
        <v>126684</v>
      </c>
    </row>
    <row r="932" spans="1:12">
      <c r="A932" s="48">
        <v>41882</v>
      </c>
      <c r="B932" s="33" t="s">
        <v>1636</v>
      </c>
      <c r="C932" s="33" t="s">
        <v>1637</v>
      </c>
      <c r="D932" s="33" t="s">
        <v>1645</v>
      </c>
      <c r="E932" s="33" t="s">
        <v>1625</v>
      </c>
      <c r="F932" s="33">
        <v>20</v>
      </c>
      <c r="G932" s="33">
        <v>4482</v>
      </c>
      <c r="H932" s="33">
        <v>4770</v>
      </c>
      <c r="I932" s="33">
        <v>79560</v>
      </c>
      <c r="J932" s="33">
        <v>84600</v>
      </c>
      <c r="K932" s="33">
        <v>12690</v>
      </c>
      <c r="L932" s="33">
        <v>71910</v>
      </c>
    </row>
    <row r="933" spans="1:12">
      <c r="A933" s="48">
        <v>41883</v>
      </c>
      <c r="B933" s="33" t="s">
        <v>1623</v>
      </c>
      <c r="C933" s="33" t="s">
        <v>1027</v>
      </c>
      <c r="D933" s="33" t="s">
        <v>1648</v>
      </c>
      <c r="E933" s="33" t="s">
        <v>1625</v>
      </c>
      <c r="F933" s="33">
        <v>25</v>
      </c>
      <c r="G933" s="33">
        <v>4482</v>
      </c>
      <c r="H933" s="33">
        <v>4770</v>
      </c>
      <c r="I933" s="33">
        <v>40014</v>
      </c>
      <c r="J933" s="33">
        <v>42750</v>
      </c>
      <c r="K933" s="33">
        <v>6412.5</v>
      </c>
      <c r="L933" s="33">
        <v>36337.5</v>
      </c>
    </row>
    <row r="934" spans="1:12">
      <c r="A934" s="48">
        <v>41884</v>
      </c>
      <c r="B934" s="33" t="s">
        <v>1623</v>
      </c>
      <c r="C934" s="33" t="s">
        <v>1027</v>
      </c>
      <c r="D934" s="33" t="s">
        <v>1650</v>
      </c>
      <c r="E934" s="33" t="s">
        <v>1625</v>
      </c>
      <c r="F934" s="33">
        <v>24</v>
      </c>
      <c r="G934" s="33">
        <v>3978</v>
      </c>
      <c r="H934" s="33">
        <v>4230</v>
      </c>
      <c r="I934" s="33">
        <v>28368</v>
      </c>
      <c r="J934" s="33">
        <v>30240</v>
      </c>
      <c r="K934" s="33">
        <v>4536</v>
      </c>
      <c r="L934" s="33">
        <v>25704</v>
      </c>
    </row>
    <row r="935" spans="1:12">
      <c r="A935" s="48">
        <v>41885</v>
      </c>
      <c r="B935" s="33" t="s">
        <v>1643</v>
      </c>
      <c r="C935" s="33" t="s">
        <v>1642</v>
      </c>
      <c r="D935" s="33" t="s">
        <v>1633</v>
      </c>
      <c r="E935" s="33" t="s">
        <v>1625</v>
      </c>
      <c r="F935" s="33">
        <v>6</v>
      </c>
      <c r="G935" s="33">
        <v>3978</v>
      </c>
      <c r="H935" s="33">
        <v>4230</v>
      </c>
      <c r="I935" s="33">
        <v>50508</v>
      </c>
      <c r="J935" s="33">
        <v>53820</v>
      </c>
      <c r="K935" s="33">
        <v>8073</v>
      </c>
      <c r="L935" s="33">
        <v>45747</v>
      </c>
    </row>
    <row r="936" spans="1:12">
      <c r="A936" s="48">
        <v>41886</v>
      </c>
      <c r="B936" s="33" t="s">
        <v>1626</v>
      </c>
      <c r="C936" s="33" t="s">
        <v>1027</v>
      </c>
      <c r="D936" s="33" t="s">
        <v>1624</v>
      </c>
      <c r="E936" s="33" t="s">
        <v>1625</v>
      </c>
      <c r="F936" s="33">
        <v>20</v>
      </c>
      <c r="G936" s="33">
        <v>3726</v>
      </c>
      <c r="H936" s="33">
        <v>3960</v>
      </c>
      <c r="I936" s="33">
        <v>20340</v>
      </c>
      <c r="J936" s="33">
        <v>21600</v>
      </c>
      <c r="K936" s="33">
        <v>3240</v>
      </c>
      <c r="L936" s="33">
        <v>18360</v>
      </c>
    </row>
    <row r="937" spans="1:12">
      <c r="A937" s="48">
        <v>41889</v>
      </c>
      <c r="B937" s="33" t="s">
        <v>1636</v>
      </c>
      <c r="C937" s="33" t="s">
        <v>1637</v>
      </c>
      <c r="D937" s="33" t="s">
        <v>1644</v>
      </c>
      <c r="E937" s="33" t="s">
        <v>1625</v>
      </c>
      <c r="F937" s="33">
        <v>12</v>
      </c>
      <c r="G937" s="33">
        <v>3042</v>
      </c>
      <c r="H937" s="33">
        <v>3240</v>
      </c>
      <c r="I937" s="33">
        <v>17730</v>
      </c>
      <c r="J937" s="33">
        <v>18900</v>
      </c>
      <c r="K937" s="33">
        <v>2835</v>
      </c>
      <c r="L937" s="33">
        <v>16065</v>
      </c>
    </row>
    <row r="938" spans="1:12">
      <c r="A938" s="48">
        <v>41890</v>
      </c>
      <c r="B938" s="33" t="s">
        <v>1634</v>
      </c>
      <c r="C938" s="33" t="s">
        <v>1635</v>
      </c>
      <c r="D938" s="33" t="s">
        <v>1651</v>
      </c>
      <c r="E938" s="33" t="s">
        <v>1625</v>
      </c>
      <c r="F938" s="33">
        <v>25</v>
      </c>
      <c r="G938" s="33">
        <v>2952</v>
      </c>
      <c r="H938" s="33">
        <v>3150</v>
      </c>
      <c r="I938" s="33">
        <v>44712</v>
      </c>
      <c r="J938" s="33">
        <v>47520</v>
      </c>
      <c r="K938" s="33">
        <v>7128</v>
      </c>
      <c r="L938" s="33">
        <v>40392</v>
      </c>
    </row>
    <row r="939" spans="1:12">
      <c r="A939" s="48">
        <v>41891</v>
      </c>
      <c r="B939" s="33" t="s">
        <v>1626</v>
      </c>
      <c r="C939" s="33" t="s">
        <v>1027</v>
      </c>
      <c r="D939" s="33" t="s">
        <v>1624</v>
      </c>
      <c r="E939" s="33" t="s">
        <v>1625</v>
      </c>
      <c r="F939" s="33">
        <v>9</v>
      </c>
      <c r="G939" s="33">
        <v>3726</v>
      </c>
      <c r="H939" s="33">
        <v>3960</v>
      </c>
      <c r="I939" s="33">
        <v>30510</v>
      </c>
      <c r="J939" s="33">
        <v>32400</v>
      </c>
      <c r="K939" s="33">
        <v>4860</v>
      </c>
      <c r="L939" s="33">
        <v>27540</v>
      </c>
    </row>
    <row r="940" spans="1:12">
      <c r="A940" s="48">
        <v>41892</v>
      </c>
      <c r="B940" s="33" t="s">
        <v>1639</v>
      </c>
      <c r="C940" s="33" t="s">
        <v>1635</v>
      </c>
      <c r="D940" s="33" t="s">
        <v>1644</v>
      </c>
      <c r="E940" s="33" t="s">
        <v>1625</v>
      </c>
      <c r="F940" s="33">
        <v>4</v>
      </c>
      <c r="G940" s="33">
        <v>3582</v>
      </c>
      <c r="H940" s="33">
        <v>3870</v>
      </c>
      <c r="I940" s="33">
        <v>70920</v>
      </c>
      <c r="J940" s="33">
        <v>75600</v>
      </c>
      <c r="K940" s="33">
        <v>11340</v>
      </c>
      <c r="L940" s="33">
        <v>64260</v>
      </c>
    </row>
    <row r="941" spans="1:12">
      <c r="A941" s="48">
        <v>41893</v>
      </c>
      <c r="B941" s="33" t="s">
        <v>1643</v>
      </c>
      <c r="C941" s="33" t="s">
        <v>1642</v>
      </c>
      <c r="D941" s="33" t="s">
        <v>1638</v>
      </c>
      <c r="E941" s="33" t="s">
        <v>1625</v>
      </c>
      <c r="F941" s="33">
        <v>7</v>
      </c>
      <c r="G941" s="33">
        <v>3042</v>
      </c>
      <c r="H941" s="33">
        <v>3240</v>
      </c>
      <c r="I941" s="33">
        <v>15210</v>
      </c>
      <c r="J941" s="33">
        <v>16200</v>
      </c>
      <c r="K941" s="33">
        <v>2430</v>
      </c>
      <c r="L941" s="33">
        <v>13770</v>
      </c>
    </row>
    <row r="942" spans="1:12">
      <c r="A942" s="48">
        <v>41894</v>
      </c>
      <c r="B942" s="33" t="s">
        <v>1623</v>
      </c>
      <c r="C942" s="33" t="s">
        <v>1027</v>
      </c>
      <c r="D942" s="33" t="s">
        <v>1649</v>
      </c>
      <c r="E942" s="33" t="s">
        <v>1625</v>
      </c>
      <c r="F942" s="33">
        <v>8</v>
      </c>
      <c r="G942" s="33">
        <v>5148</v>
      </c>
      <c r="H942" s="33">
        <v>5490</v>
      </c>
      <c r="I942" s="33">
        <v>35856</v>
      </c>
      <c r="J942" s="33">
        <v>38160</v>
      </c>
      <c r="K942" s="33">
        <v>5724</v>
      </c>
      <c r="L942" s="33">
        <v>32436</v>
      </c>
    </row>
    <row r="943" spans="1:12">
      <c r="A943" s="48">
        <v>41895</v>
      </c>
      <c r="B943" s="33" t="s">
        <v>1636</v>
      </c>
      <c r="C943" s="33" t="s">
        <v>1637</v>
      </c>
      <c r="D943" s="33" t="s">
        <v>1647</v>
      </c>
      <c r="E943" s="33" t="s">
        <v>1625</v>
      </c>
      <c r="F943" s="33">
        <v>7</v>
      </c>
      <c r="G943" s="33">
        <v>3042</v>
      </c>
      <c r="H943" s="33">
        <v>3240</v>
      </c>
      <c r="I943" s="33">
        <v>97812</v>
      </c>
      <c r="J943" s="33">
        <v>104310</v>
      </c>
      <c r="K943" s="33">
        <v>15646.5</v>
      </c>
      <c r="L943" s="33">
        <v>88663.5</v>
      </c>
    </row>
    <row r="944" spans="1:12">
      <c r="A944" s="48">
        <v>41897</v>
      </c>
      <c r="B944" s="33" t="s">
        <v>1634</v>
      </c>
      <c r="C944" s="33" t="s">
        <v>1635</v>
      </c>
      <c r="D944" s="33" t="s">
        <v>1640</v>
      </c>
      <c r="E944" s="33" t="s">
        <v>1625</v>
      </c>
      <c r="F944" s="33">
        <v>3</v>
      </c>
      <c r="G944" s="33">
        <v>2952</v>
      </c>
      <c r="H944" s="33">
        <v>3150</v>
      </c>
      <c r="I944" s="33">
        <v>145800</v>
      </c>
      <c r="J944" s="33">
        <v>155250</v>
      </c>
      <c r="K944" s="33">
        <v>23287.5</v>
      </c>
      <c r="L944" s="33">
        <v>131962.5</v>
      </c>
    </row>
    <row r="945" spans="1:12">
      <c r="A945" s="48">
        <v>41898</v>
      </c>
      <c r="B945" s="33" t="s">
        <v>1639</v>
      </c>
      <c r="C945" s="33" t="s">
        <v>1635</v>
      </c>
      <c r="D945" s="33" t="s">
        <v>1650</v>
      </c>
      <c r="E945" s="33" t="s">
        <v>1625</v>
      </c>
      <c r="F945" s="33">
        <v>13</v>
      </c>
      <c r="G945" s="33">
        <v>2034</v>
      </c>
      <c r="H945" s="33">
        <v>2160</v>
      </c>
      <c r="I945" s="33">
        <v>49644</v>
      </c>
      <c r="J945" s="33">
        <v>52920</v>
      </c>
      <c r="K945" s="33">
        <v>7938</v>
      </c>
      <c r="L945" s="33">
        <v>44982</v>
      </c>
    </row>
    <row r="946" spans="1:12">
      <c r="A946" s="48">
        <v>41899</v>
      </c>
      <c r="B946" s="33" t="s">
        <v>1639</v>
      </c>
      <c r="C946" s="33" t="s">
        <v>1635</v>
      </c>
      <c r="D946" s="33" t="s">
        <v>1645</v>
      </c>
      <c r="E946" s="33" t="s">
        <v>1625</v>
      </c>
      <c r="F946" s="33">
        <v>23</v>
      </c>
      <c r="G946" s="33">
        <v>2196</v>
      </c>
      <c r="H946" s="33">
        <v>2340</v>
      </c>
      <c r="I946" s="33">
        <v>75582</v>
      </c>
      <c r="J946" s="33">
        <v>80370</v>
      </c>
      <c r="K946" s="33">
        <v>12055.5</v>
      </c>
      <c r="L946" s="33">
        <v>68314.5</v>
      </c>
    </row>
    <row r="947" spans="1:12">
      <c r="A947" s="48">
        <v>41900</v>
      </c>
      <c r="B947" s="33" t="s">
        <v>1634</v>
      </c>
      <c r="C947" s="33" t="s">
        <v>1635</v>
      </c>
      <c r="D947" s="33" t="s">
        <v>1651</v>
      </c>
      <c r="E947" s="33" t="s">
        <v>1625</v>
      </c>
      <c r="F947" s="33">
        <v>1</v>
      </c>
      <c r="G947" s="33">
        <v>2034</v>
      </c>
      <c r="H947" s="33">
        <v>2160</v>
      </c>
      <c r="I947" s="33">
        <v>26082</v>
      </c>
      <c r="J947" s="33">
        <v>27720</v>
      </c>
      <c r="K947" s="33">
        <v>4158</v>
      </c>
      <c r="L947" s="33">
        <v>23562</v>
      </c>
    </row>
    <row r="948" spans="1:12">
      <c r="A948" s="48">
        <v>41901</v>
      </c>
      <c r="B948" s="33" t="s">
        <v>1639</v>
      </c>
      <c r="C948" s="33" t="s">
        <v>1635</v>
      </c>
      <c r="D948" s="33" t="s">
        <v>1638</v>
      </c>
      <c r="E948" s="33" t="s">
        <v>1625</v>
      </c>
      <c r="F948" s="33">
        <v>2</v>
      </c>
      <c r="G948" s="33">
        <v>3978</v>
      </c>
      <c r="H948" s="33">
        <v>4230</v>
      </c>
      <c r="I948" s="33">
        <v>42588</v>
      </c>
      <c r="J948" s="33">
        <v>45360</v>
      </c>
      <c r="K948" s="33">
        <v>6804</v>
      </c>
      <c r="L948" s="33">
        <v>38556</v>
      </c>
    </row>
    <row r="949" spans="1:12">
      <c r="A949" s="48">
        <v>41902</v>
      </c>
      <c r="B949" s="33" t="s">
        <v>1636</v>
      </c>
      <c r="C949" s="33" t="s">
        <v>1637</v>
      </c>
      <c r="D949" s="33" t="s">
        <v>1627</v>
      </c>
      <c r="E949" s="33" t="s">
        <v>1628</v>
      </c>
      <c r="F949" s="33">
        <v>8</v>
      </c>
      <c r="G949" s="33">
        <v>2952</v>
      </c>
      <c r="H949" s="33">
        <v>3150</v>
      </c>
      <c r="I949" s="33">
        <v>60894</v>
      </c>
      <c r="J949" s="33">
        <v>65790</v>
      </c>
      <c r="K949" s="33">
        <v>9868.5</v>
      </c>
      <c r="L949" s="33">
        <v>55921.5</v>
      </c>
    </row>
    <row r="950" spans="1:12">
      <c r="A950" s="48">
        <v>41903</v>
      </c>
      <c r="B950" s="33" t="s">
        <v>1646</v>
      </c>
      <c r="C950" s="33" t="s">
        <v>1637</v>
      </c>
      <c r="D950" s="33" t="s">
        <v>1638</v>
      </c>
      <c r="E950" s="33" t="s">
        <v>1625</v>
      </c>
      <c r="F950" s="33">
        <v>1</v>
      </c>
      <c r="G950" s="33">
        <v>5148</v>
      </c>
      <c r="H950" s="33">
        <v>5490</v>
      </c>
      <c r="I950" s="33">
        <v>12168</v>
      </c>
      <c r="J950" s="33">
        <v>12960</v>
      </c>
      <c r="K950" s="33">
        <v>1944</v>
      </c>
      <c r="L950" s="33">
        <v>11016</v>
      </c>
    </row>
    <row r="951" spans="1:12">
      <c r="A951" s="48">
        <v>41904</v>
      </c>
      <c r="B951" s="33" t="s">
        <v>1641</v>
      </c>
      <c r="C951" s="33" t="s">
        <v>1642</v>
      </c>
      <c r="D951" s="33" t="s">
        <v>1640</v>
      </c>
      <c r="E951" s="33" t="s">
        <v>1625</v>
      </c>
      <c r="F951" s="33">
        <v>15</v>
      </c>
      <c r="G951" s="33">
        <v>3978</v>
      </c>
      <c r="H951" s="33">
        <v>4230</v>
      </c>
      <c r="I951" s="33">
        <v>122472</v>
      </c>
      <c r="J951" s="33">
        <v>130410</v>
      </c>
      <c r="K951" s="33">
        <v>19561.5</v>
      </c>
      <c r="L951" s="33">
        <v>110848.5</v>
      </c>
    </row>
    <row r="952" spans="1:12">
      <c r="A952" s="48">
        <v>41905</v>
      </c>
      <c r="B952" s="33" t="s">
        <v>1636</v>
      </c>
      <c r="C952" s="33" t="s">
        <v>1637</v>
      </c>
      <c r="D952" s="33" t="s">
        <v>1627</v>
      </c>
      <c r="E952" s="33" t="s">
        <v>1628</v>
      </c>
      <c r="F952" s="33">
        <v>24</v>
      </c>
      <c r="G952" s="33">
        <v>2106</v>
      </c>
      <c r="H952" s="33">
        <v>2250</v>
      </c>
      <c r="I952" s="33">
        <v>64476</v>
      </c>
      <c r="J952" s="33">
        <v>69660</v>
      </c>
      <c r="K952" s="33">
        <v>10449</v>
      </c>
      <c r="L952" s="33">
        <v>59211</v>
      </c>
    </row>
    <row r="953" spans="1:12">
      <c r="A953" s="48">
        <v>41906</v>
      </c>
      <c r="B953" s="33" t="s">
        <v>1636</v>
      </c>
      <c r="C953" s="33" t="s">
        <v>1637</v>
      </c>
      <c r="D953" s="33" t="s">
        <v>1644</v>
      </c>
      <c r="E953" s="33" t="s">
        <v>1625</v>
      </c>
      <c r="F953" s="33">
        <v>20</v>
      </c>
      <c r="G953" s="33">
        <v>3546</v>
      </c>
      <c r="H953" s="33">
        <v>3780</v>
      </c>
      <c r="I953" s="33">
        <v>63828</v>
      </c>
      <c r="J953" s="33">
        <v>68040</v>
      </c>
      <c r="K953" s="33">
        <v>10206</v>
      </c>
      <c r="L953" s="33">
        <v>57834</v>
      </c>
    </row>
    <row r="954" spans="1:12">
      <c r="A954" s="48">
        <v>41907</v>
      </c>
      <c r="B954" s="33" t="s">
        <v>1643</v>
      </c>
      <c r="C954" s="33" t="s">
        <v>1642</v>
      </c>
      <c r="D954" s="33" t="s">
        <v>1650</v>
      </c>
      <c r="E954" s="33" t="s">
        <v>1625</v>
      </c>
      <c r="F954" s="33">
        <v>5</v>
      </c>
      <c r="G954" s="33">
        <v>3042</v>
      </c>
      <c r="H954" s="33">
        <v>3240</v>
      </c>
      <c r="I954" s="33">
        <v>78012</v>
      </c>
      <c r="J954" s="33">
        <v>83160</v>
      </c>
      <c r="K954" s="33">
        <v>12474</v>
      </c>
      <c r="L954" s="33">
        <v>70686</v>
      </c>
    </row>
    <row r="955" spans="1:12">
      <c r="A955" s="48">
        <v>41908</v>
      </c>
      <c r="B955" s="33" t="s">
        <v>1646</v>
      </c>
      <c r="C955" s="33" t="s">
        <v>1637</v>
      </c>
      <c r="D955" s="33" t="s">
        <v>1624</v>
      </c>
      <c r="E955" s="33" t="s">
        <v>1625</v>
      </c>
      <c r="F955" s="33">
        <v>1</v>
      </c>
      <c r="G955" s="33">
        <v>2952</v>
      </c>
      <c r="H955" s="33">
        <v>3150</v>
      </c>
      <c r="I955" s="33">
        <v>18306</v>
      </c>
      <c r="J955" s="33">
        <v>19440</v>
      </c>
      <c r="K955" s="33">
        <v>2916</v>
      </c>
      <c r="L955" s="33">
        <v>16524</v>
      </c>
    </row>
    <row r="956" spans="1:12">
      <c r="A956" s="48">
        <v>41909</v>
      </c>
      <c r="B956" s="33" t="s">
        <v>1636</v>
      </c>
      <c r="C956" s="33" t="s">
        <v>1637</v>
      </c>
      <c r="D956" s="33" t="s">
        <v>1648</v>
      </c>
      <c r="E956" s="33" t="s">
        <v>1625</v>
      </c>
      <c r="F956" s="33">
        <v>16</v>
      </c>
      <c r="G956" s="33">
        <v>2106</v>
      </c>
      <c r="H956" s="33">
        <v>2250</v>
      </c>
      <c r="I956" s="33">
        <v>18954</v>
      </c>
      <c r="J956" s="33">
        <v>20250</v>
      </c>
      <c r="K956" s="33">
        <v>3037.5</v>
      </c>
      <c r="L956" s="33">
        <v>17212.5</v>
      </c>
    </row>
    <row r="957" spans="1:12">
      <c r="A957" s="48">
        <v>41910</v>
      </c>
      <c r="B957" s="33" t="s">
        <v>1626</v>
      </c>
      <c r="C957" s="33" t="s">
        <v>1027</v>
      </c>
      <c r="D957" s="33" t="s">
        <v>1633</v>
      </c>
      <c r="E957" s="33" t="s">
        <v>1625</v>
      </c>
      <c r="F957" s="33">
        <v>22</v>
      </c>
      <c r="G957" s="33">
        <v>2952</v>
      </c>
      <c r="H957" s="33">
        <v>3150</v>
      </c>
      <c r="I957" s="33">
        <v>28548</v>
      </c>
      <c r="J957" s="33">
        <v>30420</v>
      </c>
      <c r="K957" s="33">
        <v>4563</v>
      </c>
      <c r="L957" s="33">
        <v>25857</v>
      </c>
    </row>
    <row r="958" spans="1:12">
      <c r="A958" s="48">
        <v>41911</v>
      </c>
      <c r="B958" s="33" t="s">
        <v>1639</v>
      </c>
      <c r="C958" s="33" t="s">
        <v>1635</v>
      </c>
      <c r="D958" s="33" t="s">
        <v>1627</v>
      </c>
      <c r="E958" s="33" t="s">
        <v>1628</v>
      </c>
      <c r="F958" s="33">
        <v>7</v>
      </c>
      <c r="G958" s="33">
        <v>3546</v>
      </c>
      <c r="H958" s="33">
        <v>3780</v>
      </c>
      <c r="I958" s="33">
        <v>35820</v>
      </c>
      <c r="J958" s="33">
        <v>38700</v>
      </c>
      <c r="K958" s="33">
        <v>5805</v>
      </c>
      <c r="L958" s="33">
        <v>32895</v>
      </c>
    </row>
    <row r="959" spans="1:12">
      <c r="A959" s="48">
        <v>41912</v>
      </c>
      <c r="B959" s="33" t="s">
        <v>1623</v>
      </c>
      <c r="C959" s="33" t="s">
        <v>1027</v>
      </c>
      <c r="D959" s="33" t="s">
        <v>1647</v>
      </c>
      <c r="E959" s="33" t="s">
        <v>1625</v>
      </c>
      <c r="F959" s="33">
        <v>14</v>
      </c>
      <c r="G959" s="33">
        <v>3546</v>
      </c>
      <c r="H959" s="33">
        <v>3780</v>
      </c>
      <c r="I959" s="33">
        <v>82368</v>
      </c>
      <c r="J959" s="33">
        <v>87840</v>
      </c>
      <c r="K959" s="33">
        <v>13176</v>
      </c>
      <c r="L959" s="33">
        <v>74664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F496-F29F-4467-90A7-F9203CBB6046}">
  <dimension ref="A3:G108"/>
  <sheetViews>
    <sheetView topLeftCell="A101" workbookViewId="0">
      <selection activeCell="U13" sqref="U13"/>
    </sheetView>
  </sheetViews>
  <sheetFormatPr defaultRowHeight="15"/>
  <cols>
    <col min="1" max="1" width="13.140625" bestFit="1" customWidth="1"/>
    <col min="2" max="2" width="16.28515625" bestFit="1" customWidth="1"/>
    <col min="3" max="4" width="9" bestFit="1" customWidth="1"/>
    <col min="5" max="5" width="11.28515625" bestFit="1" customWidth="1"/>
    <col min="6" max="6" width="11.85546875" bestFit="1" customWidth="1"/>
    <col min="7" max="7" width="11.28515625" bestFit="1" customWidth="1"/>
    <col min="8" max="8" width="13.140625" bestFit="1" customWidth="1"/>
    <col min="9" max="9" width="12.140625" bestFit="1" customWidth="1"/>
    <col min="10" max="10" width="16.28515625" bestFit="1" customWidth="1"/>
    <col min="11" max="11" width="31.85546875" bestFit="1" customWidth="1"/>
    <col min="12" max="13" width="15.42578125" bestFit="1" customWidth="1"/>
    <col min="14" max="14" width="5" bestFit="1" customWidth="1"/>
    <col min="15" max="15" width="11.28515625" bestFit="1" customWidth="1"/>
    <col min="16" max="17" width="16.28515625" bestFit="1" customWidth="1"/>
    <col min="18" max="19" width="11.28515625" bestFit="1" customWidth="1"/>
    <col min="20" max="20" width="32.7109375" bestFit="1" customWidth="1"/>
    <col min="21" max="21" width="18.28515625" bestFit="1" customWidth="1"/>
    <col min="22" max="22" width="5.85546875" bestFit="1" customWidth="1"/>
    <col min="23" max="23" width="5.7109375" bestFit="1" customWidth="1"/>
    <col min="24" max="24" width="8" bestFit="1" customWidth="1"/>
    <col min="25" max="25" width="11.85546875" bestFit="1" customWidth="1"/>
    <col min="26" max="26" width="21.42578125" bestFit="1" customWidth="1"/>
    <col min="27" max="27" width="18.28515625" bestFit="1" customWidth="1"/>
    <col min="28" max="28" width="5.85546875" bestFit="1" customWidth="1"/>
    <col min="29" max="29" width="5.7109375" bestFit="1" customWidth="1"/>
    <col min="30" max="30" width="8" bestFit="1" customWidth="1"/>
    <col min="31" max="31" width="11.85546875" bestFit="1" customWidth="1"/>
    <col min="32" max="32" width="21.42578125" bestFit="1" customWidth="1"/>
    <col min="33" max="33" width="18.140625" bestFit="1" customWidth="1"/>
    <col min="34" max="34" width="5.85546875" bestFit="1" customWidth="1"/>
    <col min="35" max="35" width="5.7109375" bestFit="1" customWidth="1"/>
    <col min="36" max="36" width="8" bestFit="1" customWidth="1"/>
    <col min="37" max="37" width="11.85546875" bestFit="1" customWidth="1"/>
    <col min="38" max="38" width="21.140625" bestFit="1" customWidth="1"/>
    <col min="39" max="39" width="18.140625" bestFit="1" customWidth="1"/>
    <col min="40" max="40" width="5.85546875" bestFit="1" customWidth="1"/>
    <col min="41" max="41" width="5.7109375" bestFit="1" customWidth="1"/>
    <col min="42" max="42" width="8" bestFit="1" customWidth="1"/>
    <col min="43" max="43" width="11.85546875" bestFit="1" customWidth="1"/>
    <col min="44" max="44" width="21.140625" bestFit="1" customWidth="1"/>
    <col min="45" max="45" width="18.140625" bestFit="1" customWidth="1"/>
    <col min="46" max="46" width="5.85546875" bestFit="1" customWidth="1"/>
    <col min="47" max="47" width="5.7109375" bestFit="1" customWidth="1"/>
    <col min="48" max="48" width="8" bestFit="1" customWidth="1"/>
    <col min="49" max="49" width="11.85546875" bestFit="1" customWidth="1"/>
    <col min="50" max="50" width="21.140625" bestFit="1" customWidth="1"/>
    <col min="51" max="51" width="23.7109375" bestFit="1" customWidth="1"/>
    <col min="52" max="52" width="5.85546875" bestFit="1" customWidth="1"/>
    <col min="53" max="53" width="5.7109375" bestFit="1" customWidth="1"/>
    <col min="54" max="54" width="8" bestFit="1" customWidth="1"/>
    <col min="55" max="55" width="11.85546875" bestFit="1" customWidth="1"/>
    <col min="56" max="56" width="26.7109375" bestFit="1" customWidth="1"/>
    <col min="57" max="57" width="18.28515625" bestFit="1" customWidth="1"/>
    <col min="58" max="58" width="5.85546875" bestFit="1" customWidth="1"/>
    <col min="59" max="59" width="5.7109375" bestFit="1" customWidth="1"/>
    <col min="60" max="60" width="8" bestFit="1" customWidth="1"/>
    <col min="61" max="61" width="11.85546875" bestFit="1" customWidth="1"/>
    <col min="62" max="62" width="21.42578125" bestFit="1" customWidth="1"/>
    <col min="63" max="63" width="26.42578125" bestFit="1" customWidth="1"/>
    <col min="64" max="64" width="5.85546875" bestFit="1" customWidth="1"/>
    <col min="65" max="65" width="5.7109375" bestFit="1" customWidth="1"/>
    <col min="66" max="66" width="8" bestFit="1" customWidth="1"/>
    <col min="67" max="67" width="11.85546875" bestFit="1" customWidth="1"/>
    <col min="68" max="68" width="29.42578125" bestFit="1" customWidth="1"/>
    <col min="69" max="69" width="34.140625" bestFit="1" customWidth="1"/>
    <col min="70" max="70" width="5.85546875" bestFit="1" customWidth="1"/>
    <col min="71" max="71" width="5.7109375" bestFit="1" customWidth="1"/>
    <col min="72" max="72" width="8" bestFit="1" customWidth="1"/>
    <col min="73" max="73" width="11.85546875" bestFit="1" customWidth="1"/>
    <col min="74" max="74" width="37.140625" bestFit="1" customWidth="1"/>
    <col min="75" max="75" width="34.140625" bestFit="1" customWidth="1"/>
    <col min="76" max="76" width="5.85546875" bestFit="1" customWidth="1"/>
    <col min="77" max="77" width="5.7109375" bestFit="1" customWidth="1"/>
    <col min="78" max="78" width="8" bestFit="1" customWidth="1"/>
    <col min="79" max="79" width="11.85546875" bestFit="1" customWidth="1"/>
    <col min="80" max="80" width="37.140625" bestFit="1" customWidth="1"/>
    <col min="81" max="81" width="30.5703125" bestFit="1" customWidth="1"/>
    <col min="82" max="82" width="5.85546875" bestFit="1" customWidth="1"/>
    <col min="83" max="83" width="5.7109375" bestFit="1" customWidth="1"/>
    <col min="84" max="84" width="8" bestFit="1" customWidth="1"/>
    <col min="85" max="85" width="11.85546875" bestFit="1" customWidth="1"/>
    <col min="86" max="86" width="33.5703125" bestFit="1" customWidth="1"/>
    <col min="87" max="87" width="31" bestFit="1" customWidth="1"/>
    <col min="88" max="88" width="5.85546875" bestFit="1" customWidth="1"/>
    <col min="89" max="89" width="5.7109375" bestFit="1" customWidth="1"/>
    <col min="90" max="90" width="8" bestFit="1" customWidth="1"/>
    <col min="91" max="91" width="11.85546875" bestFit="1" customWidth="1"/>
    <col min="92" max="92" width="34.140625" bestFit="1" customWidth="1"/>
    <col min="93" max="93" width="30.5703125" bestFit="1" customWidth="1"/>
    <col min="94" max="94" width="5.85546875" bestFit="1" customWidth="1"/>
    <col min="95" max="95" width="5.7109375" bestFit="1" customWidth="1"/>
    <col min="96" max="96" width="8" bestFit="1" customWidth="1"/>
    <col min="97" max="97" width="11.85546875" bestFit="1" customWidth="1"/>
    <col min="98" max="98" width="33.5703125" bestFit="1" customWidth="1"/>
    <col min="99" max="99" width="30.42578125" bestFit="1" customWidth="1"/>
    <col min="100" max="100" width="5.85546875" bestFit="1" customWidth="1"/>
    <col min="101" max="101" width="5.7109375" bestFit="1" customWidth="1"/>
    <col min="102" max="102" width="8" bestFit="1" customWidth="1"/>
    <col min="103" max="103" width="11.85546875" bestFit="1" customWidth="1"/>
    <col min="104" max="104" width="33.42578125" bestFit="1" customWidth="1"/>
    <col min="105" max="105" width="14.7109375" bestFit="1" customWidth="1"/>
    <col min="106" max="106" width="5.85546875" bestFit="1" customWidth="1"/>
    <col min="107" max="107" width="5.7109375" bestFit="1" customWidth="1"/>
    <col min="108" max="108" width="8" bestFit="1" customWidth="1"/>
    <col min="109" max="109" width="11.85546875" bestFit="1" customWidth="1"/>
    <col min="110" max="110" width="18" bestFit="1" customWidth="1"/>
    <col min="111" max="111" width="11.28515625" bestFit="1" customWidth="1"/>
  </cols>
  <sheetData>
    <row r="3" spans="1:2">
      <c r="A3" s="41" t="s">
        <v>1656</v>
      </c>
      <c r="B3" t="s">
        <v>1680</v>
      </c>
    </row>
    <row r="4" spans="1:2">
      <c r="A4" s="42" t="s">
        <v>1626</v>
      </c>
      <c r="B4" s="49">
        <v>9.341536347428242E-2</v>
      </c>
    </row>
    <row r="5" spans="1:2">
      <c r="A5" s="42" t="s">
        <v>1646</v>
      </c>
      <c r="B5" s="49">
        <v>9.3247611086592214E-2</v>
      </c>
    </row>
    <row r="6" spans="1:2">
      <c r="A6" s="42" t="s">
        <v>1641</v>
      </c>
      <c r="B6" s="49">
        <v>8.8789940867865819E-2</v>
      </c>
    </row>
    <row r="7" spans="1:2">
      <c r="A7" s="42" t="s">
        <v>1643</v>
      </c>
      <c r="B7" s="49">
        <v>9.1208371123733048E-2</v>
      </c>
    </row>
    <row r="8" spans="1:2">
      <c r="A8" s="42" t="s">
        <v>1634</v>
      </c>
      <c r="B8" s="49">
        <v>9.3598842648318595E-2</v>
      </c>
    </row>
    <row r="9" spans="1:2">
      <c r="A9" s="42" t="s">
        <v>1632</v>
      </c>
      <c r="B9" s="49">
        <v>0.11845065991634166</v>
      </c>
    </row>
    <row r="10" spans="1:2">
      <c r="A10" s="42" t="s">
        <v>1623</v>
      </c>
      <c r="B10" s="49">
        <v>0.10548136169039887</v>
      </c>
    </row>
    <row r="11" spans="1:2">
      <c r="A11" s="42" t="s">
        <v>1636</v>
      </c>
      <c r="B11" s="49">
        <v>0.10598281318540757</v>
      </c>
    </row>
    <row r="12" spans="1:2">
      <c r="A12" s="42" t="s">
        <v>1639</v>
      </c>
      <c r="B12" s="49">
        <v>0.11777615552417059</v>
      </c>
    </row>
    <row r="13" spans="1:2">
      <c r="A13" s="42" t="s">
        <v>1629</v>
      </c>
      <c r="B13" s="49">
        <v>9.2048880482889228E-2</v>
      </c>
    </row>
    <row r="14" spans="1:2">
      <c r="A14" s="42" t="s">
        <v>1657</v>
      </c>
      <c r="B14" s="49">
        <v>1</v>
      </c>
    </row>
    <row r="16" spans="1:2">
      <c r="A16" s="41" t="s">
        <v>1680</v>
      </c>
      <c r="B16" s="41" t="s">
        <v>1660</v>
      </c>
    </row>
    <row r="17" spans="1:5">
      <c r="A17" s="41" t="s">
        <v>1656</v>
      </c>
      <c r="B17" t="s">
        <v>1665</v>
      </c>
      <c r="C17" t="s">
        <v>1678</v>
      </c>
      <c r="D17" t="s">
        <v>1679</v>
      </c>
      <c r="E17" t="s">
        <v>1657</v>
      </c>
    </row>
    <row r="18" spans="1:5">
      <c r="A18" s="42" t="s">
        <v>1625</v>
      </c>
      <c r="B18">
        <v>15097593</v>
      </c>
      <c r="C18">
        <v>13940010</v>
      </c>
      <c r="D18">
        <v>10268190</v>
      </c>
      <c r="E18">
        <v>39305793</v>
      </c>
    </row>
    <row r="19" spans="1:5">
      <c r="A19" s="42" t="s">
        <v>1628</v>
      </c>
      <c r="B19">
        <v>4637610</v>
      </c>
      <c r="C19">
        <v>4465710</v>
      </c>
      <c r="D19">
        <v>3095370</v>
      </c>
      <c r="E19">
        <v>12198690</v>
      </c>
    </row>
    <row r="20" spans="1:5">
      <c r="A20" s="42" t="s">
        <v>1657</v>
      </c>
      <c r="B20">
        <v>19735203</v>
      </c>
      <c r="C20">
        <v>18405720</v>
      </c>
      <c r="D20">
        <v>13363560</v>
      </c>
      <c r="E20">
        <v>51504483</v>
      </c>
    </row>
    <row r="23" spans="1:5">
      <c r="A23" s="41" t="s">
        <v>1656</v>
      </c>
      <c r="B23" t="s">
        <v>1680</v>
      </c>
    </row>
    <row r="24" spans="1:5">
      <c r="A24" s="42" t="s">
        <v>1027</v>
      </c>
      <c r="B24" s="49">
        <v>0.19889672516468129</v>
      </c>
    </row>
    <row r="25" spans="1:5">
      <c r="A25" s="42" t="s">
        <v>1635</v>
      </c>
      <c r="B25" s="49">
        <v>0.21137499817248917</v>
      </c>
    </row>
    <row r="26" spans="1:5">
      <c r="A26" s="42" t="s">
        <v>1630</v>
      </c>
      <c r="B26" s="49">
        <v>0.21049954039923088</v>
      </c>
    </row>
    <row r="27" spans="1:5">
      <c r="A27" s="42" t="s">
        <v>1642</v>
      </c>
      <c r="B27" s="49">
        <v>0.17999831199159888</v>
      </c>
    </row>
    <row r="28" spans="1:5">
      <c r="A28" s="42" t="s">
        <v>1637</v>
      </c>
      <c r="B28" s="49">
        <v>0.19923042427199977</v>
      </c>
    </row>
    <row r="29" spans="1:5">
      <c r="A29" s="42" t="s">
        <v>1657</v>
      </c>
      <c r="B29" s="49">
        <v>1</v>
      </c>
    </row>
    <row r="32" spans="1:5">
      <c r="A32" s="41" t="s">
        <v>1656</v>
      </c>
      <c r="B32" t="s">
        <v>1681</v>
      </c>
    </row>
    <row r="33" spans="1:2">
      <c r="A33" s="42" t="s">
        <v>1655</v>
      </c>
      <c r="B33">
        <v>839</v>
      </c>
    </row>
    <row r="34" spans="1:2">
      <c r="A34" s="42" t="s">
        <v>1650</v>
      </c>
      <c r="B34">
        <v>765</v>
      </c>
    </row>
    <row r="35" spans="1:2">
      <c r="A35" s="42" t="s">
        <v>1644</v>
      </c>
      <c r="B35">
        <v>922</v>
      </c>
    </row>
    <row r="36" spans="1:2">
      <c r="A36" s="42" t="s">
        <v>1645</v>
      </c>
      <c r="B36">
        <v>861</v>
      </c>
    </row>
    <row r="37" spans="1:2">
      <c r="A37" s="42" t="s">
        <v>1649</v>
      </c>
      <c r="B37">
        <v>792</v>
      </c>
    </row>
    <row r="38" spans="1:2">
      <c r="A38" s="42" t="s">
        <v>1647</v>
      </c>
      <c r="B38">
        <v>875</v>
      </c>
    </row>
    <row r="39" spans="1:2">
      <c r="A39" s="42" t="s">
        <v>1640</v>
      </c>
      <c r="B39">
        <v>746</v>
      </c>
    </row>
    <row r="40" spans="1:2">
      <c r="A40" s="42" t="s">
        <v>1654</v>
      </c>
      <c r="B40">
        <v>690</v>
      </c>
    </row>
    <row r="41" spans="1:2">
      <c r="A41" s="42" t="s">
        <v>1624</v>
      </c>
      <c r="B41">
        <v>883</v>
      </c>
    </row>
    <row r="42" spans="1:2">
      <c r="A42" s="42" t="s">
        <v>1627</v>
      </c>
      <c r="B42">
        <v>521</v>
      </c>
    </row>
    <row r="43" spans="1:2">
      <c r="A43" s="42" t="s">
        <v>1651</v>
      </c>
      <c r="B43">
        <v>1050</v>
      </c>
    </row>
    <row r="44" spans="1:2">
      <c r="A44" s="42" t="s">
        <v>1631</v>
      </c>
      <c r="B44">
        <v>883</v>
      </c>
    </row>
    <row r="45" spans="1:2">
      <c r="A45" s="42" t="s">
        <v>1633</v>
      </c>
      <c r="B45">
        <v>781</v>
      </c>
    </row>
    <row r="46" spans="1:2">
      <c r="A46" s="42" t="s">
        <v>1653</v>
      </c>
      <c r="B46">
        <v>769</v>
      </c>
    </row>
    <row r="47" spans="1:2">
      <c r="A47" s="42" t="s">
        <v>1638</v>
      </c>
      <c r="B47">
        <v>775</v>
      </c>
    </row>
    <row r="48" spans="1:2">
      <c r="A48" s="42" t="s">
        <v>1648</v>
      </c>
      <c r="B48">
        <v>831</v>
      </c>
    </row>
    <row r="49" spans="1:7">
      <c r="A49" s="42" t="s">
        <v>1652</v>
      </c>
      <c r="B49">
        <v>803</v>
      </c>
    </row>
    <row r="50" spans="1:7">
      <c r="A50" s="42" t="s">
        <v>1657</v>
      </c>
      <c r="B50">
        <v>13786</v>
      </c>
    </row>
    <row r="53" spans="1:7">
      <c r="A53" s="41" t="s">
        <v>1683</v>
      </c>
      <c r="B53" s="41" t="s">
        <v>1660</v>
      </c>
    </row>
    <row r="54" spans="1:7">
      <c r="A54" s="41" t="s">
        <v>1656</v>
      </c>
      <c r="B54" t="s">
        <v>1027</v>
      </c>
      <c r="C54" t="s">
        <v>1635</v>
      </c>
      <c r="D54" t="s">
        <v>1630</v>
      </c>
      <c r="E54" t="s">
        <v>1642</v>
      </c>
      <c r="F54" t="s">
        <v>1637</v>
      </c>
      <c r="G54" t="s">
        <v>1657</v>
      </c>
    </row>
    <row r="55" spans="1:7">
      <c r="A55" s="42" t="s">
        <v>1655</v>
      </c>
      <c r="B55">
        <v>14</v>
      </c>
      <c r="C55">
        <v>14</v>
      </c>
      <c r="D55">
        <v>10</v>
      </c>
      <c r="E55">
        <v>12</v>
      </c>
      <c r="F55">
        <v>8</v>
      </c>
      <c r="G55">
        <v>58</v>
      </c>
    </row>
    <row r="56" spans="1:7">
      <c r="A56" s="42" t="s">
        <v>1650</v>
      </c>
      <c r="B56">
        <v>8</v>
      </c>
      <c r="C56">
        <v>11</v>
      </c>
      <c r="D56">
        <v>8</v>
      </c>
      <c r="E56">
        <v>11</v>
      </c>
      <c r="F56">
        <v>12</v>
      </c>
      <c r="G56">
        <v>50</v>
      </c>
    </row>
    <row r="57" spans="1:7">
      <c r="A57" s="42" t="s">
        <v>1644</v>
      </c>
      <c r="B57">
        <v>21</v>
      </c>
      <c r="C57">
        <v>11</v>
      </c>
      <c r="D57">
        <v>10</v>
      </c>
      <c r="E57">
        <v>12</v>
      </c>
      <c r="F57">
        <v>12</v>
      </c>
      <c r="G57">
        <v>66</v>
      </c>
    </row>
    <row r="58" spans="1:7">
      <c r="A58" s="42" t="s">
        <v>1645</v>
      </c>
      <c r="B58">
        <v>5</v>
      </c>
      <c r="C58">
        <v>12</v>
      </c>
      <c r="D58">
        <v>12</v>
      </c>
      <c r="E58">
        <v>13</v>
      </c>
      <c r="F58">
        <v>15</v>
      </c>
      <c r="G58">
        <v>57</v>
      </c>
    </row>
    <row r="59" spans="1:7">
      <c r="A59" s="42" t="s">
        <v>1649</v>
      </c>
      <c r="B59">
        <v>12</v>
      </c>
      <c r="C59">
        <v>11</v>
      </c>
      <c r="D59">
        <v>14</v>
      </c>
      <c r="E59">
        <v>6</v>
      </c>
      <c r="F59">
        <v>14</v>
      </c>
      <c r="G59">
        <v>57</v>
      </c>
    </row>
    <row r="60" spans="1:7">
      <c r="A60" s="42" t="s">
        <v>1647</v>
      </c>
      <c r="B60">
        <v>12</v>
      </c>
      <c r="C60">
        <v>17</v>
      </c>
      <c r="D60">
        <v>13</v>
      </c>
      <c r="E60">
        <v>10</v>
      </c>
      <c r="F60">
        <v>9</v>
      </c>
      <c r="G60">
        <v>61</v>
      </c>
    </row>
    <row r="61" spans="1:7">
      <c r="A61" s="42" t="s">
        <v>1640</v>
      </c>
      <c r="B61">
        <v>8</v>
      </c>
      <c r="C61">
        <v>3</v>
      </c>
      <c r="D61">
        <v>13</v>
      </c>
      <c r="E61">
        <v>10</v>
      </c>
      <c r="F61">
        <v>15</v>
      </c>
      <c r="G61">
        <v>49</v>
      </c>
    </row>
    <row r="62" spans="1:7">
      <c r="A62" s="42" t="s">
        <v>1654</v>
      </c>
      <c r="B62">
        <v>13</v>
      </c>
      <c r="C62">
        <v>9</v>
      </c>
      <c r="D62">
        <v>16</v>
      </c>
      <c r="E62">
        <v>8</v>
      </c>
      <c r="F62">
        <v>9</v>
      </c>
      <c r="G62">
        <v>55</v>
      </c>
    </row>
    <row r="63" spans="1:7">
      <c r="A63" s="42" t="s">
        <v>1624</v>
      </c>
      <c r="B63">
        <v>11</v>
      </c>
      <c r="C63">
        <v>12</v>
      </c>
      <c r="D63">
        <v>9</v>
      </c>
      <c r="E63">
        <v>14</v>
      </c>
      <c r="F63">
        <v>13</v>
      </c>
      <c r="G63">
        <v>59</v>
      </c>
    </row>
    <row r="64" spans="1:7">
      <c r="A64" s="42" t="s">
        <v>1627</v>
      </c>
      <c r="B64">
        <v>8</v>
      </c>
      <c r="C64">
        <v>8</v>
      </c>
      <c r="D64">
        <v>8</v>
      </c>
      <c r="E64">
        <v>9</v>
      </c>
      <c r="F64">
        <v>9</v>
      </c>
      <c r="G64">
        <v>42</v>
      </c>
    </row>
    <row r="65" spans="1:7">
      <c r="A65" s="42" t="s">
        <v>1651</v>
      </c>
      <c r="B65">
        <v>12</v>
      </c>
      <c r="C65">
        <v>15</v>
      </c>
      <c r="D65">
        <v>10</v>
      </c>
      <c r="E65">
        <v>13</v>
      </c>
      <c r="F65">
        <v>14</v>
      </c>
      <c r="G65">
        <v>64</v>
      </c>
    </row>
    <row r="66" spans="1:7">
      <c r="A66" s="42" t="s">
        <v>1631</v>
      </c>
      <c r="B66">
        <v>5</v>
      </c>
      <c r="C66">
        <v>18</v>
      </c>
      <c r="D66">
        <v>15</v>
      </c>
      <c r="E66">
        <v>10</v>
      </c>
      <c r="F66">
        <v>12</v>
      </c>
      <c r="G66">
        <v>60</v>
      </c>
    </row>
    <row r="67" spans="1:7">
      <c r="A67" s="42" t="s">
        <v>1633</v>
      </c>
      <c r="B67">
        <v>7</v>
      </c>
      <c r="C67">
        <v>6</v>
      </c>
      <c r="D67">
        <v>16</v>
      </c>
      <c r="E67">
        <v>12</v>
      </c>
      <c r="F67">
        <v>9</v>
      </c>
      <c r="G67">
        <v>50</v>
      </c>
    </row>
    <row r="68" spans="1:7">
      <c r="A68" s="42" t="s">
        <v>1653</v>
      </c>
      <c r="B68">
        <v>13</v>
      </c>
      <c r="C68">
        <v>12</v>
      </c>
      <c r="D68">
        <v>13</v>
      </c>
      <c r="E68">
        <v>10</v>
      </c>
      <c r="F68">
        <v>10</v>
      </c>
      <c r="G68">
        <v>58</v>
      </c>
    </row>
    <row r="69" spans="1:7">
      <c r="A69" s="42" t="s">
        <v>1638</v>
      </c>
      <c r="B69">
        <v>9</v>
      </c>
      <c r="C69">
        <v>16</v>
      </c>
      <c r="D69">
        <v>9</v>
      </c>
      <c r="E69">
        <v>11</v>
      </c>
      <c r="F69">
        <v>12</v>
      </c>
      <c r="G69">
        <v>57</v>
      </c>
    </row>
    <row r="70" spans="1:7">
      <c r="A70" s="42" t="s">
        <v>1648</v>
      </c>
      <c r="B70">
        <v>13</v>
      </c>
      <c r="C70">
        <v>9</v>
      </c>
      <c r="D70">
        <v>14</v>
      </c>
      <c r="E70">
        <v>6</v>
      </c>
      <c r="F70">
        <v>12</v>
      </c>
      <c r="G70">
        <v>54</v>
      </c>
    </row>
    <row r="71" spans="1:7">
      <c r="A71" s="42" t="s">
        <v>1652</v>
      </c>
      <c r="B71">
        <v>12</v>
      </c>
      <c r="C71">
        <v>13</v>
      </c>
      <c r="D71">
        <v>16</v>
      </c>
      <c r="E71">
        <v>10</v>
      </c>
      <c r="F71">
        <v>10</v>
      </c>
      <c r="G71">
        <v>61</v>
      </c>
    </row>
    <row r="72" spans="1:7">
      <c r="A72" s="42" t="s">
        <v>1657</v>
      </c>
      <c r="B72">
        <v>183</v>
      </c>
      <c r="C72">
        <v>197</v>
      </c>
      <c r="D72">
        <v>206</v>
      </c>
      <c r="E72">
        <v>177</v>
      </c>
      <c r="F72">
        <v>195</v>
      </c>
      <c r="G72">
        <v>958</v>
      </c>
    </row>
    <row r="75" spans="1:7">
      <c r="A75" s="41" t="s">
        <v>1656</v>
      </c>
      <c r="B75" t="s">
        <v>1682</v>
      </c>
    </row>
    <row r="76" spans="1:7">
      <c r="A76" s="42" t="s">
        <v>1626</v>
      </c>
      <c r="B76">
        <v>4498830</v>
      </c>
    </row>
    <row r="77" spans="1:7">
      <c r="A77" s="42" t="s">
        <v>1646</v>
      </c>
      <c r="B77">
        <v>4499244</v>
      </c>
    </row>
    <row r="78" spans="1:7">
      <c r="A78" s="42" t="s">
        <v>1641</v>
      </c>
      <c r="B78">
        <v>4280220</v>
      </c>
    </row>
    <row r="79" spans="1:7">
      <c r="A79" s="42" t="s">
        <v>1643</v>
      </c>
      <c r="B79">
        <v>4401090</v>
      </c>
    </row>
    <row r="80" spans="1:7">
      <c r="A80" s="42" t="s">
        <v>1634</v>
      </c>
      <c r="B80">
        <v>4517262</v>
      </c>
    </row>
    <row r="81" spans="1:2">
      <c r="A81" s="42" t="s">
        <v>1632</v>
      </c>
      <c r="B81">
        <v>5706288</v>
      </c>
    </row>
    <row r="82" spans="1:2">
      <c r="A82" s="42" t="s">
        <v>1623</v>
      </c>
      <c r="B82">
        <v>5063994</v>
      </c>
    </row>
    <row r="83" spans="1:2">
      <c r="A83" s="42" t="s">
        <v>1636</v>
      </c>
      <c r="B83">
        <v>5113926</v>
      </c>
    </row>
    <row r="84" spans="1:2">
      <c r="A84" s="42" t="s">
        <v>1639</v>
      </c>
      <c r="B84">
        <v>5677758</v>
      </c>
    </row>
    <row r="85" spans="1:2">
      <c r="A85" s="42" t="s">
        <v>1629</v>
      </c>
      <c r="B85">
        <v>4439988</v>
      </c>
    </row>
    <row r="86" spans="1:2">
      <c r="A86" s="42" t="s">
        <v>1657</v>
      </c>
      <c r="B86">
        <v>48198600</v>
      </c>
    </row>
    <row r="89" spans="1:2">
      <c r="A89" s="41" t="s">
        <v>1656</v>
      </c>
      <c r="B89" t="s">
        <v>1681</v>
      </c>
    </row>
    <row r="90" spans="1:2">
      <c r="A90" s="42" t="s">
        <v>1666</v>
      </c>
      <c r="B90">
        <v>1340</v>
      </c>
    </row>
    <row r="91" spans="1:2">
      <c r="A91" s="42" t="s">
        <v>1667</v>
      </c>
      <c r="B91">
        <v>1080</v>
      </c>
    </row>
    <row r="92" spans="1:2">
      <c r="A92" s="42" t="s">
        <v>1668</v>
      </c>
      <c r="B92">
        <v>1337</v>
      </c>
    </row>
    <row r="93" spans="1:2">
      <c r="A93" s="42" t="s">
        <v>1669</v>
      </c>
      <c r="B93">
        <v>1201</v>
      </c>
    </row>
    <row r="94" spans="1:2">
      <c r="A94" s="42" t="s">
        <v>1670</v>
      </c>
      <c r="B94">
        <v>1264</v>
      </c>
    </row>
    <row r="95" spans="1:2">
      <c r="A95" s="42" t="s">
        <v>1671</v>
      </c>
      <c r="B95">
        <v>1207</v>
      </c>
    </row>
    <row r="96" spans="1:2">
      <c r="A96" s="42" t="s">
        <v>1672</v>
      </c>
      <c r="B96">
        <v>1351</v>
      </c>
    </row>
    <row r="97" spans="1:2">
      <c r="A97" s="42" t="s">
        <v>1673</v>
      </c>
      <c r="B97">
        <v>1254</v>
      </c>
    </row>
    <row r="98" spans="1:2">
      <c r="A98" s="42" t="s">
        <v>1674</v>
      </c>
      <c r="B98">
        <v>1248</v>
      </c>
    </row>
    <row r="99" spans="1:2">
      <c r="A99" s="42" t="s">
        <v>1675</v>
      </c>
      <c r="B99">
        <v>834</v>
      </c>
    </row>
    <row r="100" spans="1:2">
      <c r="A100" s="42" t="s">
        <v>1676</v>
      </c>
      <c r="B100">
        <v>824</v>
      </c>
    </row>
    <row r="101" spans="1:2">
      <c r="A101" s="42" t="s">
        <v>1677</v>
      </c>
      <c r="B101">
        <v>846</v>
      </c>
    </row>
    <row r="102" spans="1:2">
      <c r="A102" s="42" t="s">
        <v>1657</v>
      </c>
      <c r="B102">
        <v>13786</v>
      </c>
    </row>
    <row r="105" spans="1:2">
      <c r="A105" s="41" t="s">
        <v>1656</v>
      </c>
      <c r="B105" t="s">
        <v>1680</v>
      </c>
    </row>
    <row r="106" spans="1:2">
      <c r="A106" s="42" t="s">
        <v>1625</v>
      </c>
      <c r="B106" s="49">
        <v>0.763152850209175</v>
      </c>
    </row>
    <row r="107" spans="1:2">
      <c r="A107" s="42" t="s">
        <v>1628</v>
      </c>
      <c r="B107" s="49">
        <v>0.236847149790825</v>
      </c>
    </row>
    <row r="108" spans="1:2">
      <c r="A108" s="42" t="s">
        <v>1657</v>
      </c>
      <c r="B108" s="4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DD79-8D06-48A3-A879-14D768724CC4}">
  <dimension ref="A1"/>
  <sheetViews>
    <sheetView tabSelected="1" zoomScale="32" zoomScaleNormal="32" workbookViewId="0">
      <selection activeCell="F53" sqref="F53"/>
    </sheetView>
  </sheetViews>
  <sheetFormatPr defaultRowHeight="15"/>
  <cols>
    <col min="1" max="16384" width="9.140625" style="4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43c1280-4834-421b-8186-147e51489707">
      <Terms xmlns="http://schemas.microsoft.com/office/infopath/2007/PartnerControls"/>
    </lcf76f155ced4ddcb4097134ff3c332f>
    <TaxCatchAll xmlns="75977663-49d0-4bbc-9649-85c7a01dc3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FC65E8A91759B4DB7AACDDCF8C0A3A2" ma:contentTypeVersion="14" ma:contentTypeDescription="Create a new document." ma:contentTypeScope="" ma:versionID="1e7e5a2f37db5c4a487a7e4be32a4290">
  <xsd:schema xmlns:xsd="http://www.w3.org/2001/XMLSchema" xmlns:xs="http://www.w3.org/2001/XMLSchema" xmlns:p="http://schemas.microsoft.com/office/2006/metadata/properties" xmlns:ns2="d43c1280-4834-421b-8186-147e51489707" xmlns:ns3="75977663-49d0-4bbc-9649-85c7a01dc337" targetNamespace="http://schemas.microsoft.com/office/2006/metadata/properties" ma:root="true" ma:fieldsID="285a5207375c8d240387682dc983e3f1" ns2:_="" ns3:_="">
    <xsd:import namespace="d43c1280-4834-421b-8186-147e51489707"/>
    <xsd:import namespace="75977663-49d0-4bbc-9649-85c7a01dc3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3c1280-4834-421b-8186-147e51489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0513edf-9d01-408c-8f50-b47e619fdba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977663-49d0-4bbc-9649-85c7a01dc33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fc99d2c-acb5-40d1-934b-c6c4c598f047}" ma:internalName="TaxCatchAll" ma:showField="CatchAllData" ma:web="75977663-49d0-4bbc-9649-85c7a01dc33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L g F A A B Q S w M E F A A C A A g A 8 z N K W M W / O L m m A A A A 9 g A A A B I A H A B D b 2 5 m a W c v U G F j a 2 F n Z S 5 4 b W w g o h g A K K A U A A A A A A A A A A A A A A A A A A A A A A A A A A A A h Y 8 x D o I w G I W v Q r r T l m o M I T 9 l M M Z F E h M T 4 9 q U C o 1 Q D C 2 W u z l 4 J K 8 g R l E 3 x / e 9 b 3 j v f r 1 B N j R 1 c F G d 1 a 1 J U Y Q p C p S R b a F N m a L e H c M Y Z R y 2 Q p 5 E q Y J R N j Y Z b J G i y r l z Q o j 3 H v s Z b r u S M E o j c s g 3 O 1 m p R q C P r P / L o T b W C S M V 4 r B / j e E M R 2 y O F y z G F M g E I d f m K 7 B x 7 7 P 9 g b D s a 9 d 3 i o s u X K 2 B T B H I + w N / A F B L A w Q U A A I A C A D z M 0 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z N K W P u 9 p s a w A g A A 6 Q c A A B M A H A B G b 3 J t d W x h c y 9 T Z W N 0 a W 9 u M S 5 t I K I Y A C i g F A A A A A A A A A A A A A A A A A A A A A A A A A A A A N 1 V W 2 + b M B R + j 5 T / Y L k v M F E k u s v D q j y k p O m q 3 b q Q r g 9 J V L n g F a v G j m y z J o v y 3 3 c M t C E B V m 2 P y w O B z / Y 5 3 3 d u 1 j Q 2 T A o U l f / B a b / X 7 + m U K J q g I x w R T j V y T l y M B o h T 0 + 8 h + E U y V z E F 5 H w V U + 7 f S P V w J + W D M 2 a c + q E U h g q j H R y + n 1 9 r q v Q 8 h + d 8 J B 8 F l y T R 8 + I U I o L w t W Y a H Y 8 Z v K K h 1 l T r D I 7 e D v 1 L n R H G k R O 4 / o r r F X Y 9 J H L O P W R U T l 2 v o m H J 3 U Y p p Q a 4 l K Q 2 s 0 t D s 0 F J H H s f m U j g w 2 7 B i + 1 s R A x Z V K e P 8 J W S m T S g 8 w M l C f C 0 G q f k D j R U K x X u 1 B x 5 a F Y t D j m P Y s K J 0 g N L a u E + 2 w 1 T I u 7 B 7 H S 9 p D u b U 0 W E / i F V F k q e Z 8 I u a q e F h L f Z Y O B J s Y c u h X n 3 x r c 7 t x 7 a 4 D O w E K e A G 0 C Q o S t T w B c + J O / e B q 6 x B M a T P G 7 i I S d a N 9 B v O R G G m X X T 8 7 V g B o V S m 4 6 l K 8 X i F s L h 1 4 u o i V a p a W w u w h I E T 7 S I W N f x k w 7 8 9 Z 6 M r d v v M d G a i H p h F x k J / l D S Y a 4 U B P S 5 s t 3 N 7 A v J 6 A C X J 2 0 t V X W + + J e 0 l 9 5 q m S 4 U J P D + n y d 6 u + u S Y Z J A s M J c G 5 n t w g V o G S j n I K A e w i O m Y 5 k X 6 i m J U z Q r H C x e + c H b 9 u Y L X u y + P R J F P n Y + i p i J P L u j q o t 3 8 D J x W 8 9 4 L B W N i T Z M 3 B + Q P 5 4 9 e e w Y I C d / p S E o R O y 7 6 9 A x o Z n 8 C Q d H + Z K z G E q v N v + A E x y O j X P I x a a 1 K N k W Q 2 e c i A c 0 k Y 8 1 Q x H l c K 9 Y z G n 1 W A V D S I M + g U + Y + + f Z 0 q y d 4 q P c / 5 m Y O A U l d q 5 r Z 0 J j q R J / z C h P v h O e Q w R u X c s K l z f E 1 n W b z M 6 V k v X x X u K W 1 Q 0 z a b n q t A o 5 a L u a 6 p A s m S G c / b L 2 r Q a Y F U l n r u r m K z Y 2 U X s d P Y X 2 t D f P k q q u N u 7 Y c j D 1 W p m d / g Z Q S w E C L Q A U A A I A C A D z M 0 p Y x b 8 4 u a Y A A A D 2 A A A A E g A A A A A A A A A A A A A A A A A A A A A A Q 2 9 u Z m l n L 1 B h Y 2 t h Z 2 U u e G 1 s U E s B A i 0 A F A A C A A g A 8 z N K W A / K 6 a u k A A A A 6 Q A A A B M A A A A A A A A A A A A A A A A A 8 g A A A F t D b 2 5 0 Z W 5 0 X 1 R 5 c G V z X S 5 4 b W x Q S w E C L Q A U A A I A C A D z M 0 p Y + 7 2 m x r A C A A D p B w A A E w A A A A A A A A A A A A A A A A D j A Q A A R m 9 y b X V s Y X M v U 2 V j d G l v b j E u b V B L B Q Y A A A A A A w A D A M I A A A D 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I g A A A A A A A O w 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C g y K T w v S X R l b V B h d G g + P C 9 J d G V t T G 9 j Y X R p b 2 4 + P F N 0 Y W J s Z U V u d H J p Z X M + P E V u d H J 5 I F R 5 c G U 9 I k l z U H J p d m F 0 Z S I g V m F s d W U 9 I m w w I i A v P j x F b n R y e S B U e X B l P S J R d W V y e U l E I i B W Y W x 1 Z T 0 i c z Z j N D g 4 M z h k L W M z M j g t N D R l O C 1 h M D h l L T g 3 N z l h Z W Q 3 M D h m Z S I g L z 4 8 R W 5 0 c n k g V H l w Z T 0 i R m l s b E V u Y W J s Z W Q i I F Z h b H V l P S J s M C I g L z 4 8 R W 5 0 c n k g V H l w Z T 0 i R m l s b E N v b H V t b l R 5 c G V z I i B W Y W x 1 Z T 0 i c 0 F 3 W U d C Z 1 l E Q X d N R E F 3 Q U F C Z z 0 9 I i A v P j x F b n R y e S B U e X B l P S J G a W x s T G F z d F V w Z G F 0 Z W Q i I F Z h b H V l P S J k M j A y N C 0 w M i 0 x M F Q w M z o x N T o y M C 4 y O D Q x N j Q 2 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z M D A w I i A v P j x F b n R y e S B U e X B l P S J G a W x s V G 9 E Y X R h T W 9 k Z W x F b m F i b G V k I i B W Y W x 1 Z T 0 i b D A i I C 8 + P E V u d H J 5 I F R 5 c G U 9 I k Z p b G x P Y m p l Y 3 R U e X B l I i B W Y W x 1 Z T 0 i c 0 N v b m 5 l Y 3 R p b 2 5 P b m x 5 I i A v P j x F b n R y e S B U e X B l P S J G a W x s Q 2 9 s d W 1 u T m F t Z X M i I F Z h b H V l P S J z W y Z x d W 9 0 O 0 R h d G U m c X V v d D s s J n F 1 b 3 Q 7 Q n J h b m N o J n F 1 b 3 Q 7 L C Z x d W 9 0 O 0 c u I F N l Z 2 1 l b n Q m c X V v d D s s J n F 1 b 3 Q 7 U H J v Z H V j d C Z x d W 9 0 O y w m c X V v d D t D b G F z c y Z x d W 9 0 O y w m c X V v d D t R d W F u d G l 0 e S Z x d W 9 0 O y w m c X V v d D t V b m l 0 I E N v c 3 Q m c X V v d D s s J n F 1 b 3 Q 7 V W 5 p d C B Q c m l j Z S Z x d W 9 0 O y w m c X V v d D t D T 0 d T J n F 1 b 3 Q 7 L C Z x d W 9 0 O 1 N h b G V z J n F 1 b 3 Q 7 L C Z x d W 9 0 O 0 N v b H V t b j E x J n F 1 b 3 Q 7 L C Z x d W 9 0 O 0 N v b H V t b j E y J n F 1 b 3 Q 7 L C Z x d W 9 0 O 0 N v b H V t b j E 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h b G V z I C g y K S 9 B d X R v U m V t b 3 Z l Z E N v b H V t b n M x L n t E Y X R l L D B 9 J n F 1 b 3 Q 7 L C Z x d W 9 0 O 1 N l Y 3 R p b 2 4 x L 1 N h b G V z I C g y K S 9 B d X R v U m V t b 3 Z l Z E N v b H V t b n M x L n t C c m F u Y 2 g s M X 0 m c X V v d D s s J n F 1 b 3 Q 7 U 2 V j d G l v b j E v U 2 F s Z X M g K D I p L 0 F 1 d G 9 S Z W 1 v d m V k Q 2 9 s d W 1 u c z E u e 0 c u I F N l Z 2 1 l b n Q s M n 0 m c X V v d D s s J n F 1 b 3 Q 7 U 2 V j d G l v b j E v U 2 F s Z X M g K D I p L 0 F 1 d G 9 S Z W 1 v d m V k Q 2 9 s d W 1 u c z E u e 1 B y b 2 R 1 Y 3 Q s M 3 0 m c X V v d D s s J n F 1 b 3 Q 7 U 2 V j d G l v b j E v U 2 F s Z X M g K D I p L 0 F 1 d G 9 S Z W 1 v d m V k Q 2 9 s d W 1 u c z E u e 0 N s Y X N z L D R 9 J n F 1 b 3 Q 7 L C Z x d W 9 0 O 1 N l Y 3 R p b 2 4 x L 1 N h b G V z I C g y K S 9 B d X R v U m V t b 3 Z l Z E N v b H V t b n M x L n t R d W F u d G l 0 e S w 1 f S Z x d W 9 0 O y w m c X V v d D t T Z W N 0 a W 9 u M S 9 T Y W x l c y A o M i k v Q X V 0 b 1 J l b W 9 2 Z W R D b 2 x 1 b W 5 z M S 5 7 V W 5 p d C B D b 3 N 0 L D Z 9 J n F 1 b 3 Q 7 L C Z x d W 9 0 O 1 N l Y 3 R p b 2 4 x L 1 N h b G V z I C g y K S 9 B d X R v U m V t b 3 Z l Z E N v b H V t b n M x L n t V b m l 0 I F B y a W N l L D d 9 J n F 1 b 3 Q 7 L C Z x d W 9 0 O 1 N l Y 3 R p b 2 4 x L 1 N h b G V z I C g y K S 9 B d X R v U m V t b 3 Z l Z E N v b H V t b n M x L n t D T 0 d T L D h 9 J n F 1 b 3 Q 7 L C Z x d W 9 0 O 1 N l Y 3 R p b 2 4 x L 1 N h b G V z I C g y K S 9 B d X R v U m V t b 3 Z l Z E N v b H V t b n M x L n t T Y W x l c y w 5 f S Z x d W 9 0 O y w m c X V v d D t T Z W N 0 a W 9 u M S 9 T Y W x l c y A o M i k v Q X V 0 b 1 J l b W 9 2 Z W R D b 2 x 1 b W 5 z M S 5 7 Q 2 9 s d W 1 u M T E s M T B 9 J n F 1 b 3 Q 7 L C Z x d W 9 0 O 1 N l Y 3 R p b 2 4 x L 1 N h b G V z I C g y K S 9 B d X R v U m V t b 3 Z l Z E N v b H V t b n M x L n t D b 2 x 1 b W 4 x M i w x M X 0 m c X V v d D s s J n F 1 b 3 Q 7 U 2 V j d G l v b j E v U 2 F s Z X M g K D I p L 0 F 1 d G 9 S Z W 1 v d m V k Q 2 9 s d W 1 u c z E u e 0 N v b H V t b j E z L D E y f S Z x d W 9 0 O 1 0 s J n F 1 b 3 Q 7 Q 2 9 s d W 1 u Q 2 9 1 b n Q m c X V v d D s 6 M T M s J n F 1 b 3 Q 7 S 2 V 5 Q 2 9 s d W 1 u T m F t Z X M m c X V v d D s 6 W 1 0 s J n F 1 b 3 Q 7 Q 2 9 s d W 1 u S W R l b n R p d G l l c y Z x d W 9 0 O z p b J n F 1 b 3 Q 7 U 2 V j d G l v b j E v U 2 F s Z X M g K D I p L 0 F 1 d G 9 S Z W 1 v d m V k Q 2 9 s d W 1 u c z E u e 0 R h d G U s M H 0 m c X V v d D s s J n F 1 b 3 Q 7 U 2 V j d G l v b j E v U 2 F s Z X M g K D I p L 0 F 1 d G 9 S Z W 1 v d m V k Q 2 9 s d W 1 u c z E u e 0 J y Y W 5 j a C w x f S Z x d W 9 0 O y w m c X V v d D t T Z W N 0 a W 9 u M S 9 T Y W x l c y A o M i k v Q X V 0 b 1 J l b W 9 2 Z W R D b 2 x 1 b W 5 z M S 5 7 R y 4 g U 2 V n b W V u d C w y f S Z x d W 9 0 O y w m c X V v d D t T Z W N 0 a W 9 u M S 9 T Y W x l c y A o M i k v Q X V 0 b 1 J l b W 9 2 Z W R D b 2 x 1 b W 5 z M S 5 7 U H J v Z H V j d C w z f S Z x d W 9 0 O y w m c X V v d D t T Z W N 0 a W 9 u M S 9 T Y W x l c y A o M i k v Q X V 0 b 1 J l b W 9 2 Z W R D b 2 x 1 b W 5 z M S 5 7 Q 2 x h c 3 M s N H 0 m c X V v d D s s J n F 1 b 3 Q 7 U 2 V j d G l v b j E v U 2 F s Z X M g K D I p L 0 F 1 d G 9 S Z W 1 v d m V k Q 2 9 s d W 1 u c z E u e 1 F 1 Y W 5 0 a X R 5 L D V 9 J n F 1 b 3 Q 7 L C Z x d W 9 0 O 1 N l Y 3 R p b 2 4 x L 1 N h b G V z I C g y K S 9 B d X R v U m V t b 3 Z l Z E N v b H V t b n M x L n t V b m l 0 I E N v c 3 Q s N n 0 m c X V v d D s s J n F 1 b 3 Q 7 U 2 V j d G l v b j E v U 2 F s Z X M g K D I p L 0 F 1 d G 9 S Z W 1 v d m V k Q 2 9 s d W 1 u c z E u e 1 V u a X Q g U H J p Y 2 U s N 3 0 m c X V v d D s s J n F 1 b 3 Q 7 U 2 V j d G l v b j E v U 2 F s Z X M g K D I p L 0 F 1 d G 9 S Z W 1 v d m V k Q 2 9 s d W 1 u c z E u e 0 N P R 1 M s O H 0 m c X V v d D s s J n F 1 b 3 Q 7 U 2 V j d G l v b j E v U 2 F s Z X M g K D I p L 0 F 1 d G 9 S Z W 1 v d m V k Q 2 9 s d W 1 u c z E u e 1 N h b G V z L D l 9 J n F 1 b 3 Q 7 L C Z x d W 9 0 O 1 N l Y 3 R p b 2 4 x L 1 N h b G V z I C g y K S 9 B d X R v U m V t b 3 Z l Z E N v b H V t b n M x L n t D b 2 x 1 b W 4 x M S w x M H 0 m c X V v d D s s J n F 1 b 3 Q 7 U 2 V j d G l v b j E v U 2 F s Z X M g K D I p L 0 F 1 d G 9 S Z W 1 v d m V k Q 2 9 s d W 1 u c z E u e 0 N v b H V t b j E y L D E x f S Z x d W 9 0 O y w m c X V v d D t T Z W N 0 a W 9 u M S 9 T Y W x l c y A o M i k v Q X V 0 b 1 J l b W 9 2 Z W R D b 2 x 1 b W 5 z M S 5 7 Q 2 9 s d W 1 u M T M s M T J 9 J n F 1 b 3 Q 7 X S w m c X V v d D t S Z W x h d G l v b n N o a X B J b m Z v J n F 1 b 3 Q 7 O l t d f S I g L z 4 8 L 1 N 0 Y W J s Z U V u d H J p Z X M + P C 9 J d G V t P j x J d G V t P j x J d G V t T G 9 j Y X R p b 2 4 + P E l 0 Z W 1 U e X B l P k Z v c m 1 1 b G E 8 L 0 l 0 Z W 1 U e X B l P j x J d G V t U G F 0 a D 5 T Z W N 0 a W 9 u M S 9 T Y W x l c y U y M C g y K S 9 T b 3 V y Y 2 U 8 L 0 l 0 Z W 1 Q Y X R o P j w v S X R l b U x v Y 2 F 0 a W 9 u P j x T d G F i b G V F b n R y a W V z I C 8 + P C 9 J d G V t P j x J d G V t P j x J d G V t T G 9 j Y X R p b 2 4 + P E l 0 Z W 1 U e X B l P k Z v c m 1 1 b G E 8 L 0 l 0 Z W 1 U e X B l P j x J d G V t U G F 0 a D 5 T Z W N 0 a W 9 u M S 9 T Y W x l c y U y M C g y K S 9 T Y W x l c 1 9 T a G V l d D w v S X R l b V B h d G g + P C 9 J d G V t T G 9 j Y X R p b 2 4 + P F N 0 Y W J s Z U V u d H J p Z X M g L z 4 8 L 0 l 0 Z W 0 + P E l 0 Z W 0 + P E l 0 Z W 1 M b 2 N h d G l v b j 4 8 S X R l b V R 5 c G U + R m 9 y b X V s Y T w v S X R l b V R 5 c G U + P E l 0 Z W 1 Q Y X R o P l N l Y 3 R p b 2 4 x L 1 N h b G V z J T I w K D I p L 1 B y b 2 1 v d G V k J T I w S G V h Z G V y c z w v S X R l b V B h d G g + P C 9 J d G V t T G 9 j Y X R p b 2 4 + P F N 0 Y W J s Z U V u d H J p Z X M g L z 4 8 L 0 l 0 Z W 0 + P E l 0 Z W 0 + P E l 0 Z W 1 M b 2 N h d G l v b j 4 8 S X R l b V R 5 c G U + R m 9 y b X V s Y T w v S X R l b V R 5 c G U + P E l 0 Z W 1 Q Y X R o P l N l Y 3 R p b 2 4 x L 1 N h b G V z J T I w K D I p L 0 N o Y W 5 n Z W Q l M j B U e X B l 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T Y w M T I w M z A t Y z Q w N i 0 0 Z T N i L W I 3 N T A t Y m Y 1 Z W Y x Y j l h N j N 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m F s e X N p c 1 9 z Y W x l c y I g L z 4 8 R W 5 0 c n k g V H l w Z T 0 i R m l s b G V k Q 2 9 t c G x l d G V S Z X N 1 b H R U b 1 d v c m t z a G V l d C I g V m F s d W U 9 I m w x I i A v P j x F b n R y e S B U e X B l P S J B Z G R l Z F R v R G F 0 Y U 1 v Z G V s I i B W Y W x 1 Z T 0 i b D A i I C 8 + P E V u d H J 5 I F R 5 c G U 9 I k Z p b G x D b 3 V u d C I g V m F s d W U 9 I m w 5 N T g i I C 8 + P E V u d H J 5 I F R 5 c G U 9 I k Z p b G x F c n J v c k N v Z G U i I F Z h b H V l P S J z V W 5 r b m 9 3 b i I g L z 4 8 R W 5 0 c n k g V H l w Z T 0 i R m l s b E V y c m 9 y Q 2 9 1 b n Q i I F Z h b H V l P S J s M C I g L z 4 8 R W 5 0 c n k g V H l w Z T 0 i R m l s b E x h c 3 R V c G R h d G V k I i B W Y W x 1 Z T 0 i Z D I w M j Q t M D I t M T B U M D Q 6 M z A 6 M j Y u M j Y w N T E 5 M F o i I C 8 + P E V u d H J 5 I F R 5 c G U 9 I k Z p b G x D b 2 x 1 b W 5 U e X B l c y I g V m F s d W U 9 I n N D U V l H Q m d Z R E F 3 T U R B d 1 V G I i A v P j x F b n R y e S B U e X B l P S J G a W x s Q 2 9 s d W 1 u T m F t Z X M i I F Z h b H V l P S J z W y Z x d W 9 0 O 0 R h d G U m c X V v d D s s J n F 1 b 3 Q 7 Q n J h b m N o J n F 1 b 3 Q 7 L C Z x d W 9 0 O 0 c u I F N l Z 2 1 l b n Q m c X V v d D s s J n F 1 b 3 Q 7 U H J v Z H V j d C Z x d W 9 0 O y w m c X V v d D t D b G F z c y Z x d W 9 0 O y w m c X V v d D t R d W F u d G l 0 e S Z x d W 9 0 O y w m c X V v d D t V b m l 0 I E N v c 3 Q m c X V v d D s s J n F 1 b 3 Q 7 V W 5 p d C B Q c m l j Z S Z x d W 9 0 O y w m c X V v d D t D T 0 d T J n F 1 b 3 Q 7 L C Z x d W 9 0 O 1 N h b G V z J n F 1 b 3 Q 7 L C Z x d W 9 0 O 0 R p c 2 N v d W 5 0 J n F 1 b 3 Q 7 L C Z x d W 9 0 O 0 Z v c m V j Y X N 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B d X R v U m V t b 3 Z l Z E N v b H V t b n M x L n t E Y X R l L D B 9 J n F 1 b 3 Q 7 L C Z x d W 9 0 O 1 N l Y 3 R p b 2 4 x L 1 R h Y m x l M S 9 B d X R v U m V t b 3 Z l Z E N v b H V t b n M x L n t C c m F u Y 2 g s M X 0 m c X V v d D s s J n F 1 b 3 Q 7 U 2 V j d G l v b j E v V G F i b G U x L 0 F 1 d G 9 S Z W 1 v d m V k Q 2 9 s d W 1 u c z E u e 0 c u I F N l Z 2 1 l b n Q s M n 0 m c X V v d D s s J n F 1 b 3 Q 7 U 2 V j d G l v b j E v V G F i b G U x L 0 F 1 d G 9 S Z W 1 v d m V k Q 2 9 s d W 1 u c z E u e 1 B y b 2 R 1 Y 3 Q s M 3 0 m c X V v d D s s J n F 1 b 3 Q 7 U 2 V j d G l v b j E v V G F i b G U x L 0 F 1 d G 9 S Z W 1 v d m V k Q 2 9 s d W 1 u c z E u e 0 N s Y X N z L D R 9 J n F 1 b 3 Q 7 L C Z x d W 9 0 O 1 N l Y 3 R p b 2 4 x L 1 R h Y m x l M S 9 B d X R v U m V t b 3 Z l Z E N v b H V t b n M x L n t R d W F u d G l 0 e S w 1 f S Z x d W 9 0 O y w m c X V v d D t T Z W N 0 a W 9 u M S 9 U Y W J s Z T E v Q X V 0 b 1 J l b W 9 2 Z W R D b 2 x 1 b W 5 z M S 5 7 V W 5 p d C B D b 3 N 0 L D Z 9 J n F 1 b 3 Q 7 L C Z x d W 9 0 O 1 N l Y 3 R p b 2 4 x L 1 R h Y m x l M S 9 B d X R v U m V t b 3 Z l Z E N v b H V t b n M x L n t V b m l 0 I F B y a W N l L D d 9 J n F 1 b 3 Q 7 L C Z x d W 9 0 O 1 N l Y 3 R p b 2 4 x L 1 R h Y m x l M S 9 B d X R v U m V t b 3 Z l Z E N v b H V t b n M x L n t D T 0 d T L D h 9 J n F 1 b 3 Q 7 L C Z x d W 9 0 O 1 N l Y 3 R p b 2 4 x L 1 R h Y m x l M S 9 B d X R v U m V t b 3 Z l Z E N v b H V t b n M x L n t T Y W x l c y w 5 f S Z x d W 9 0 O y w m c X V v d D t T Z W N 0 a W 9 u M S 9 U Y W J s Z T E v Q X V 0 b 1 J l b W 9 2 Z W R D b 2 x 1 b W 5 z M S 5 7 R G l z Y 2 9 1 b n Q s M T B 9 J n F 1 b 3 Q 7 L C Z x d W 9 0 O 1 N l Y 3 R p b 2 4 x L 1 R h Y m x l M S 9 B d X R v U m V t b 3 Z l Z E N v b H V t b n M x L n t G b 3 J l Y 2 F z d G l u Z y w x M X 0 m c X V v d D t d L C Z x d W 9 0 O 0 N v b H V t b k N v d W 5 0 J n F 1 b 3 Q 7 O j E y L C Z x d W 9 0 O 0 t l e U N v b H V t b k 5 h b W V z J n F 1 b 3 Q 7 O l t d L C Z x d W 9 0 O 0 N v b H V t b k l k Z W 5 0 a X R p Z X M m c X V v d D s 6 W y Z x d W 9 0 O 1 N l Y 3 R p b 2 4 x L 1 R h Y m x l M S 9 B d X R v U m V t b 3 Z l Z E N v b H V t b n M x L n t E Y X R l L D B 9 J n F 1 b 3 Q 7 L C Z x d W 9 0 O 1 N l Y 3 R p b 2 4 x L 1 R h Y m x l M S 9 B d X R v U m V t b 3 Z l Z E N v b H V t b n M x L n t C c m F u Y 2 g s M X 0 m c X V v d D s s J n F 1 b 3 Q 7 U 2 V j d G l v b j E v V G F i b G U x L 0 F 1 d G 9 S Z W 1 v d m V k Q 2 9 s d W 1 u c z E u e 0 c u I F N l Z 2 1 l b n Q s M n 0 m c X V v d D s s J n F 1 b 3 Q 7 U 2 V j d G l v b j E v V G F i b G U x L 0 F 1 d G 9 S Z W 1 v d m V k Q 2 9 s d W 1 u c z E u e 1 B y b 2 R 1 Y 3 Q s M 3 0 m c X V v d D s s J n F 1 b 3 Q 7 U 2 V j d G l v b j E v V G F i b G U x L 0 F 1 d G 9 S Z W 1 v d m V k Q 2 9 s d W 1 u c z E u e 0 N s Y X N z L D R 9 J n F 1 b 3 Q 7 L C Z x d W 9 0 O 1 N l Y 3 R p b 2 4 x L 1 R h Y m x l M S 9 B d X R v U m V t b 3 Z l Z E N v b H V t b n M x L n t R d W F u d G l 0 e S w 1 f S Z x d W 9 0 O y w m c X V v d D t T Z W N 0 a W 9 u M S 9 U Y W J s Z T E v Q X V 0 b 1 J l b W 9 2 Z W R D b 2 x 1 b W 5 z M S 5 7 V W 5 p d C B D b 3 N 0 L D Z 9 J n F 1 b 3 Q 7 L C Z x d W 9 0 O 1 N l Y 3 R p b 2 4 x L 1 R h Y m x l M S 9 B d X R v U m V t b 3 Z l Z E N v b H V t b n M x L n t V b m l 0 I F B y a W N l L D d 9 J n F 1 b 3 Q 7 L C Z x d W 9 0 O 1 N l Y 3 R p b 2 4 x L 1 R h Y m x l M S 9 B d X R v U m V t b 3 Z l Z E N v b H V t b n M x L n t D T 0 d T L D h 9 J n F 1 b 3 Q 7 L C Z x d W 9 0 O 1 N l Y 3 R p b 2 4 x L 1 R h Y m x l M S 9 B d X R v U m V t b 3 Z l Z E N v b H V t b n M x L n t T Y W x l c y w 5 f S Z x d W 9 0 O y w m c X V v d D t T Z W N 0 a W 9 u M S 9 U Y W J s Z T E v Q X V 0 b 1 J l b W 9 2 Z W R D b 2 x 1 b W 5 z M S 5 7 R G l z Y 2 9 1 b n Q s M T B 9 J n F 1 b 3 Q 7 L C Z x d W 9 0 O 1 N l Y 3 R p b 2 4 x L 1 R h Y m x l M S 9 B d X R v U m V t b 3 Z l Z E N v b H V t b n M x L n t G b 3 J l Y 2 F z d G l u Z y w x M X 0 m c X V v d D t d L C Z x d W 9 0 O 1 J l b G F 0 a W 9 u c 2 h p c E l u Z m 8 m c X V v d D s 6 W 1 1 9 I i A v P j x F b n R y e S B U e X B l P S J G a W x s V G F y Z 2 V 0 T m F t Z U N 1 c 3 R v b W l 6 Z W Q 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J l b W 9 2 Z W Q l M j B C b G F u a y U y M F J v d 3 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Y X B p d G F s a X p l Z C U y M E V h Y 2 g l M j B X b 3 J k P C 9 J d G V t U G F 0 a D 4 8 L 0 l 0 Z W 1 M b 2 N h d G l v b j 4 8 U 3 R h Y m x l R W 5 0 c m l l c y A v P j w v S X R l b T 4 8 L 0 l 0 Z W 1 z P j w v T G 9 j Y W x Q Y W N r Y W d l T W V 0 Y W R h d G F G a W x l P h Y A A A B Q S w U G A A A A A A A A A A A A A A A A A A A A A A A A J g E A A A E A A A D Q j J 3 f A R X R E Y x 6 A M B P w p f r A Q A A A E S s o N M a m 9 d O u u W W K 9 z J l 4 0 A A A A A A g A A A A A A E G Y A A A A B A A A g A A A A 5 X 0 c c P 6 z O t e 6 9 d d 8 O J s F l 1 K p x d P p 5 M 7 a g Z F d e + Z j X H k A A A A A D o A A A A A C A A A g A A A A a W P v 0 J v q I j K 2 / v A A 9 / c e 4 j k s o b D e q y 9 G O F m b U T t P t J p Q A A A A p O v C 6 c x Q 6 F e k I i 3 9 w s G L N H f t a G 9 s 4 P 9 Q 3 O T V 6 g y H g N Z q 2 9 S K C B e I G H f v g Q Y 0 D A D C f W m U p G g R y 5 F e O j 7 b N 3 0 Z I 7 c g X j / N t y 8 v n E L b c W T J O Y t A A A A A H L h s A Y l u n b 3 Z Z E e Y D T K 7 Y F k 9 U r + b x 4 7 3 / l / a 0 7 4 s 4 J G j W q N v m F R R D Y / 7 e Y M + k F q l T / O J e u + Q r q + g e d m H S c v Z K A = = < / D a t a M a s h u p > 
</file>

<file path=customXml/itemProps1.xml><?xml version="1.0" encoding="utf-8"?>
<ds:datastoreItem xmlns:ds="http://schemas.openxmlformats.org/officeDocument/2006/customXml" ds:itemID="{B0DC278D-5143-49B1-9B96-BCB1EB3B59CE}">
  <ds:schemaRefs>
    <ds:schemaRef ds:uri="http://schemas.microsoft.com/sharepoint/v3/contenttype/forms"/>
  </ds:schemaRefs>
</ds:datastoreItem>
</file>

<file path=customXml/itemProps2.xml><?xml version="1.0" encoding="utf-8"?>
<ds:datastoreItem xmlns:ds="http://schemas.openxmlformats.org/officeDocument/2006/customXml" ds:itemID="{BD4EFA34-9E69-4288-BAD8-3F2FB88656BA}">
  <ds:schemaRefs>
    <ds:schemaRef ds:uri="http://schemas.microsoft.com/office/2006/metadata/properties"/>
    <ds:schemaRef ds:uri="http://schemas.microsoft.com/office/infopath/2007/PartnerControls"/>
    <ds:schemaRef ds:uri="d43c1280-4834-421b-8186-147e51489707"/>
    <ds:schemaRef ds:uri="75977663-49d0-4bbc-9649-85c7a01dc337"/>
  </ds:schemaRefs>
</ds:datastoreItem>
</file>

<file path=customXml/itemProps3.xml><?xml version="1.0" encoding="utf-8"?>
<ds:datastoreItem xmlns:ds="http://schemas.openxmlformats.org/officeDocument/2006/customXml" ds:itemID="{0525253B-FEA5-4EBD-8B5A-22C7D539FC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3c1280-4834-421b-8186-147e51489707"/>
    <ds:schemaRef ds:uri="75977663-49d0-4bbc-9649-85c7a01dc3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7A9F0DE-9BFD-4650-BADB-6D6270E8E2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EX1</vt:lpstr>
      <vt:lpstr>Data-1</vt:lpstr>
      <vt:lpstr>Q3</vt:lpstr>
      <vt:lpstr>Q3 CHARTS</vt:lpstr>
      <vt:lpstr>Sales</vt:lpstr>
      <vt:lpstr>Q4 Table</vt:lpstr>
      <vt:lpstr>Q4 PIVOT Table</vt:lpstr>
      <vt:lpstr>Q4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Ismail</dc:creator>
  <cp:keywords/>
  <dc:description/>
  <cp:lastModifiedBy>Mahmoud Nasr</cp:lastModifiedBy>
  <cp:revision/>
  <dcterms:created xsi:type="dcterms:W3CDTF">2023-08-22T18:03:07Z</dcterms:created>
  <dcterms:modified xsi:type="dcterms:W3CDTF">2024-03-31T14:06:05Z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0x0101006FC65E8A91759B4DB7AACDDCF8C0A3A2</vt:lpwstr>
  </property>
  <property fmtid="{D5CDD505-2E9C-101B-9397-08002B2CF9AE}" pid="3" name="MediaServiceImageTags">
    <vt:lpwstr/>
  </property>
</Properties>
</file>