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  <sheet state="visible" name="отчет на 6 октября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5">
      <text>
        <t xml:space="preserve">в целом по кейсу - постарались проанализировать метрики и сделать отчет - комментарии даны по тексту - учли не все необходимые баги, внимательнее к цифрам
	-Gy Ui</t>
      </text>
    </comment>
    <comment authorId="0" ref="A70">
      <text>
        <t xml:space="preserve">еще какие баги тут нужно учесть?
	-Gy Ui</t>
      </text>
    </comment>
    <comment authorId="0" ref="A66">
      <text>
        <t xml:space="preserve">еще какие баги тут нужно учесть?
	-Gy Ui</t>
      </text>
    </comment>
    <comment authorId="0" ref="A61">
      <text>
        <t xml:space="preserve">почему 34 % пройдено? пройдено это passed у вас на вкладке текущий статус по тестировщикам другая цифра....
	-Gy Ui</t>
      </text>
    </comment>
    <comment authorId="0" ref="A28">
      <text>
        <t xml:space="preserve">еще какие баги тут нужно учесть?
	-Gy Ui</t>
      </text>
    </comment>
    <comment authorId="0" ref="A25">
      <text>
        <t xml:space="preserve">почему 3 с высокой степенью? влияют НЕЗАКРЫТЫЕ дефекты....
	-Gy Ui</t>
      </text>
    </comment>
    <comment authorId="0" ref="A23">
      <text>
        <t xml:space="preserve">еще какие баги тут нужно учесть?
	-Gy Ui</t>
      </text>
    </comment>
  </commentList>
</comments>
</file>

<file path=xl/sharedStrings.xml><?xml version="1.0" encoding="utf-8"?>
<sst xmlns="http://schemas.openxmlformats.org/spreadsheetml/2006/main" count="152" uniqueCount="92">
  <si>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</si>
  <si>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</si>
  <si>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</si>
  <si>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</si>
  <si>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</si>
  <si>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</si>
  <si>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</si>
  <si>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not executed</t>
  </si>
  <si>
    <t>Катя Котова</t>
  </si>
  <si>
    <t>Ольга Белова</t>
  </si>
  <si>
    <t>Соня Александрова</t>
  </si>
  <si>
    <t>Маша Иванова</t>
  </si>
  <si>
    <t>Ирина Павлова</t>
  </si>
  <si>
    <t>Итого</t>
  </si>
  <si>
    <t>unexecuted</t>
  </si>
  <si>
    <t>Открыто багов</t>
  </si>
  <si>
    <t>Закрыто багов</t>
  </si>
  <si>
    <t>Осталось открыто</t>
  </si>
  <si>
    <t>Зарыто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</si>
  <si>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</si>
  <si>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</si>
  <si>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</si>
  <si>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</si>
  <si>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</si>
  <si>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</si>
  <si>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</si>
  <si>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</si>
  <si>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</si>
  <si>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</si>
  <si>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</si>
  <si>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Отчет о тестировании</t>
  </si>
  <si>
    <t>1. Краткое описание (проекта который тестировали)</t>
  </si>
  <si>
    <t>Тестирование сайта GeekBrains командой из пяти инженеров по тестированию. Время отведенное на тестирование 3 дня.</t>
  </si>
  <si>
    <t>2. Команда тестировщиков (список тех кто проводил тестирование ФИО и должность)</t>
  </si>
  <si>
    <t>Инженеры по тестированию</t>
  </si>
  <si>
    <t>3. Описание процесса тестирования (сколько было проверок, сколько пройдено (лучше в % от всех проверок), сколько дней на тестирование было)</t>
  </si>
  <si>
    <t>На общее время тестирования в 3ри дня было запланировано 50 проверок. К концу 2го дня было пройдено 26%</t>
  </si>
  <si>
    <t>4. Расписание (даты тестирования)</t>
  </si>
  <si>
    <t>Даты проведения тестирования:</t>
  </si>
  <si>
    <t xml:space="preserve">5. Статус активностей тестирования и прогресс по сравнению с планом </t>
  </si>
  <si>
    <t>в реальном - например есть план сколько кейсов нужно пройти в каждый день тестирования и например у вас 5 дней на тестирование - т е например на 3-й день вы можете сказать вы в плане? отстаете? идете вперед?</t>
  </si>
  <si>
    <t>Более подробная информация на вкладке Burndown. Тестирование отстает от запланированных сроков, по состоянию на конец 2го дня не пройдено 74% проверок.</t>
  </si>
  <si>
    <t>6. Факторы препятствующие прогрессу. (например есть баги высоких приоритетов. много кейсов не прошли по сравнению с планом, есть баги блокирующие тестирование)</t>
  </si>
  <si>
    <t>вы указываете количество багов. которые влияют на выход продукта в релиз с указанием их серьезности\приоритета</t>
  </si>
  <si>
    <t>Присутствуют незакрытые критические баги, 74% тест-кейсов не пройдено</t>
  </si>
  <si>
    <t xml:space="preserve">7. Статистика по новым дефектам. </t>
  </si>
  <si>
    <t>Более подробная информация на вкладке Статистика по багам. Открытыми остаются 7 багов, из них 1 - критический и 3 с высокой степенью важности!</t>
  </si>
  <si>
    <t xml:space="preserve">8. Список новых дефектов. </t>
  </si>
  <si>
    <t>Более подробная информация на вкладке Статистика по багам. На конец 2го дня тестирования присутствуют незакрытый критический баг:           
Отображается заголовок "FreshMeat" в блоке "Заголовок"</t>
  </si>
  <si>
    <t xml:space="preserve">9. Статистика по всем дефектам </t>
  </si>
  <si>
    <t>напишите список выявленных дефектов ( если делали в тмс - можно сюда разместить скрин выгрузки по дефектам из тмс - должно быть читаемо), проведите небольшой анализ сколько и в каких статусах и приоритетах у вас обнаружено дефектов - например 8 дефектов medium открыты. 1 дефект medium закрыт - у вас будут все дефекты открытые</t>
  </si>
  <si>
    <t>Название бага</t>
  </si>
  <si>
    <t>Дата создания</t>
  </si>
  <si>
    <t>Дата закрытия</t>
  </si>
  <si>
    <t>Отображается заголовок "FreshMeat" в блоке "Заголовок"</t>
  </si>
  <si>
    <t>opened</t>
  </si>
  <si>
    <t>Кнопка "Поиск" не отображается в меню для авторизованного пользователя</t>
  </si>
  <si>
    <t>Отображается число 29 вместо 20 во вторнике в блоке "Программа ваших изменений"</t>
  </si>
  <si>
    <t>Перевернуты логотипы в блоке "Заголовок" на странице регистрации</t>
  </si>
  <si>
    <t>Текстовые блоки сьехали и перекрывают друг друга в блоке "В каких темах будем разбираться"</t>
  </si>
  <si>
    <t>Кнопка "Оставить заявку" ведет на хедер лендинга</t>
  </si>
  <si>
    <t>Кнопка "Избранное" не отображается в меню на странице "Регистрация"</t>
  </si>
  <si>
    <t>Кнопка "Вход" не отображается в меню на странице "Регистрация"</t>
  </si>
  <si>
    <t>Открываются некорректные соцсети в футере</t>
  </si>
  <si>
    <t>Кнопка "Избранное" не отображается в меню для авторизованного пользователя</t>
  </si>
  <si>
    <t>medium</t>
  </si>
  <si>
    <t>Заголовок "Встречаемся в офисе Mail.ru Group в Москве" красного цвета в блоке "Программа ваших изменений"</t>
  </si>
  <si>
    <t>Кнопка "Поиск" не отображается в меню на странице "Регистрация"</t>
  </si>
  <si>
    <t>Кнопка "Календарь" не отображается в меню на странице "Регистрация"</t>
  </si>
  <si>
    <t>Кнопка "Регистрация" не ведет на страницу "Регистрация"</t>
  </si>
  <si>
    <t>Не отображается видео-презентация в блоке "Что Вас ждет"</t>
  </si>
  <si>
    <t>Текст отображается не на русском языке в блоке "Форма регистрации"</t>
  </si>
  <si>
    <t>Логотипы GeekBrains и Mail.ru Group перевернуты в футере</t>
  </si>
  <si>
    <t>Наслаиваются изображения на текст в блоке "В каких темах будем разбираться?"</t>
  </si>
  <si>
    <t>Блок воскресенье статическое число 25 смещено за дивайдер в блоке "Программа ваших изменений"</t>
  </si>
  <si>
    <t>В разделе "Суббота" отсутствует заголовок, описание и ведущий в блоке "Программа ваших изменений"</t>
  </si>
  <si>
    <t>Блоки текста перекрывают блоки цифр в блоке "GeekBrains меняется вместе с вами!"</t>
  </si>
  <si>
    <t>По клику на ссылку "Лицензия" открывается страница с ошибкой</t>
  </si>
  <si>
    <t>Текстовые блоки перекрывают друг друга в блоке "Что Вас ждет"</t>
  </si>
  <si>
    <t>Кнопка "Получить путеводитель" ведет на хедер лендинга</t>
  </si>
  <si>
    <t>При наведении на "Начать изменения" текст на кнопке становиться белым в блоке "Форма регистрации"</t>
  </si>
  <si>
    <t>10. Промежуточная оценка тестирования.</t>
  </si>
  <si>
    <t>Исходя из данных результатов тестирования на конец 2го дня, можно сказать, что в срок полностью завершить тестирование и исправить все баги не удастся. За 2 дня было пройдено только 34% проверок, найдены и исправлены не все баги.</t>
  </si>
  <si>
    <t>За 2 дня было выявлено 25 багов(это половина всех проверок по плану), на устранение которых потребуется больше времени, чем было запланировано.</t>
  </si>
  <si>
    <t>11. Качество объекта тестировании.</t>
  </si>
  <si>
    <t xml:space="preserve">сделайте заключение о качестве - т е рекомендуете выход в релиз функционала или нет - если нет напишите почему? </t>
  </si>
  <si>
    <t>Выход в релиз не рекомендую,  из-за незакрытых критических багов, а так же в связи с тем, что на конец 2го дня тестирования 74% проверок не пройдено.</t>
  </si>
  <si>
    <t>12. Рекомендации.</t>
  </si>
  <si>
    <t>если не рекомендуете выход в релиз - в этом пункте напишите что нужно сделать чтобы продукт вышел в релиз</t>
  </si>
  <si>
    <t>Для выхода в релиз рекомендую исправить критические баги, провести ретест, а также пройти все непройденные проверки</t>
  </si>
  <si>
    <t>13. Приложения</t>
  </si>
  <si>
    <r>
      <rPr>
        <rFont val="Arial"/>
      </rPr>
      <t xml:space="preserve">Метрики </t>
    </r>
    <r>
      <rPr>
        <rFont val="Arial"/>
        <color rgb="FF1155CC"/>
        <u/>
      </rPr>
      <t>https://docs.google.com/spreadsheets/d/1cLlyoXGqq2jDk3lqW3Oaoyne3NJd6ibKOjOtFx7P9jY/edit#gid=0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</si>
</sst>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/>
    <font>
      <color rgb="FFCCCCCC"/>
      <name val="Arial"/>
    </font>
    <font>
      <color rgb="FFD9D9D9"/>
      <name val="Arial"/>
    </font>
    <font>
      <u/>
      <color rgb="FF0000FF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0" xfId="0" applyFont="1"/>
    <xf borderId="0" fillId="2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3" fontId="1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1" fillId="0" fontId="3" numFmtId="0" xfId="0" applyAlignment="1" applyBorder="1" applyFont="1">
      <alignment vertical="bottom"/>
    </xf>
    <xf borderId="1" fillId="0" fontId="6" numFmtId="0" xfId="0" applyBorder="1" applyFont="1"/>
    <xf borderId="2" fillId="0" fontId="3" numFmtId="164" xfId="0" applyAlignment="1" applyBorder="1" applyFont="1" applyNumberFormat="1">
      <alignment horizontal="right" readingOrder="0" vertical="bottom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readingOrder="0" vertical="center"/>
    </xf>
    <xf borderId="0" fillId="0" fontId="8" numFmtId="0" xfId="0" applyAlignment="1" applyFont="1">
      <alignment shrinkToFit="0" vertical="bottom" wrapText="0"/>
    </xf>
    <xf borderId="3" fillId="0" fontId="5" numFmtId="0" xfId="0" applyAlignment="1" applyBorder="1" applyFont="1">
      <alignment vertical="bottom"/>
    </xf>
    <xf borderId="3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vertical="bottom"/>
    </xf>
    <xf borderId="3" fillId="0" fontId="9" numFmtId="0" xfId="0" applyAlignment="1" applyBorder="1" applyFont="1">
      <alignment shrinkToFit="0" vertical="top" wrapText="1"/>
    </xf>
    <xf borderId="0" fillId="0" fontId="5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'!$B$5:$B$9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'!$C$5:$C$9</c:f>
              <c:numCache/>
            </c:numRef>
          </c:val>
          <c:smooth val="0"/>
        </c:ser>
        <c:axId val="1242310134"/>
        <c:axId val="1397928846"/>
      </c:lineChart>
      <c:catAx>
        <c:axId val="124231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928846"/>
      </c:catAx>
      <c:valAx>
        <c:axId val="1397928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310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overlap val="100"/>
        <c:axId val="1112705391"/>
        <c:axId val="756034791"/>
      </c:barChart>
      <c:catAx>
        <c:axId val="11127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034791"/>
      </c:catAx>
      <c:valAx>
        <c:axId val="756034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705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тестировщикам'!$B$10:$D$10</c:f>
            </c:strRef>
          </c:cat>
          <c:val>
            <c:numRef>
              <c:f>'Текущий статус по тестировщикам'!$B$11:$D$11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overlap val="100"/>
        <c:axId val="177349670"/>
        <c:axId val="1093895252"/>
      </c:barChart>
      <c:catAx>
        <c:axId val="17734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895252"/>
      </c:catAx>
      <c:valAx>
        <c:axId val="1093895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49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тестировщикам'!$A$11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тестировщикам'!$B$10:$D$10</c:f>
            </c:strRef>
          </c:cat>
          <c:val>
            <c:numRef>
              <c:f>'Текущий статус по тестировщикам'!$B$11:$D$11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167300302"/>
        <c:axId val="118124759"/>
      </c:lineChart>
      <c:catAx>
        <c:axId val="16730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24759"/>
      </c:catAx>
      <c:valAx>
        <c:axId val="11812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0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1905000</xdr:colOff>
      <xdr:row>10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34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34</xdr:row>
      <xdr:rowOff>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942975</xdr:colOff>
      <xdr:row>3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28575</xdr:colOff>
      <xdr:row>12</xdr:row>
      <xdr:rowOff>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161925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371475</xdr:colOff>
      <xdr:row>15</xdr:row>
      <xdr:rowOff>190500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24</xdr:row>
      <xdr:rowOff>133350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mail.ru/" TargetMode="External"/><Relationship Id="rId3" Type="http://schemas.openxmlformats.org/officeDocument/2006/relationships/hyperlink" Target="https://docs.google.com/spreadsheets/d/1cLlyoXGqq2jDk3lqW3Oaoyne3NJd6ibKOjOtFx7P9jY/edit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1" t="s">
        <v>0</v>
      </c>
      <c r="B1" s="2">
        <v>50.0</v>
      </c>
    </row>
    <row r="2">
      <c r="A2" s="1" t="s">
        <v>1</v>
      </c>
      <c r="B2" s="2">
        <v>3.0</v>
      </c>
    </row>
    <row r="3">
      <c r="A3" s="3"/>
    </row>
    <row r="4">
      <c r="A4" s="1" t="s">
        <v>2</v>
      </c>
      <c r="B4" s="1" t="s">
        <v>3</v>
      </c>
      <c r="C4" s="1" t="s">
        <v>4</v>
      </c>
    </row>
    <row r="5">
      <c r="A5" s="3">
        <v>44109.0</v>
      </c>
      <c r="B5" s="2">
        <v>34.0</v>
      </c>
      <c r="C5" s="2">
        <f>50-11</f>
        <v>39</v>
      </c>
    </row>
    <row r="6">
      <c r="A6" s="3">
        <v>44110.0</v>
      </c>
      <c r="B6" s="2">
        <v>18.0</v>
      </c>
      <c r="C6" s="2">
        <v>37.0</v>
      </c>
    </row>
    <row r="7">
      <c r="A7" s="3">
        <v>44111.0</v>
      </c>
      <c r="B7" s="2">
        <v>0.0</v>
      </c>
      <c r="C7" s="2"/>
    </row>
    <row r="8">
      <c r="A8" s="3"/>
    </row>
    <row r="9">
      <c r="A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B1" s="4" t="s">
        <v>5</v>
      </c>
      <c r="C1" s="4" t="s">
        <v>6</v>
      </c>
      <c r="D1" s="4" t="s">
        <v>7</v>
      </c>
    </row>
    <row r="2">
      <c r="A2" s="2" t="s">
        <v>8</v>
      </c>
      <c r="B2" s="2">
        <v>2.0</v>
      </c>
      <c r="C2" s="2">
        <v>6.0</v>
      </c>
      <c r="D2" s="2">
        <v>3.0</v>
      </c>
    </row>
    <row r="3">
      <c r="A3" s="2" t="s">
        <v>9</v>
      </c>
      <c r="B3" s="2">
        <v>2.0</v>
      </c>
      <c r="C3" s="2">
        <v>5.0</v>
      </c>
      <c r="D3" s="2">
        <v>2.0</v>
      </c>
    </row>
    <row r="4">
      <c r="A4" s="2" t="s">
        <v>10</v>
      </c>
      <c r="B4" s="2">
        <v>5.0</v>
      </c>
      <c r="C4" s="2">
        <v>5.0</v>
      </c>
      <c r="D4" s="2">
        <v>2.0</v>
      </c>
    </row>
    <row r="5">
      <c r="A5" s="2" t="s">
        <v>11</v>
      </c>
      <c r="B5" s="2">
        <v>2.0</v>
      </c>
      <c r="C5" s="2">
        <v>5.0</v>
      </c>
      <c r="D5" s="2">
        <v>4.0</v>
      </c>
    </row>
    <row r="6">
      <c r="A6" s="2" t="s">
        <v>12</v>
      </c>
      <c r="B6" s="5">
        <v>2.0</v>
      </c>
      <c r="C6" s="5">
        <v>4.0</v>
      </c>
      <c r="D6" s="5">
        <v>1.0</v>
      </c>
    </row>
    <row r="7">
      <c r="A7" s="5" t="s">
        <v>13</v>
      </c>
      <c r="B7" s="6">
        <f t="shared" ref="B7:D7" si="1">SUM(B2:B6)</f>
        <v>13</v>
      </c>
      <c r="C7" s="6">
        <f t="shared" si="1"/>
        <v>25</v>
      </c>
      <c r="D7" s="6">
        <f t="shared" si="1"/>
        <v>12</v>
      </c>
    </row>
    <row r="9">
      <c r="B9" s="4"/>
      <c r="C9" s="4"/>
      <c r="D9" s="4"/>
    </row>
    <row r="10">
      <c r="A10" s="4"/>
      <c r="B10" s="4" t="s">
        <v>5</v>
      </c>
      <c r="C10" s="4" t="s">
        <v>6</v>
      </c>
      <c r="D10" s="4" t="s">
        <v>14</v>
      </c>
    </row>
    <row r="11">
      <c r="A11" s="4" t="s">
        <v>13</v>
      </c>
      <c r="B11" s="6">
        <f t="shared" ref="B11:D11" si="2">SUM(B7:B10)</f>
        <v>13</v>
      </c>
      <c r="C11" s="6">
        <f t="shared" si="2"/>
        <v>25</v>
      </c>
      <c r="D11" s="6">
        <f t="shared" si="2"/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</cols>
  <sheetData>
    <row r="1">
      <c r="A1" s="4" t="s">
        <v>2</v>
      </c>
      <c r="B1" s="4" t="s">
        <v>15</v>
      </c>
      <c r="C1" s="4" t="s">
        <v>16</v>
      </c>
      <c r="D1" s="1" t="s">
        <v>17</v>
      </c>
      <c r="E1" s="1" t="s">
        <v>18</v>
      </c>
    </row>
    <row r="2">
      <c r="A2" s="3">
        <v>44109.0</v>
      </c>
      <c r="B2" s="2">
        <v>15.0</v>
      </c>
      <c r="C2" s="2">
        <v>2.0</v>
      </c>
      <c r="D2" s="7">
        <f>B2-C2</f>
        <v>13</v>
      </c>
      <c r="E2" s="7">
        <f>C2</f>
        <v>2</v>
      </c>
    </row>
    <row r="3">
      <c r="A3" s="3">
        <v>44110.0</v>
      </c>
      <c r="B3" s="2">
        <v>10.0</v>
      </c>
      <c r="C3" s="2">
        <v>6.0</v>
      </c>
      <c r="D3" s="7">
        <f>B3-C3+D2</f>
        <v>17</v>
      </c>
      <c r="E3" s="7">
        <f>C3+E2</f>
        <v>8</v>
      </c>
    </row>
    <row r="4">
      <c r="A4" s="3">
        <v>44111.0</v>
      </c>
      <c r="B4" s="2"/>
      <c r="C4" s="2"/>
    </row>
    <row r="5">
      <c r="A5" s="3"/>
    </row>
    <row r="6">
      <c r="A6" s="3"/>
    </row>
    <row r="9">
      <c r="A9" s="4" t="s">
        <v>19</v>
      </c>
      <c r="B9" s="4" t="s">
        <v>20</v>
      </c>
      <c r="D9" s="4" t="s">
        <v>21</v>
      </c>
      <c r="E9" s="4" t="s">
        <v>20</v>
      </c>
    </row>
    <row r="10">
      <c r="A10" s="1" t="s">
        <v>22</v>
      </c>
      <c r="B10" s="2">
        <v>3.0</v>
      </c>
      <c r="D10" s="1" t="s">
        <v>23</v>
      </c>
      <c r="E10" s="2">
        <v>7.0</v>
      </c>
    </row>
    <row r="11">
      <c r="A11" s="1" t="s">
        <v>24</v>
      </c>
      <c r="B11" s="8">
        <v>6.0</v>
      </c>
      <c r="D11" s="1" t="s">
        <v>25</v>
      </c>
      <c r="E11" s="2">
        <v>10.0</v>
      </c>
    </row>
    <row r="12">
      <c r="A12" s="1" t="s">
        <v>26</v>
      </c>
      <c r="B12" s="2">
        <v>13.0</v>
      </c>
      <c r="D12" s="1" t="s">
        <v>27</v>
      </c>
      <c r="E12" s="2">
        <v>8.0</v>
      </c>
    </row>
    <row r="13">
      <c r="A13" s="1" t="s">
        <v>28</v>
      </c>
      <c r="B13" s="2">
        <v>3.0</v>
      </c>
    </row>
    <row r="14">
      <c r="A14" s="1" t="s">
        <v>29</v>
      </c>
      <c r="B14" s="2">
        <v>0.0</v>
      </c>
    </row>
    <row r="19">
      <c r="A19" s="4"/>
      <c r="B19" s="4"/>
      <c r="C19" s="4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3" max="3" width="18.63"/>
    <col customWidth="1" min="4" max="4" width="13.88"/>
    <col customWidth="1" min="5" max="5" width="14.25"/>
    <col customWidth="1" min="8" max="8" width="87.5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31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32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3" t="s">
        <v>33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 t="s">
        <v>34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 t="s">
        <v>8</v>
      </c>
      <c r="B9" s="14" t="s">
        <v>9</v>
      </c>
      <c r="C9" s="14" t="s">
        <v>10</v>
      </c>
      <c r="D9" s="14" t="s">
        <v>11</v>
      </c>
      <c r="E9" s="14" t="s">
        <v>12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5" t="s">
        <v>35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 t="s">
        <v>36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37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6" t="s">
        <v>38</v>
      </c>
      <c r="B14" s="17"/>
      <c r="C14" s="1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8">
        <v>44109.0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8">
        <v>44110.0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8">
        <v>44111.0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5" t="s">
        <v>39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9" t="s">
        <v>40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2" t="s">
        <v>41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5" t="s">
        <v>42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9" t="s">
        <v>43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2" t="s">
        <v>44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45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0" customHeight="1">
      <c r="A25" s="20" t="s">
        <v>46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0" customHeight="1"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0.25" customHeight="1">
      <c r="A28" s="20" t="s">
        <v>48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0.25" customHeight="1"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49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1" t="s">
        <v>50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2" t="s">
        <v>51</v>
      </c>
      <c r="B32" s="22" t="s">
        <v>19</v>
      </c>
      <c r="C32" s="22" t="s">
        <v>21</v>
      </c>
      <c r="D32" s="22" t="s">
        <v>52</v>
      </c>
      <c r="E32" s="22" t="s">
        <v>53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3" t="s">
        <v>54</v>
      </c>
      <c r="B33" s="24" t="s">
        <v>22</v>
      </c>
      <c r="C33" s="24" t="s">
        <v>55</v>
      </c>
      <c r="D33" s="25">
        <v>44109.0</v>
      </c>
      <c r="E33" s="2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3" t="s">
        <v>56</v>
      </c>
      <c r="B34" s="24" t="s">
        <v>22</v>
      </c>
      <c r="C34" s="24" t="s">
        <v>27</v>
      </c>
      <c r="D34" s="25">
        <v>44109.0</v>
      </c>
      <c r="E34" s="25">
        <v>44109.0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3" t="s">
        <v>57</v>
      </c>
      <c r="B35" s="24" t="s">
        <v>22</v>
      </c>
      <c r="C35" s="24" t="s">
        <v>27</v>
      </c>
      <c r="D35" s="25">
        <v>44109.0</v>
      </c>
      <c r="E35" s="25">
        <v>44110.0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3" t="s">
        <v>58</v>
      </c>
      <c r="B36" s="24" t="s">
        <v>24</v>
      </c>
      <c r="C36" s="24" t="s">
        <v>55</v>
      </c>
      <c r="D36" s="25">
        <v>44109.0</v>
      </c>
      <c r="E36" s="24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3" t="s">
        <v>59</v>
      </c>
      <c r="B37" s="24" t="s">
        <v>24</v>
      </c>
      <c r="C37" s="24" t="s">
        <v>55</v>
      </c>
      <c r="D37" s="25">
        <v>44109.0</v>
      </c>
      <c r="E37" s="2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3" t="s">
        <v>60</v>
      </c>
      <c r="B38" s="24" t="s">
        <v>24</v>
      </c>
      <c r="C38" s="24" t="s">
        <v>55</v>
      </c>
      <c r="D38" s="25">
        <v>44110.0</v>
      </c>
      <c r="E38" s="2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3" t="s">
        <v>61</v>
      </c>
      <c r="B39" s="24" t="s">
        <v>24</v>
      </c>
      <c r="C39" s="24" t="s">
        <v>25</v>
      </c>
      <c r="D39" s="25">
        <v>44110.0</v>
      </c>
      <c r="E39" s="26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3" t="s">
        <v>62</v>
      </c>
      <c r="B40" s="24" t="s">
        <v>24</v>
      </c>
      <c r="C40" s="24" t="s">
        <v>25</v>
      </c>
      <c r="D40" s="25">
        <v>44110.0</v>
      </c>
      <c r="E40" s="2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3" t="s">
        <v>63</v>
      </c>
      <c r="B41" s="24" t="s">
        <v>24</v>
      </c>
      <c r="C41" s="24" t="s">
        <v>27</v>
      </c>
      <c r="D41" s="25">
        <v>44109.0</v>
      </c>
      <c r="E41" s="25">
        <v>44110.0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3" t="s">
        <v>64</v>
      </c>
      <c r="B42" s="24" t="s">
        <v>65</v>
      </c>
      <c r="C42" s="24" t="s">
        <v>55</v>
      </c>
      <c r="D42" s="25">
        <v>44110.0</v>
      </c>
      <c r="E42" s="2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3" t="s">
        <v>66</v>
      </c>
      <c r="B43" s="24" t="s">
        <v>65</v>
      </c>
      <c r="C43" s="24" t="s">
        <v>55</v>
      </c>
      <c r="D43" s="25">
        <v>44110.0</v>
      </c>
      <c r="E43" s="26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3" t="s">
        <v>67</v>
      </c>
      <c r="B44" s="24" t="s">
        <v>65</v>
      </c>
      <c r="C44" s="24" t="s">
        <v>25</v>
      </c>
      <c r="D44" s="25">
        <v>44109.0</v>
      </c>
      <c r="E44" s="26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3" t="s">
        <v>68</v>
      </c>
      <c r="B45" s="24" t="s">
        <v>65</v>
      </c>
      <c r="C45" s="24" t="s">
        <v>25</v>
      </c>
      <c r="D45" s="25">
        <v>44110.0</v>
      </c>
      <c r="E45" s="2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3" t="s">
        <v>69</v>
      </c>
      <c r="B46" s="24" t="s">
        <v>65</v>
      </c>
      <c r="C46" s="24" t="s">
        <v>25</v>
      </c>
      <c r="D46" s="25">
        <v>44109.0</v>
      </c>
      <c r="E46" s="2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23" t="s">
        <v>70</v>
      </c>
      <c r="B47" s="24" t="s">
        <v>65</v>
      </c>
      <c r="C47" s="24" t="s">
        <v>25</v>
      </c>
      <c r="D47" s="25">
        <v>44109.0</v>
      </c>
      <c r="E47" s="2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3" t="s">
        <v>71</v>
      </c>
      <c r="B48" s="24" t="s">
        <v>65</v>
      </c>
      <c r="C48" s="24" t="s">
        <v>25</v>
      </c>
      <c r="D48" s="25">
        <v>44110.0</v>
      </c>
      <c r="E48" s="2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7" t="s">
        <v>72</v>
      </c>
      <c r="B49" s="24" t="s">
        <v>65</v>
      </c>
      <c r="C49" s="24" t="s">
        <v>25</v>
      </c>
      <c r="D49" s="25">
        <v>44109.0</v>
      </c>
      <c r="E49" s="2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3" t="s">
        <v>73</v>
      </c>
      <c r="B50" s="24" t="s">
        <v>65</v>
      </c>
      <c r="C50" s="24" t="s">
        <v>27</v>
      </c>
      <c r="D50" s="25">
        <v>44109.0</v>
      </c>
      <c r="E50" s="25">
        <v>44110.0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3" t="s">
        <v>74</v>
      </c>
      <c r="B51" s="24" t="s">
        <v>65</v>
      </c>
      <c r="C51" s="24" t="s">
        <v>27</v>
      </c>
      <c r="D51" s="25">
        <v>44109.0</v>
      </c>
      <c r="E51" s="25">
        <v>44110.0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3" t="s">
        <v>75</v>
      </c>
      <c r="B52" s="24" t="s">
        <v>65</v>
      </c>
      <c r="C52" s="24" t="s">
        <v>27</v>
      </c>
      <c r="D52" s="25">
        <v>44110.0</v>
      </c>
      <c r="E52" s="25">
        <v>44110.0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23" t="s">
        <v>76</v>
      </c>
      <c r="B53" s="24" t="s">
        <v>65</v>
      </c>
      <c r="C53" s="24" t="s">
        <v>27</v>
      </c>
      <c r="D53" s="25">
        <v>44109.0</v>
      </c>
      <c r="E53" s="25">
        <v>44109.0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23" t="s">
        <v>77</v>
      </c>
      <c r="B54" s="24" t="s">
        <v>65</v>
      </c>
      <c r="C54" s="24" t="s">
        <v>27</v>
      </c>
      <c r="D54" s="25">
        <v>44109.0</v>
      </c>
      <c r="E54" s="25">
        <v>44110.0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3" t="s">
        <v>78</v>
      </c>
      <c r="B55" s="24" t="s">
        <v>28</v>
      </c>
      <c r="C55" s="24" t="s">
        <v>55</v>
      </c>
      <c r="D55" s="25">
        <v>44110.0</v>
      </c>
      <c r="E55" s="2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23" t="s">
        <v>79</v>
      </c>
      <c r="B56" s="24" t="s">
        <v>28</v>
      </c>
      <c r="C56" s="24" t="s">
        <v>25</v>
      </c>
      <c r="D56" s="25">
        <v>44109.0</v>
      </c>
      <c r="E56" s="2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23" t="s">
        <v>80</v>
      </c>
      <c r="B57" s="24" t="s">
        <v>28</v>
      </c>
      <c r="C57" s="24" t="s">
        <v>25</v>
      </c>
      <c r="D57" s="25">
        <v>44110.0</v>
      </c>
      <c r="E57" s="2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28" t="s">
        <v>81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2" t="s">
        <v>82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2" t="s">
        <v>83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28" t="s">
        <v>84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1" t="s">
        <v>85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2" t="s">
        <v>86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28" t="s">
        <v>87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21" t="s">
        <v>88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 t="s">
        <v>89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8" t="s">
        <v>90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9" t="s">
        <v>91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</sheetData>
  <mergeCells count="14">
    <mergeCell ref="A23:J23"/>
    <mergeCell ref="A25:I26"/>
    <mergeCell ref="A28:I29"/>
    <mergeCell ref="A66:H66"/>
    <mergeCell ref="A70:K70"/>
    <mergeCell ref="A61:H61"/>
    <mergeCell ref="A62:H62"/>
    <mergeCell ref="A2:B2"/>
    <mergeCell ref="A6:I6"/>
    <mergeCell ref="A7:C7"/>
    <mergeCell ref="A8:C8"/>
    <mergeCell ref="A11:G12"/>
    <mergeCell ref="A14:C14"/>
    <mergeCell ref="A20:J20"/>
  </mergeCells>
  <hyperlinks>
    <hyperlink r:id="rId2" ref="A49"/>
    <hyperlink r:id="rId3" location="gid=0" ref="A73"/>
  </hyperlinks>
  <drawing r:id="rId4"/>
  <legacyDrawing r:id="rId5"/>
</worksheet>
</file>