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F5"/>
  <c r="G4"/>
  <c r="G3"/>
</calcChain>
</file>

<file path=xl/sharedStrings.xml><?xml version="1.0" encoding="utf-8"?>
<sst xmlns="http://schemas.openxmlformats.org/spreadsheetml/2006/main" count="59" uniqueCount="48">
  <si>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</si>
  <si>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</si>
  <si>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</si>
  <si>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</si>
  <si>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</si>
  <si>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</si>
  <si>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</si>
  <si>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</si>
  <si>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</si>
  <si>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</si>
  <si>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</si>
  <si>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</si>
  <si>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</si>
  <si>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</si>
  <si>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</si>
  <si>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</si>
  <si>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</si>
  <si>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</si>
  <si>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</si>
  <si>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</si>
  <si>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</si>
  <si>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</si>
  <si>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</si>
  <si>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</si>
  <si>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</si>
  <si>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</si>
  <si>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</si>
  <si>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</si>
  <si>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</si>
  <si>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</si>
  <si>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</si>
  <si>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</si>
  <si>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</si>
  <si>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</si>
  <si>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</si>
  <si>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</si>
  <si>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</si>
  <si>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</si>
  <si>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</si>
  <si>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</si>
  <si>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</si>
  <si>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собівартість</t>
  </si>
  <si>
    <t>ціна</t>
  </si>
  <si>
    <t>кількість успішних поїздок</t>
  </si>
  <si>
    <t>прибуток за день</t>
  </si>
  <si>
    <t>прибуток за місяць(22 дні)</t>
  </si>
  <si>
    <t>зарплата в місяць 1го диспетчера</t>
  </si>
  <si>
    <t>зарплата в місяць 1го водія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</si>
</sst>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1" fontId="2" fillId="2" borderId="1" xfId="0" applyNumberFormat="1" applyFont="1" applyFill="1" applyBorder="1"/>
    <xf numFmtId="1" fontId="0" fillId="0" borderId="0" xfId="0" applyNumberFormat="1"/>
    <xf numFmtId="1" fontId="3" fillId="0" borderId="0" xfId="0" applyNumberFormat="1" applyFont="1"/>
    <xf numFmtId="0" fontId="4" fillId="0" borderId="0" xfId="0" applyFont="1"/>
    <xf numFmtId="1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1"/>
  <sheetViews>
    <sheetView tabSelected="1" workbookViewId="0">
      <selection activeCell="L16" sqref="L16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12" customWidth="1"/>
    <col min="7" max="7" width="13.42578125" customWidth="1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1">
      <c r="B3" s="2" t="s">
        <v>5</v>
      </c>
      <c r="C3" s="3">
        <v>9.9000000000000008E-3</v>
      </c>
      <c r="D3" s="2">
        <v>0</v>
      </c>
      <c r="E3" s="6">
        <v>499.84083333333302</v>
      </c>
      <c r="F3" s="6">
        <v>499.84083333333302</v>
      </c>
      <c r="G3" s="7">
        <f>F3/2*22</f>
        <v>5498.2491666666629</v>
      </c>
      <c r="H3" s="9" t="s">
        <v>46</v>
      </c>
      <c r="I3" s="9"/>
      <c r="J3" s="9"/>
    </row>
    <row r="4" spans="2:11">
      <c r="B4" s="4" t="s">
        <v>6</v>
      </c>
      <c r="C4" s="5">
        <v>0.01</v>
      </c>
      <c r="D4" s="4">
        <v>1821</v>
      </c>
      <c r="E4" s="4">
        <v>0</v>
      </c>
      <c r="F4" s="4">
        <v>1821</v>
      </c>
      <c r="G4">
        <f>F4/3*22</f>
        <v>13354</v>
      </c>
      <c r="H4" s="9" t="s">
        <v>47</v>
      </c>
      <c r="I4" s="9"/>
      <c r="J4" s="9"/>
    </row>
    <row r="5" spans="2:11">
      <c r="F5" s="7">
        <f>F3+F4</f>
        <v>2320.8408333333332</v>
      </c>
      <c r="G5" s="9" t="s">
        <v>38</v>
      </c>
      <c r="H5" s="9"/>
    </row>
    <row r="6" spans="2:11">
      <c r="F6" s="7">
        <f>'Zakaz_Avto '!O3</f>
        <v>86.93</v>
      </c>
      <c r="G6" s="9" t="s">
        <v>39</v>
      </c>
      <c r="H6" s="9"/>
    </row>
    <row r="7" spans="2:11">
      <c r="F7" s="7">
        <f>F5+F6</f>
        <v>2407.770833333333</v>
      </c>
      <c r="G7" s="9" t="s">
        <v>40</v>
      </c>
      <c r="H7" s="9"/>
    </row>
    <row r="8" spans="2:11">
      <c r="F8">
        <f>'Zakaz_Avto '!D13</f>
        <v>79</v>
      </c>
      <c r="G8" s="9" t="s">
        <v>43</v>
      </c>
      <c r="H8" s="9"/>
    </row>
    <row r="9" spans="2:11">
      <c r="F9" s="10">
        <f>F7/F8</f>
        <v>30.478111814345986</v>
      </c>
      <c r="G9" s="9" t="s">
        <v>41</v>
      </c>
      <c r="H9" s="9"/>
    </row>
    <row r="10" spans="2:11">
      <c r="F10" s="8">
        <f>F9*1.35</f>
        <v>41.145450949367081</v>
      </c>
      <c r="G10" s="9" t="s">
        <v>42</v>
      </c>
      <c r="H10" s="9"/>
    </row>
    <row r="11" spans="2:11">
      <c r="F11" s="7">
        <f>(F10-F9)*F8</f>
        <v>842.71979166666654</v>
      </c>
      <c r="G11" s="9" t="s">
        <v>44</v>
      </c>
      <c r="H11" s="9"/>
      <c r="J11" s="7">
        <f>F11*22</f>
        <v>18539.835416666665</v>
      </c>
      <c r="K11" s="9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91</v>
      </c>
      <c r="E3" s="2">
        <v>91</v>
      </c>
      <c r="F3" s="2">
        <v>2.73</v>
      </c>
      <c r="G3" s="2">
        <v>198.22</v>
      </c>
      <c r="H3" s="2">
        <v>31.12</v>
      </c>
      <c r="I3" s="2">
        <v>2880.77</v>
      </c>
      <c r="J3" s="2"/>
      <c r="K3" s="2"/>
      <c r="L3" s="2"/>
      <c r="M3" s="2"/>
      <c r="N3" s="2">
        <v>740.74</v>
      </c>
      <c r="O3" s="2">
        <v>86.93</v>
      </c>
    </row>
    <row r="4" spans="2:15">
      <c r="B4" s="4" t="s">
        <v>22</v>
      </c>
      <c r="C4" s="4" t="s">
        <v>23</v>
      </c>
      <c r="D4" s="4">
        <v>91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91</v>
      </c>
      <c r="E5" s="2">
        <v>91</v>
      </c>
      <c r="F5" s="2">
        <v>1.18</v>
      </c>
      <c r="G5" s="2">
        <v>3.05</v>
      </c>
      <c r="H5" s="2">
        <v>1.45</v>
      </c>
      <c r="I5" s="2">
        <v>131.85</v>
      </c>
      <c r="J5" s="2">
        <v>0</v>
      </c>
      <c r="K5" s="2">
        <v>1.87</v>
      </c>
      <c r="L5" s="2">
        <v>0.27</v>
      </c>
      <c r="M5" s="2">
        <v>0.41</v>
      </c>
      <c r="N5" s="2">
        <v>24.17</v>
      </c>
      <c r="O5" s="2">
        <v>0.91</v>
      </c>
    </row>
    <row r="6" spans="2:15">
      <c r="B6" s="4" t="s">
        <v>26</v>
      </c>
      <c r="C6" s="4" t="s">
        <v>25</v>
      </c>
      <c r="D6" s="4">
        <v>1147</v>
      </c>
      <c r="E6" s="4">
        <v>1147</v>
      </c>
      <c r="F6" s="4">
        <v>0.63</v>
      </c>
      <c r="G6" s="4">
        <v>2.87</v>
      </c>
      <c r="H6" s="4">
        <v>1.02</v>
      </c>
      <c r="I6" s="4">
        <v>1169.32</v>
      </c>
      <c r="J6" s="4">
        <v>0</v>
      </c>
      <c r="K6" s="4">
        <v>2.23</v>
      </c>
      <c r="L6" s="4">
        <v>0.39</v>
      </c>
      <c r="M6" s="4">
        <v>0.53</v>
      </c>
      <c r="N6" s="4">
        <v>442.88</v>
      </c>
      <c r="O6" s="4">
        <v>11.47</v>
      </c>
    </row>
    <row r="7" spans="2:15">
      <c r="B7" s="2" t="s">
        <v>27</v>
      </c>
      <c r="C7" s="2" t="s">
        <v>28</v>
      </c>
      <c r="D7" s="2">
        <v>1147</v>
      </c>
      <c r="E7" s="2">
        <v>1147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1135</v>
      </c>
      <c r="E8" s="4">
        <v>1135</v>
      </c>
      <c r="F8" s="4">
        <v>0.93</v>
      </c>
      <c r="G8" s="4">
        <v>2.83</v>
      </c>
      <c r="H8" s="4">
        <v>1.1200000000000001</v>
      </c>
      <c r="I8" s="4">
        <v>1276.43</v>
      </c>
      <c r="J8" s="4">
        <v>0</v>
      </c>
      <c r="K8" s="4">
        <v>1.9</v>
      </c>
      <c r="L8" s="4">
        <v>0.19</v>
      </c>
      <c r="M8" s="4">
        <v>0.32</v>
      </c>
      <c r="N8" s="4">
        <v>217.1</v>
      </c>
      <c r="O8" s="4">
        <v>11.35</v>
      </c>
    </row>
    <row r="9" spans="2:15">
      <c r="B9" s="2" t="s">
        <v>30</v>
      </c>
      <c r="C9" s="2" t="s">
        <v>28</v>
      </c>
      <c r="D9" s="2">
        <v>1135</v>
      </c>
      <c r="E9" s="2">
        <v>1135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12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79</v>
      </c>
      <c r="E11" s="2">
        <v>79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12</v>
      </c>
      <c r="E12" s="4">
        <v>12</v>
      </c>
      <c r="F12" s="4">
        <v>0.25</v>
      </c>
      <c r="G12" s="4">
        <v>2.15</v>
      </c>
      <c r="H12" s="4">
        <v>0.85</v>
      </c>
      <c r="I12" s="4">
        <v>10.220000000000001</v>
      </c>
      <c r="J12" s="4">
        <v>0</v>
      </c>
      <c r="K12" s="4">
        <v>1.9</v>
      </c>
      <c r="L12" s="4">
        <v>0.6</v>
      </c>
      <c r="M12" s="4">
        <v>0.57999999999999996</v>
      </c>
      <c r="N12" s="4">
        <v>7.22</v>
      </c>
      <c r="O12" s="4">
        <v>0</v>
      </c>
    </row>
    <row r="13" spans="2:15">
      <c r="B13" s="2" t="s">
        <v>35</v>
      </c>
      <c r="C13" s="2" t="s">
        <v>25</v>
      </c>
      <c r="D13" s="2">
        <v>79</v>
      </c>
      <c r="E13" s="2">
        <v>79</v>
      </c>
      <c r="F13" s="2">
        <v>0.25</v>
      </c>
      <c r="G13" s="2">
        <v>2.4</v>
      </c>
      <c r="H13" s="2">
        <v>0.62</v>
      </c>
      <c r="I13" s="2">
        <v>49.15</v>
      </c>
      <c r="J13" s="2">
        <v>0</v>
      </c>
      <c r="K13" s="2">
        <v>2.15</v>
      </c>
      <c r="L13" s="2">
        <v>0.37</v>
      </c>
      <c r="M13" s="2">
        <v>0.5</v>
      </c>
      <c r="N13" s="2">
        <v>29.4</v>
      </c>
      <c r="O13" s="2">
        <v>0</v>
      </c>
    </row>
    <row r="14" spans="2:15">
      <c r="B14" s="4" t="s">
        <v>33</v>
      </c>
      <c r="C14" s="4" t="s">
        <v>28</v>
      </c>
      <c r="D14" s="4">
        <v>79</v>
      </c>
      <c r="E14" s="4">
        <v>79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79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79</v>
      </c>
      <c r="E16" s="4">
        <v>79</v>
      </c>
      <c r="F16" s="4">
        <v>2.83</v>
      </c>
      <c r="G16" s="4">
        <v>4.7</v>
      </c>
      <c r="H16" s="4">
        <v>3.09</v>
      </c>
      <c r="I16" s="4">
        <v>243.8</v>
      </c>
      <c r="J16" s="4">
        <v>0</v>
      </c>
      <c r="K16" s="4">
        <v>1.87</v>
      </c>
      <c r="L16" s="4">
        <v>0.25</v>
      </c>
      <c r="M16" s="4">
        <v>0.37</v>
      </c>
      <c r="N16" s="4">
        <v>19.97</v>
      </c>
      <c r="O16" s="4">
        <v>63.2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2022-03-04T18:22:48Z</dcterms:created>
  <dcterms:modified xsi:type="dcterms:W3CDTF">2022-03-04T18:54:09Z</dcterms:modified>
</cp:coreProperties>
</file>