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6395" windowHeight="4875"/>
  </bookViews>
  <sheets>
    <sheet name="Template" sheetId="3" r:id="rId1"/>
  </sheets>
  <calcPr calcId="125725"/>
</workbook>
</file>

<file path=xl/calcChain.xml><?xml version="1.0" encoding="utf-8"?>
<calcChain xmlns="http://schemas.openxmlformats.org/spreadsheetml/2006/main">
  <c r="B13" i="3"/>
  <c r="B12"/>
  <c r="B11"/>
  <c r="B9" l="1"/>
  <c r="B10" s="1"/>
  <c r="B4"/>
  <c r="B5" s="1"/>
  <c r="B6" s="1"/>
  <c r="B7" s="1"/>
  <c r="B8" s="1"/>
  <c r="G3" a="1"/>
  <c r="G3" s="1"/>
  <c r="H5" l="1"/>
  <c r="I7"/>
  <c r="G5"/>
  <c r="H7"/>
  <c r="I4"/>
  <c r="G7"/>
  <c r="H4"/>
  <c r="I6"/>
  <c r="G4"/>
  <c r="H6"/>
  <c r="I3"/>
  <c r="G6"/>
  <c r="H3"/>
  <c r="I5"/>
  <c r="L3" l="1"/>
  <c r="L4"/>
  <c r="L6"/>
</calcChain>
</file>

<file path=xl/sharedStrings.xml><?xml version="1.0" encoding="utf-8"?>
<sst xmlns="http://schemas.openxmlformats.org/spreadsheetml/2006/main" count="11" uniqueCount="9">
  <si>
    <t xml:space="preserve">Собівартість </t>
  </si>
  <si>
    <t>, грн.</t>
  </si>
  <si>
    <t xml:space="preserve">Загальні витрати </t>
  </si>
  <si>
    <t>Попередня собівартість</t>
  </si>
  <si>
    <t>b1=</t>
  </si>
  <si>
    <t>b2=</t>
  </si>
  <si>
    <t>LR=</t>
  </si>
  <si>
    <t xml:space="preserve">Обсяг </t>
  </si>
  <si>
    <t>замовлень q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</si>
</sst>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0"/>
    <numFmt numFmtId="166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3" xfId="0" applyBorder="1"/>
    <xf numFmtId="165" fontId="0" fillId="0" borderId="3" xfId="0" applyNumberFormat="1" applyBorder="1"/>
    <xf numFmtId="2" fontId="0" fillId="0" borderId="3" xfId="0" applyNumberFormat="1" applyBorder="1"/>
    <xf numFmtId="1" fontId="0" fillId="0" borderId="3" xfId="0" applyNumberFormat="1" applyBorder="1"/>
    <xf numFmtId="164" fontId="0" fillId="0" borderId="0" xfId="0" applyNumberFormat="1"/>
    <xf numFmtId="166" fontId="0" fillId="0" borderId="0" xfId="0" applyNumberFormat="1"/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/>
    </xf>
    <xf numFmtId="1" fontId="4" fillId="0" borderId="3" xfId="1" applyNumberFormat="1" applyFont="1" applyBorder="1" applyAlignment="1">
      <alignment horizontal="center"/>
    </xf>
    <xf numFmtId="2" fontId="4" fillId="0" borderId="3" xfId="1" applyNumberFormat="1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38"/>
  <c:chart>
    <c:title>
      <c:tx>
        <c:rich>
          <a:bodyPr rot="0" vert="horz"/>
          <a:lstStyle/>
          <a:p>
            <a:pPr>
              <a:defRPr/>
            </a:pPr>
            <a:r>
              <a:rPr lang="uk-UA"/>
              <a:t>Ефект масштабу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8.844269466316711E-3"/>
                  <c:y val="-0.275663458734324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vert="horz"/>
                <a:lstStyle/>
                <a:p>
                  <a:pPr>
                    <a:defRPr/>
                  </a:pPr>
                  <a:endParaRPr lang="ru-RU"/>
                </a:p>
              </c:txPr>
            </c:trendlineLbl>
          </c:trendline>
          <c:xVal>
            <c:numRef>
              <c:f>Template!$B$3:$B$13</c:f>
              <c:numCache>
                <c:formatCode>General</c:formatCode>
                <c:ptCount val="11"/>
                <c:pt idx="0">
                  <c:v>91</c:v>
                </c:pt>
                <c:pt idx="1">
                  <c:v>101</c:v>
                </c:pt>
                <c:pt idx="2">
                  <c:v>111</c:v>
                </c:pt>
                <c:pt idx="3">
                  <c:v>121</c:v>
                </c:pt>
                <c:pt idx="4">
                  <c:v>131</c:v>
                </c:pt>
                <c:pt idx="5">
                  <c:v>141</c:v>
                </c:pt>
                <c:pt idx="6">
                  <c:v>81</c:v>
                </c:pt>
                <c:pt idx="7">
                  <c:v>71</c:v>
                </c:pt>
                <c:pt idx="8">
                  <c:v>61</c:v>
                </c:pt>
                <c:pt idx="9">
                  <c:v>51</c:v>
                </c:pt>
                <c:pt idx="10">
                  <c:v>41</c:v>
                </c:pt>
              </c:numCache>
            </c:numRef>
          </c:xVal>
          <c:yVal>
            <c:numRef>
              <c:f>Template!$C$3:$C$13</c:f>
              <c:numCache>
                <c:formatCode>General</c:formatCode>
                <c:ptCount val="11"/>
                <c:pt idx="0" formatCode="0.00">
                  <c:v>29.78</c:v>
                </c:pt>
                <c:pt idx="1">
                  <c:v>29.86</c:v>
                </c:pt>
                <c:pt idx="2">
                  <c:v>29.92</c:v>
                </c:pt>
                <c:pt idx="3" formatCode="0.00">
                  <c:v>29.79</c:v>
                </c:pt>
                <c:pt idx="4">
                  <c:v>29.69</c:v>
                </c:pt>
                <c:pt idx="5">
                  <c:v>29.67</c:v>
                </c:pt>
                <c:pt idx="6">
                  <c:v>29.69</c:v>
                </c:pt>
                <c:pt idx="7" formatCode="0.00">
                  <c:v>29.568999999999999</c:v>
                </c:pt>
                <c:pt idx="8" formatCode="0.00">
                  <c:v>29.522983333333332</c:v>
                </c:pt>
                <c:pt idx="9" formatCode="0.00">
                  <c:v>29.324819999999999</c:v>
                </c:pt>
                <c:pt idx="10">
                  <c:v>29.29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5CF2-41B2-BED6-C04A6B856B14}"/>
            </c:ext>
          </c:extLst>
        </c:ser>
        <c:dLbls/>
        <c:axId val="75625984"/>
        <c:axId val="75627520"/>
      </c:scatterChart>
      <c:valAx>
        <c:axId val="75625984"/>
        <c:scaling>
          <c:orientation val="minMax"/>
        </c:scaling>
        <c:axPos val="b"/>
        <c:majorGridlines/>
        <c:numFmt formatCode="General" sourceLinked="1"/>
        <c:majorTickMark val="none"/>
        <c:tickLblPos val="nextTo"/>
        <c:txPr>
          <a:bodyPr rot="-60000000" vert="horz"/>
          <a:lstStyle/>
          <a:p>
            <a:pPr>
              <a:defRPr/>
            </a:pPr>
            <a:endParaRPr lang="ru-RU"/>
          </a:p>
        </c:txPr>
        <c:crossAx val="75627520"/>
        <c:crosses val="autoZero"/>
        <c:crossBetween val="midCat"/>
      </c:valAx>
      <c:valAx>
        <c:axId val="75627520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txPr>
          <a:bodyPr rot="-60000000" vert="horz"/>
          <a:lstStyle/>
          <a:p>
            <a:pPr>
              <a:defRPr/>
            </a:pPr>
            <a:endParaRPr lang="ru-RU"/>
          </a:p>
        </c:txPr>
        <c:crossAx val="75625984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wmf"/><Relationship Id="rId2" Type="http://schemas.openxmlformats.org/officeDocument/2006/relationships/image" Target="../media/image5.wmf"/><Relationship Id="rId1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1</xdr:row>
      <xdr:rowOff>0</xdr:rowOff>
    </xdr:from>
    <xdr:to>
      <xdr:col>6</xdr:col>
      <xdr:colOff>373381</xdr:colOff>
      <xdr:row>2</xdr:row>
      <xdr:rowOff>45720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903595" y="190500"/>
          <a:ext cx="99061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114300</xdr:colOff>
      <xdr:row>0</xdr:row>
      <xdr:rowOff>167640</xdr:rowOff>
    </xdr:from>
    <xdr:to>
      <xdr:col>8</xdr:col>
      <xdr:colOff>525780</xdr:colOff>
      <xdr:row>2</xdr:row>
      <xdr:rowOff>30480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962775" y="167640"/>
          <a:ext cx="41148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228600</xdr:colOff>
      <xdr:row>0</xdr:row>
      <xdr:rowOff>160020</xdr:rowOff>
    </xdr:from>
    <xdr:to>
      <xdr:col>7</xdr:col>
      <xdr:colOff>396240</xdr:colOff>
      <xdr:row>2</xdr:row>
      <xdr:rowOff>22860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234940" y="160020"/>
          <a:ext cx="16764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76200</xdr:colOff>
      <xdr:row>7</xdr:row>
      <xdr:rowOff>53340</xdr:rowOff>
    </xdr:from>
    <xdr:to>
      <xdr:col>12</xdr:col>
      <xdr:colOff>381000</xdr:colOff>
      <xdr:row>22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oleObject" Target="../embeddings/oleObject3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E14" sqref="E14"/>
    </sheetView>
  </sheetViews>
  <sheetFormatPr defaultRowHeight="15"/>
  <cols>
    <col min="1" max="2" width="14.42578125" bestFit="1" customWidth="1"/>
    <col min="3" max="3" width="11.7109375" bestFit="1" customWidth="1"/>
    <col min="4" max="4" width="14.42578125" bestFit="1" customWidth="1"/>
    <col min="5" max="5" width="20.28515625" bestFit="1" customWidth="1"/>
  </cols>
  <sheetData>
    <row r="1" spans="1:12">
      <c r="A1" s="10"/>
      <c r="B1" s="10" t="s">
        <v>7</v>
      </c>
      <c r="C1" s="11" t="s">
        <v>0</v>
      </c>
      <c r="D1" s="10" t="s">
        <v>2</v>
      </c>
      <c r="E1" s="10" t="s">
        <v>3</v>
      </c>
    </row>
    <row r="2" spans="1:12">
      <c r="A2" s="9"/>
      <c r="B2" s="9" t="s">
        <v>8</v>
      </c>
      <c r="C2" s="9" t="s">
        <v>1</v>
      </c>
      <c r="D2" s="9" t="s">
        <v>1</v>
      </c>
      <c r="E2" s="9" t="s">
        <v>1</v>
      </c>
      <c r="G2" s="17"/>
      <c r="H2" s="18"/>
      <c r="I2" s="18"/>
    </row>
    <row r="3" spans="1:12">
      <c r="A3" s="7">
        <v>1</v>
      </c>
      <c r="B3" s="7">
        <v>91</v>
      </c>
      <c r="C3" s="14">
        <v>29.78</v>
      </c>
      <c r="D3" s="12">
        <v>2651</v>
      </c>
      <c r="E3" s="13"/>
      <c r="G3" s="2">
        <f t="array" ref="G3:I7">LINEST(C4:C13,D4:E13,1,1)</f>
        <v>1.0081480380497201</v>
      </c>
      <c r="H3" s="2">
        <v>2.8503129648412687E-5</v>
      </c>
      <c r="I3" s="3">
        <v>-0.37063136902211724</v>
      </c>
      <c r="K3" t="s">
        <v>4</v>
      </c>
      <c r="L3" s="5">
        <f>H3*G3</f>
        <v>2.873537423332406E-5</v>
      </c>
    </row>
    <row r="4" spans="1:12">
      <c r="A4" s="7">
        <v>2</v>
      </c>
      <c r="B4" s="7">
        <f>B3+10</f>
        <v>101</v>
      </c>
      <c r="C4" s="12">
        <v>29.86</v>
      </c>
      <c r="D4" s="12">
        <v>2956</v>
      </c>
      <c r="E4" s="14">
        <v>29.78</v>
      </c>
      <c r="G4" s="2">
        <v>0.21925026855115318</v>
      </c>
      <c r="H4" s="2">
        <v>4.2735488429992689E-5</v>
      </c>
      <c r="I4" s="3">
        <v>6.4427679282298529</v>
      </c>
      <c r="K4" t="s">
        <v>5</v>
      </c>
      <c r="L4" s="5">
        <f>H3*G3^2</f>
        <v>2.8969511155950127E-5</v>
      </c>
    </row>
    <row r="5" spans="1:12">
      <c r="A5" s="7">
        <v>3</v>
      </c>
      <c r="B5" s="7">
        <f t="shared" ref="B5:B8" si="0">B4+10</f>
        <v>111</v>
      </c>
      <c r="C5" s="12">
        <v>29.92</v>
      </c>
      <c r="D5" s="12">
        <v>3261</v>
      </c>
      <c r="E5" s="12">
        <v>29.86</v>
      </c>
      <c r="G5" s="3">
        <v>0.83640428882617279</v>
      </c>
      <c r="H5" s="3">
        <v>9.6109317002114752E-2</v>
      </c>
      <c r="I5" s="1" t="e">
        <v>#N/A</v>
      </c>
    </row>
    <row r="6" spans="1:12">
      <c r="A6" s="7">
        <v>4</v>
      </c>
      <c r="B6" s="7">
        <f t="shared" si="0"/>
        <v>121</v>
      </c>
      <c r="C6" s="14">
        <v>29.79</v>
      </c>
      <c r="D6" s="12">
        <v>3545</v>
      </c>
      <c r="E6" s="12">
        <v>29.92</v>
      </c>
      <c r="G6" s="3">
        <v>17.894203887662471</v>
      </c>
      <c r="H6" s="1">
        <v>7</v>
      </c>
      <c r="I6" s="1" t="e">
        <v>#N/A</v>
      </c>
      <c r="K6" t="s">
        <v>6</v>
      </c>
      <c r="L6" s="6">
        <f>H3/(1-G3)</f>
        <v>-3.4981586333401905E-3</v>
      </c>
    </row>
    <row r="7" spans="1:12">
      <c r="A7" s="7">
        <v>5</v>
      </c>
      <c r="B7" s="7">
        <f t="shared" si="0"/>
        <v>131</v>
      </c>
      <c r="C7" s="12">
        <v>29.69</v>
      </c>
      <c r="D7" s="12">
        <v>3830</v>
      </c>
      <c r="E7" s="14">
        <v>29.79</v>
      </c>
      <c r="G7" s="4">
        <v>0.33057755177437814</v>
      </c>
      <c r="H7" s="4">
        <v>6.4659005702290898E-2</v>
      </c>
      <c r="I7" s="1" t="e">
        <v>#N/A</v>
      </c>
    </row>
    <row r="8" spans="1:12">
      <c r="A8" s="7">
        <v>6</v>
      </c>
      <c r="B8" s="7">
        <f t="shared" si="0"/>
        <v>141</v>
      </c>
      <c r="C8" s="12">
        <v>29.67</v>
      </c>
      <c r="D8" s="12">
        <v>4125</v>
      </c>
      <c r="E8" s="12">
        <v>29.69</v>
      </c>
    </row>
    <row r="9" spans="1:12">
      <c r="A9" s="7">
        <v>7</v>
      </c>
      <c r="B9" s="7">
        <f>B3-10</f>
        <v>81</v>
      </c>
      <c r="C9" s="12">
        <v>29.69</v>
      </c>
      <c r="D9" s="15">
        <v>2345.3989999999999</v>
      </c>
      <c r="E9" s="12">
        <v>29.67</v>
      </c>
    </row>
    <row r="10" spans="1:12">
      <c r="A10" s="7">
        <v>8</v>
      </c>
      <c r="B10" s="7">
        <f>B9-10</f>
        <v>71</v>
      </c>
      <c r="C10" s="16">
        <v>29.568999999999999</v>
      </c>
      <c r="D10" s="15">
        <v>2040.261</v>
      </c>
      <c r="E10" s="12">
        <v>29.69</v>
      </c>
    </row>
    <row r="11" spans="1:12">
      <c r="A11" s="8">
        <v>9</v>
      </c>
      <c r="B11" s="8">
        <f>B3-30</f>
        <v>61</v>
      </c>
      <c r="C11" s="16">
        <v>29.522983333333332</v>
      </c>
      <c r="D11" s="15">
        <v>1771.3789999999999</v>
      </c>
      <c r="E11" s="16">
        <v>29.568999999999999</v>
      </c>
    </row>
    <row r="12" spans="1:12">
      <c r="A12" s="7">
        <v>10</v>
      </c>
      <c r="B12" s="8">
        <f>B3-40</f>
        <v>51</v>
      </c>
      <c r="C12" s="16">
        <v>29.324819999999999</v>
      </c>
      <c r="D12" s="15">
        <v>1466.241</v>
      </c>
      <c r="E12" s="16">
        <v>29.522983333333332</v>
      </c>
    </row>
    <row r="13" spans="1:12">
      <c r="A13" s="7">
        <v>11</v>
      </c>
      <c r="B13" s="8">
        <f>B3-50</f>
        <v>41</v>
      </c>
      <c r="C13" s="12">
        <v>29.29</v>
      </c>
      <c r="D13" s="12">
        <v>2651</v>
      </c>
      <c r="E13" s="16">
        <v>29.324819999999999</v>
      </c>
    </row>
  </sheetData>
  <pageMargins left="0.7" right="0.7" top="0.75" bottom="0.75" header="0.3" footer="0.3"/>
  <drawing r:id="rId1"/>
  <legacyDrawing r:id="rId2"/>
  <oleObjects>
    <oleObject progId="Equation.DSMT4" shapeId="2050" r:id="rId3"/>
    <oleObject progId="Equation.DSMT4" shapeId="2049" r:id="rId4"/>
    <oleObject progId="Equation.DSMT4" shapeId="2052" r:id="rId5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2022-05-27T12:47:40Z</dcterms:modified>
</cp:coreProperties>
</file>