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ПК\002_Прикладная_математика_4_курс_1_семестр\Полякова\002_Обработка_изображений\"/>
    </mc:Choice>
  </mc:AlternateContent>
  <xr:revisionPtr revIDLastSave="0" documentId="13_ncr:1_{417E3AB3-3D87-4162-9C9B-F017D6A68CDF}" xr6:coauthVersionLast="47" xr6:coauthVersionMax="47" xr10:uidLastSave="{00000000-0000-0000-0000-000000000000}"/>
  <bookViews>
    <workbookView xWindow="-120" yWindow="-120" windowWidth="29040" windowHeight="15720" tabRatio="866" firstSheet="1" activeTab="7" xr2:uid="{F0E0D22A-3B15-4107-B3B3-C4D6BBAA8B11}"/>
  </bookViews>
  <sheets>
    <sheet name="Tabelle1" sheetId="1" state="hidden" r:id="rId1"/>
    <sheet name="КР" sheetId="3" r:id="rId2"/>
    <sheet name="Один вгору" sheetId="5" r:id="rId3"/>
    <sheet name="Сегментація" sheetId="6" r:id="rId4"/>
    <sheet name="Злиття-зщеп" sheetId="7" r:id="rId5"/>
    <sheet name="Tabelle5" sheetId="8" r:id="rId6"/>
    <sheet name="ДР" sheetId="2" r:id="rId7"/>
    <sheet name="Канні" sheetId="4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6" i="8" l="1"/>
  <c r="N16" i="8"/>
  <c r="O16" i="8"/>
  <c r="M17" i="8"/>
  <c r="N17" i="8"/>
  <c r="O17" i="8"/>
  <c r="N15" i="8"/>
  <c r="O15" i="8"/>
  <c r="M15" i="8"/>
  <c r="M12" i="8"/>
  <c r="N12" i="8"/>
  <c r="O12" i="8"/>
  <c r="M13" i="8"/>
  <c r="N13" i="8"/>
  <c r="O13" i="8"/>
  <c r="N11" i="8"/>
  <c r="O11" i="8"/>
  <c r="M11" i="8"/>
  <c r="M8" i="8"/>
  <c r="N8" i="8"/>
  <c r="O8" i="8"/>
  <c r="M9" i="8"/>
  <c r="N9" i="8"/>
  <c r="O9" i="8"/>
  <c r="N7" i="8"/>
  <c r="O7" i="8"/>
  <c r="M7" i="8"/>
  <c r="M2" i="8"/>
  <c r="M3" i="8"/>
  <c r="N3" i="8"/>
  <c r="O3" i="8"/>
  <c r="M4" i="8"/>
  <c r="N4" i="8"/>
  <c r="O4" i="8"/>
  <c r="N2" i="8"/>
  <c r="O2" i="8"/>
  <c r="K17" i="8"/>
  <c r="J17" i="8"/>
  <c r="I17" i="8"/>
  <c r="K16" i="8"/>
  <c r="J16" i="8"/>
  <c r="I16" i="8"/>
  <c r="K15" i="8"/>
  <c r="J15" i="8"/>
  <c r="I15" i="8"/>
  <c r="K13" i="8"/>
  <c r="J13" i="8"/>
  <c r="I13" i="8"/>
  <c r="K12" i="8"/>
  <c r="J12" i="8"/>
  <c r="I12" i="8"/>
  <c r="K11" i="8"/>
  <c r="J11" i="8"/>
  <c r="I11" i="8"/>
  <c r="K9" i="8"/>
  <c r="J9" i="8"/>
  <c r="I9" i="8"/>
  <c r="K8" i="8"/>
  <c r="J8" i="8"/>
  <c r="I8" i="8"/>
  <c r="K7" i="8"/>
  <c r="J7" i="8"/>
  <c r="I7" i="8"/>
  <c r="K4" i="8"/>
  <c r="J4" i="8"/>
  <c r="I4" i="8"/>
  <c r="K3" i="8"/>
  <c r="J3" i="8"/>
  <c r="I3" i="8"/>
  <c r="K2" i="8"/>
  <c r="J2" i="8"/>
  <c r="I2" i="8"/>
  <c r="B21" i="7"/>
  <c r="I20" i="7"/>
  <c r="H20" i="7"/>
  <c r="I16" i="7"/>
  <c r="H16" i="7"/>
  <c r="G16" i="7"/>
  <c r="I15" i="7"/>
  <c r="I21" i="7" s="1"/>
  <c r="H15" i="7"/>
  <c r="H21" i="7" s="1"/>
  <c r="G15" i="7"/>
  <c r="G20" i="7" s="1"/>
  <c r="F15" i="7"/>
  <c r="F16" i="7" s="1"/>
  <c r="E15" i="7"/>
  <c r="E16" i="7" s="1"/>
  <c r="D15" i="7"/>
  <c r="D16" i="7" s="1"/>
  <c r="C15" i="7"/>
  <c r="C16" i="7" s="1"/>
  <c r="B15" i="7"/>
  <c r="B16" i="7" s="1"/>
  <c r="K9" i="7"/>
  <c r="K8" i="7"/>
  <c r="K7" i="7"/>
  <c r="K6" i="7"/>
  <c r="K5" i="7"/>
  <c r="K4" i="7"/>
  <c r="K3" i="7"/>
  <c r="K2" i="7"/>
  <c r="K10" i="7" s="1"/>
  <c r="P45" i="6"/>
  <c r="P44" i="6"/>
  <c r="P43" i="6"/>
  <c r="P42" i="6"/>
  <c r="O45" i="6" s="1"/>
  <c r="O42" i="6"/>
  <c r="N45" i="6" s="1"/>
  <c r="N42" i="6"/>
  <c r="M45" i="6" s="1"/>
  <c r="M42" i="6"/>
  <c r="L45" i="6" s="1"/>
  <c r="L42" i="6"/>
  <c r="K45" i="6" s="1"/>
  <c r="K42" i="6"/>
  <c r="P41" i="6"/>
  <c r="O44" i="6" s="1"/>
  <c r="O41" i="6"/>
  <c r="N44" i="6" s="1"/>
  <c r="N41" i="6"/>
  <c r="M44" i="6" s="1"/>
  <c r="M41" i="6"/>
  <c r="L44" i="6" s="1"/>
  <c r="L41" i="6"/>
  <c r="K44" i="6" s="1"/>
  <c r="K41" i="6"/>
  <c r="H41" i="6"/>
  <c r="H53" i="6" s="1"/>
  <c r="G41" i="6"/>
  <c r="G53" i="6" s="1"/>
  <c r="F41" i="6"/>
  <c r="F53" i="6" s="1"/>
  <c r="E41" i="6"/>
  <c r="E53" i="6" s="1"/>
  <c r="D41" i="6"/>
  <c r="D53" i="6" s="1"/>
  <c r="C41" i="6"/>
  <c r="C53" i="6" s="1"/>
  <c r="B41" i="6"/>
  <c r="B53" i="6" s="1"/>
  <c r="A41" i="6"/>
  <c r="A53" i="6" s="1"/>
  <c r="P40" i="6"/>
  <c r="O43" i="6" s="1"/>
  <c r="O40" i="6"/>
  <c r="N43" i="6" s="1"/>
  <c r="N40" i="6"/>
  <c r="M43" i="6" s="1"/>
  <c r="M40" i="6"/>
  <c r="L43" i="6" s="1"/>
  <c r="L40" i="6"/>
  <c r="K43" i="6" s="1"/>
  <c r="K40" i="6"/>
  <c r="H40" i="6"/>
  <c r="H52" i="6" s="1"/>
  <c r="A40" i="6"/>
  <c r="A52" i="6" s="1"/>
  <c r="H39" i="6"/>
  <c r="H51" i="6" s="1"/>
  <c r="G39" i="6"/>
  <c r="G51" i="6" s="1"/>
  <c r="F39" i="6"/>
  <c r="F51" i="6" s="1"/>
  <c r="A39" i="6"/>
  <c r="A51" i="6" s="1"/>
  <c r="H38" i="6"/>
  <c r="H50" i="6" s="1"/>
  <c r="A38" i="6"/>
  <c r="A50" i="6" s="1"/>
  <c r="H37" i="6"/>
  <c r="H49" i="6" s="1"/>
  <c r="A37" i="6"/>
  <c r="A49" i="6" s="1"/>
  <c r="H36" i="6"/>
  <c r="H48" i="6" s="1"/>
  <c r="A36" i="6"/>
  <c r="A48" i="6" s="1"/>
  <c r="H35" i="6"/>
  <c r="H47" i="6" s="1"/>
  <c r="G35" i="6"/>
  <c r="G47" i="6" s="1"/>
  <c r="F35" i="6"/>
  <c r="F47" i="6" s="1"/>
  <c r="E35" i="6"/>
  <c r="E47" i="6" s="1"/>
  <c r="A35" i="6"/>
  <c r="A47" i="6" s="1"/>
  <c r="H34" i="6"/>
  <c r="H46" i="6" s="1"/>
  <c r="G34" i="6"/>
  <c r="G46" i="6" s="1"/>
  <c r="F34" i="6"/>
  <c r="F46" i="6" s="1"/>
  <c r="E34" i="6"/>
  <c r="E46" i="6" s="1"/>
  <c r="D34" i="6"/>
  <c r="D46" i="6" s="1"/>
  <c r="C34" i="6"/>
  <c r="C46" i="6" s="1"/>
  <c r="B34" i="6"/>
  <c r="B46" i="6" s="1"/>
  <c r="A34" i="6"/>
  <c r="A46" i="6" s="1"/>
  <c r="P30" i="6"/>
  <c r="O30" i="6"/>
  <c r="N30" i="6"/>
  <c r="M30" i="6"/>
  <c r="L30" i="6"/>
  <c r="K30" i="6"/>
  <c r="G30" i="6"/>
  <c r="F30" i="6"/>
  <c r="E30" i="6"/>
  <c r="D30" i="6"/>
  <c r="C30" i="6"/>
  <c r="B30" i="6"/>
  <c r="P29" i="6"/>
  <c r="O29" i="6"/>
  <c r="N29" i="6"/>
  <c r="M29" i="6"/>
  <c r="L29" i="6"/>
  <c r="K29" i="6"/>
  <c r="G29" i="6"/>
  <c r="F29" i="6"/>
  <c r="E29" i="6"/>
  <c r="D29" i="6"/>
  <c r="C29" i="6"/>
  <c r="B29" i="6"/>
  <c r="P28" i="6"/>
  <c r="O28" i="6"/>
  <c r="N28" i="6"/>
  <c r="M28" i="6"/>
  <c r="L28" i="6"/>
  <c r="K28" i="6"/>
  <c r="G28" i="6"/>
  <c r="F28" i="6"/>
  <c r="E28" i="6"/>
  <c r="D28" i="6"/>
  <c r="C28" i="6"/>
  <c r="B28" i="6"/>
  <c r="P27" i="6"/>
  <c r="O27" i="6"/>
  <c r="N27" i="6"/>
  <c r="M27" i="6"/>
  <c r="L27" i="6"/>
  <c r="K27" i="6"/>
  <c r="G27" i="6"/>
  <c r="F27" i="6"/>
  <c r="E27" i="6"/>
  <c r="D27" i="6"/>
  <c r="C27" i="6"/>
  <c r="B27" i="6"/>
  <c r="P26" i="6"/>
  <c r="O26" i="6"/>
  <c r="N26" i="6"/>
  <c r="M26" i="6"/>
  <c r="L26" i="6"/>
  <c r="K26" i="6"/>
  <c r="G26" i="6"/>
  <c r="F26" i="6"/>
  <c r="E26" i="6"/>
  <c r="D26" i="6"/>
  <c r="C26" i="6"/>
  <c r="B26" i="6"/>
  <c r="P25" i="6"/>
  <c r="O25" i="6"/>
  <c r="N25" i="6"/>
  <c r="M25" i="6"/>
  <c r="L25" i="6"/>
  <c r="K25" i="6"/>
  <c r="G25" i="6"/>
  <c r="F25" i="6"/>
  <c r="E25" i="6"/>
  <c r="D25" i="6"/>
  <c r="C25" i="6"/>
  <c r="B25" i="6"/>
  <c r="G20" i="6"/>
  <c r="G40" i="6" s="1"/>
  <c r="G52" i="6" s="1"/>
  <c r="F20" i="6"/>
  <c r="F40" i="6" s="1"/>
  <c r="F52" i="6" s="1"/>
  <c r="E20" i="6"/>
  <c r="E40" i="6" s="1"/>
  <c r="E52" i="6" s="1"/>
  <c r="D20" i="6"/>
  <c r="D40" i="6" s="1"/>
  <c r="D52" i="6" s="1"/>
  <c r="C20" i="6"/>
  <c r="C40" i="6" s="1"/>
  <c r="C52" i="6" s="1"/>
  <c r="B20" i="6"/>
  <c r="B40" i="6" s="1"/>
  <c r="B52" i="6" s="1"/>
  <c r="G19" i="6"/>
  <c r="F19" i="6"/>
  <c r="E19" i="6"/>
  <c r="E39" i="6" s="1"/>
  <c r="E51" i="6" s="1"/>
  <c r="D19" i="6"/>
  <c r="D39" i="6" s="1"/>
  <c r="D51" i="6" s="1"/>
  <c r="C19" i="6"/>
  <c r="C39" i="6" s="1"/>
  <c r="C51" i="6" s="1"/>
  <c r="B19" i="6"/>
  <c r="B39" i="6" s="1"/>
  <c r="B51" i="6" s="1"/>
  <c r="G18" i="6"/>
  <c r="G38" i="6" s="1"/>
  <c r="G50" i="6" s="1"/>
  <c r="F18" i="6"/>
  <c r="F38" i="6" s="1"/>
  <c r="F50" i="6" s="1"/>
  <c r="E18" i="6"/>
  <c r="E38" i="6" s="1"/>
  <c r="E50" i="6" s="1"/>
  <c r="D18" i="6"/>
  <c r="D38" i="6" s="1"/>
  <c r="D50" i="6" s="1"/>
  <c r="C18" i="6"/>
  <c r="C38" i="6" s="1"/>
  <c r="C50" i="6" s="1"/>
  <c r="B18" i="6"/>
  <c r="B38" i="6" s="1"/>
  <c r="B50" i="6" s="1"/>
  <c r="G17" i="6"/>
  <c r="G37" i="6" s="1"/>
  <c r="G49" i="6" s="1"/>
  <c r="F17" i="6"/>
  <c r="F37" i="6" s="1"/>
  <c r="F49" i="6" s="1"/>
  <c r="E17" i="6"/>
  <c r="E37" i="6" s="1"/>
  <c r="E49" i="6" s="1"/>
  <c r="D17" i="6"/>
  <c r="D37" i="6" s="1"/>
  <c r="D49" i="6" s="1"/>
  <c r="C17" i="6"/>
  <c r="C37" i="6" s="1"/>
  <c r="C49" i="6" s="1"/>
  <c r="B17" i="6"/>
  <c r="B37" i="6" s="1"/>
  <c r="B49" i="6" s="1"/>
  <c r="G16" i="6"/>
  <c r="G36" i="6" s="1"/>
  <c r="G48" i="6" s="1"/>
  <c r="F16" i="6"/>
  <c r="F36" i="6" s="1"/>
  <c r="F48" i="6" s="1"/>
  <c r="E16" i="6"/>
  <c r="E36" i="6" s="1"/>
  <c r="E48" i="6" s="1"/>
  <c r="D16" i="6"/>
  <c r="D36" i="6" s="1"/>
  <c r="D48" i="6" s="1"/>
  <c r="C16" i="6"/>
  <c r="C36" i="6" s="1"/>
  <c r="C48" i="6" s="1"/>
  <c r="B16" i="6"/>
  <c r="B36" i="6" s="1"/>
  <c r="B48" i="6" s="1"/>
  <c r="G15" i="6"/>
  <c r="F15" i="6"/>
  <c r="E15" i="6"/>
  <c r="D15" i="6"/>
  <c r="D35" i="6" s="1"/>
  <c r="D47" i="6" s="1"/>
  <c r="C15" i="6"/>
  <c r="C35" i="6" s="1"/>
  <c r="C47" i="6" s="1"/>
  <c r="B15" i="6"/>
  <c r="B35" i="6" s="1"/>
  <c r="B47" i="6" s="1"/>
  <c r="J16" i="7" l="1"/>
  <c r="C21" i="7"/>
  <c r="J21" i="7" s="1"/>
  <c r="D21" i="7"/>
  <c r="J15" i="7"/>
  <c r="B20" i="7"/>
  <c r="E21" i="7"/>
  <c r="C20" i="7"/>
  <c r="F21" i="7"/>
  <c r="D20" i="7"/>
  <c r="G21" i="7"/>
  <c r="E20" i="7"/>
  <c r="F20" i="7"/>
  <c r="J20" i="7" l="1"/>
  <c r="D19" i="7"/>
  <c r="I17" i="7"/>
  <c r="I18" i="7" s="1"/>
  <c r="C19" i="7"/>
  <c r="H17" i="7"/>
  <c r="H18" i="7" s="1"/>
  <c r="G19" i="7"/>
  <c r="B19" i="7"/>
  <c r="G17" i="7"/>
  <c r="G18" i="7" s="1"/>
  <c r="H19" i="7"/>
  <c r="F17" i="7"/>
  <c r="F18" i="7" s="1"/>
  <c r="E17" i="7"/>
  <c r="E18" i="7" s="1"/>
  <c r="D17" i="7"/>
  <c r="D18" i="7" s="1"/>
  <c r="C17" i="7"/>
  <c r="C18" i="7" s="1"/>
  <c r="I19" i="7"/>
  <c r="B17" i="7"/>
  <c r="B18" i="7" s="1"/>
  <c r="E19" i="7"/>
  <c r="F19" i="7"/>
  <c r="J19" i="7" l="1"/>
  <c r="J18" i="7"/>
  <c r="D15" i="4" l="1"/>
  <c r="D16" i="4"/>
  <c r="E16" i="4"/>
  <c r="F16" i="4"/>
  <c r="G16" i="4"/>
  <c r="H16" i="4"/>
  <c r="I16" i="4"/>
  <c r="J16" i="4"/>
  <c r="K16" i="4"/>
  <c r="D17" i="4"/>
  <c r="E17" i="4"/>
  <c r="F17" i="4"/>
  <c r="G17" i="4"/>
  <c r="H17" i="4"/>
  <c r="I17" i="4"/>
  <c r="J17" i="4"/>
  <c r="K17" i="4"/>
  <c r="D18" i="4"/>
  <c r="E18" i="4"/>
  <c r="F18" i="4"/>
  <c r="G18" i="4"/>
  <c r="H18" i="4"/>
  <c r="I18" i="4"/>
  <c r="J18" i="4"/>
  <c r="K18" i="4"/>
  <c r="D19" i="4"/>
  <c r="E19" i="4"/>
  <c r="F19" i="4"/>
  <c r="G19" i="4"/>
  <c r="H19" i="4"/>
  <c r="I19" i="4"/>
  <c r="J19" i="4"/>
  <c r="K19" i="4"/>
  <c r="D20" i="4"/>
  <c r="E20" i="4"/>
  <c r="F20" i="4"/>
  <c r="G20" i="4"/>
  <c r="H20" i="4"/>
  <c r="I20" i="4"/>
  <c r="J20" i="4"/>
  <c r="K20" i="4"/>
  <c r="D21" i="4"/>
  <c r="E21" i="4"/>
  <c r="F21" i="4"/>
  <c r="G21" i="4"/>
  <c r="H21" i="4"/>
  <c r="I21" i="4"/>
  <c r="J21" i="4"/>
  <c r="K21" i="4"/>
  <c r="D22" i="4"/>
  <c r="E22" i="4"/>
  <c r="F22" i="4"/>
  <c r="G22" i="4"/>
  <c r="H22" i="4"/>
  <c r="I22" i="4"/>
  <c r="J22" i="4"/>
  <c r="K22" i="4"/>
  <c r="E15" i="4"/>
  <c r="F15" i="4"/>
  <c r="G15" i="4"/>
  <c r="H15" i="4"/>
  <c r="I15" i="4"/>
  <c r="J15" i="4"/>
  <c r="K15" i="4"/>
  <c r="D26" i="4" a="1"/>
  <c r="K33" i="4" s="1"/>
  <c r="H26" i="4" l="1"/>
  <c r="D28" i="4"/>
  <c r="H29" i="4"/>
  <c r="D31" i="4"/>
  <c r="H32" i="4"/>
  <c r="I32" i="4"/>
  <c r="J26" i="4"/>
  <c r="F28" i="4"/>
  <c r="J29" i="4"/>
  <c r="F31" i="4"/>
  <c r="J32" i="4"/>
  <c r="E31" i="4"/>
  <c r="K26" i="4"/>
  <c r="G28" i="4"/>
  <c r="K29" i="4"/>
  <c r="G31" i="4"/>
  <c r="K32" i="4"/>
  <c r="I29" i="4"/>
  <c r="D27" i="4"/>
  <c r="H28" i="4"/>
  <c r="D30" i="4"/>
  <c r="H31" i="4"/>
  <c r="D33" i="4"/>
  <c r="E28" i="4"/>
  <c r="E27" i="4"/>
  <c r="I28" i="4"/>
  <c r="E30" i="4"/>
  <c r="I31" i="4"/>
  <c r="E33" i="4"/>
  <c r="I26" i="4"/>
  <c r="F27" i="4"/>
  <c r="J28" i="4"/>
  <c r="F30" i="4"/>
  <c r="J31" i="4"/>
  <c r="F33" i="4"/>
  <c r="G27" i="4"/>
  <c r="K28" i="4"/>
  <c r="G30" i="4"/>
  <c r="K31" i="4"/>
  <c r="G33" i="4"/>
  <c r="D26" i="4"/>
  <c r="H27" i="4"/>
  <c r="D29" i="4"/>
  <c r="H30" i="4"/>
  <c r="D32" i="4"/>
  <c r="H33" i="4"/>
  <c r="E26" i="4"/>
  <c r="I27" i="4"/>
  <c r="E29" i="4"/>
  <c r="I30" i="4"/>
  <c r="E32" i="4"/>
  <c r="I33" i="4"/>
  <c r="F26" i="4"/>
  <c r="J27" i="4"/>
  <c r="F29" i="4"/>
  <c r="J30" i="4"/>
  <c r="F32" i="4"/>
  <c r="J33" i="4"/>
  <c r="G26" i="4"/>
  <c r="K27" i="4"/>
  <c r="G29" i="4"/>
  <c r="K30" i="4"/>
  <c r="G32" i="4"/>
  <c r="H43" i="4" l="1"/>
  <c r="J43" i="4"/>
  <c r="K42" i="4"/>
  <c r="J41" i="4"/>
  <c r="H40" i="4"/>
  <c r="J40" i="4"/>
  <c r="H42" i="4"/>
  <c r="J38" i="4"/>
  <c r="H39" i="4"/>
  <c r="H37" i="4"/>
  <c r="K36" i="4"/>
  <c r="K39" i="4"/>
  <c r="H38" i="4"/>
  <c r="J36" i="4"/>
  <c r="D43" i="4"/>
  <c r="E43" i="4"/>
  <c r="F43" i="4"/>
  <c r="G43" i="4"/>
  <c r="I41" i="4"/>
  <c r="I36" i="4"/>
  <c r="D36" i="4"/>
  <c r="E36" i="4"/>
  <c r="F36" i="4"/>
  <c r="G36" i="4"/>
  <c r="J42" i="4"/>
  <c r="I43" i="4"/>
  <c r="K40" i="4"/>
  <c r="H41" i="4"/>
  <c r="H36" i="4"/>
  <c r="K43" i="4"/>
  <c r="I42" i="4"/>
  <c r="F42" i="4"/>
  <c r="E42" i="4"/>
  <c r="G42" i="4"/>
  <c r="D42" i="4"/>
  <c r="E41" i="4"/>
  <c r="F41" i="4"/>
  <c r="G41" i="4"/>
  <c r="D41" i="4"/>
  <c r="E38" i="4"/>
  <c r="F38" i="4"/>
  <c r="D38" i="4"/>
  <c r="G38" i="4"/>
  <c r="J39" i="4"/>
  <c r="J37" i="4"/>
  <c r="K41" i="4"/>
  <c r="I40" i="4"/>
  <c r="D40" i="4"/>
  <c r="E40" i="4"/>
  <c r="F40" i="4"/>
  <c r="G40" i="4"/>
  <c r="K38" i="4"/>
  <c r="I38" i="4"/>
  <c r="I39" i="4"/>
  <c r="G39" i="4"/>
  <c r="D39" i="4"/>
  <c r="E39" i="4"/>
  <c r="F39" i="4"/>
  <c r="I37" i="4"/>
  <c r="D37" i="4"/>
  <c r="E37" i="4"/>
  <c r="F37" i="4"/>
  <c r="G37" i="4"/>
  <c r="K37" i="4"/>
  <c r="E53" i="2"/>
  <c r="B53" i="2"/>
  <c r="A52" i="2"/>
  <c r="A49" i="2"/>
  <c r="F46" i="2"/>
  <c r="A46" i="2"/>
  <c r="P45" i="2"/>
  <c r="P44" i="2"/>
  <c r="N44" i="2"/>
  <c r="P43" i="2"/>
  <c r="P42" i="2"/>
  <c r="O45" i="2" s="1"/>
  <c r="O42" i="2"/>
  <c r="N45" i="2" s="1"/>
  <c r="N42" i="2"/>
  <c r="M45" i="2" s="1"/>
  <c r="M42" i="2"/>
  <c r="L45" i="2" s="1"/>
  <c r="L42" i="2"/>
  <c r="K45" i="2" s="1"/>
  <c r="K42" i="2"/>
  <c r="P41" i="2"/>
  <c r="O44" i="2" s="1"/>
  <c r="O41" i="2"/>
  <c r="N41" i="2"/>
  <c r="M44" i="2" s="1"/>
  <c r="M41" i="2"/>
  <c r="L44" i="2" s="1"/>
  <c r="L41" i="2"/>
  <c r="K44" i="2" s="1"/>
  <c r="K41" i="2"/>
  <c r="H41" i="2"/>
  <c r="H53" i="2" s="1"/>
  <c r="G41" i="2"/>
  <c r="G53" i="2" s="1"/>
  <c r="F41" i="2"/>
  <c r="F53" i="2" s="1"/>
  <c r="E41" i="2"/>
  <c r="D41" i="2"/>
  <c r="D53" i="2" s="1"/>
  <c r="C41" i="2"/>
  <c r="C53" i="2" s="1"/>
  <c r="B41" i="2"/>
  <c r="A41" i="2"/>
  <c r="A53" i="2" s="1"/>
  <c r="P40" i="2"/>
  <c r="O43" i="2" s="1"/>
  <c r="O40" i="2"/>
  <c r="N43" i="2" s="1"/>
  <c r="N40" i="2"/>
  <c r="M43" i="2" s="1"/>
  <c r="M40" i="2"/>
  <c r="L43" i="2" s="1"/>
  <c r="L40" i="2"/>
  <c r="K43" i="2" s="1"/>
  <c r="K40" i="2"/>
  <c r="H40" i="2"/>
  <c r="H52" i="2" s="1"/>
  <c r="A40" i="2"/>
  <c r="H39" i="2"/>
  <c r="H51" i="2" s="1"/>
  <c r="A39" i="2"/>
  <c r="A51" i="2" s="1"/>
  <c r="H38" i="2"/>
  <c r="H50" i="2" s="1"/>
  <c r="A38" i="2"/>
  <c r="A50" i="2" s="1"/>
  <c r="H37" i="2"/>
  <c r="H49" i="2" s="1"/>
  <c r="A37" i="2"/>
  <c r="H36" i="2"/>
  <c r="H48" i="2" s="1"/>
  <c r="A36" i="2"/>
  <c r="A48" i="2" s="1"/>
  <c r="H35" i="2"/>
  <c r="H47" i="2" s="1"/>
  <c r="A35" i="2"/>
  <c r="A47" i="2" s="1"/>
  <c r="H34" i="2"/>
  <c r="H46" i="2" s="1"/>
  <c r="G34" i="2"/>
  <c r="G46" i="2" s="1"/>
  <c r="F34" i="2"/>
  <c r="E34" i="2"/>
  <c r="E46" i="2" s="1"/>
  <c r="D34" i="2"/>
  <c r="D46" i="2" s="1"/>
  <c r="C34" i="2"/>
  <c r="C46" i="2" s="1"/>
  <c r="B34" i="2"/>
  <c r="B46" i="2" s="1"/>
  <c r="A34" i="2"/>
  <c r="P30" i="2"/>
  <c r="O30" i="2"/>
  <c r="N30" i="2"/>
  <c r="M30" i="2"/>
  <c r="L30" i="2"/>
  <c r="K30" i="2"/>
  <c r="G30" i="2"/>
  <c r="F30" i="2"/>
  <c r="E30" i="2"/>
  <c r="D30" i="2"/>
  <c r="C30" i="2"/>
  <c r="B30" i="2"/>
  <c r="P29" i="2"/>
  <c r="O29" i="2"/>
  <c r="N29" i="2"/>
  <c r="M29" i="2"/>
  <c r="L29" i="2"/>
  <c r="K29" i="2"/>
  <c r="G29" i="2"/>
  <c r="F29" i="2"/>
  <c r="E29" i="2"/>
  <c r="D29" i="2"/>
  <c r="C29" i="2"/>
  <c r="B29" i="2"/>
  <c r="P28" i="2"/>
  <c r="O28" i="2"/>
  <c r="N28" i="2"/>
  <c r="M28" i="2"/>
  <c r="L28" i="2"/>
  <c r="K28" i="2"/>
  <c r="G28" i="2"/>
  <c r="F28" i="2"/>
  <c r="E28" i="2"/>
  <c r="D28" i="2"/>
  <c r="C28" i="2"/>
  <c r="B28" i="2"/>
  <c r="P27" i="2"/>
  <c r="O27" i="2"/>
  <c r="N27" i="2"/>
  <c r="M27" i="2"/>
  <c r="L27" i="2"/>
  <c r="K27" i="2"/>
  <c r="G27" i="2"/>
  <c r="F27" i="2"/>
  <c r="E27" i="2"/>
  <c r="D27" i="2"/>
  <c r="C27" i="2"/>
  <c r="B27" i="2"/>
  <c r="P26" i="2"/>
  <c r="O26" i="2"/>
  <c r="N26" i="2"/>
  <c r="M26" i="2"/>
  <c r="L26" i="2"/>
  <c r="K26" i="2"/>
  <c r="G26" i="2"/>
  <c r="F26" i="2"/>
  <c r="F36" i="2" s="1"/>
  <c r="F48" i="2" s="1"/>
  <c r="E26" i="2"/>
  <c r="D26" i="2"/>
  <c r="C26" i="2"/>
  <c r="B26" i="2"/>
  <c r="P25" i="2"/>
  <c r="O25" i="2"/>
  <c r="N25" i="2"/>
  <c r="M25" i="2"/>
  <c r="L25" i="2"/>
  <c r="K25" i="2"/>
  <c r="G25" i="2"/>
  <c r="F25" i="2"/>
  <c r="E25" i="2"/>
  <c r="D25" i="2"/>
  <c r="C25" i="2"/>
  <c r="B25" i="2"/>
  <c r="G20" i="2"/>
  <c r="G40" i="2" s="1"/>
  <c r="G52" i="2" s="1"/>
  <c r="F20" i="2"/>
  <c r="F40" i="2" s="1"/>
  <c r="F52" i="2" s="1"/>
  <c r="E20" i="2"/>
  <c r="D20" i="2"/>
  <c r="C20" i="2"/>
  <c r="C40" i="2" s="1"/>
  <c r="C52" i="2" s="1"/>
  <c r="B20" i="2"/>
  <c r="B40" i="2" s="1"/>
  <c r="B52" i="2" s="1"/>
  <c r="G19" i="2"/>
  <c r="G39" i="2" s="1"/>
  <c r="G51" i="2" s="1"/>
  <c r="F19" i="2"/>
  <c r="F39" i="2" s="1"/>
  <c r="F51" i="2" s="1"/>
  <c r="E19" i="2"/>
  <c r="E39" i="2" s="1"/>
  <c r="E51" i="2" s="1"/>
  <c r="D19" i="2"/>
  <c r="D39" i="2" s="1"/>
  <c r="D51" i="2" s="1"/>
  <c r="C19" i="2"/>
  <c r="C39" i="2" s="1"/>
  <c r="C51" i="2" s="1"/>
  <c r="B19" i="2"/>
  <c r="B39" i="2" s="1"/>
  <c r="B51" i="2" s="1"/>
  <c r="G18" i="2"/>
  <c r="G38" i="2" s="1"/>
  <c r="G50" i="2" s="1"/>
  <c r="F18" i="2"/>
  <c r="E18" i="2"/>
  <c r="D18" i="2"/>
  <c r="C18" i="2"/>
  <c r="B18" i="2"/>
  <c r="G17" i="2"/>
  <c r="G37" i="2" s="1"/>
  <c r="G49" i="2" s="1"/>
  <c r="F17" i="2"/>
  <c r="F37" i="2" s="1"/>
  <c r="F49" i="2" s="1"/>
  <c r="E17" i="2"/>
  <c r="E37" i="2" s="1"/>
  <c r="E49" i="2" s="1"/>
  <c r="D17" i="2"/>
  <c r="D37" i="2" s="1"/>
  <c r="D49" i="2" s="1"/>
  <c r="C17" i="2"/>
  <c r="C37" i="2" s="1"/>
  <c r="C49" i="2" s="1"/>
  <c r="B17" i="2"/>
  <c r="B37" i="2" s="1"/>
  <c r="B49" i="2" s="1"/>
  <c r="G16" i="2"/>
  <c r="F16" i="2"/>
  <c r="E16" i="2"/>
  <c r="D16" i="2"/>
  <c r="D36" i="2" s="1"/>
  <c r="D48" i="2" s="1"/>
  <c r="C16" i="2"/>
  <c r="C36" i="2" s="1"/>
  <c r="C48" i="2" s="1"/>
  <c r="B16" i="2"/>
  <c r="B36" i="2" s="1"/>
  <c r="B48" i="2" s="1"/>
  <c r="G15" i="2"/>
  <c r="G35" i="2" s="1"/>
  <c r="G47" i="2" s="1"/>
  <c r="F15" i="2"/>
  <c r="F35" i="2" s="1"/>
  <c r="F47" i="2" s="1"/>
  <c r="E15" i="2"/>
  <c r="E35" i="2" s="1"/>
  <c r="E47" i="2" s="1"/>
  <c r="D15" i="2"/>
  <c r="D35" i="2" s="1"/>
  <c r="D47" i="2" s="1"/>
  <c r="C15" i="2"/>
  <c r="C35" i="2" s="1"/>
  <c r="C47" i="2" s="1"/>
  <c r="B15" i="2"/>
  <c r="B35" i="2" s="1"/>
  <c r="B47" i="2" s="1"/>
  <c r="A47" i="4" l="1" a="1"/>
  <c r="H51" i="4" s="1"/>
  <c r="K61" i="4" s="1"/>
  <c r="E40" i="2"/>
  <c r="E52" i="2" s="1"/>
  <c r="D38" i="2"/>
  <c r="D50" i="2" s="1"/>
  <c r="D40" i="2"/>
  <c r="D52" i="2" s="1"/>
  <c r="F38" i="2"/>
  <c r="F50" i="2" s="1"/>
  <c r="C38" i="2"/>
  <c r="C50" i="2" s="1"/>
  <c r="B38" i="2"/>
  <c r="B50" i="2" s="1"/>
  <c r="E38" i="2"/>
  <c r="E50" i="2" s="1"/>
  <c r="E36" i="2"/>
  <c r="E48" i="2" s="1"/>
  <c r="G36" i="2"/>
  <c r="G48" i="2" s="1"/>
  <c r="A41" i="3"/>
  <c r="B41" i="3"/>
  <c r="C41" i="3"/>
  <c r="D41" i="3"/>
  <c r="E41" i="3"/>
  <c r="F41" i="3"/>
  <c r="G41" i="3"/>
  <c r="H41" i="3"/>
  <c r="A42" i="3"/>
  <c r="B42" i="3"/>
  <c r="C42" i="3"/>
  <c r="D42" i="3"/>
  <c r="E42" i="3"/>
  <c r="F42" i="3"/>
  <c r="G42" i="3"/>
  <c r="H42" i="3"/>
  <c r="A43" i="3"/>
  <c r="B43" i="3"/>
  <c r="C43" i="3"/>
  <c r="D43" i="3"/>
  <c r="E43" i="3"/>
  <c r="F43" i="3"/>
  <c r="G43" i="3"/>
  <c r="H43" i="3"/>
  <c r="A44" i="3"/>
  <c r="B44" i="3"/>
  <c r="C44" i="3"/>
  <c r="D44" i="3"/>
  <c r="E44" i="3"/>
  <c r="F44" i="3"/>
  <c r="G44" i="3"/>
  <c r="H44" i="3"/>
  <c r="A45" i="3"/>
  <c r="B45" i="3"/>
  <c r="C45" i="3"/>
  <c r="D45" i="3"/>
  <c r="E45" i="3"/>
  <c r="F45" i="3"/>
  <c r="G45" i="3"/>
  <c r="H45" i="3"/>
  <c r="A46" i="3"/>
  <c r="B46" i="3"/>
  <c r="C46" i="3"/>
  <c r="D46" i="3"/>
  <c r="E46" i="3"/>
  <c r="F46" i="3"/>
  <c r="G46" i="3"/>
  <c r="H46" i="3"/>
  <c r="A47" i="3"/>
  <c r="B47" i="3"/>
  <c r="C47" i="3"/>
  <c r="D47" i="3"/>
  <c r="E47" i="3"/>
  <c r="F47" i="3"/>
  <c r="G47" i="3"/>
  <c r="H47" i="3"/>
  <c r="B40" i="3"/>
  <c r="C40" i="3"/>
  <c r="D40" i="3"/>
  <c r="E40" i="3"/>
  <c r="F40" i="3"/>
  <c r="G40" i="3"/>
  <c r="H40" i="3"/>
  <c r="A40" i="3"/>
  <c r="A29" i="3"/>
  <c r="B29" i="3"/>
  <c r="C29" i="3"/>
  <c r="D29" i="3"/>
  <c r="E29" i="3"/>
  <c r="F29" i="3"/>
  <c r="G29" i="3"/>
  <c r="H29" i="3"/>
  <c r="A30" i="3"/>
  <c r="B30" i="3"/>
  <c r="C30" i="3"/>
  <c r="D30" i="3"/>
  <c r="E30" i="3"/>
  <c r="F30" i="3"/>
  <c r="G30" i="3"/>
  <c r="H30" i="3"/>
  <c r="A31" i="3"/>
  <c r="B31" i="3"/>
  <c r="C31" i="3"/>
  <c r="D31" i="3"/>
  <c r="E31" i="3"/>
  <c r="F31" i="3"/>
  <c r="G31" i="3"/>
  <c r="H31" i="3"/>
  <c r="A32" i="3"/>
  <c r="B32" i="3"/>
  <c r="C32" i="3"/>
  <c r="D32" i="3"/>
  <c r="E32" i="3"/>
  <c r="F32" i="3"/>
  <c r="G32" i="3"/>
  <c r="H32" i="3"/>
  <c r="A33" i="3"/>
  <c r="B33" i="3"/>
  <c r="C33" i="3"/>
  <c r="D33" i="3"/>
  <c r="E33" i="3"/>
  <c r="F33" i="3"/>
  <c r="G33" i="3"/>
  <c r="H33" i="3"/>
  <c r="A34" i="3"/>
  <c r="B34" i="3"/>
  <c r="C34" i="3"/>
  <c r="D34" i="3"/>
  <c r="E34" i="3"/>
  <c r="F34" i="3"/>
  <c r="G34" i="3"/>
  <c r="H34" i="3"/>
  <c r="A35" i="3"/>
  <c r="B35" i="3"/>
  <c r="C35" i="3"/>
  <c r="D35" i="3"/>
  <c r="E35" i="3"/>
  <c r="F35" i="3"/>
  <c r="G35" i="3"/>
  <c r="H35" i="3"/>
  <c r="B28" i="3"/>
  <c r="C28" i="3"/>
  <c r="D28" i="3"/>
  <c r="E28" i="3"/>
  <c r="F28" i="3"/>
  <c r="G28" i="3"/>
  <c r="H28" i="3"/>
  <c r="A28" i="3"/>
  <c r="A17" i="3"/>
  <c r="B17" i="3"/>
  <c r="C17" i="3"/>
  <c r="C53" i="3" s="1"/>
  <c r="C65" i="3" s="1"/>
  <c r="D17" i="3"/>
  <c r="D53" i="3" s="1"/>
  <c r="D65" i="3" s="1"/>
  <c r="E17" i="3"/>
  <c r="E53" i="3" s="1"/>
  <c r="E65" i="3" s="1"/>
  <c r="F17" i="3"/>
  <c r="F53" i="3" s="1"/>
  <c r="F65" i="3" s="1"/>
  <c r="G17" i="3"/>
  <c r="H17" i="3"/>
  <c r="A18" i="3"/>
  <c r="B18" i="3"/>
  <c r="C18" i="3"/>
  <c r="D18" i="3"/>
  <c r="E18" i="3"/>
  <c r="F18" i="3"/>
  <c r="G18" i="3"/>
  <c r="G54" i="3" s="1"/>
  <c r="G66" i="3" s="1"/>
  <c r="H18" i="3"/>
  <c r="H54" i="3" s="1"/>
  <c r="H66" i="3" s="1"/>
  <c r="A19" i="3"/>
  <c r="A55" i="3" s="1"/>
  <c r="A67" i="3" s="1"/>
  <c r="B19" i="3"/>
  <c r="B55" i="3" s="1"/>
  <c r="B67" i="3" s="1"/>
  <c r="C19" i="3"/>
  <c r="D19" i="3"/>
  <c r="E19" i="3"/>
  <c r="F19" i="3"/>
  <c r="G19" i="3"/>
  <c r="H19" i="3"/>
  <c r="A20" i="3"/>
  <c r="B20" i="3"/>
  <c r="C20" i="3"/>
  <c r="C56" i="3" s="1"/>
  <c r="C68" i="3" s="1"/>
  <c r="D20" i="3"/>
  <c r="D56" i="3" s="1"/>
  <c r="D68" i="3" s="1"/>
  <c r="E20" i="3"/>
  <c r="E56" i="3" s="1"/>
  <c r="E68" i="3" s="1"/>
  <c r="F20" i="3"/>
  <c r="F56" i="3" s="1"/>
  <c r="F68" i="3" s="1"/>
  <c r="G20" i="3"/>
  <c r="H20" i="3"/>
  <c r="A21" i="3"/>
  <c r="B21" i="3"/>
  <c r="C21" i="3"/>
  <c r="D21" i="3"/>
  <c r="E21" i="3"/>
  <c r="F21" i="3"/>
  <c r="G21" i="3"/>
  <c r="G57" i="3" s="1"/>
  <c r="G69" i="3" s="1"/>
  <c r="H21" i="3"/>
  <c r="H57" i="3" s="1"/>
  <c r="H69" i="3" s="1"/>
  <c r="A22" i="3"/>
  <c r="A58" i="3" s="1"/>
  <c r="A70" i="3" s="1"/>
  <c r="B22" i="3"/>
  <c r="B58" i="3" s="1"/>
  <c r="B70" i="3" s="1"/>
  <c r="C22" i="3"/>
  <c r="D22" i="3"/>
  <c r="E22" i="3"/>
  <c r="F22" i="3"/>
  <c r="G22" i="3"/>
  <c r="H22" i="3"/>
  <c r="A23" i="3"/>
  <c r="B23" i="3"/>
  <c r="C23" i="3"/>
  <c r="C59" i="3" s="1"/>
  <c r="C71" i="3" s="1"/>
  <c r="D23" i="3"/>
  <c r="D59" i="3" s="1"/>
  <c r="D71" i="3" s="1"/>
  <c r="E23" i="3"/>
  <c r="E59" i="3" s="1"/>
  <c r="E71" i="3" s="1"/>
  <c r="F23" i="3"/>
  <c r="F59" i="3" s="1"/>
  <c r="F71" i="3" s="1"/>
  <c r="G23" i="3"/>
  <c r="H23" i="3"/>
  <c r="B16" i="3"/>
  <c r="C16" i="3"/>
  <c r="D16" i="3"/>
  <c r="E16" i="3"/>
  <c r="F16" i="3"/>
  <c r="G16" i="3"/>
  <c r="H16" i="3"/>
  <c r="H52" i="3" s="1"/>
  <c r="H64" i="3" s="1"/>
  <c r="A16" i="3"/>
  <c r="A52" i="3" s="1"/>
  <c r="A64" i="3" s="1"/>
  <c r="D54" i="3" l="1"/>
  <c r="D66" i="3" s="1"/>
  <c r="D57" i="3"/>
  <c r="D69" i="3" s="1"/>
  <c r="C57" i="3"/>
  <c r="C69" i="3" s="1"/>
  <c r="H58" i="3"/>
  <c r="H70" i="3" s="1"/>
  <c r="H55" i="3"/>
  <c r="H67" i="3" s="1"/>
  <c r="G55" i="3"/>
  <c r="G67" i="3" s="1"/>
  <c r="C54" i="3"/>
  <c r="C66" i="3" s="1"/>
  <c r="F57" i="3"/>
  <c r="F69" i="3" s="1"/>
  <c r="B53" i="3"/>
  <c r="B65" i="3" s="1"/>
  <c r="G52" i="3"/>
  <c r="G64" i="3" s="1"/>
  <c r="E52" i="3"/>
  <c r="E64" i="3" s="1"/>
  <c r="D52" i="3"/>
  <c r="D64" i="3" s="1"/>
  <c r="G58" i="3"/>
  <c r="G70" i="3" s="1"/>
  <c r="B56" i="3"/>
  <c r="B68" i="3" s="1"/>
  <c r="B59" i="3"/>
  <c r="B71" i="3" s="1"/>
  <c r="F54" i="3"/>
  <c r="F66" i="3" s="1"/>
  <c r="E58" i="3"/>
  <c r="E70" i="3" s="1"/>
  <c r="A57" i="3"/>
  <c r="A69" i="3" s="1"/>
  <c r="E55" i="3"/>
  <c r="E67" i="3" s="1"/>
  <c r="A54" i="3"/>
  <c r="A66" i="3" s="1"/>
  <c r="B52" i="3"/>
  <c r="B64" i="3" s="1"/>
  <c r="D58" i="3"/>
  <c r="D70" i="3" s="1"/>
  <c r="H56" i="3"/>
  <c r="H68" i="3" s="1"/>
  <c r="D55" i="3"/>
  <c r="D67" i="3" s="1"/>
  <c r="H53" i="3"/>
  <c r="H65" i="3" s="1"/>
  <c r="G59" i="3"/>
  <c r="G71" i="3" s="1"/>
  <c r="C58" i="3"/>
  <c r="C70" i="3" s="1"/>
  <c r="G56" i="3"/>
  <c r="G68" i="3" s="1"/>
  <c r="C55" i="3"/>
  <c r="C67" i="3" s="1"/>
  <c r="G53" i="3"/>
  <c r="G65" i="3" s="1"/>
  <c r="F52" i="3"/>
  <c r="F64" i="3" s="1"/>
  <c r="A59" i="3"/>
  <c r="A71" i="3" s="1"/>
  <c r="E57" i="3"/>
  <c r="E69" i="3" s="1"/>
  <c r="A56" i="3"/>
  <c r="A68" i="3" s="1"/>
  <c r="E54" i="3"/>
  <c r="E66" i="3" s="1"/>
  <c r="A53" i="3"/>
  <c r="A65" i="3" s="1"/>
  <c r="C52" i="3"/>
  <c r="C64" i="3" s="1"/>
  <c r="F58" i="3"/>
  <c r="F70" i="3" s="1"/>
  <c r="B57" i="3"/>
  <c r="B69" i="3" s="1"/>
  <c r="F55" i="3"/>
  <c r="F67" i="3" s="1"/>
  <c r="B54" i="3"/>
  <c r="B66" i="3" s="1"/>
  <c r="H59" i="3"/>
  <c r="H71" i="3" s="1"/>
  <c r="F54" i="4"/>
  <c r="I64" i="4" s="1"/>
  <c r="I89" i="4" s="1"/>
  <c r="F53" i="4"/>
  <c r="I63" i="4" s="1"/>
  <c r="I77" i="4" s="1"/>
  <c r="I100" i="4" s="1"/>
  <c r="C47" i="4"/>
  <c r="F57" i="4" s="1"/>
  <c r="F71" i="4" s="1"/>
  <c r="F94" i="4" s="1"/>
  <c r="C49" i="4"/>
  <c r="F59" i="4" s="1"/>
  <c r="F73" i="4" s="1"/>
  <c r="A52" i="4"/>
  <c r="D62" i="4" s="1"/>
  <c r="D87" i="4" s="1"/>
  <c r="E48" i="4"/>
  <c r="H58" i="4" s="1"/>
  <c r="H83" i="4" s="1"/>
  <c r="A50" i="4"/>
  <c r="D60" i="4" s="1"/>
  <c r="D85" i="4" s="1"/>
  <c r="F48" i="4"/>
  <c r="I58" i="4" s="1"/>
  <c r="I83" i="4" s="1"/>
  <c r="F47" i="4"/>
  <c r="I57" i="4" s="1"/>
  <c r="I82" i="4" s="1"/>
  <c r="D51" i="4"/>
  <c r="G61" i="4" s="1"/>
  <c r="G86" i="4" s="1"/>
  <c r="A48" i="4"/>
  <c r="D58" i="4" s="1"/>
  <c r="D72" i="4" s="1"/>
  <c r="D95" i="4" s="1"/>
  <c r="H54" i="4"/>
  <c r="K64" i="4" s="1"/>
  <c r="K78" i="4" s="1"/>
  <c r="K101" i="4" s="1"/>
  <c r="D53" i="4"/>
  <c r="G63" i="4" s="1"/>
  <c r="G88" i="4" s="1"/>
  <c r="F52" i="4"/>
  <c r="I62" i="4" s="1"/>
  <c r="C52" i="4"/>
  <c r="F62" i="4" s="1"/>
  <c r="F76" i="4" s="1"/>
  <c r="F99" i="4" s="1"/>
  <c r="F51" i="4"/>
  <c r="I61" i="4" s="1"/>
  <c r="I86" i="4" s="1"/>
  <c r="B52" i="4"/>
  <c r="E62" i="4" s="1"/>
  <c r="E76" i="4" s="1"/>
  <c r="E99" i="4" s="1"/>
  <c r="D50" i="4"/>
  <c r="G60" i="4" s="1"/>
  <c r="G74" i="4" s="1"/>
  <c r="G97" i="4" s="1"/>
  <c r="H53" i="4"/>
  <c r="K63" i="4" s="1"/>
  <c r="K77" i="4" s="1"/>
  <c r="K100" i="4" s="1"/>
  <c r="A49" i="4"/>
  <c r="D59" i="4" s="1"/>
  <c r="D73" i="4" s="1"/>
  <c r="D96" i="4" s="1"/>
  <c r="B47" i="4"/>
  <c r="E57" i="4" s="1"/>
  <c r="E82" i="4" s="1"/>
  <c r="B48" i="4"/>
  <c r="E58" i="4" s="1"/>
  <c r="E72" i="4" s="1"/>
  <c r="C53" i="4"/>
  <c r="F63" i="4" s="1"/>
  <c r="F88" i="4" s="1"/>
  <c r="E49" i="4"/>
  <c r="H59" i="4" s="1"/>
  <c r="H73" i="4" s="1"/>
  <c r="H96" i="4" s="1"/>
  <c r="B51" i="4"/>
  <c r="E61" i="4" s="1"/>
  <c r="E86" i="4" s="1"/>
  <c r="C50" i="4"/>
  <c r="F60" i="4" s="1"/>
  <c r="F85" i="4" s="1"/>
  <c r="E52" i="4"/>
  <c r="H62" i="4" s="1"/>
  <c r="H76" i="4" s="1"/>
  <c r="H99" i="4" s="1"/>
  <c r="G50" i="4"/>
  <c r="J60" i="4" s="1"/>
  <c r="J85" i="4" s="1"/>
  <c r="E50" i="4"/>
  <c r="H60" i="4" s="1"/>
  <c r="H74" i="4" s="1"/>
  <c r="H97" i="4" s="1"/>
  <c r="C54" i="4"/>
  <c r="F64" i="4" s="1"/>
  <c r="F78" i="4" s="1"/>
  <c r="F101" i="4" s="1"/>
  <c r="G54" i="4"/>
  <c r="J64" i="4" s="1"/>
  <c r="J89" i="4" s="1"/>
  <c r="F50" i="4"/>
  <c r="I60" i="4" s="1"/>
  <c r="I85" i="4" s="1"/>
  <c r="B54" i="4"/>
  <c r="E64" i="4" s="1"/>
  <c r="E89" i="4" s="1"/>
  <c r="B53" i="4"/>
  <c r="E63" i="4" s="1"/>
  <c r="E88" i="4" s="1"/>
  <c r="C48" i="4"/>
  <c r="F58" i="4" s="1"/>
  <c r="F83" i="4" s="1"/>
  <c r="G48" i="4"/>
  <c r="J58" i="4" s="1"/>
  <c r="J83" i="4" s="1"/>
  <c r="B50" i="4"/>
  <c r="E60" i="4" s="1"/>
  <c r="E85" i="4" s="1"/>
  <c r="H49" i="4"/>
  <c r="K59" i="4" s="1"/>
  <c r="K73" i="4" s="1"/>
  <c r="K96" i="4" s="1"/>
  <c r="G53" i="4"/>
  <c r="J63" i="4" s="1"/>
  <c r="J77" i="4" s="1"/>
  <c r="J100" i="4" s="1"/>
  <c r="E54" i="4"/>
  <c r="H64" i="4" s="1"/>
  <c r="H89" i="4" s="1"/>
  <c r="A53" i="4"/>
  <c r="D63" i="4" s="1"/>
  <c r="D88" i="4" s="1"/>
  <c r="G49" i="4"/>
  <c r="J59" i="4" s="1"/>
  <c r="J73" i="4" s="1"/>
  <c r="J96" i="4" s="1"/>
  <c r="A54" i="4"/>
  <c r="D64" i="4" s="1"/>
  <c r="D89" i="4" s="1"/>
  <c r="D54" i="4"/>
  <c r="G64" i="4" s="1"/>
  <c r="G89" i="4" s="1"/>
  <c r="G52" i="4"/>
  <c r="J62" i="4" s="1"/>
  <c r="J87" i="4" s="1"/>
  <c r="A51" i="4"/>
  <c r="D61" i="4" s="1"/>
  <c r="D86" i="4" s="1"/>
  <c r="H50" i="4"/>
  <c r="K60" i="4" s="1"/>
  <c r="K85" i="4" s="1"/>
  <c r="G47" i="4"/>
  <c r="J57" i="4" s="1"/>
  <c r="J82" i="4" s="1"/>
  <c r="H48" i="4"/>
  <c r="K58" i="4" s="1"/>
  <c r="K83" i="4" s="1"/>
  <c r="B49" i="4"/>
  <c r="E59" i="4" s="1"/>
  <c r="E84" i="4" s="1"/>
  <c r="H52" i="4"/>
  <c r="K62" i="4" s="1"/>
  <c r="K87" i="4" s="1"/>
  <c r="G51" i="4"/>
  <c r="J61" i="4" s="1"/>
  <c r="J75" i="4" s="1"/>
  <c r="J98" i="4" s="1"/>
  <c r="F49" i="4"/>
  <c r="I59" i="4" s="1"/>
  <c r="I73" i="4" s="1"/>
  <c r="I96" i="4" s="1"/>
  <c r="D48" i="4"/>
  <c r="G58" i="4" s="1"/>
  <c r="G83" i="4" s="1"/>
  <c r="E47" i="4"/>
  <c r="H57" i="4" s="1"/>
  <c r="H71" i="4" s="1"/>
  <c r="H94" i="4" s="1"/>
  <c r="E53" i="4"/>
  <c r="H63" i="4" s="1"/>
  <c r="H77" i="4" s="1"/>
  <c r="H100" i="4" s="1"/>
  <c r="H47" i="4"/>
  <c r="K57" i="4" s="1"/>
  <c r="K82" i="4" s="1"/>
  <c r="A47" i="4"/>
  <c r="D57" i="4" s="1"/>
  <c r="D82" i="4" s="1"/>
  <c r="D52" i="4"/>
  <c r="G62" i="4" s="1"/>
  <c r="G76" i="4" s="1"/>
  <c r="G99" i="4" s="1"/>
  <c r="D49" i="4"/>
  <c r="G59" i="4" s="1"/>
  <c r="G84" i="4" s="1"/>
  <c r="C51" i="4"/>
  <c r="F61" i="4" s="1"/>
  <c r="F75" i="4" s="1"/>
  <c r="F98" i="4" s="1"/>
  <c r="E51" i="4"/>
  <c r="H61" i="4" s="1"/>
  <c r="H75" i="4" s="1"/>
  <c r="H98" i="4" s="1"/>
  <c r="D47" i="4"/>
  <c r="G57" i="4" s="1"/>
  <c r="G71" i="4" s="1"/>
  <c r="G94" i="4" s="1"/>
  <c r="F74" i="4"/>
  <c r="I71" i="4"/>
  <c r="I94" i="4" s="1"/>
  <c r="J86" i="4"/>
  <c r="D84" i="4"/>
  <c r="I88" i="4"/>
  <c r="J84" i="4"/>
  <c r="H86" i="4"/>
  <c r="K86" i="4"/>
  <c r="K75" i="4"/>
  <c r="K98" i="4" s="1"/>
  <c r="I87" i="4"/>
  <c r="I76" i="4"/>
  <c r="I99" i="4" s="1"/>
  <c r="I72" i="4"/>
  <c r="I95" i="4" s="1"/>
  <c r="K28" i="1"/>
  <c r="L28" i="1"/>
  <c r="M28" i="1"/>
  <c r="N28" i="1"/>
  <c r="O28" i="1"/>
  <c r="P28" i="1"/>
  <c r="Q28" i="1"/>
  <c r="K29" i="1"/>
  <c r="L29" i="1"/>
  <c r="M29" i="1"/>
  <c r="N29" i="1"/>
  <c r="O29" i="1"/>
  <c r="P29" i="1"/>
  <c r="Q29" i="1"/>
  <c r="K30" i="1"/>
  <c r="L30" i="1"/>
  <c r="M30" i="1"/>
  <c r="N30" i="1"/>
  <c r="O30" i="1"/>
  <c r="P30" i="1"/>
  <c r="Q30" i="1"/>
  <c r="K31" i="1"/>
  <c r="L31" i="1"/>
  <c r="M31" i="1"/>
  <c r="N31" i="1"/>
  <c r="O31" i="1"/>
  <c r="P31" i="1"/>
  <c r="Q31" i="1"/>
  <c r="K32" i="1"/>
  <c r="L32" i="1"/>
  <c r="M32" i="1"/>
  <c r="N32" i="1"/>
  <c r="O32" i="1"/>
  <c r="P32" i="1"/>
  <c r="Q32" i="1"/>
  <c r="K33" i="1"/>
  <c r="L33" i="1"/>
  <c r="M33" i="1"/>
  <c r="N33" i="1"/>
  <c r="O33" i="1"/>
  <c r="P33" i="1"/>
  <c r="Q33" i="1"/>
  <c r="K34" i="1"/>
  <c r="L34" i="1"/>
  <c r="M34" i="1"/>
  <c r="N34" i="1"/>
  <c r="O34" i="1"/>
  <c r="P34" i="1"/>
  <c r="Q34" i="1"/>
  <c r="L27" i="1"/>
  <c r="M27" i="1"/>
  <c r="N27" i="1"/>
  <c r="O27" i="1"/>
  <c r="P27" i="1"/>
  <c r="Q27" i="1"/>
  <c r="K27" i="1"/>
  <c r="L22" i="1"/>
  <c r="M22" i="1"/>
  <c r="N22" i="1"/>
  <c r="O22" i="1"/>
  <c r="P22" i="1"/>
  <c r="Q22" i="1"/>
  <c r="K22" i="1"/>
  <c r="A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A42" i="1"/>
  <c r="B42" i="1"/>
  <c r="C42" i="1"/>
  <c r="D42" i="1"/>
  <c r="E42" i="1"/>
  <c r="F42" i="1"/>
  <c r="G42" i="1"/>
  <c r="H42" i="1"/>
  <c r="A43" i="1"/>
  <c r="B43" i="1"/>
  <c r="C43" i="1"/>
  <c r="D43" i="1"/>
  <c r="E43" i="1"/>
  <c r="F43" i="1"/>
  <c r="G43" i="1"/>
  <c r="H43" i="1"/>
  <c r="A44" i="1"/>
  <c r="B44" i="1"/>
  <c r="C44" i="1"/>
  <c r="D44" i="1"/>
  <c r="M20" i="1" s="1"/>
  <c r="E44" i="1"/>
  <c r="F44" i="1"/>
  <c r="G44" i="1"/>
  <c r="H44" i="1"/>
  <c r="A45" i="1"/>
  <c r="B45" i="1"/>
  <c r="C45" i="1"/>
  <c r="D45" i="1"/>
  <c r="E45" i="1"/>
  <c r="F45" i="1"/>
  <c r="G45" i="1"/>
  <c r="H45" i="1"/>
  <c r="A46" i="1"/>
  <c r="B46" i="1"/>
  <c r="C46" i="1"/>
  <c r="D46" i="1"/>
  <c r="E46" i="1"/>
  <c r="F46" i="1"/>
  <c r="G46" i="1"/>
  <c r="H46" i="1"/>
  <c r="B39" i="1"/>
  <c r="C39" i="1"/>
  <c r="D39" i="1"/>
  <c r="E39" i="1"/>
  <c r="N15" i="1" s="1"/>
  <c r="F39" i="1"/>
  <c r="G39" i="1"/>
  <c r="H39" i="1"/>
  <c r="A28" i="1"/>
  <c r="B28" i="1"/>
  <c r="C28" i="1"/>
  <c r="D28" i="1"/>
  <c r="E28" i="1"/>
  <c r="F28" i="1"/>
  <c r="G28" i="1"/>
  <c r="H28" i="1"/>
  <c r="A29" i="1"/>
  <c r="B29" i="1"/>
  <c r="K17" i="1" s="1"/>
  <c r="C29" i="1"/>
  <c r="D29" i="1"/>
  <c r="E29" i="1"/>
  <c r="F29" i="1"/>
  <c r="G29" i="1"/>
  <c r="H29" i="1"/>
  <c r="A30" i="1"/>
  <c r="B30" i="1"/>
  <c r="C30" i="1"/>
  <c r="D30" i="1"/>
  <c r="E30" i="1"/>
  <c r="F30" i="1"/>
  <c r="O18" i="1" s="1"/>
  <c r="G30" i="1"/>
  <c r="H30" i="1"/>
  <c r="A31" i="1"/>
  <c r="B31" i="1"/>
  <c r="C31" i="1"/>
  <c r="D31" i="1"/>
  <c r="E31" i="1"/>
  <c r="F31" i="1"/>
  <c r="G31" i="1"/>
  <c r="H31" i="1"/>
  <c r="A32" i="1"/>
  <c r="B32" i="1"/>
  <c r="K20" i="1" s="1"/>
  <c r="C32" i="1"/>
  <c r="D32" i="1"/>
  <c r="E32" i="1"/>
  <c r="F32" i="1"/>
  <c r="G32" i="1"/>
  <c r="H32" i="1"/>
  <c r="A33" i="1"/>
  <c r="B33" i="1"/>
  <c r="C33" i="1"/>
  <c r="D33" i="1"/>
  <c r="E33" i="1"/>
  <c r="F33" i="1"/>
  <c r="O21" i="1" s="1"/>
  <c r="G33" i="1"/>
  <c r="H33" i="1"/>
  <c r="A34" i="1"/>
  <c r="B34" i="1"/>
  <c r="C34" i="1"/>
  <c r="D34" i="1"/>
  <c r="E34" i="1"/>
  <c r="F34" i="1"/>
  <c r="G34" i="1"/>
  <c r="H34" i="1"/>
  <c r="B27" i="1"/>
  <c r="C27" i="1"/>
  <c r="L15" i="1" s="1"/>
  <c r="D27" i="1"/>
  <c r="E27" i="1"/>
  <c r="F27" i="1"/>
  <c r="G27" i="1"/>
  <c r="H27" i="1"/>
  <c r="A27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B15" i="1"/>
  <c r="C15" i="1"/>
  <c r="D15" i="1"/>
  <c r="E15" i="1"/>
  <c r="F15" i="1"/>
  <c r="G15" i="1"/>
  <c r="H15" i="1"/>
  <c r="A15" i="1"/>
  <c r="G78" i="4" l="1"/>
  <c r="G101" i="4" s="1"/>
  <c r="I74" i="4"/>
  <c r="I97" i="4" s="1"/>
  <c r="E73" i="4"/>
  <c r="E96" i="4" s="1"/>
  <c r="K84" i="4"/>
  <c r="F87" i="4"/>
  <c r="K88" i="4"/>
  <c r="F82" i="4"/>
  <c r="H88" i="4"/>
  <c r="F84" i="4"/>
  <c r="H72" i="4"/>
  <c r="H95" i="4" s="1"/>
  <c r="G85" i="4"/>
  <c r="H78" i="4"/>
  <c r="H101" i="4" s="1"/>
  <c r="J74" i="4"/>
  <c r="J97" i="4" s="1"/>
  <c r="I75" i="4"/>
  <c r="I98" i="4" s="1"/>
  <c r="D75" i="4"/>
  <c r="D98" i="4" s="1"/>
  <c r="D76" i="4"/>
  <c r="D99" i="4" s="1"/>
  <c r="K89" i="4"/>
  <c r="D74" i="4"/>
  <c r="G72" i="4"/>
  <c r="G95" i="4" s="1"/>
  <c r="E78" i="4"/>
  <c r="E101" i="4" s="1"/>
  <c r="G73" i="4"/>
  <c r="G96" i="4" s="1"/>
  <c r="F89" i="4"/>
  <c r="K74" i="4"/>
  <c r="K97" i="4" s="1"/>
  <c r="I84" i="4"/>
  <c r="D78" i="4"/>
  <c r="D101" i="4" s="1"/>
  <c r="G75" i="4"/>
  <c r="G98" i="4" s="1"/>
  <c r="D71" i="4"/>
  <c r="D94" i="4" s="1"/>
  <c r="I78" i="4"/>
  <c r="I101" i="4" s="1"/>
  <c r="H85" i="4"/>
  <c r="J76" i="4"/>
  <c r="J99" i="4" s="1"/>
  <c r="F77" i="4"/>
  <c r="F100" i="4" s="1"/>
  <c r="D83" i="4"/>
  <c r="K71" i="4"/>
  <c r="K94" i="4" s="1"/>
  <c r="E87" i="4"/>
  <c r="E71" i="4"/>
  <c r="E94" i="4" s="1"/>
  <c r="H82" i="4"/>
  <c r="J78" i="4"/>
  <c r="J101" i="4" s="1"/>
  <c r="D77" i="4"/>
  <c r="D100" i="4" s="1"/>
  <c r="E83" i="4"/>
  <c r="H84" i="4"/>
  <c r="J88" i="4"/>
  <c r="K76" i="4"/>
  <c r="K99" i="4" s="1"/>
  <c r="G77" i="4"/>
  <c r="G100" i="4" s="1"/>
  <c r="J72" i="4"/>
  <c r="J95" i="4" s="1"/>
  <c r="J71" i="4"/>
  <c r="J94" i="4" s="1"/>
  <c r="E74" i="4"/>
  <c r="H87" i="4"/>
  <c r="G82" i="4"/>
  <c r="E75" i="4"/>
  <c r="E98" i="4" s="1"/>
  <c r="K72" i="4"/>
  <c r="K95" i="4" s="1"/>
  <c r="E77" i="4"/>
  <c r="E100" i="4" s="1"/>
  <c r="F72" i="4"/>
  <c r="F86" i="4"/>
  <c r="G87" i="4"/>
  <c r="N21" i="1"/>
  <c r="K15" i="1"/>
  <c r="N18" i="1"/>
  <c r="M21" i="1"/>
  <c r="Q19" i="1"/>
  <c r="M18" i="1"/>
  <c r="Q16" i="1"/>
  <c r="Q20" i="1"/>
  <c r="M19" i="1"/>
  <c r="Q17" i="1"/>
  <c r="M16" i="1"/>
  <c r="Q15" i="1"/>
  <c r="P20" i="1"/>
  <c r="L19" i="1"/>
  <c r="P17" i="1"/>
  <c r="L16" i="1"/>
  <c r="P15" i="1"/>
  <c r="O20" i="1"/>
  <c r="K19" i="1"/>
  <c r="O17" i="1"/>
  <c r="K16" i="1"/>
  <c r="L21" i="1"/>
  <c r="L18" i="1"/>
  <c r="P16" i="1"/>
  <c r="K21" i="1"/>
  <c r="O19" i="1"/>
  <c r="O16" i="1"/>
  <c r="N19" i="1"/>
  <c r="N16" i="1"/>
  <c r="O15" i="1"/>
  <c r="N20" i="1"/>
  <c r="N17" i="1"/>
  <c r="Q21" i="1"/>
  <c r="Q18" i="1"/>
  <c r="M17" i="1"/>
  <c r="M15" i="1"/>
  <c r="P21" i="1"/>
  <c r="L20" i="1"/>
  <c r="P18" i="1"/>
  <c r="L17" i="1"/>
  <c r="P19" i="1"/>
  <c r="K18" i="1"/>
</calcChain>
</file>

<file path=xl/sharedStrings.xml><?xml version="1.0" encoding="utf-8"?>
<sst xmlns="http://schemas.openxmlformats.org/spreadsheetml/2006/main" count="91" uniqueCount="60">
  <si>
    <t>1 еталон</t>
  </si>
  <si>
    <t>2 еталон</t>
  </si>
  <si>
    <t>3 еталон</t>
  </si>
  <si>
    <t xml:space="preserve">Фільтрація першим еталоном </t>
  </si>
  <si>
    <t xml:space="preserve">Фільтрація другим еталоном </t>
  </si>
  <si>
    <t xml:space="preserve">Фільтрація третім еталоном </t>
  </si>
  <si>
    <t>Максимальне значення</t>
  </si>
  <si>
    <t>Порогове значення</t>
  </si>
  <si>
    <t>Контур кореляцiйно-екстремальний метод</t>
  </si>
  <si>
    <t>Значение эталона</t>
  </si>
  <si>
    <t>Сегментація зображення</t>
  </si>
  <si>
    <t>Завдання 1. Виділити контура зображення за допомогою оператора Превіт</t>
  </si>
  <si>
    <t>Оператор Собеля</t>
  </si>
  <si>
    <t>Вертикальне</t>
  </si>
  <si>
    <t>Горизонтальне</t>
  </si>
  <si>
    <t>Оператор Прэвита</t>
  </si>
  <si>
    <t>Оператор Роберта</t>
  </si>
  <si>
    <t>Порогове значення:</t>
  </si>
  <si>
    <t>Модуль</t>
  </si>
  <si>
    <t>Оператор Превіта</t>
  </si>
  <si>
    <t>Фільтр</t>
  </si>
  <si>
    <t>Результат фільтрації по стрічці</t>
  </si>
  <si>
    <t>Транспонувати матрицю</t>
  </si>
  <si>
    <t>Результат матриці по стовбцям</t>
  </si>
  <si>
    <t>Транспортування фільтрації по стовбцям</t>
  </si>
  <si>
    <t>Оцінка початкового градіента</t>
  </si>
  <si>
    <t>Немаксимальне пригнічення опускаємо. Вибираємо два пороги верхній та нижній</t>
  </si>
  <si>
    <t>Верхній поріг</t>
  </si>
  <si>
    <t>Нижній поріг</t>
  </si>
  <si>
    <t xml:space="preserve">Результат порогової верхньої обробки </t>
  </si>
  <si>
    <t>Результат порогової нижньої обробки</t>
  </si>
  <si>
    <t>Гістерезіс</t>
  </si>
  <si>
    <t>Q “на один пиксель вправо”</t>
  </si>
  <si>
    <t>Найдем матрицу сочетаемых размеров</t>
  </si>
  <si>
    <t>Матрица G</t>
  </si>
  <si>
    <t>Оператор Прєвита</t>
  </si>
  <si>
    <t>Summe</t>
  </si>
  <si>
    <t>zi</t>
  </si>
  <si>
    <t>N</t>
  </si>
  <si>
    <t>p(zi)</t>
  </si>
  <si>
    <t>zi*pi</t>
  </si>
  <si>
    <t>E[z]</t>
  </si>
  <si>
    <t>(zi-E[z])^2</t>
  </si>
  <si>
    <t>(zi-E[z])^2*p(zi)</t>
  </si>
  <si>
    <t>D[z]</t>
  </si>
  <si>
    <t>(zi-E[z])^3*p(zi)</t>
  </si>
  <si>
    <t>u3</t>
  </si>
  <si>
    <t>p(zi)^2</t>
  </si>
  <si>
    <t>U</t>
  </si>
  <si>
    <t>p(zi)log2p(zi)</t>
  </si>
  <si>
    <t>E</t>
  </si>
  <si>
    <t>RELU</t>
  </si>
  <si>
    <t xml:space="preserve">Фільтрація 1 еталона </t>
  </si>
  <si>
    <t xml:space="preserve">Фільтрація 2 еталона  </t>
  </si>
  <si>
    <t xml:space="preserve">Фільтрація 3 еталона </t>
  </si>
  <si>
    <t>Знайти поліементний максимум</t>
  </si>
  <si>
    <t>Перша маска</t>
  </si>
  <si>
    <t>Друга маска</t>
  </si>
  <si>
    <t>Третя маска</t>
  </si>
  <si>
    <t>Четверта маска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</si>
</sst>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  <charset val="204"/>
    </font>
    <font>
      <sz val="14"/>
      <color theme="1"/>
      <name val="Times New Roman"/>
      <family val="2"/>
      <charset val="204"/>
    </font>
    <font>
      <sz val="14"/>
      <color theme="0"/>
      <name val="Times New Roman"/>
      <family val="2"/>
      <charset val="204"/>
    </font>
    <font>
      <sz val="8"/>
      <name val="Times New Roman"/>
      <family val="2"/>
      <charset val="204"/>
    </font>
    <font>
      <sz val="14"/>
      <color theme="1"/>
      <name val="Times New Roman"/>
      <family val="1"/>
      <charset val="204"/>
    </font>
    <font>
      <u/>
      <sz val="14"/>
      <color theme="10"/>
      <name val="Times New Roman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2" fillId="2" borderId="0" xfId="1"/>
    <xf numFmtId="0" fontId="1" fillId="4" borderId="0" xfId="3"/>
    <xf numFmtId="0" fontId="1" fillId="3" borderId="0" xfId="2"/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center" vertical="center"/>
    </xf>
    <xf numFmtId="0" fontId="4" fillId="0" borderId="0" xfId="0" applyFont="1"/>
    <xf numFmtId="0" fontId="0" fillId="5" borderId="1" xfId="0" applyFill="1" applyBorder="1" applyAlignment="1">
      <alignment horizontal="center"/>
    </xf>
    <xf numFmtId="2" fontId="0" fillId="0" borderId="1" xfId="0" applyNumberFormat="1" applyBorder="1"/>
    <xf numFmtId="0" fontId="1" fillId="4" borderId="1" xfId="3" applyBorder="1" applyAlignment="1">
      <alignment horizontal="center"/>
    </xf>
    <xf numFmtId="0" fontId="0" fillId="0" borderId="1" xfId="0" applyBorder="1" applyAlignment="1">
      <alignment horizontal="right"/>
    </xf>
    <xf numFmtId="0" fontId="1" fillId="4" borderId="1" xfId="3" applyBorder="1" applyAlignment="1">
      <alignment horizontal="center" vertical="center"/>
    </xf>
    <xf numFmtId="0" fontId="0" fillId="0" borderId="1" xfId="0" applyBorder="1"/>
    <xf numFmtId="0" fontId="5" fillId="0" borderId="0" xfId="4"/>
    <xf numFmtId="0" fontId="2" fillId="2" borderId="0" xfId="1" applyAlignment="1">
      <alignment horizontal="center"/>
    </xf>
    <xf numFmtId="0" fontId="0" fillId="0" borderId="1" xfId="0" applyBorder="1" applyAlignment="1">
      <alignment horizontal="center"/>
    </xf>
    <xf numFmtId="0" fontId="1" fillId="3" borderId="0" xfId="2" applyAlignment="1">
      <alignment horizontal="center"/>
    </xf>
    <xf numFmtId="0" fontId="0" fillId="4" borderId="0" xfId="3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5">
    <cellStyle name="40 % - Akzent6" xfId="2" builtinId="51"/>
    <cellStyle name="60 % - Akzent6" xfId="3" builtinId="52"/>
    <cellStyle name="Akzent6" xfId="1" builtinId="49"/>
    <cellStyle name="Link" xfId="4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Гістограма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'[1]Злиття-зщеплення'!$K$2:$K$9</c:f>
              <c:numCache>
                <c:formatCode>General</c:formatCode>
                <c:ptCount val="8"/>
                <c:pt idx="0">
                  <c:v>17</c:v>
                </c:pt>
                <c:pt idx="1">
                  <c:v>8</c:v>
                </c:pt>
                <c:pt idx="2">
                  <c:v>6</c:v>
                </c:pt>
                <c:pt idx="3">
                  <c:v>3</c:v>
                </c:pt>
                <c:pt idx="4">
                  <c:v>10</c:v>
                </c:pt>
                <c:pt idx="5">
                  <c:v>5</c:v>
                </c:pt>
                <c:pt idx="6">
                  <c:v>7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49-4AB9-8A6C-C8FEA6410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2260160"/>
        <c:axId val="1512248512"/>
      </c:barChart>
      <c:catAx>
        <c:axId val="1512260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512248512"/>
        <c:crosses val="autoZero"/>
        <c:auto val="1"/>
        <c:lblAlgn val="ctr"/>
        <c:lblOffset val="100"/>
        <c:noMultiLvlLbl val="0"/>
      </c:catAx>
      <c:valAx>
        <c:axId val="151224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512260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333375</xdr:colOff>
          <xdr:row>0</xdr:row>
          <xdr:rowOff>228600</xdr:rowOff>
        </xdr:from>
        <xdr:to>
          <xdr:col>7</xdr:col>
          <xdr:colOff>523875</xdr:colOff>
          <xdr:row>1</xdr:row>
          <xdr:rowOff>209550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395287</xdr:colOff>
      <xdr:row>0</xdr:row>
      <xdr:rowOff>147637</xdr:rowOff>
    </xdr:from>
    <xdr:to>
      <xdr:col>16</xdr:col>
      <xdr:colOff>14287</xdr:colOff>
      <xdr:row>12</xdr:row>
      <xdr:rowOff>33337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5;&#1086;&#1083;&#1103;&#1082;&#1086;&#1074;&#107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Сегментація"/>
      <sheetName val="Канни"/>
      <sheetName val="Злиття-зщеплення"/>
      <sheetName val="Рекурентные сети"/>
    </sheetNames>
    <sheetDataSet>
      <sheetData sheetId="0" refreshError="1"/>
      <sheetData sheetId="1" refreshError="1"/>
      <sheetData sheetId="2">
        <row r="2">
          <cell r="K2">
            <v>17</v>
          </cell>
        </row>
        <row r="3">
          <cell r="K3">
            <v>8</v>
          </cell>
        </row>
        <row r="4">
          <cell r="K4">
            <v>6</v>
          </cell>
        </row>
        <row r="5">
          <cell r="K5">
            <v>3</v>
          </cell>
        </row>
        <row r="6">
          <cell r="K6">
            <v>10</v>
          </cell>
        </row>
        <row r="7">
          <cell r="K7">
            <v>5</v>
          </cell>
        </row>
        <row r="8">
          <cell r="K8">
            <v>7</v>
          </cell>
        </row>
        <row r="9">
          <cell r="K9">
            <v>8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9F623-2918-49C6-BDF8-5EBF3769BFCD}">
  <dimension ref="A1:R47"/>
  <sheetViews>
    <sheetView topLeftCell="G10" zoomScale="76" zoomScaleNormal="10" workbookViewId="0">
      <selection activeCell="R47" sqref="A47:R47"/>
    </sheetView>
  </sheetViews>
  <sheetFormatPr baseColWidth="10" defaultRowHeight="18.75" x14ac:dyDescent="0.3"/>
  <sheetData>
    <row r="1" spans="1:18" x14ac:dyDescent="0.3">
      <c r="A1" s="19" t="s">
        <v>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x14ac:dyDescent="0.3">
      <c r="R2" s="5"/>
    </row>
    <row r="3" spans="1:18" x14ac:dyDescent="0.3">
      <c r="A3" s="1">
        <v>1</v>
      </c>
      <c r="B3" s="1">
        <v>1</v>
      </c>
      <c r="C3" s="1">
        <v>0.75</v>
      </c>
      <c r="D3" s="1">
        <v>0.5</v>
      </c>
      <c r="E3" s="1">
        <v>0.25</v>
      </c>
      <c r="F3" s="1">
        <v>0</v>
      </c>
      <c r="G3" s="1">
        <v>0</v>
      </c>
      <c r="H3" s="1">
        <v>0</v>
      </c>
      <c r="K3" s="1" t="s">
        <v>0</v>
      </c>
      <c r="L3" s="1">
        <v>2</v>
      </c>
      <c r="M3" s="1">
        <v>2</v>
      </c>
      <c r="N3" s="1">
        <v>2</v>
      </c>
      <c r="O3" s="1">
        <v>1</v>
      </c>
      <c r="R3" s="5"/>
    </row>
    <row r="4" spans="1:18" x14ac:dyDescent="0.3">
      <c r="A4" s="1">
        <v>1</v>
      </c>
      <c r="B4" s="1">
        <v>1</v>
      </c>
      <c r="C4" s="1">
        <v>0.75</v>
      </c>
      <c r="D4" s="1">
        <v>0.5</v>
      </c>
      <c r="E4" s="1">
        <v>0.25</v>
      </c>
      <c r="F4" s="1">
        <v>0</v>
      </c>
      <c r="G4" s="1">
        <v>0</v>
      </c>
      <c r="H4" s="1">
        <v>0</v>
      </c>
      <c r="K4" s="1" t="s">
        <v>1</v>
      </c>
      <c r="L4" s="1">
        <v>3</v>
      </c>
      <c r="M4" s="1">
        <v>2</v>
      </c>
      <c r="N4" s="1">
        <v>1</v>
      </c>
      <c r="O4" s="1">
        <v>1</v>
      </c>
      <c r="R4" s="5"/>
    </row>
    <row r="5" spans="1:18" x14ac:dyDescent="0.3">
      <c r="A5" s="1">
        <v>1</v>
      </c>
      <c r="B5" s="1">
        <v>1</v>
      </c>
      <c r="C5" s="1">
        <v>0.75</v>
      </c>
      <c r="D5" s="1">
        <v>0.5</v>
      </c>
      <c r="E5" s="1">
        <v>0.25</v>
      </c>
      <c r="F5" s="1">
        <v>0</v>
      </c>
      <c r="G5" s="1">
        <v>0</v>
      </c>
      <c r="H5" s="1">
        <v>0</v>
      </c>
      <c r="K5" s="1" t="s">
        <v>2</v>
      </c>
      <c r="L5" s="1">
        <v>1</v>
      </c>
      <c r="M5" s="1">
        <v>1</v>
      </c>
      <c r="N5" s="1">
        <v>1</v>
      </c>
      <c r="O5" s="1">
        <v>1</v>
      </c>
      <c r="R5" s="5"/>
    </row>
    <row r="6" spans="1:18" x14ac:dyDescent="0.3">
      <c r="A6" s="1">
        <v>1</v>
      </c>
      <c r="B6" s="1">
        <v>1</v>
      </c>
      <c r="C6" s="1">
        <v>0.75</v>
      </c>
      <c r="D6" s="1">
        <v>0.5</v>
      </c>
      <c r="E6" s="1">
        <v>0.25</v>
      </c>
      <c r="F6" s="1">
        <v>0</v>
      </c>
      <c r="G6" s="1">
        <v>0</v>
      </c>
      <c r="H6" s="1">
        <v>0</v>
      </c>
      <c r="R6" s="5"/>
    </row>
    <row r="7" spans="1:18" x14ac:dyDescent="0.3">
      <c r="A7" s="1">
        <v>1</v>
      </c>
      <c r="B7" s="1">
        <v>1</v>
      </c>
      <c r="C7" s="1">
        <v>0.75</v>
      </c>
      <c r="D7" s="1">
        <v>0.5</v>
      </c>
      <c r="E7" s="1">
        <v>0.25</v>
      </c>
      <c r="F7" s="1">
        <v>0</v>
      </c>
      <c r="G7" s="1">
        <v>0</v>
      </c>
      <c r="H7" s="1">
        <v>0</v>
      </c>
      <c r="R7" s="5"/>
    </row>
    <row r="8" spans="1:18" x14ac:dyDescent="0.3">
      <c r="A8" s="1">
        <v>1</v>
      </c>
      <c r="B8" s="1">
        <v>1</v>
      </c>
      <c r="C8" s="1">
        <v>0.75</v>
      </c>
      <c r="D8" s="1">
        <v>0.5</v>
      </c>
      <c r="E8" s="1">
        <v>0.25</v>
      </c>
      <c r="F8" s="1">
        <v>0</v>
      </c>
      <c r="G8" s="1">
        <v>0</v>
      </c>
      <c r="H8" s="1">
        <v>0</v>
      </c>
      <c r="R8" s="5"/>
    </row>
    <row r="9" spans="1:18" x14ac:dyDescent="0.3">
      <c r="A9" s="1">
        <v>1</v>
      </c>
      <c r="B9" s="1">
        <v>1</v>
      </c>
      <c r="C9" s="1">
        <v>0.75</v>
      </c>
      <c r="D9" s="1">
        <v>0.5</v>
      </c>
      <c r="E9" s="1">
        <v>0.25</v>
      </c>
      <c r="F9" s="1">
        <v>0</v>
      </c>
      <c r="G9" s="1">
        <v>0</v>
      </c>
      <c r="H9" s="1">
        <v>0</v>
      </c>
      <c r="R9" s="5"/>
    </row>
    <row r="10" spans="1:18" x14ac:dyDescent="0.3">
      <c r="A10" s="1">
        <v>1</v>
      </c>
      <c r="B10" s="1">
        <v>1</v>
      </c>
      <c r="C10" s="1">
        <v>0.75</v>
      </c>
      <c r="D10" s="1">
        <v>0.5</v>
      </c>
      <c r="E10" s="1">
        <v>0.25</v>
      </c>
      <c r="F10" s="1">
        <v>0</v>
      </c>
      <c r="G10" s="1">
        <v>0</v>
      </c>
      <c r="H10" s="1">
        <v>0</v>
      </c>
      <c r="R10" s="5"/>
    </row>
    <row r="11" spans="1:18" x14ac:dyDescent="0.3">
      <c r="R11" s="5"/>
    </row>
    <row r="12" spans="1:18" x14ac:dyDescent="0.3">
      <c r="R12" s="5"/>
    </row>
    <row r="13" spans="1:18" x14ac:dyDescent="0.3">
      <c r="R13" s="5"/>
    </row>
    <row r="14" spans="1:18" x14ac:dyDescent="0.3">
      <c r="A14" s="20" t="s">
        <v>3</v>
      </c>
      <c r="B14" s="20"/>
      <c r="C14" s="20"/>
      <c r="D14" s="20"/>
      <c r="E14" s="20"/>
      <c r="F14" s="20"/>
      <c r="G14" s="20"/>
      <c r="H14" s="20"/>
      <c r="K14" s="20" t="s">
        <v>6</v>
      </c>
      <c r="L14" s="20"/>
      <c r="M14" s="20"/>
      <c r="N14" s="20"/>
      <c r="O14" s="20"/>
      <c r="P14" s="20"/>
      <c r="Q14" s="20"/>
      <c r="R14" s="5"/>
    </row>
    <row r="15" spans="1:18" x14ac:dyDescent="0.3">
      <c r="A15" s="3">
        <f>SUMPRODUCT(A3:D3,$L$3:$O$3)</f>
        <v>6</v>
      </c>
      <c r="B15" s="3">
        <f t="shared" ref="B15:H15" si="0">SUMPRODUCT(B3:E3,$L$3:$O$3)</f>
        <v>4.75</v>
      </c>
      <c r="C15" s="3">
        <f t="shared" si="0"/>
        <v>3</v>
      </c>
      <c r="D15" s="3">
        <f t="shared" si="0"/>
        <v>1.5</v>
      </c>
      <c r="E15" s="3">
        <f t="shared" si="0"/>
        <v>0.5</v>
      </c>
      <c r="F15" s="3">
        <f t="shared" si="0"/>
        <v>0</v>
      </c>
      <c r="G15" s="3">
        <f t="shared" si="0"/>
        <v>0</v>
      </c>
      <c r="H15" s="3">
        <f t="shared" si="0"/>
        <v>0</v>
      </c>
      <c r="K15" s="3">
        <f>MAX(MAX(B27,B15),B39)</f>
        <v>5.25</v>
      </c>
      <c r="L15" s="3">
        <f t="shared" ref="L15:Q15" si="1">MAX(MAX(C27,C15),C39)</f>
        <v>3.5</v>
      </c>
      <c r="M15" s="3">
        <f t="shared" si="1"/>
        <v>2</v>
      </c>
      <c r="N15" s="3">
        <f t="shared" si="1"/>
        <v>0.75</v>
      </c>
      <c r="O15" s="3">
        <f t="shared" si="1"/>
        <v>0</v>
      </c>
      <c r="P15" s="3">
        <f t="shared" si="1"/>
        <v>0</v>
      </c>
      <c r="Q15" s="3">
        <f t="shared" si="1"/>
        <v>0</v>
      </c>
      <c r="R15" s="5"/>
    </row>
    <row r="16" spans="1:18" x14ac:dyDescent="0.3">
      <c r="A16" s="3">
        <f t="shared" ref="A16:A22" si="2">SUMPRODUCT(A4:D4,$L$3:$O$3)</f>
        <v>6</v>
      </c>
      <c r="B16" s="3">
        <f t="shared" ref="B16:B22" si="3">SUMPRODUCT(B4:E4,$L$3:$O$3)</f>
        <v>4.75</v>
      </c>
      <c r="C16" s="3">
        <f t="shared" ref="C16:C22" si="4">SUMPRODUCT(C4:F4,$L$3:$O$3)</f>
        <v>3</v>
      </c>
      <c r="D16" s="3">
        <f t="shared" ref="D16:D22" si="5">SUMPRODUCT(D4:G4,$L$3:$O$3)</f>
        <v>1.5</v>
      </c>
      <c r="E16" s="3">
        <f t="shared" ref="E16:E22" si="6">SUMPRODUCT(E4:H4,$L$3:$O$3)</f>
        <v>0.5</v>
      </c>
      <c r="F16" s="3">
        <f t="shared" ref="F16:F22" si="7">SUMPRODUCT(F4:I4,$L$3:$O$3)</f>
        <v>0</v>
      </c>
      <c r="G16" s="3">
        <f t="shared" ref="G16:G22" si="8">SUMPRODUCT(G4:J4,$L$3:$O$3)</f>
        <v>0</v>
      </c>
      <c r="H16" s="3">
        <f t="shared" ref="H16:H22" si="9">SUMPRODUCT(H4:K4,$L$3:$O$3)</f>
        <v>0</v>
      </c>
      <c r="K16" s="3">
        <f t="shared" ref="K16:K22" si="10">MAX(MAX(B28,B16),B40)</f>
        <v>5.25</v>
      </c>
      <c r="L16" s="3">
        <f t="shared" ref="L16:L22" si="11">MAX(MAX(C28,C16),C40)</f>
        <v>3.5</v>
      </c>
      <c r="M16" s="3">
        <f t="shared" ref="M16:M22" si="12">MAX(MAX(D28,D16),D40)</f>
        <v>2</v>
      </c>
      <c r="N16" s="3">
        <f t="shared" ref="N16:N22" si="13">MAX(MAX(E28,E16),E40)</f>
        <v>0.75</v>
      </c>
      <c r="O16" s="3">
        <f t="shared" ref="O16:O22" si="14">MAX(MAX(F28,F16),F40)</f>
        <v>0</v>
      </c>
      <c r="P16" s="3">
        <f t="shared" ref="P16:P22" si="15">MAX(MAX(G28,G16),G40)</f>
        <v>0</v>
      </c>
      <c r="Q16" s="3">
        <f t="shared" ref="Q16:Q22" si="16">MAX(MAX(H28,H16),H40)</f>
        <v>0</v>
      </c>
      <c r="R16" s="5"/>
    </row>
    <row r="17" spans="1:18" x14ac:dyDescent="0.3">
      <c r="A17" s="3">
        <f t="shared" si="2"/>
        <v>6</v>
      </c>
      <c r="B17" s="3">
        <f t="shared" si="3"/>
        <v>4.75</v>
      </c>
      <c r="C17" s="3">
        <f t="shared" si="4"/>
        <v>3</v>
      </c>
      <c r="D17" s="3">
        <f t="shared" si="5"/>
        <v>1.5</v>
      </c>
      <c r="E17" s="3">
        <f t="shared" si="6"/>
        <v>0.5</v>
      </c>
      <c r="F17" s="3">
        <f t="shared" si="7"/>
        <v>0</v>
      </c>
      <c r="G17" s="3">
        <f t="shared" si="8"/>
        <v>0</v>
      </c>
      <c r="H17" s="3">
        <f t="shared" si="9"/>
        <v>0</v>
      </c>
      <c r="K17" s="3">
        <f t="shared" si="10"/>
        <v>5.25</v>
      </c>
      <c r="L17" s="3">
        <f t="shared" si="11"/>
        <v>3.5</v>
      </c>
      <c r="M17" s="3">
        <f t="shared" si="12"/>
        <v>2</v>
      </c>
      <c r="N17" s="3">
        <f t="shared" si="13"/>
        <v>0.75</v>
      </c>
      <c r="O17" s="3">
        <f t="shared" si="14"/>
        <v>0</v>
      </c>
      <c r="P17" s="3">
        <f t="shared" si="15"/>
        <v>0</v>
      </c>
      <c r="Q17" s="3">
        <f t="shared" si="16"/>
        <v>0</v>
      </c>
      <c r="R17" s="5"/>
    </row>
    <row r="18" spans="1:18" x14ac:dyDescent="0.3">
      <c r="A18" s="3">
        <f t="shared" si="2"/>
        <v>6</v>
      </c>
      <c r="B18" s="3">
        <f t="shared" si="3"/>
        <v>4.75</v>
      </c>
      <c r="C18" s="3">
        <f t="shared" si="4"/>
        <v>3</v>
      </c>
      <c r="D18" s="3">
        <f t="shared" si="5"/>
        <v>1.5</v>
      </c>
      <c r="E18" s="3">
        <f t="shared" si="6"/>
        <v>0.5</v>
      </c>
      <c r="F18" s="3">
        <f t="shared" si="7"/>
        <v>0</v>
      </c>
      <c r="G18" s="3">
        <f t="shared" si="8"/>
        <v>0</v>
      </c>
      <c r="H18" s="3">
        <f t="shared" si="9"/>
        <v>0</v>
      </c>
      <c r="K18" s="3">
        <f t="shared" si="10"/>
        <v>5.25</v>
      </c>
      <c r="L18" s="3">
        <f t="shared" si="11"/>
        <v>3.5</v>
      </c>
      <c r="M18" s="3">
        <f t="shared" si="12"/>
        <v>2</v>
      </c>
      <c r="N18" s="3">
        <f t="shared" si="13"/>
        <v>0.75</v>
      </c>
      <c r="O18" s="3">
        <f t="shared" si="14"/>
        <v>0</v>
      </c>
      <c r="P18" s="3">
        <f t="shared" si="15"/>
        <v>0</v>
      </c>
      <c r="Q18" s="3">
        <f t="shared" si="16"/>
        <v>0</v>
      </c>
      <c r="R18" s="5"/>
    </row>
    <row r="19" spans="1:18" x14ac:dyDescent="0.3">
      <c r="A19" s="3">
        <f t="shared" si="2"/>
        <v>6</v>
      </c>
      <c r="B19" s="3">
        <f t="shared" si="3"/>
        <v>4.75</v>
      </c>
      <c r="C19" s="3">
        <f t="shared" si="4"/>
        <v>3</v>
      </c>
      <c r="D19" s="3">
        <f t="shared" si="5"/>
        <v>1.5</v>
      </c>
      <c r="E19" s="3">
        <f t="shared" si="6"/>
        <v>0.5</v>
      </c>
      <c r="F19" s="3">
        <f t="shared" si="7"/>
        <v>0</v>
      </c>
      <c r="G19" s="3">
        <f t="shared" si="8"/>
        <v>0</v>
      </c>
      <c r="H19" s="3">
        <f t="shared" si="9"/>
        <v>0</v>
      </c>
      <c r="K19" s="3">
        <f t="shared" si="10"/>
        <v>5.25</v>
      </c>
      <c r="L19" s="3">
        <f t="shared" si="11"/>
        <v>3.5</v>
      </c>
      <c r="M19" s="3">
        <f t="shared" si="12"/>
        <v>2</v>
      </c>
      <c r="N19" s="3">
        <f t="shared" si="13"/>
        <v>0.75</v>
      </c>
      <c r="O19" s="3">
        <f t="shared" si="14"/>
        <v>0</v>
      </c>
      <c r="P19" s="3">
        <f t="shared" si="15"/>
        <v>0</v>
      </c>
      <c r="Q19" s="3">
        <f t="shared" si="16"/>
        <v>0</v>
      </c>
      <c r="R19" s="5"/>
    </row>
    <row r="20" spans="1:18" x14ac:dyDescent="0.3">
      <c r="A20" s="3">
        <f t="shared" si="2"/>
        <v>6</v>
      </c>
      <c r="B20" s="3">
        <f t="shared" si="3"/>
        <v>4.75</v>
      </c>
      <c r="C20" s="3">
        <f t="shared" si="4"/>
        <v>3</v>
      </c>
      <c r="D20" s="3">
        <f t="shared" si="5"/>
        <v>1.5</v>
      </c>
      <c r="E20" s="3">
        <f t="shared" si="6"/>
        <v>0.5</v>
      </c>
      <c r="F20" s="3">
        <f t="shared" si="7"/>
        <v>0</v>
      </c>
      <c r="G20" s="3">
        <f t="shared" si="8"/>
        <v>0</v>
      </c>
      <c r="H20" s="3">
        <f t="shared" si="9"/>
        <v>0</v>
      </c>
      <c r="K20" s="3">
        <f t="shared" si="10"/>
        <v>5.25</v>
      </c>
      <c r="L20" s="3">
        <f t="shared" si="11"/>
        <v>3.5</v>
      </c>
      <c r="M20" s="3">
        <f t="shared" si="12"/>
        <v>2</v>
      </c>
      <c r="N20" s="3">
        <f t="shared" si="13"/>
        <v>0.75</v>
      </c>
      <c r="O20" s="3">
        <f t="shared" si="14"/>
        <v>0</v>
      </c>
      <c r="P20" s="3">
        <f t="shared" si="15"/>
        <v>0</v>
      </c>
      <c r="Q20" s="3">
        <f t="shared" si="16"/>
        <v>0</v>
      </c>
      <c r="R20" s="5"/>
    </row>
    <row r="21" spans="1:18" x14ac:dyDescent="0.3">
      <c r="A21" s="3">
        <f t="shared" si="2"/>
        <v>6</v>
      </c>
      <c r="B21" s="3">
        <f t="shared" si="3"/>
        <v>4.75</v>
      </c>
      <c r="C21" s="3">
        <f t="shared" si="4"/>
        <v>3</v>
      </c>
      <c r="D21" s="3">
        <f t="shared" si="5"/>
        <v>1.5</v>
      </c>
      <c r="E21" s="3">
        <f t="shared" si="6"/>
        <v>0.5</v>
      </c>
      <c r="F21" s="3">
        <f t="shared" si="7"/>
        <v>0</v>
      </c>
      <c r="G21" s="3">
        <f t="shared" si="8"/>
        <v>0</v>
      </c>
      <c r="H21" s="3">
        <f t="shared" si="9"/>
        <v>0</v>
      </c>
      <c r="K21" s="3">
        <f t="shared" si="10"/>
        <v>5.25</v>
      </c>
      <c r="L21" s="3">
        <f t="shared" si="11"/>
        <v>3.5</v>
      </c>
      <c r="M21" s="3">
        <f t="shared" si="12"/>
        <v>2</v>
      </c>
      <c r="N21" s="3">
        <f t="shared" si="13"/>
        <v>0.75</v>
      </c>
      <c r="O21" s="3">
        <f t="shared" si="14"/>
        <v>0</v>
      </c>
      <c r="P21" s="3">
        <f t="shared" si="15"/>
        <v>0</v>
      </c>
      <c r="Q21" s="3">
        <f t="shared" si="16"/>
        <v>0</v>
      </c>
      <c r="R21" s="5"/>
    </row>
    <row r="22" spans="1:18" x14ac:dyDescent="0.3">
      <c r="A22" s="3">
        <f t="shared" si="2"/>
        <v>6</v>
      </c>
      <c r="B22" s="3">
        <f t="shared" si="3"/>
        <v>4.75</v>
      </c>
      <c r="C22" s="3">
        <f t="shared" si="4"/>
        <v>3</v>
      </c>
      <c r="D22" s="3">
        <f t="shared" si="5"/>
        <v>1.5</v>
      </c>
      <c r="E22" s="3">
        <f t="shared" si="6"/>
        <v>0.5</v>
      </c>
      <c r="F22" s="3">
        <f t="shared" si="7"/>
        <v>0</v>
      </c>
      <c r="G22" s="3">
        <f t="shared" si="8"/>
        <v>0</v>
      </c>
      <c r="H22" s="3">
        <f t="shared" si="9"/>
        <v>0</v>
      </c>
      <c r="K22" s="3">
        <f t="shared" si="10"/>
        <v>5.25</v>
      </c>
      <c r="L22" s="3">
        <f t="shared" si="11"/>
        <v>3.5</v>
      </c>
      <c r="M22" s="3">
        <f t="shared" si="12"/>
        <v>2</v>
      </c>
      <c r="N22" s="3">
        <f t="shared" si="13"/>
        <v>0.75</v>
      </c>
      <c r="O22" s="3">
        <f t="shared" si="14"/>
        <v>0</v>
      </c>
      <c r="P22" s="3">
        <f t="shared" si="15"/>
        <v>0</v>
      </c>
      <c r="Q22" s="3">
        <f t="shared" si="16"/>
        <v>0</v>
      </c>
      <c r="R22" s="5"/>
    </row>
    <row r="23" spans="1:18" x14ac:dyDescent="0.3">
      <c r="R23" s="5"/>
    </row>
    <row r="24" spans="1:18" x14ac:dyDescent="0.3">
      <c r="R24" s="5"/>
    </row>
    <row r="25" spans="1:18" x14ac:dyDescent="0.3">
      <c r="R25" s="5"/>
    </row>
    <row r="26" spans="1:18" x14ac:dyDescent="0.3">
      <c r="A26" s="20" t="s">
        <v>4</v>
      </c>
      <c r="B26" s="20"/>
      <c r="C26" s="20"/>
      <c r="D26" s="20"/>
      <c r="E26" s="20"/>
      <c r="F26" s="20"/>
      <c r="G26" s="20"/>
      <c r="H26" s="20"/>
      <c r="K26" s="20" t="s">
        <v>7</v>
      </c>
      <c r="L26" s="20"/>
      <c r="M26" s="1">
        <v>2.0099999999999998</v>
      </c>
      <c r="R26" s="5"/>
    </row>
    <row r="27" spans="1:18" x14ac:dyDescent="0.3">
      <c r="A27" s="3">
        <f>SUMPRODUCT(A3:D3,$L$4:$O$4)</f>
        <v>6.25</v>
      </c>
      <c r="B27" s="3">
        <f t="shared" ref="B27:H27" si="17">SUMPRODUCT(B3:E3,$L$4:$O$4)</f>
        <v>5.25</v>
      </c>
      <c r="C27" s="3">
        <f t="shared" si="17"/>
        <v>3.5</v>
      </c>
      <c r="D27" s="3">
        <f t="shared" si="17"/>
        <v>2</v>
      </c>
      <c r="E27" s="3">
        <f t="shared" si="17"/>
        <v>0.75</v>
      </c>
      <c r="F27" s="3">
        <f t="shared" si="17"/>
        <v>0</v>
      </c>
      <c r="G27" s="3">
        <f t="shared" si="17"/>
        <v>0</v>
      </c>
      <c r="H27" s="3">
        <f t="shared" si="17"/>
        <v>0</v>
      </c>
      <c r="K27" s="1">
        <f>IF(K15&lt;$M$26,0,1)</f>
        <v>1</v>
      </c>
      <c r="L27" s="1">
        <f t="shared" ref="L27:Q27" si="18">IF(L15&lt;$M$26,0,1)</f>
        <v>1</v>
      </c>
      <c r="M27" s="1">
        <f t="shared" si="18"/>
        <v>0</v>
      </c>
      <c r="N27" s="1">
        <f t="shared" si="18"/>
        <v>0</v>
      </c>
      <c r="O27" s="1">
        <f t="shared" si="18"/>
        <v>0</v>
      </c>
      <c r="P27" s="1">
        <f t="shared" si="18"/>
        <v>0</v>
      </c>
      <c r="Q27" s="1">
        <f t="shared" si="18"/>
        <v>0</v>
      </c>
      <c r="R27" s="5"/>
    </row>
    <row r="28" spans="1:18" x14ac:dyDescent="0.3">
      <c r="A28" s="3">
        <f t="shared" ref="A28:A34" si="19">SUMPRODUCT(A4:D4,$L$4:$O$4)</f>
        <v>6.25</v>
      </c>
      <c r="B28" s="3">
        <f t="shared" ref="B28:B34" si="20">SUMPRODUCT(B4:E4,$L$4:$O$4)</f>
        <v>5.25</v>
      </c>
      <c r="C28" s="3">
        <f t="shared" ref="C28:C34" si="21">SUMPRODUCT(C4:F4,$L$4:$O$4)</f>
        <v>3.5</v>
      </c>
      <c r="D28" s="3">
        <f t="shared" ref="D28:D34" si="22">SUMPRODUCT(D4:G4,$L$4:$O$4)</f>
        <v>2</v>
      </c>
      <c r="E28" s="3">
        <f t="shared" ref="E28:E34" si="23">SUMPRODUCT(E4:H4,$L$4:$O$4)</f>
        <v>0.75</v>
      </c>
      <c r="F28" s="3">
        <f t="shared" ref="F28:F34" si="24">SUMPRODUCT(F4:I4,$L$4:$O$4)</f>
        <v>0</v>
      </c>
      <c r="G28" s="3">
        <f t="shared" ref="G28:G34" si="25">SUMPRODUCT(G4:J4,$L$4:$O$4)</f>
        <v>0</v>
      </c>
      <c r="H28" s="3">
        <f t="shared" ref="H28:H34" si="26">SUMPRODUCT(H4:K4,$L$4:$O$4)</f>
        <v>0</v>
      </c>
      <c r="K28" s="1">
        <f t="shared" ref="K28:Q28" si="27">IF(K16&lt;$M$26,0,1)</f>
        <v>1</v>
      </c>
      <c r="L28" s="1">
        <f t="shared" si="27"/>
        <v>1</v>
      </c>
      <c r="M28" s="1">
        <f t="shared" si="27"/>
        <v>0</v>
      </c>
      <c r="N28" s="1">
        <f t="shared" si="27"/>
        <v>0</v>
      </c>
      <c r="O28" s="1">
        <f t="shared" si="27"/>
        <v>0</v>
      </c>
      <c r="P28" s="1">
        <f t="shared" si="27"/>
        <v>0</v>
      </c>
      <c r="Q28" s="1">
        <f t="shared" si="27"/>
        <v>0</v>
      </c>
      <c r="R28" s="5"/>
    </row>
    <row r="29" spans="1:18" x14ac:dyDescent="0.3">
      <c r="A29" s="3">
        <f t="shared" si="19"/>
        <v>6.25</v>
      </c>
      <c r="B29" s="3">
        <f t="shared" si="20"/>
        <v>5.25</v>
      </c>
      <c r="C29" s="3">
        <f t="shared" si="21"/>
        <v>3.5</v>
      </c>
      <c r="D29" s="3">
        <f t="shared" si="22"/>
        <v>2</v>
      </c>
      <c r="E29" s="3">
        <f t="shared" si="23"/>
        <v>0.75</v>
      </c>
      <c r="F29" s="3">
        <f t="shared" si="24"/>
        <v>0</v>
      </c>
      <c r="G29" s="3">
        <f t="shared" si="25"/>
        <v>0</v>
      </c>
      <c r="H29" s="3">
        <f t="shared" si="26"/>
        <v>0</v>
      </c>
      <c r="K29" s="1">
        <f t="shared" ref="K29:Q29" si="28">IF(K17&lt;$M$26,0,1)</f>
        <v>1</v>
      </c>
      <c r="L29" s="1">
        <f t="shared" si="28"/>
        <v>1</v>
      </c>
      <c r="M29" s="1">
        <f t="shared" si="28"/>
        <v>0</v>
      </c>
      <c r="N29" s="1">
        <f t="shared" si="28"/>
        <v>0</v>
      </c>
      <c r="O29" s="1">
        <f t="shared" si="28"/>
        <v>0</v>
      </c>
      <c r="P29" s="1">
        <f t="shared" si="28"/>
        <v>0</v>
      </c>
      <c r="Q29" s="1">
        <f t="shared" si="28"/>
        <v>0</v>
      </c>
      <c r="R29" s="5"/>
    </row>
    <row r="30" spans="1:18" x14ac:dyDescent="0.3">
      <c r="A30" s="3">
        <f t="shared" si="19"/>
        <v>6.25</v>
      </c>
      <c r="B30" s="3">
        <f t="shared" si="20"/>
        <v>5.25</v>
      </c>
      <c r="C30" s="3">
        <f t="shared" si="21"/>
        <v>3.5</v>
      </c>
      <c r="D30" s="3">
        <f t="shared" si="22"/>
        <v>2</v>
      </c>
      <c r="E30" s="3">
        <f t="shared" si="23"/>
        <v>0.75</v>
      </c>
      <c r="F30" s="3">
        <f t="shared" si="24"/>
        <v>0</v>
      </c>
      <c r="G30" s="3">
        <f t="shared" si="25"/>
        <v>0</v>
      </c>
      <c r="H30" s="3">
        <f t="shared" si="26"/>
        <v>0</v>
      </c>
      <c r="K30" s="1">
        <f t="shared" ref="K30:Q30" si="29">IF(K18&lt;$M$26,0,1)</f>
        <v>1</v>
      </c>
      <c r="L30" s="1">
        <f t="shared" si="29"/>
        <v>1</v>
      </c>
      <c r="M30" s="1">
        <f t="shared" si="29"/>
        <v>0</v>
      </c>
      <c r="N30" s="1">
        <f t="shared" si="29"/>
        <v>0</v>
      </c>
      <c r="O30" s="1">
        <f t="shared" si="29"/>
        <v>0</v>
      </c>
      <c r="P30" s="1">
        <f t="shared" si="29"/>
        <v>0</v>
      </c>
      <c r="Q30" s="1">
        <f t="shared" si="29"/>
        <v>0</v>
      </c>
      <c r="R30" s="5"/>
    </row>
    <row r="31" spans="1:18" x14ac:dyDescent="0.3">
      <c r="A31" s="3">
        <f t="shared" si="19"/>
        <v>6.25</v>
      </c>
      <c r="B31" s="3">
        <f t="shared" si="20"/>
        <v>5.25</v>
      </c>
      <c r="C31" s="3">
        <f t="shared" si="21"/>
        <v>3.5</v>
      </c>
      <c r="D31" s="3">
        <f t="shared" si="22"/>
        <v>2</v>
      </c>
      <c r="E31" s="3">
        <f t="shared" si="23"/>
        <v>0.75</v>
      </c>
      <c r="F31" s="3">
        <f t="shared" si="24"/>
        <v>0</v>
      </c>
      <c r="G31" s="3">
        <f t="shared" si="25"/>
        <v>0</v>
      </c>
      <c r="H31" s="3">
        <f t="shared" si="26"/>
        <v>0</v>
      </c>
      <c r="K31" s="1">
        <f t="shared" ref="K31:Q31" si="30">IF(K19&lt;$M$26,0,1)</f>
        <v>1</v>
      </c>
      <c r="L31" s="1">
        <f t="shared" si="30"/>
        <v>1</v>
      </c>
      <c r="M31" s="1">
        <f t="shared" si="30"/>
        <v>0</v>
      </c>
      <c r="N31" s="1">
        <f t="shared" si="30"/>
        <v>0</v>
      </c>
      <c r="O31" s="1">
        <f t="shared" si="30"/>
        <v>0</v>
      </c>
      <c r="P31" s="1">
        <f t="shared" si="30"/>
        <v>0</v>
      </c>
      <c r="Q31" s="1">
        <f t="shared" si="30"/>
        <v>0</v>
      </c>
      <c r="R31" s="5"/>
    </row>
    <row r="32" spans="1:18" x14ac:dyDescent="0.3">
      <c r="A32" s="3">
        <f t="shared" si="19"/>
        <v>6.25</v>
      </c>
      <c r="B32" s="3">
        <f t="shared" si="20"/>
        <v>5.25</v>
      </c>
      <c r="C32" s="3">
        <f t="shared" si="21"/>
        <v>3.5</v>
      </c>
      <c r="D32" s="3">
        <f t="shared" si="22"/>
        <v>2</v>
      </c>
      <c r="E32" s="3">
        <f t="shared" si="23"/>
        <v>0.75</v>
      </c>
      <c r="F32" s="3">
        <f t="shared" si="24"/>
        <v>0</v>
      </c>
      <c r="G32" s="3">
        <f t="shared" si="25"/>
        <v>0</v>
      </c>
      <c r="H32" s="3">
        <f t="shared" si="26"/>
        <v>0</v>
      </c>
      <c r="K32" s="1">
        <f t="shared" ref="K32:Q32" si="31">IF(K20&lt;$M$26,0,1)</f>
        <v>1</v>
      </c>
      <c r="L32" s="1">
        <f t="shared" si="31"/>
        <v>1</v>
      </c>
      <c r="M32" s="1">
        <f t="shared" si="31"/>
        <v>0</v>
      </c>
      <c r="N32" s="1">
        <f t="shared" si="31"/>
        <v>0</v>
      </c>
      <c r="O32" s="1">
        <f t="shared" si="31"/>
        <v>0</v>
      </c>
      <c r="P32" s="1">
        <f t="shared" si="31"/>
        <v>0</v>
      </c>
      <c r="Q32" s="1">
        <f t="shared" si="31"/>
        <v>0</v>
      </c>
      <c r="R32" s="5"/>
    </row>
    <row r="33" spans="1:18" x14ac:dyDescent="0.3">
      <c r="A33" s="3">
        <f t="shared" si="19"/>
        <v>6.25</v>
      </c>
      <c r="B33" s="3">
        <f t="shared" si="20"/>
        <v>5.25</v>
      </c>
      <c r="C33" s="3">
        <f t="shared" si="21"/>
        <v>3.5</v>
      </c>
      <c r="D33" s="3">
        <f t="shared" si="22"/>
        <v>2</v>
      </c>
      <c r="E33" s="3">
        <f t="shared" si="23"/>
        <v>0.75</v>
      </c>
      <c r="F33" s="3">
        <f t="shared" si="24"/>
        <v>0</v>
      </c>
      <c r="G33" s="3">
        <f t="shared" si="25"/>
        <v>0</v>
      </c>
      <c r="H33" s="3">
        <f t="shared" si="26"/>
        <v>0</v>
      </c>
      <c r="K33" s="1">
        <f t="shared" ref="K33:Q33" si="32">IF(K21&lt;$M$26,0,1)</f>
        <v>1</v>
      </c>
      <c r="L33" s="1">
        <f t="shared" si="32"/>
        <v>1</v>
      </c>
      <c r="M33" s="1">
        <f t="shared" si="32"/>
        <v>0</v>
      </c>
      <c r="N33" s="1">
        <f t="shared" si="32"/>
        <v>0</v>
      </c>
      <c r="O33" s="1">
        <f t="shared" si="32"/>
        <v>0</v>
      </c>
      <c r="P33" s="1">
        <f t="shared" si="32"/>
        <v>0</v>
      </c>
      <c r="Q33" s="1">
        <f t="shared" si="32"/>
        <v>0</v>
      </c>
      <c r="R33" s="5"/>
    </row>
    <row r="34" spans="1:18" x14ac:dyDescent="0.3">
      <c r="A34" s="3">
        <f t="shared" si="19"/>
        <v>6.25</v>
      </c>
      <c r="B34" s="3">
        <f t="shared" si="20"/>
        <v>5.25</v>
      </c>
      <c r="C34" s="3">
        <f t="shared" si="21"/>
        <v>3.5</v>
      </c>
      <c r="D34" s="3">
        <f t="shared" si="22"/>
        <v>2</v>
      </c>
      <c r="E34" s="3">
        <f t="shared" si="23"/>
        <v>0.75</v>
      </c>
      <c r="F34" s="3">
        <f t="shared" si="24"/>
        <v>0</v>
      </c>
      <c r="G34" s="3">
        <f t="shared" si="25"/>
        <v>0</v>
      </c>
      <c r="H34" s="3">
        <f t="shared" si="26"/>
        <v>0</v>
      </c>
      <c r="K34" s="1">
        <f t="shared" ref="K34:Q34" si="33">IF(K22&lt;$M$26,0,1)</f>
        <v>1</v>
      </c>
      <c r="L34" s="1">
        <f t="shared" si="33"/>
        <v>1</v>
      </c>
      <c r="M34" s="1">
        <f t="shared" si="33"/>
        <v>0</v>
      </c>
      <c r="N34" s="1">
        <f t="shared" si="33"/>
        <v>0</v>
      </c>
      <c r="O34" s="1">
        <f t="shared" si="33"/>
        <v>0</v>
      </c>
      <c r="P34" s="1">
        <f t="shared" si="33"/>
        <v>0</v>
      </c>
      <c r="Q34" s="1">
        <f t="shared" si="33"/>
        <v>0</v>
      </c>
      <c r="R34" s="5"/>
    </row>
    <row r="35" spans="1:18" x14ac:dyDescent="0.3">
      <c r="R35" s="5"/>
    </row>
    <row r="36" spans="1:18" x14ac:dyDescent="0.3">
      <c r="R36" s="5"/>
    </row>
    <row r="37" spans="1:18" x14ac:dyDescent="0.3">
      <c r="R37" s="5"/>
    </row>
    <row r="38" spans="1:18" x14ac:dyDescent="0.3">
      <c r="A38" s="20" t="s">
        <v>5</v>
      </c>
      <c r="B38" s="20"/>
      <c r="C38" s="20"/>
      <c r="D38" s="20"/>
      <c r="E38" s="20"/>
      <c r="F38" s="20"/>
      <c r="G38" s="20"/>
      <c r="H38" s="20"/>
      <c r="R38" s="5"/>
    </row>
    <row r="39" spans="1:18" x14ac:dyDescent="0.3">
      <c r="A39" s="3">
        <f>SUMPRODUCT(A3:D3,$L$5:$O$5)</f>
        <v>3.25</v>
      </c>
      <c r="B39" s="3">
        <f t="shared" ref="B39:H39" si="34">SUMPRODUCT(B3:E3,$L$5:$O$5)</f>
        <v>2.5</v>
      </c>
      <c r="C39" s="3">
        <f t="shared" si="34"/>
        <v>1.5</v>
      </c>
      <c r="D39" s="3">
        <f t="shared" si="34"/>
        <v>0.75</v>
      </c>
      <c r="E39" s="3">
        <f t="shared" si="34"/>
        <v>0.25</v>
      </c>
      <c r="F39" s="3">
        <f t="shared" si="34"/>
        <v>0</v>
      </c>
      <c r="G39" s="3">
        <f t="shared" si="34"/>
        <v>0</v>
      </c>
      <c r="H39" s="3">
        <f t="shared" si="34"/>
        <v>0</v>
      </c>
      <c r="R39" s="5"/>
    </row>
    <row r="40" spans="1:18" x14ac:dyDescent="0.3">
      <c r="A40" s="3">
        <f t="shared" ref="A40:A46" si="35">SUMPRODUCT(A4:D4,$L$5:$O$5)</f>
        <v>3.25</v>
      </c>
      <c r="B40" s="3">
        <f t="shared" ref="B40:B46" si="36">SUMPRODUCT(B4:E4,$L$5:$O$5)</f>
        <v>2.5</v>
      </c>
      <c r="C40" s="3">
        <f t="shared" ref="C40:C46" si="37">SUMPRODUCT(C4:F4,$L$5:$O$5)</f>
        <v>1.5</v>
      </c>
      <c r="D40" s="3">
        <f t="shared" ref="D40:D46" si="38">SUMPRODUCT(D4:G4,$L$5:$O$5)</f>
        <v>0.75</v>
      </c>
      <c r="E40" s="3">
        <f t="shared" ref="E40:E46" si="39">SUMPRODUCT(E4:H4,$L$5:$O$5)</f>
        <v>0.25</v>
      </c>
      <c r="F40" s="3">
        <f t="shared" ref="F40:F46" si="40">SUMPRODUCT(F4:I4,$L$5:$O$5)</f>
        <v>0</v>
      </c>
      <c r="G40" s="3">
        <f t="shared" ref="G40:G46" si="41">SUMPRODUCT(G4:J4,$L$5:$O$5)</f>
        <v>0</v>
      </c>
      <c r="H40" s="3">
        <f t="shared" ref="H40:H46" si="42">SUMPRODUCT(H4:K4,$L$5:$O$5)</f>
        <v>0</v>
      </c>
      <c r="R40" s="5"/>
    </row>
    <row r="41" spans="1:18" x14ac:dyDescent="0.3">
      <c r="A41" s="3">
        <f t="shared" si="35"/>
        <v>3.25</v>
      </c>
      <c r="B41" s="3">
        <f t="shared" si="36"/>
        <v>2.5</v>
      </c>
      <c r="C41" s="3">
        <f t="shared" si="37"/>
        <v>1.5</v>
      </c>
      <c r="D41" s="3">
        <f t="shared" si="38"/>
        <v>0.75</v>
      </c>
      <c r="E41" s="3">
        <f t="shared" si="39"/>
        <v>0.25</v>
      </c>
      <c r="F41" s="3">
        <f t="shared" si="40"/>
        <v>0</v>
      </c>
      <c r="G41" s="3">
        <f t="shared" si="41"/>
        <v>0</v>
      </c>
      <c r="H41" s="3">
        <f t="shared" si="42"/>
        <v>0</v>
      </c>
      <c r="R41" s="5"/>
    </row>
    <row r="42" spans="1:18" x14ac:dyDescent="0.3">
      <c r="A42" s="3">
        <f t="shared" si="35"/>
        <v>3.25</v>
      </c>
      <c r="B42" s="3">
        <f t="shared" si="36"/>
        <v>2.5</v>
      </c>
      <c r="C42" s="3">
        <f t="shared" si="37"/>
        <v>1.5</v>
      </c>
      <c r="D42" s="3">
        <f t="shared" si="38"/>
        <v>0.75</v>
      </c>
      <c r="E42" s="3">
        <f t="shared" si="39"/>
        <v>0.25</v>
      </c>
      <c r="F42" s="3">
        <f t="shared" si="40"/>
        <v>0</v>
      </c>
      <c r="G42" s="3">
        <f t="shared" si="41"/>
        <v>0</v>
      </c>
      <c r="H42" s="3">
        <f t="shared" si="42"/>
        <v>0</v>
      </c>
      <c r="R42" s="5"/>
    </row>
    <row r="43" spans="1:18" x14ac:dyDescent="0.3">
      <c r="A43" s="3">
        <f t="shared" si="35"/>
        <v>3.25</v>
      </c>
      <c r="B43" s="3">
        <f t="shared" si="36"/>
        <v>2.5</v>
      </c>
      <c r="C43" s="3">
        <f t="shared" si="37"/>
        <v>1.5</v>
      </c>
      <c r="D43" s="3">
        <f t="shared" si="38"/>
        <v>0.75</v>
      </c>
      <c r="E43" s="3">
        <f t="shared" si="39"/>
        <v>0.25</v>
      </c>
      <c r="F43" s="3">
        <f t="shared" si="40"/>
        <v>0</v>
      </c>
      <c r="G43" s="3">
        <f t="shared" si="41"/>
        <v>0</v>
      </c>
      <c r="H43" s="3">
        <f t="shared" si="42"/>
        <v>0</v>
      </c>
      <c r="R43" s="5"/>
    </row>
    <row r="44" spans="1:18" x14ac:dyDescent="0.3">
      <c r="A44" s="3">
        <f t="shared" si="35"/>
        <v>3.25</v>
      </c>
      <c r="B44" s="3">
        <f t="shared" si="36"/>
        <v>2.5</v>
      </c>
      <c r="C44" s="3">
        <f t="shared" si="37"/>
        <v>1.5</v>
      </c>
      <c r="D44" s="3">
        <f t="shared" si="38"/>
        <v>0.75</v>
      </c>
      <c r="E44" s="3">
        <f t="shared" si="39"/>
        <v>0.25</v>
      </c>
      <c r="F44" s="3">
        <f t="shared" si="40"/>
        <v>0</v>
      </c>
      <c r="G44" s="3">
        <f t="shared" si="41"/>
        <v>0</v>
      </c>
      <c r="H44" s="3">
        <f t="shared" si="42"/>
        <v>0</v>
      </c>
      <c r="R44" s="5"/>
    </row>
    <row r="45" spans="1:18" x14ac:dyDescent="0.3">
      <c r="A45" s="3">
        <f t="shared" si="35"/>
        <v>3.25</v>
      </c>
      <c r="B45" s="3">
        <f t="shared" si="36"/>
        <v>2.5</v>
      </c>
      <c r="C45" s="3">
        <f t="shared" si="37"/>
        <v>1.5</v>
      </c>
      <c r="D45" s="3">
        <f t="shared" si="38"/>
        <v>0.75</v>
      </c>
      <c r="E45" s="3">
        <f t="shared" si="39"/>
        <v>0.25</v>
      </c>
      <c r="F45" s="3">
        <f t="shared" si="40"/>
        <v>0</v>
      </c>
      <c r="G45" s="3">
        <f t="shared" si="41"/>
        <v>0</v>
      </c>
      <c r="H45" s="3">
        <f t="shared" si="42"/>
        <v>0</v>
      </c>
      <c r="R45" s="5"/>
    </row>
    <row r="46" spans="1:18" x14ac:dyDescent="0.3">
      <c r="A46" s="3">
        <f t="shared" si="35"/>
        <v>3.25</v>
      </c>
      <c r="B46" s="3">
        <f t="shared" si="36"/>
        <v>2.5</v>
      </c>
      <c r="C46" s="3">
        <f t="shared" si="37"/>
        <v>1.5</v>
      </c>
      <c r="D46" s="3">
        <f t="shared" si="38"/>
        <v>0.75</v>
      </c>
      <c r="E46" s="3">
        <f t="shared" si="39"/>
        <v>0.25</v>
      </c>
      <c r="F46" s="3">
        <f t="shared" si="40"/>
        <v>0</v>
      </c>
      <c r="G46" s="3">
        <f t="shared" si="41"/>
        <v>0</v>
      </c>
      <c r="H46" s="3">
        <f t="shared" si="42"/>
        <v>0</v>
      </c>
      <c r="R46" s="5"/>
    </row>
    <row r="47" spans="1:18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</sheetData>
  <mergeCells count="6">
    <mergeCell ref="A1:R1"/>
    <mergeCell ref="A14:H14"/>
    <mergeCell ref="A26:H26"/>
    <mergeCell ref="A38:H38"/>
    <mergeCell ref="K14:Q14"/>
    <mergeCell ref="K26:L26"/>
  </mergeCells>
  <phoneticPr fontId="3" type="noConversion"/>
  <conditionalFormatting sqref="A3:H10">
    <cfRule type="colorScale" priority="6">
      <colorScale>
        <cfvo type="min"/>
        <cfvo type="max"/>
        <color rgb="FFFFEF9C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4:H22">
    <cfRule type="colorScale" priority="5">
      <colorScale>
        <cfvo type="min"/>
        <cfvo type="max"/>
        <color rgb="FFFFEF9C"/>
        <color rgb="FF63BE7B"/>
      </colorScale>
    </cfRule>
  </conditionalFormatting>
  <conditionalFormatting sqref="A26:H34">
    <cfRule type="colorScale" priority="4">
      <colorScale>
        <cfvo type="min"/>
        <cfvo type="max"/>
        <color rgb="FFFFEF9C"/>
        <color rgb="FF63BE7B"/>
      </colorScale>
    </cfRule>
  </conditionalFormatting>
  <conditionalFormatting sqref="A38:H46">
    <cfRule type="colorScale" priority="3">
      <colorScale>
        <cfvo type="min"/>
        <cfvo type="max"/>
        <color rgb="FFFFEF9C"/>
        <color rgb="FF63BE7B"/>
      </colorScale>
    </cfRule>
  </conditionalFormatting>
  <conditionalFormatting sqref="K14:Q22">
    <cfRule type="colorScale" priority="2">
      <colorScale>
        <cfvo type="min"/>
        <cfvo type="max"/>
        <color rgb="FFFFEF9C"/>
        <color rgb="FF63BE7B"/>
      </colorScale>
    </cfRule>
  </conditionalFormatting>
  <conditionalFormatting sqref="K27:Q34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DE25-5B2D-498F-B40C-4393BB839131}">
  <dimension ref="A4:O71"/>
  <sheetViews>
    <sheetView topLeftCell="A21" zoomScale="71" workbookViewId="0">
      <selection activeCell="A52" sqref="A52"/>
    </sheetView>
  </sheetViews>
  <sheetFormatPr baseColWidth="10" defaultRowHeight="18.75" x14ac:dyDescent="0.3"/>
  <sheetData>
    <row r="4" spans="1:15" x14ac:dyDescent="0.3">
      <c r="A4" s="1">
        <v>1</v>
      </c>
      <c r="B4" s="1">
        <v>1</v>
      </c>
      <c r="C4" s="1">
        <v>0.75</v>
      </c>
      <c r="D4" s="1">
        <v>0.5</v>
      </c>
      <c r="E4" s="1">
        <v>0.25</v>
      </c>
      <c r="F4" s="1">
        <v>0</v>
      </c>
      <c r="G4" s="1">
        <v>0</v>
      </c>
      <c r="H4" s="1">
        <v>0</v>
      </c>
      <c r="K4" s="1" t="s">
        <v>0</v>
      </c>
      <c r="L4" s="1">
        <v>1</v>
      </c>
      <c r="M4" s="1">
        <v>2</v>
      </c>
      <c r="N4" s="1">
        <v>3</v>
      </c>
      <c r="O4" s="1">
        <v>4</v>
      </c>
    </row>
    <row r="5" spans="1:15" x14ac:dyDescent="0.3">
      <c r="A5" s="1">
        <v>1</v>
      </c>
      <c r="B5" s="1">
        <v>1</v>
      </c>
      <c r="C5" s="1">
        <v>0.75</v>
      </c>
      <c r="D5" s="1">
        <v>0.5</v>
      </c>
      <c r="E5" s="1">
        <v>0.25</v>
      </c>
      <c r="F5" s="1">
        <v>0</v>
      </c>
      <c r="G5" s="1">
        <v>0</v>
      </c>
      <c r="H5" s="1">
        <v>0</v>
      </c>
      <c r="K5" s="1" t="s">
        <v>1</v>
      </c>
      <c r="L5" s="1">
        <v>3</v>
      </c>
      <c r="M5" s="1">
        <v>2</v>
      </c>
      <c r="N5" s="1">
        <v>5</v>
      </c>
      <c r="O5" s="1">
        <v>2</v>
      </c>
    </row>
    <row r="6" spans="1:15" x14ac:dyDescent="0.3">
      <c r="A6" s="1">
        <v>1</v>
      </c>
      <c r="B6" s="1">
        <v>1</v>
      </c>
      <c r="C6" s="1">
        <v>0.75</v>
      </c>
      <c r="D6" s="1">
        <v>0.5</v>
      </c>
      <c r="E6" s="1">
        <v>0.25</v>
      </c>
      <c r="F6" s="1">
        <v>0</v>
      </c>
      <c r="G6" s="1">
        <v>0</v>
      </c>
      <c r="H6" s="1">
        <v>0</v>
      </c>
      <c r="K6" s="1" t="s">
        <v>2</v>
      </c>
      <c r="L6" s="1">
        <v>4</v>
      </c>
      <c r="M6" s="1">
        <v>3</v>
      </c>
      <c r="N6" s="1">
        <v>5</v>
      </c>
      <c r="O6" s="1">
        <v>1</v>
      </c>
    </row>
    <row r="7" spans="1:15" x14ac:dyDescent="0.3">
      <c r="A7" s="1">
        <v>1</v>
      </c>
      <c r="B7" s="1">
        <v>1</v>
      </c>
      <c r="C7" s="1">
        <v>0.75</v>
      </c>
      <c r="D7" s="1">
        <v>0.5</v>
      </c>
      <c r="E7" s="1">
        <v>0.25</v>
      </c>
      <c r="F7" s="1">
        <v>0</v>
      </c>
      <c r="G7" s="1">
        <v>0</v>
      </c>
      <c r="H7" s="1">
        <v>0</v>
      </c>
    </row>
    <row r="8" spans="1:15" x14ac:dyDescent="0.3">
      <c r="A8" s="1">
        <v>1</v>
      </c>
      <c r="B8" s="1">
        <v>1</v>
      </c>
      <c r="C8" s="1">
        <v>0.75</v>
      </c>
      <c r="D8" s="1">
        <v>0.5</v>
      </c>
      <c r="E8" s="1">
        <v>0.25</v>
      </c>
      <c r="F8" s="1">
        <v>0</v>
      </c>
      <c r="G8" s="1">
        <v>0</v>
      </c>
      <c r="H8" s="1">
        <v>0</v>
      </c>
    </row>
    <row r="9" spans="1:15" x14ac:dyDescent="0.3">
      <c r="A9" s="1">
        <v>1</v>
      </c>
      <c r="B9" s="1">
        <v>1</v>
      </c>
      <c r="C9" s="1">
        <v>0.75</v>
      </c>
      <c r="D9" s="1">
        <v>0.5</v>
      </c>
      <c r="E9" s="1">
        <v>0.25</v>
      </c>
      <c r="F9" s="1">
        <v>0</v>
      </c>
      <c r="G9" s="1">
        <v>0</v>
      </c>
      <c r="H9" s="1">
        <v>0</v>
      </c>
    </row>
    <row r="10" spans="1:15" x14ac:dyDescent="0.3">
      <c r="A10" s="1">
        <v>1</v>
      </c>
      <c r="B10" s="1">
        <v>1</v>
      </c>
      <c r="C10" s="1">
        <v>0.75</v>
      </c>
      <c r="D10" s="1">
        <v>0.5</v>
      </c>
      <c r="E10" s="1">
        <v>0.25</v>
      </c>
      <c r="F10" s="1">
        <v>0</v>
      </c>
      <c r="G10" s="1">
        <v>0</v>
      </c>
      <c r="H10" s="1">
        <v>0</v>
      </c>
    </row>
    <row r="11" spans="1:15" x14ac:dyDescent="0.3">
      <c r="A11" s="1">
        <v>1</v>
      </c>
      <c r="B11" s="1">
        <v>1</v>
      </c>
      <c r="C11" s="1">
        <v>0.75</v>
      </c>
      <c r="D11" s="1">
        <v>0.5</v>
      </c>
      <c r="E11" s="1">
        <v>0.25</v>
      </c>
      <c r="F11" s="1">
        <v>0</v>
      </c>
      <c r="G11" s="1">
        <v>0</v>
      </c>
      <c r="H11" s="1">
        <v>0</v>
      </c>
    </row>
    <row r="15" spans="1:15" x14ac:dyDescent="0.3">
      <c r="A15" s="20" t="s">
        <v>52</v>
      </c>
      <c r="B15" s="20"/>
      <c r="C15" s="20"/>
      <c r="D15" s="20"/>
      <c r="E15" s="20"/>
      <c r="F15" s="20"/>
      <c r="G15" s="20"/>
      <c r="H15" s="20"/>
    </row>
    <row r="16" spans="1:15" x14ac:dyDescent="0.3">
      <c r="A16" s="1">
        <f>SUMPRODUCT(A4:D4,$L$4:$O$4)</f>
        <v>7.25</v>
      </c>
      <c r="B16" s="1">
        <f t="shared" ref="B16:H16" si="0">SUMPRODUCT(B4:E4,$L$4:$O$4)</f>
        <v>5</v>
      </c>
      <c r="C16" s="1">
        <f t="shared" si="0"/>
        <v>2.5</v>
      </c>
      <c r="D16" s="1">
        <f t="shared" si="0"/>
        <v>1</v>
      </c>
      <c r="E16" s="1">
        <f t="shared" si="0"/>
        <v>0.25</v>
      </c>
      <c r="F16" s="1">
        <f t="shared" si="0"/>
        <v>0</v>
      </c>
      <c r="G16" s="1">
        <f t="shared" si="0"/>
        <v>0</v>
      </c>
      <c r="H16" s="1">
        <f t="shared" si="0"/>
        <v>0</v>
      </c>
    </row>
    <row r="17" spans="1:8" x14ac:dyDescent="0.3">
      <c r="A17" s="1">
        <f t="shared" ref="A17:A23" si="1">SUMPRODUCT(A5:D5,$L$4:$O$4)</f>
        <v>7.25</v>
      </c>
      <c r="B17" s="1">
        <f t="shared" ref="B17:B23" si="2">SUMPRODUCT(B5:E5,$L$4:$O$4)</f>
        <v>5</v>
      </c>
      <c r="C17" s="1">
        <f t="shared" ref="C17:C23" si="3">SUMPRODUCT(C5:F5,$L$4:$O$4)</f>
        <v>2.5</v>
      </c>
      <c r="D17" s="1">
        <f t="shared" ref="D17:D23" si="4">SUMPRODUCT(D5:G5,$L$4:$O$4)</f>
        <v>1</v>
      </c>
      <c r="E17" s="1">
        <f t="shared" ref="E17:E23" si="5">SUMPRODUCT(E5:H5,$L$4:$O$4)</f>
        <v>0.25</v>
      </c>
      <c r="F17" s="1">
        <f t="shared" ref="F17:F23" si="6">SUMPRODUCT(F5:I5,$L$4:$O$4)</f>
        <v>0</v>
      </c>
      <c r="G17" s="1">
        <f t="shared" ref="G17:G23" si="7">SUMPRODUCT(G5:J5,$L$4:$O$4)</f>
        <v>0</v>
      </c>
      <c r="H17" s="1">
        <f t="shared" ref="H17:H23" si="8">SUMPRODUCT(H5:K5,$L$4:$O$4)</f>
        <v>0</v>
      </c>
    </row>
    <row r="18" spans="1:8" x14ac:dyDescent="0.3">
      <c r="A18" s="1">
        <f t="shared" si="1"/>
        <v>7.25</v>
      </c>
      <c r="B18" s="1">
        <f t="shared" si="2"/>
        <v>5</v>
      </c>
      <c r="C18" s="1">
        <f t="shared" si="3"/>
        <v>2.5</v>
      </c>
      <c r="D18" s="1">
        <f t="shared" si="4"/>
        <v>1</v>
      </c>
      <c r="E18" s="1">
        <f t="shared" si="5"/>
        <v>0.25</v>
      </c>
      <c r="F18" s="1">
        <f t="shared" si="6"/>
        <v>0</v>
      </c>
      <c r="G18" s="1">
        <f t="shared" si="7"/>
        <v>0</v>
      </c>
      <c r="H18" s="1">
        <f t="shared" si="8"/>
        <v>0</v>
      </c>
    </row>
    <row r="19" spans="1:8" x14ac:dyDescent="0.3">
      <c r="A19" s="1">
        <f t="shared" si="1"/>
        <v>7.25</v>
      </c>
      <c r="B19" s="1">
        <f t="shared" si="2"/>
        <v>5</v>
      </c>
      <c r="C19" s="1">
        <f t="shared" si="3"/>
        <v>2.5</v>
      </c>
      <c r="D19" s="1">
        <f t="shared" si="4"/>
        <v>1</v>
      </c>
      <c r="E19" s="1">
        <f t="shared" si="5"/>
        <v>0.25</v>
      </c>
      <c r="F19" s="1">
        <f t="shared" si="6"/>
        <v>0</v>
      </c>
      <c r="G19" s="1">
        <f t="shared" si="7"/>
        <v>0</v>
      </c>
      <c r="H19" s="1">
        <f t="shared" si="8"/>
        <v>0</v>
      </c>
    </row>
    <row r="20" spans="1:8" x14ac:dyDescent="0.3">
      <c r="A20" s="1">
        <f t="shared" si="1"/>
        <v>7.25</v>
      </c>
      <c r="B20" s="1">
        <f t="shared" si="2"/>
        <v>5</v>
      </c>
      <c r="C20" s="1">
        <f t="shared" si="3"/>
        <v>2.5</v>
      </c>
      <c r="D20" s="1">
        <f t="shared" si="4"/>
        <v>1</v>
      </c>
      <c r="E20" s="1">
        <f t="shared" si="5"/>
        <v>0.25</v>
      </c>
      <c r="F20" s="1">
        <f t="shared" si="6"/>
        <v>0</v>
      </c>
      <c r="G20" s="1">
        <f t="shared" si="7"/>
        <v>0</v>
      </c>
      <c r="H20" s="1">
        <f t="shared" si="8"/>
        <v>0</v>
      </c>
    </row>
    <row r="21" spans="1:8" x14ac:dyDescent="0.3">
      <c r="A21" s="1">
        <f t="shared" si="1"/>
        <v>7.25</v>
      </c>
      <c r="B21" s="1">
        <f t="shared" si="2"/>
        <v>5</v>
      </c>
      <c r="C21" s="1">
        <f t="shared" si="3"/>
        <v>2.5</v>
      </c>
      <c r="D21" s="1">
        <f t="shared" si="4"/>
        <v>1</v>
      </c>
      <c r="E21" s="1">
        <f t="shared" si="5"/>
        <v>0.25</v>
      </c>
      <c r="F21" s="1">
        <f t="shared" si="6"/>
        <v>0</v>
      </c>
      <c r="G21" s="1">
        <f t="shared" si="7"/>
        <v>0</v>
      </c>
      <c r="H21" s="1">
        <f t="shared" si="8"/>
        <v>0</v>
      </c>
    </row>
    <row r="22" spans="1:8" x14ac:dyDescent="0.3">
      <c r="A22" s="1">
        <f t="shared" si="1"/>
        <v>7.25</v>
      </c>
      <c r="B22" s="1">
        <f t="shared" si="2"/>
        <v>5</v>
      </c>
      <c r="C22" s="1">
        <f t="shared" si="3"/>
        <v>2.5</v>
      </c>
      <c r="D22" s="1">
        <f t="shared" si="4"/>
        <v>1</v>
      </c>
      <c r="E22" s="1">
        <f t="shared" si="5"/>
        <v>0.25</v>
      </c>
      <c r="F22" s="1">
        <f t="shared" si="6"/>
        <v>0</v>
      </c>
      <c r="G22" s="1">
        <f t="shared" si="7"/>
        <v>0</v>
      </c>
      <c r="H22" s="1">
        <f t="shared" si="8"/>
        <v>0</v>
      </c>
    </row>
    <row r="23" spans="1:8" x14ac:dyDescent="0.3">
      <c r="A23" s="1">
        <f t="shared" si="1"/>
        <v>7.25</v>
      </c>
      <c r="B23" s="1">
        <f t="shared" si="2"/>
        <v>5</v>
      </c>
      <c r="C23" s="1">
        <f t="shared" si="3"/>
        <v>2.5</v>
      </c>
      <c r="D23" s="1">
        <f t="shared" si="4"/>
        <v>1</v>
      </c>
      <c r="E23" s="1">
        <f t="shared" si="5"/>
        <v>0.25</v>
      </c>
      <c r="F23" s="1">
        <f t="shared" si="6"/>
        <v>0</v>
      </c>
      <c r="G23" s="1">
        <f t="shared" si="7"/>
        <v>0</v>
      </c>
      <c r="H23" s="1">
        <f t="shared" si="8"/>
        <v>0</v>
      </c>
    </row>
    <row r="27" spans="1:8" x14ac:dyDescent="0.3">
      <c r="A27" s="20" t="s">
        <v>53</v>
      </c>
      <c r="B27" s="20"/>
      <c r="C27" s="20"/>
      <c r="D27" s="20"/>
      <c r="E27" s="20"/>
      <c r="F27" s="20"/>
      <c r="G27" s="20"/>
      <c r="H27" s="20"/>
    </row>
    <row r="28" spans="1:8" x14ac:dyDescent="0.3">
      <c r="A28" s="1">
        <f>SUMPRODUCT(A4:D4,$L$5:$O$5)</f>
        <v>9.75</v>
      </c>
      <c r="B28" s="1">
        <f t="shared" ref="B28:H28" si="9">SUMPRODUCT(B4:E4,$L$5:$O$5)</f>
        <v>7.5</v>
      </c>
      <c r="C28" s="1">
        <f t="shared" si="9"/>
        <v>4.5</v>
      </c>
      <c r="D28" s="1">
        <f t="shared" si="9"/>
        <v>2</v>
      </c>
      <c r="E28" s="1">
        <f t="shared" si="9"/>
        <v>0.75</v>
      </c>
      <c r="F28" s="1">
        <f t="shared" si="9"/>
        <v>0</v>
      </c>
      <c r="G28" s="1">
        <f t="shared" si="9"/>
        <v>0</v>
      </c>
      <c r="H28" s="1">
        <f t="shared" si="9"/>
        <v>0</v>
      </c>
    </row>
    <row r="29" spans="1:8" x14ac:dyDescent="0.3">
      <c r="A29" s="1">
        <f t="shared" ref="A29:A35" si="10">SUMPRODUCT(A5:D5,$L$5:$O$5)</f>
        <v>9.75</v>
      </c>
      <c r="B29" s="1">
        <f t="shared" ref="B29:B35" si="11">SUMPRODUCT(B5:E5,$L$5:$O$5)</f>
        <v>7.5</v>
      </c>
      <c r="C29" s="1">
        <f t="shared" ref="C29:C35" si="12">SUMPRODUCT(C5:F5,$L$5:$O$5)</f>
        <v>4.5</v>
      </c>
      <c r="D29" s="1">
        <f t="shared" ref="D29:D35" si="13">SUMPRODUCT(D5:G5,$L$5:$O$5)</f>
        <v>2</v>
      </c>
      <c r="E29" s="1">
        <f t="shared" ref="E29:E35" si="14">SUMPRODUCT(E5:H5,$L$5:$O$5)</f>
        <v>0.75</v>
      </c>
      <c r="F29" s="1">
        <f t="shared" ref="F29:F35" si="15">SUMPRODUCT(F5:I5,$L$5:$O$5)</f>
        <v>0</v>
      </c>
      <c r="G29" s="1">
        <f t="shared" ref="G29:G35" si="16">SUMPRODUCT(G5:J5,$L$5:$O$5)</f>
        <v>0</v>
      </c>
      <c r="H29" s="1">
        <f t="shared" ref="H29:H35" si="17">SUMPRODUCT(H5:K5,$L$5:$O$5)</f>
        <v>0</v>
      </c>
    </row>
    <row r="30" spans="1:8" x14ac:dyDescent="0.3">
      <c r="A30" s="1">
        <f t="shared" si="10"/>
        <v>9.75</v>
      </c>
      <c r="B30" s="1">
        <f t="shared" si="11"/>
        <v>7.5</v>
      </c>
      <c r="C30" s="1">
        <f t="shared" si="12"/>
        <v>4.5</v>
      </c>
      <c r="D30" s="1">
        <f t="shared" si="13"/>
        <v>2</v>
      </c>
      <c r="E30" s="1">
        <f t="shared" si="14"/>
        <v>0.75</v>
      </c>
      <c r="F30" s="1">
        <f t="shared" si="15"/>
        <v>0</v>
      </c>
      <c r="G30" s="1">
        <f t="shared" si="16"/>
        <v>0</v>
      </c>
      <c r="H30" s="1">
        <f t="shared" si="17"/>
        <v>0</v>
      </c>
    </row>
    <row r="31" spans="1:8" x14ac:dyDescent="0.3">
      <c r="A31" s="1">
        <f t="shared" si="10"/>
        <v>9.75</v>
      </c>
      <c r="B31" s="1">
        <f t="shared" si="11"/>
        <v>7.5</v>
      </c>
      <c r="C31" s="1">
        <f t="shared" si="12"/>
        <v>4.5</v>
      </c>
      <c r="D31" s="1">
        <f t="shared" si="13"/>
        <v>2</v>
      </c>
      <c r="E31" s="1">
        <f t="shared" si="14"/>
        <v>0.75</v>
      </c>
      <c r="F31" s="1">
        <f t="shared" si="15"/>
        <v>0</v>
      </c>
      <c r="G31" s="1">
        <f t="shared" si="16"/>
        <v>0</v>
      </c>
      <c r="H31" s="1">
        <f t="shared" si="17"/>
        <v>0</v>
      </c>
    </row>
    <row r="32" spans="1:8" x14ac:dyDescent="0.3">
      <c r="A32" s="1">
        <f t="shared" si="10"/>
        <v>9.75</v>
      </c>
      <c r="B32" s="1">
        <f t="shared" si="11"/>
        <v>7.5</v>
      </c>
      <c r="C32" s="1">
        <f t="shared" si="12"/>
        <v>4.5</v>
      </c>
      <c r="D32" s="1">
        <f t="shared" si="13"/>
        <v>2</v>
      </c>
      <c r="E32" s="1">
        <f t="shared" si="14"/>
        <v>0.75</v>
      </c>
      <c r="F32" s="1">
        <f t="shared" si="15"/>
        <v>0</v>
      </c>
      <c r="G32" s="1">
        <f t="shared" si="16"/>
        <v>0</v>
      </c>
      <c r="H32" s="1">
        <f t="shared" si="17"/>
        <v>0</v>
      </c>
    </row>
    <row r="33" spans="1:8" x14ac:dyDescent="0.3">
      <c r="A33" s="1">
        <f t="shared" si="10"/>
        <v>9.75</v>
      </c>
      <c r="B33" s="1">
        <f t="shared" si="11"/>
        <v>7.5</v>
      </c>
      <c r="C33" s="1">
        <f t="shared" si="12"/>
        <v>4.5</v>
      </c>
      <c r="D33" s="1">
        <f t="shared" si="13"/>
        <v>2</v>
      </c>
      <c r="E33" s="1">
        <f t="shared" si="14"/>
        <v>0.75</v>
      </c>
      <c r="F33" s="1">
        <f t="shared" si="15"/>
        <v>0</v>
      </c>
      <c r="G33" s="1">
        <f t="shared" si="16"/>
        <v>0</v>
      </c>
      <c r="H33" s="1">
        <f t="shared" si="17"/>
        <v>0</v>
      </c>
    </row>
    <row r="34" spans="1:8" x14ac:dyDescent="0.3">
      <c r="A34" s="1">
        <f t="shared" si="10"/>
        <v>9.75</v>
      </c>
      <c r="B34" s="1">
        <f t="shared" si="11"/>
        <v>7.5</v>
      </c>
      <c r="C34" s="1">
        <f t="shared" si="12"/>
        <v>4.5</v>
      </c>
      <c r="D34" s="1">
        <f t="shared" si="13"/>
        <v>2</v>
      </c>
      <c r="E34" s="1">
        <f t="shared" si="14"/>
        <v>0.75</v>
      </c>
      <c r="F34" s="1">
        <f t="shared" si="15"/>
        <v>0</v>
      </c>
      <c r="G34" s="1">
        <f t="shared" si="16"/>
        <v>0</v>
      </c>
      <c r="H34" s="1">
        <f t="shared" si="17"/>
        <v>0</v>
      </c>
    </row>
    <row r="35" spans="1:8" x14ac:dyDescent="0.3">
      <c r="A35" s="1">
        <f t="shared" si="10"/>
        <v>9.75</v>
      </c>
      <c r="B35" s="1">
        <f t="shared" si="11"/>
        <v>7.5</v>
      </c>
      <c r="C35" s="1">
        <f t="shared" si="12"/>
        <v>4.5</v>
      </c>
      <c r="D35" s="1">
        <f t="shared" si="13"/>
        <v>2</v>
      </c>
      <c r="E35" s="1">
        <f t="shared" si="14"/>
        <v>0.75</v>
      </c>
      <c r="F35" s="1">
        <f t="shared" si="15"/>
        <v>0</v>
      </c>
      <c r="G35" s="1">
        <f t="shared" si="16"/>
        <v>0</v>
      </c>
      <c r="H35" s="1">
        <f t="shared" si="17"/>
        <v>0</v>
      </c>
    </row>
    <row r="39" spans="1:8" x14ac:dyDescent="0.3">
      <c r="A39" s="20" t="s">
        <v>54</v>
      </c>
      <c r="B39" s="20"/>
      <c r="C39" s="20"/>
      <c r="D39" s="20"/>
      <c r="E39" s="20"/>
      <c r="F39" s="20"/>
      <c r="G39" s="20"/>
      <c r="H39" s="20"/>
    </row>
    <row r="40" spans="1:8" x14ac:dyDescent="0.3">
      <c r="A40" s="1">
        <f>SUMPRODUCT(A4:D4,$L$6:$O$6)</f>
        <v>11.25</v>
      </c>
      <c r="B40" s="1">
        <f t="shared" ref="B40:H40" si="18">SUMPRODUCT(B4:E4,$L$6:$O$6)</f>
        <v>9</v>
      </c>
      <c r="C40" s="1">
        <f t="shared" si="18"/>
        <v>5.75</v>
      </c>
      <c r="D40" s="1">
        <f t="shared" si="18"/>
        <v>2.75</v>
      </c>
      <c r="E40" s="1">
        <f t="shared" si="18"/>
        <v>1</v>
      </c>
      <c r="F40" s="1">
        <f t="shared" si="18"/>
        <v>0</v>
      </c>
      <c r="G40" s="1">
        <f t="shared" si="18"/>
        <v>0</v>
      </c>
      <c r="H40" s="1">
        <f t="shared" si="18"/>
        <v>0</v>
      </c>
    </row>
    <row r="41" spans="1:8" x14ac:dyDescent="0.3">
      <c r="A41" s="1">
        <f t="shared" ref="A41:A47" si="19">SUMPRODUCT(A5:D5,$L$6:$O$6)</f>
        <v>11.25</v>
      </c>
      <c r="B41" s="1">
        <f t="shared" ref="B41:B47" si="20">SUMPRODUCT(B5:E5,$L$6:$O$6)</f>
        <v>9</v>
      </c>
      <c r="C41" s="1">
        <f t="shared" ref="C41:C47" si="21">SUMPRODUCT(C5:F5,$L$6:$O$6)</f>
        <v>5.75</v>
      </c>
      <c r="D41" s="1">
        <f t="shared" ref="D41:D47" si="22">SUMPRODUCT(D5:G5,$L$6:$O$6)</f>
        <v>2.75</v>
      </c>
      <c r="E41" s="1">
        <f t="shared" ref="E41:E47" si="23">SUMPRODUCT(E5:H5,$L$6:$O$6)</f>
        <v>1</v>
      </c>
      <c r="F41" s="1">
        <f t="shared" ref="F41:F47" si="24">SUMPRODUCT(F5:I5,$L$6:$O$6)</f>
        <v>0</v>
      </c>
      <c r="G41" s="1">
        <f t="shared" ref="G41:G47" si="25">SUMPRODUCT(G5:J5,$L$6:$O$6)</f>
        <v>0</v>
      </c>
      <c r="H41" s="1">
        <f t="shared" ref="H41:H47" si="26">SUMPRODUCT(H5:K5,$L$6:$O$6)</f>
        <v>0</v>
      </c>
    </row>
    <row r="42" spans="1:8" x14ac:dyDescent="0.3">
      <c r="A42" s="1">
        <f t="shared" si="19"/>
        <v>11.25</v>
      </c>
      <c r="B42" s="1">
        <f t="shared" si="20"/>
        <v>9</v>
      </c>
      <c r="C42" s="1">
        <f t="shared" si="21"/>
        <v>5.75</v>
      </c>
      <c r="D42" s="1">
        <f t="shared" si="22"/>
        <v>2.75</v>
      </c>
      <c r="E42" s="1">
        <f t="shared" si="23"/>
        <v>1</v>
      </c>
      <c r="F42" s="1">
        <f t="shared" si="24"/>
        <v>0</v>
      </c>
      <c r="G42" s="1">
        <f t="shared" si="25"/>
        <v>0</v>
      </c>
      <c r="H42" s="1">
        <f t="shared" si="26"/>
        <v>0</v>
      </c>
    </row>
    <row r="43" spans="1:8" x14ac:dyDescent="0.3">
      <c r="A43" s="1">
        <f t="shared" si="19"/>
        <v>11.25</v>
      </c>
      <c r="B43" s="1">
        <f t="shared" si="20"/>
        <v>9</v>
      </c>
      <c r="C43" s="1">
        <f t="shared" si="21"/>
        <v>5.75</v>
      </c>
      <c r="D43" s="1">
        <f t="shared" si="22"/>
        <v>2.75</v>
      </c>
      <c r="E43" s="1">
        <f t="shared" si="23"/>
        <v>1</v>
      </c>
      <c r="F43" s="1">
        <f t="shared" si="24"/>
        <v>0</v>
      </c>
      <c r="G43" s="1">
        <f t="shared" si="25"/>
        <v>0</v>
      </c>
      <c r="H43" s="1">
        <f t="shared" si="26"/>
        <v>0</v>
      </c>
    </row>
    <row r="44" spans="1:8" x14ac:dyDescent="0.3">
      <c r="A44" s="1">
        <f t="shared" si="19"/>
        <v>11.25</v>
      </c>
      <c r="B44" s="1">
        <f t="shared" si="20"/>
        <v>9</v>
      </c>
      <c r="C44" s="1">
        <f t="shared" si="21"/>
        <v>5.75</v>
      </c>
      <c r="D44" s="1">
        <f t="shared" si="22"/>
        <v>2.75</v>
      </c>
      <c r="E44" s="1">
        <f t="shared" si="23"/>
        <v>1</v>
      </c>
      <c r="F44" s="1">
        <f t="shared" si="24"/>
        <v>0</v>
      </c>
      <c r="G44" s="1">
        <f t="shared" si="25"/>
        <v>0</v>
      </c>
      <c r="H44" s="1">
        <f t="shared" si="26"/>
        <v>0</v>
      </c>
    </row>
    <row r="45" spans="1:8" x14ac:dyDescent="0.3">
      <c r="A45" s="1">
        <f t="shared" si="19"/>
        <v>11.25</v>
      </c>
      <c r="B45" s="1">
        <f t="shared" si="20"/>
        <v>9</v>
      </c>
      <c r="C45" s="1">
        <f t="shared" si="21"/>
        <v>5.75</v>
      </c>
      <c r="D45" s="1">
        <f t="shared" si="22"/>
        <v>2.75</v>
      </c>
      <c r="E45" s="1">
        <f t="shared" si="23"/>
        <v>1</v>
      </c>
      <c r="F45" s="1">
        <f t="shared" si="24"/>
        <v>0</v>
      </c>
      <c r="G45" s="1">
        <f t="shared" si="25"/>
        <v>0</v>
      </c>
      <c r="H45" s="1">
        <f t="shared" si="26"/>
        <v>0</v>
      </c>
    </row>
    <row r="46" spans="1:8" x14ac:dyDescent="0.3">
      <c r="A46" s="1">
        <f t="shared" si="19"/>
        <v>11.25</v>
      </c>
      <c r="B46" s="1">
        <f t="shared" si="20"/>
        <v>9</v>
      </c>
      <c r="C46" s="1">
        <f t="shared" si="21"/>
        <v>5.75</v>
      </c>
      <c r="D46" s="1">
        <f t="shared" si="22"/>
        <v>2.75</v>
      </c>
      <c r="E46" s="1">
        <f t="shared" si="23"/>
        <v>1</v>
      </c>
      <c r="F46" s="1">
        <f t="shared" si="24"/>
        <v>0</v>
      </c>
      <c r="G46" s="1">
        <f t="shared" si="25"/>
        <v>0</v>
      </c>
      <c r="H46" s="1">
        <f t="shared" si="26"/>
        <v>0</v>
      </c>
    </row>
    <row r="47" spans="1:8" x14ac:dyDescent="0.3">
      <c r="A47" s="1">
        <f t="shared" si="19"/>
        <v>11.25</v>
      </c>
      <c r="B47" s="1">
        <f t="shared" si="20"/>
        <v>9</v>
      </c>
      <c r="C47" s="1">
        <f t="shared" si="21"/>
        <v>5.75</v>
      </c>
      <c r="D47" s="1">
        <f t="shared" si="22"/>
        <v>2.75</v>
      </c>
      <c r="E47" s="1">
        <f t="shared" si="23"/>
        <v>1</v>
      </c>
      <c r="F47" s="1">
        <f t="shared" si="24"/>
        <v>0</v>
      </c>
      <c r="G47" s="1">
        <f t="shared" si="25"/>
        <v>0</v>
      </c>
      <c r="H47" s="1">
        <f t="shared" si="26"/>
        <v>0</v>
      </c>
    </row>
    <row r="51" spans="1:8" x14ac:dyDescent="0.3">
      <c r="A51" s="20" t="s">
        <v>55</v>
      </c>
      <c r="B51" s="20"/>
      <c r="C51" s="20"/>
      <c r="D51" s="20"/>
      <c r="E51" s="20"/>
      <c r="F51" s="20"/>
      <c r="G51" s="20"/>
      <c r="H51" s="20"/>
    </row>
    <row r="52" spans="1:8" x14ac:dyDescent="0.3">
      <c r="A52" s="1">
        <f>MAX(MAX(A16,A28),A40)</f>
        <v>11.25</v>
      </c>
      <c r="B52" s="1">
        <f t="shared" ref="B52:H52" si="27">MAX(MAX(B16,B28),B40)</f>
        <v>9</v>
      </c>
      <c r="C52" s="1">
        <f t="shared" si="27"/>
        <v>5.75</v>
      </c>
      <c r="D52" s="1">
        <f t="shared" si="27"/>
        <v>2.75</v>
      </c>
      <c r="E52" s="1">
        <f t="shared" si="27"/>
        <v>1</v>
      </c>
      <c r="F52" s="1">
        <f t="shared" si="27"/>
        <v>0</v>
      </c>
      <c r="G52" s="1">
        <f t="shared" si="27"/>
        <v>0</v>
      </c>
      <c r="H52" s="1">
        <f t="shared" si="27"/>
        <v>0</v>
      </c>
    </row>
    <row r="53" spans="1:8" x14ac:dyDescent="0.3">
      <c r="A53" s="1">
        <f t="shared" ref="A53:H53" si="28">MAX(MAX(A17,A29),A41)</f>
        <v>11.25</v>
      </c>
      <c r="B53" s="1">
        <f t="shared" si="28"/>
        <v>9</v>
      </c>
      <c r="C53" s="1">
        <f t="shared" si="28"/>
        <v>5.75</v>
      </c>
      <c r="D53" s="1">
        <f t="shared" si="28"/>
        <v>2.75</v>
      </c>
      <c r="E53" s="1">
        <f t="shared" si="28"/>
        <v>1</v>
      </c>
      <c r="F53" s="1">
        <f t="shared" si="28"/>
        <v>0</v>
      </c>
      <c r="G53" s="1">
        <f t="shared" si="28"/>
        <v>0</v>
      </c>
      <c r="H53" s="1">
        <f t="shared" si="28"/>
        <v>0</v>
      </c>
    </row>
    <row r="54" spans="1:8" x14ac:dyDescent="0.3">
      <c r="A54" s="1">
        <f t="shared" ref="A54:H54" si="29">MAX(MAX(A18,A30),A42)</f>
        <v>11.25</v>
      </c>
      <c r="B54" s="1">
        <f t="shared" si="29"/>
        <v>9</v>
      </c>
      <c r="C54" s="1">
        <f t="shared" si="29"/>
        <v>5.75</v>
      </c>
      <c r="D54" s="1">
        <f t="shared" si="29"/>
        <v>2.75</v>
      </c>
      <c r="E54" s="1">
        <f t="shared" si="29"/>
        <v>1</v>
      </c>
      <c r="F54" s="1">
        <f t="shared" si="29"/>
        <v>0</v>
      </c>
      <c r="G54" s="1">
        <f t="shared" si="29"/>
        <v>0</v>
      </c>
      <c r="H54" s="1">
        <f t="shared" si="29"/>
        <v>0</v>
      </c>
    </row>
    <row r="55" spans="1:8" x14ac:dyDescent="0.3">
      <c r="A55" s="1">
        <f t="shared" ref="A55:H55" si="30">MAX(MAX(A19,A31),A43)</f>
        <v>11.25</v>
      </c>
      <c r="B55" s="1">
        <f t="shared" si="30"/>
        <v>9</v>
      </c>
      <c r="C55" s="1">
        <f t="shared" si="30"/>
        <v>5.75</v>
      </c>
      <c r="D55" s="1">
        <f t="shared" si="30"/>
        <v>2.75</v>
      </c>
      <c r="E55" s="1">
        <f t="shared" si="30"/>
        <v>1</v>
      </c>
      <c r="F55" s="1">
        <f t="shared" si="30"/>
        <v>0</v>
      </c>
      <c r="G55" s="1">
        <f t="shared" si="30"/>
        <v>0</v>
      </c>
      <c r="H55" s="1">
        <f t="shared" si="30"/>
        <v>0</v>
      </c>
    </row>
    <row r="56" spans="1:8" x14ac:dyDescent="0.3">
      <c r="A56" s="1">
        <f t="shared" ref="A56:H56" si="31">MAX(MAX(A20,A32),A44)</f>
        <v>11.25</v>
      </c>
      <c r="B56" s="1">
        <f t="shared" si="31"/>
        <v>9</v>
      </c>
      <c r="C56" s="1">
        <f t="shared" si="31"/>
        <v>5.75</v>
      </c>
      <c r="D56" s="1">
        <f t="shared" si="31"/>
        <v>2.75</v>
      </c>
      <c r="E56" s="1">
        <f t="shared" si="31"/>
        <v>1</v>
      </c>
      <c r="F56" s="1">
        <f t="shared" si="31"/>
        <v>0</v>
      </c>
      <c r="G56" s="1">
        <f t="shared" si="31"/>
        <v>0</v>
      </c>
      <c r="H56" s="1">
        <f t="shared" si="31"/>
        <v>0</v>
      </c>
    </row>
    <row r="57" spans="1:8" x14ac:dyDescent="0.3">
      <c r="A57" s="1">
        <f t="shared" ref="A57:H57" si="32">MAX(MAX(A21,A33),A45)</f>
        <v>11.25</v>
      </c>
      <c r="B57" s="1">
        <f t="shared" si="32"/>
        <v>9</v>
      </c>
      <c r="C57" s="1">
        <f t="shared" si="32"/>
        <v>5.75</v>
      </c>
      <c r="D57" s="1">
        <f t="shared" si="32"/>
        <v>2.75</v>
      </c>
      <c r="E57" s="1">
        <f t="shared" si="32"/>
        <v>1</v>
      </c>
      <c r="F57" s="1">
        <f t="shared" si="32"/>
        <v>0</v>
      </c>
      <c r="G57" s="1">
        <f t="shared" si="32"/>
        <v>0</v>
      </c>
      <c r="H57" s="1">
        <f t="shared" si="32"/>
        <v>0</v>
      </c>
    </row>
    <row r="58" spans="1:8" x14ac:dyDescent="0.3">
      <c r="A58" s="1">
        <f t="shared" ref="A58:H58" si="33">MAX(MAX(A22,A34),A46)</f>
        <v>11.25</v>
      </c>
      <c r="B58" s="1">
        <f t="shared" si="33"/>
        <v>9</v>
      </c>
      <c r="C58" s="1">
        <f t="shared" si="33"/>
        <v>5.75</v>
      </c>
      <c r="D58" s="1">
        <f t="shared" si="33"/>
        <v>2.75</v>
      </c>
      <c r="E58" s="1">
        <f t="shared" si="33"/>
        <v>1</v>
      </c>
      <c r="F58" s="1">
        <f t="shared" si="33"/>
        <v>0</v>
      </c>
      <c r="G58" s="1">
        <f t="shared" si="33"/>
        <v>0</v>
      </c>
      <c r="H58" s="1">
        <f t="shared" si="33"/>
        <v>0</v>
      </c>
    </row>
    <row r="59" spans="1:8" x14ac:dyDescent="0.3">
      <c r="A59" s="1">
        <f t="shared" ref="A59:H59" si="34">MAX(MAX(A23,A35),A47)</f>
        <v>11.25</v>
      </c>
      <c r="B59" s="1">
        <f t="shared" si="34"/>
        <v>9</v>
      </c>
      <c r="C59" s="1">
        <f t="shared" si="34"/>
        <v>5.75</v>
      </c>
      <c r="D59" s="1">
        <f t="shared" si="34"/>
        <v>2.75</v>
      </c>
      <c r="E59" s="1">
        <f t="shared" si="34"/>
        <v>1</v>
      </c>
      <c r="F59" s="1">
        <f t="shared" si="34"/>
        <v>0</v>
      </c>
      <c r="G59" s="1">
        <f t="shared" si="34"/>
        <v>0</v>
      </c>
      <c r="H59" s="1">
        <f t="shared" si="34"/>
        <v>0</v>
      </c>
    </row>
    <row r="63" spans="1:8" x14ac:dyDescent="0.3">
      <c r="A63" s="20" t="s">
        <v>9</v>
      </c>
      <c r="B63" s="20"/>
      <c r="C63" s="4">
        <v>2.4</v>
      </c>
    </row>
    <row r="64" spans="1:8" x14ac:dyDescent="0.3">
      <c r="A64" s="1">
        <f>IF(A52&lt;$C$63,0,1)</f>
        <v>1</v>
      </c>
      <c r="B64" s="1">
        <f t="shared" ref="B64:H64" si="35">IF(B52&lt;$C$63,0,1)</f>
        <v>1</v>
      </c>
      <c r="C64" s="1">
        <f t="shared" si="35"/>
        <v>1</v>
      </c>
      <c r="D64" s="1">
        <f t="shared" si="35"/>
        <v>1</v>
      </c>
      <c r="E64" s="1">
        <f t="shared" si="35"/>
        <v>0</v>
      </c>
      <c r="F64" s="1">
        <f t="shared" si="35"/>
        <v>0</v>
      </c>
      <c r="G64" s="1">
        <f t="shared" si="35"/>
        <v>0</v>
      </c>
      <c r="H64" s="1">
        <f t="shared" si="35"/>
        <v>0</v>
      </c>
    </row>
    <row r="65" spans="1:8" x14ac:dyDescent="0.3">
      <c r="A65" s="1">
        <f t="shared" ref="A65:H65" si="36">IF(A53&lt;$C$63,0,1)</f>
        <v>1</v>
      </c>
      <c r="B65" s="1">
        <f t="shared" si="36"/>
        <v>1</v>
      </c>
      <c r="C65" s="1">
        <f t="shared" si="36"/>
        <v>1</v>
      </c>
      <c r="D65" s="1">
        <f t="shared" si="36"/>
        <v>1</v>
      </c>
      <c r="E65" s="1">
        <f t="shared" si="36"/>
        <v>0</v>
      </c>
      <c r="F65" s="1">
        <f t="shared" si="36"/>
        <v>0</v>
      </c>
      <c r="G65" s="1">
        <f t="shared" si="36"/>
        <v>0</v>
      </c>
      <c r="H65" s="1">
        <f t="shared" si="36"/>
        <v>0</v>
      </c>
    </row>
    <row r="66" spans="1:8" x14ac:dyDescent="0.3">
      <c r="A66" s="1">
        <f t="shared" ref="A66:H66" si="37">IF(A54&lt;$C$63,0,1)</f>
        <v>1</v>
      </c>
      <c r="B66" s="1">
        <f t="shared" si="37"/>
        <v>1</v>
      </c>
      <c r="C66" s="1">
        <f t="shared" si="37"/>
        <v>1</v>
      </c>
      <c r="D66" s="1">
        <f t="shared" si="37"/>
        <v>1</v>
      </c>
      <c r="E66" s="1">
        <f t="shared" si="37"/>
        <v>0</v>
      </c>
      <c r="F66" s="1">
        <f t="shared" si="37"/>
        <v>0</v>
      </c>
      <c r="G66" s="1">
        <f t="shared" si="37"/>
        <v>0</v>
      </c>
      <c r="H66" s="1">
        <f t="shared" si="37"/>
        <v>0</v>
      </c>
    </row>
    <row r="67" spans="1:8" x14ac:dyDescent="0.3">
      <c r="A67" s="1">
        <f t="shared" ref="A67:H67" si="38">IF(A55&lt;$C$63,0,1)</f>
        <v>1</v>
      </c>
      <c r="B67" s="1">
        <f t="shared" si="38"/>
        <v>1</v>
      </c>
      <c r="C67" s="1">
        <f t="shared" si="38"/>
        <v>1</v>
      </c>
      <c r="D67" s="1">
        <f t="shared" si="38"/>
        <v>1</v>
      </c>
      <c r="E67" s="1">
        <f t="shared" si="38"/>
        <v>0</v>
      </c>
      <c r="F67" s="1">
        <f t="shared" si="38"/>
        <v>0</v>
      </c>
      <c r="G67" s="1">
        <f t="shared" si="38"/>
        <v>0</v>
      </c>
      <c r="H67" s="1">
        <f t="shared" si="38"/>
        <v>0</v>
      </c>
    </row>
    <row r="68" spans="1:8" x14ac:dyDescent="0.3">
      <c r="A68" s="1">
        <f t="shared" ref="A68:H68" si="39">IF(A56&lt;$C$63,0,1)</f>
        <v>1</v>
      </c>
      <c r="B68" s="1">
        <f t="shared" si="39"/>
        <v>1</v>
      </c>
      <c r="C68" s="1">
        <f t="shared" si="39"/>
        <v>1</v>
      </c>
      <c r="D68" s="1">
        <f t="shared" si="39"/>
        <v>1</v>
      </c>
      <c r="E68" s="1">
        <f t="shared" si="39"/>
        <v>0</v>
      </c>
      <c r="F68" s="1">
        <f t="shared" si="39"/>
        <v>0</v>
      </c>
      <c r="G68" s="1">
        <f t="shared" si="39"/>
        <v>0</v>
      </c>
      <c r="H68" s="1">
        <f t="shared" si="39"/>
        <v>0</v>
      </c>
    </row>
    <row r="69" spans="1:8" x14ac:dyDescent="0.3">
      <c r="A69" s="1">
        <f t="shared" ref="A69:H69" si="40">IF(A57&lt;$C$63,0,1)</f>
        <v>1</v>
      </c>
      <c r="B69" s="1">
        <f t="shared" si="40"/>
        <v>1</v>
      </c>
      <c r="C69" s="1">
        <f t="shared" si="40"/>
        <v>1</v>
      </c>
      <c r="D69" s="1">
        <f t="shared" si="40"/>
        <v>1</v>
      </c>
      <c r="E69" s="1">
        <f t="shared" si="40"/>
        <v>0</v>
      </c>
      <c r="F69" s="1">
        <f t="shared" si="40"/>
        <v>0</v>
      </c>
      <c r="G69" s="1">
        <f t="shared" si="40"/>
        <v>0</v>
      </c>
      <c r="H69" s="1">
        <f t="shared" si="40"/>
        <v>0</v>
      </c>
    </row>
    <row r="70" spans="1:8" x14ac:dyDescent="0.3">
      <c r="A70" s="1">
        <f t="shared" ref="A70:H70" si="41">IF(A58&lt;$C$63,0,1)</f>
        <v>1</v>
      </c>
      <c r="B70" s="1">
        <f t="shared" si="41"/>
        <v>1</v>
      </c>
      <c r="C70" s="1">
        <f t="shared" si="41"/>
        <v>1</v>
      </c>
      <c r="D70" s="1">
        <f t="shared" si="41"/>
        <v>1</v>
      </c>
      <c r="E70" s="1">
        <f t="shared" si="41"/>
        <v>0</v>
      </c>
      <c r="F70" s="1">
        <f t="shared" si="41"/>
        <v>0</v>
      </c>
      <c r="G70" s="1">
        <f t="shared" si="41"/>
        <v>0</v>
      </c>
      <c r="H70" s="1">
        <f t="shared" si="41"/>
        <v>0</v>
      </c>
    </row>
    <row r="71" spans="1:8" x14ac:dyDescent="0.3">
      <c r="A71" s="1">
        <f t="shared" ref="A71:H71" si="42">IF(A59&lt;$C$63,0,1)</f>
        <v>1</v>
      </c>
      <c r="B71" s="1">
        <f t="shared" si="42"/>
        <v>1</v>
      </c>
      <c r="C71" s="1">
        <f t="shared" si="42"/>
        <v>1</v>
      </c>
      <c r="D71" s="1">
        <f t="shared" si="42"/>
        <v>1</v>
      </c>
      <c r="E71" s="1">
        <f t="shared" si="42"/>
        <v>0</v>
      </c>
      <c r="F71" s="1">
        <f t="shared" si="42"/>
        <v>0</v>
      </c>
      <c r="G71" s="1">
        <f t="shared" si="42"/>
        <v>0</v>
      </c>
      <c r="H71" s="1">
        <f t="shared" si="42"/>
        <v>0</v>
      </c>
    </row>
  </sheetData>
  <mergeCells count="5">
    <mergeCell ref="A15:H15"/>
    <mergeCell ref="A27:H27"/>
    <mergeCell ref="A39:H39"/>
    <mergeCell ref="A51:H51"/>
    <mergeCell ref="A63:B63"/>
  </mergeCells>
  <phoneticPr fontId="3" type="noConversion"/>
  <conditionalFormatting sqref="A4:H11">
    <cfRule type="colorScale" priority="6">
      <colorScale>
        <cfvo type="min"/>
        <cfvo type="max"/>
        <color rgb="FFFFEF9C"/>
        <color rgb="FF63BE7B"/>
      </colorScale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6:H23">
    <cfRule type="colorScale" priority="4">
      <colorScale>
        <cfvo type="min"/>
        <cfvo type="max"/>
        <color rgb="FFFFEF9C"/>
        <color rgb="FF63BE7B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8:H35">
    <cfRule type="colorScale" priority="3">
      <colorScale>
        <cfvo type="min"/>
        <cfvo type="max"/>
        <color rgb="FFFFEF9C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0:H47">
    <cfRule type="colorScale" priority="5">
      <colorScale>
        <cfvo type="min"/>
        <cfvo type="max"/>
        <color rgb="FFFFEF9C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2:H59">
    <cfRule type="colorScale" priority="2">
      <colorScale>
        <cfvo type="min"/>
        <cfvo type="max"/>
        <color rgb="FFFFEF9C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4:H71">
    <cfRule type="colorScale" priority="1">
      <colorScale>
        <cfvo type="min"/>
        <cfvo type="max"/>
        <color rgb="FFFFEF9C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62F1-3DE3-4272-974E-CCAC3E9E7958}">
  <dimension ref="A1:I18"/>
  <sheetViews>
    <sheetView workbookViewId="0">
      <selection sqref="A1:J18"/>
    </sheetView>
  </sheetViews>
  <sheetFormatPr baseColWidth="10" defaultRowHeight="18.75" x14ac:dyDescent="0.3"/>
  <sheetData>
    <row r="1" spans="1:9" x14ac:dyDescent="0.3">
      <c r="A1" s="1">
        <v>1</v>
      </c>
      <c r="B1" s="1">
        <v>1</v>
      </c>
      <c r="C1" s="1">
        <v>7</v>
      </c>
      <c r="D1" s="1">
        <v>5</v>
      </c>
      <c r="E1" s="1">
        <v>3</v>
      </c>
      <c r="F1" s="1">
        <v>2</v>
      </c>
      <c r="H1" s="11" t="s">
        <v>32</v>
      </c>
    </row>
    <row r="2" spans="1:9" x14ac:dyDescent="0.3">
      <c r="A2" s="1">
        <v>5</v>
      </c>
      <c r="B2" s="1">
        <v>1</v>
      </c>
      <c r="C2" s="1">
        <v>6</v>
      </c>
      <c r="D2" s="1">
        <v>1</v>
      </c>
      <c r="E2" s="1">
        <v>2</v>
      </c>
      <c r="F2" s="1">
        <v>5</v>
      </c>
      <c r="I2" s="2">
        <v>8</v>
      </c>
    </row>
    <row r="3" spans="1:9" x14ac:dyDescent="0.3">
      <c r="A3" s="1">
        <v>8</v>
      </c>
      <c r="B3" s="1">
        <v>8</v>
      </c>
      <c r="C3" s="1">
        <v>6</v>
      </c>
      <c r="D3" s="1">
        <v>8</v>
      </c>
      <c r="E3" s="1">
        <v>1</v>
      </c>
      <c r="F3" s="1">
        <v>2</v>
      </c>
    </row>
    <row r="4" spans="1:9" x14ac:dyDescent="0.3">
      <c r="A4" s="1">
        <v>4</v>
      </c>
      <c r="B4" s="1">
        <v>3</v>
      </c>
      <c r="C4" s="1">
        <v>4</v>
      </c>
      <c r="D4" s="1">
        <v>5</v>
      </c>
      <c r="E4" s="1">
        <v>5</v>
      </c>
      <c r="F4" s="1">
        <v>1</v>
      </c>
    </row>
    <row r="5" spans="1:9" x14ac:dyDescent="0.3">
      <c r="A5" s="1">
        <v>8</v>
      </c>
      <c r="B5" s="1">
        <v>7</v>
      </c>
      <c r="C5" s="1">
        <v>8</v>
      </c>
      <c r="D5" s="1">
        <v>7</v>
      </c>
      <c r="E5" s="1">
        <v>6</v>
      </c>
      <c r="F5" s="1">
        <v>2</v>
      </c>
    </row>
    <row r="6" spans="1:9" x14ac:dyDescent="0.3">
      <c r="A6" s="1">
        <v>7</v>
      </c>
      <c r="B6" s="1">
        <v>8</v>
      </c>
      <c r="C6" s="1">
        <v>6</v>
      </c>
      <c r="D6" s="1">
        <v>2</v>
      </c>
      <c r="E6" s="1">
        <v>6</v>
      </c>
      <c r="F6" s="1">
        <v>2</v>
      </c>
    </row>
    <row r="8" spans="1:9" x14ac:dyDescent="0.3">
      <c r="A8" t="s">
        <v>33</v>
      </c>
    </row>
    <row r="9" spans="1:9" x14ac:dyDescent="0.3">
      <c r="A9" t="s">
        <v>34</v>
      </c>
    </row>
    <row r="10" spans="1:9" x14ac:dyDescent="0.3">
      <c r="A10" s="12">
        <v>0</v>
      </c>
      <c r="B10" s="12">
        <v>1</v>
      </c>
      <c r="C10" s="12">
        <v>2</v>
      </c>
      <c r="D10" s="12">
        <v>3</v>
      </c>
      <c r="E10" s="12">
        <v>4</v>
      </c>
      <c r="F10" s="12">
        <v>5</v>
      </c>
      <c r="G10" s="12">
        <v>6</v>
      </c>
      <c r="H10" s="12">
        <v>7</v>
      </c>
      <c r="I10" s="12">
        <v>8</v>
      </c>
    </row>
    <row r="11" spans="1:9" x14ac:dyDescent="0.3">
      <c r="A11" s="12">
        <v>1</v>
      </c>
      <c r="B11" s="1">
        <v>1</v>
      </c>
      <c r="C11" s="1">
        <v>2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</row>
    <row r="12" spans="1:9" x14ac:dyDescent="0.3">
      <c r="A12" s="12">
        <v>2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0</v>
      </c>
      <c r="I12" s="1">
        <v>0</v>
      </c>
    </row>
    <row r="13" spans="1:9" x14ac:dyDescent="0.3">
      <c r="A13" s="12">
        <v>3</v>
      </c>
      <c r="B13" s="1">
        <v>0</v>
      </c>
      <c r="C13" s="1">
        <v>1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3">
      <c r="A14" s="12">
        <v>4</v>
      </c>
      <c r="B14" s="1">
        <v>0</v>
      </c>
      <c r="C14" s="1">
        <v>0</v>
      </c>
      <c r="D14" s="1">
        <v>1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</row>
    <row r="15" spans="1:9" x14ac:dyDescent="0.3">
      <c r="A15" s="12">
        <v>5</v>
      </c>
      <c r="B15" s="1">
        <v>2</v>
      </c>
      <c r="C15" s="1">
        <v>0</v>
      </c>
      <c r="D15" s="1">
        <v>1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</row>
    <row r="16" spans="1:9" x14ac:dyDescent="0.3">
      <c r="A16" s="12">
        <v>6</v>
      </c>
      <c r="B16" s="1">
        <v>1</v>
      </c>
      <c r="C16" s="1">
        <v>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</row>
    <row r="17" spans="1:9" x14ac:dyDescent="0.3">
      <c r="A17" s="12">
        <v>7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1</v>
      </c>
      <c r="H17" s="1">
        <v>0</v>
      </c>
      <c r="I17" s="1">
        <v>2</v>
      </c>
    </row>
    <row r="18" spans="1:9" x14ac:dyDescent="0.3">
      <c r="A18" s="12">
        <v>8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2</v>
      </c>
      <c r="H18" s="1">
        <v>2</v>
      </c>
      <c r="I18" s="1">
        <v>1</v>
      </c>
    </row>
  </sheetData>
  <conditionalFormatting sqref="A1:F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8740157499999996" bottom="0.78740157499999996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1025" r:id="rId3">
          <objectPr defaultSize="0" r:id="rId4">
            <anchor moveWithCells="1">
              <from>
                <xdr:col>7</xdr:col>
                <xdr:colOff>333375</xdr:colOff>
                <xdr:row>0</xdr:row>
                <xdr:rowOff>228600</xdr:rowOff>
              </from>
              <to>
                <xdr:col>7</xdr:col>
                <xdr:colOff>523875</xdr:colOff>
                <xdr:row>1</xdr:row>
                <xdr:rowOff>209550</xdr:rowOff>
              </to>
            </anchor>
          </objectPr>
        </oleObject>
      </mc:Choice>
      <mc:Fallback>
        <oleObject progId="Equation.DSMT4" shapeId="1025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9122-E57E-4A2E-AEA5-7142C541A762}">
  <dimension ref="A1:R54"/>
  <sheetViews>
    <sheetView zoomScale="59" workbookViewId="0">
      <selection activeCell="D26" sqref="D26"/>
    </sheetView>
  </sheetViews>
  <sheetFormatPr baseColWidth="10" defaultRowHeight="18.75" x14ac:dyDescent="0.3"/>
  <sheetData>
    <row r="1" spans="1:18" x14ac:dyDescent="0.3">
      <c r="A1" s="22" t="s">
        <v>10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x14ac:dyDescent="0.3">
      <c r="A2" s="21" t="s">
        <v>11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6"/>
    </row>
    <row r="3" spans="1:18" x14ac:dyDescent="0.3">
      <c r="A3" s="1">
        <v>0</v>
      </c>
      <c r="B3" s="1">
        <v>0</v>
      </c>
      <c r="C3" s="1">
        <v>0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J3" s="7"/>
      <c r="K3" s="21" t="s">
        <v>12</v>
      </c>
      <c r="L3" s="21"/>
      <c r="M3" s="21"/>
      <c r="N3" s="21"/>
      <c r="O3" s="21"/>
      <c r="P3" s="21"/>
      <c r="Q3" s="21"/>
      <c r="R3" s="6"/>
    </row>
    <row r="4" spans="1:18" x14ac:dyDescent="0.3">
      <c r="A4" s="1">
        <v>0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J4" s="7"/>
      <c r="K4" s="23" t="s">
        <v>13</v>
      </c>
      <c r="L4" s="23"/>
      <c r="M4" s="23"/>
      <c r="O4" s="24" t="s">
        <v>14</v>
      </c>
      <c r="P4" s="24"/>
      <c r="Q4" s="24"/>
      <c r="R4" s="6"/>
    </row>
    <row r="5" spans="1:18" x14ac:dyDescent="0.3">
      <c r="A5" s="1">
        <v>0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J5" s="7"/>
      <c r="K5" s="8">
        <v>-1</v>
      </c>
      <c r="L5" s="8">
        <v>-2</v>
      </c>
      <c r="M5" s="8">
        <v>-1</v>
      </c>
      <c r="O5" s="8">
        <v>-1</v>
      </c>
      <c r="P5" s="8">
        <v>0</v>
      </c>
      <c r="Q5" s="8">
        <v>1</v>
      </c>
      <c r="R5" s="6"/>
    </row>
    <row r="6" spans="1:18" x14ac:dyDescent="0.3">
      <c r="A6" s="1">
        <v>0</v>
      </c>
      <c r="B6" s="1">
        <v>0</v>
      </c>
      <c r="C6" s="1">
        <v>0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J6" s="7"/>
      <c r="K6" s="8">
        <v>0</v>
      </c>
      <c r="L6" s="8">
        <v>0</v>
      </c>
      <c r="M6" s="8">
        <v>0</v>
      </c>
      <c r="O6" s="8">
        <v>-2</v>
      </c>
      <c r="P6" s="8">
        <v>0</v>
      </c>
      <c r="Q6" s="8">
        <v>2</v>
      </c>
      <c r="R6" s="6"/>
    </row>
    <row r="7" spans="1:18" x14ac:dyDescent="0.3">
      <c r="A7" s="1">
        <v>1</v>
      </c>
      <c r="B7" s="1">
        <v>1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J7" s="7"/>
      <c r="K7" s="8">
        <v>1</v>
      </c>
      <c r="L7" s="8">
        <v>2</v>
      </c>
      <c r="M7" s="8">
        <v>1</v>
      </c>
      <c r="O7" s="8">
        <v>-1</v>
      </c>
      <c r="P7" s="8">
        <v>0</v>
      </c>
      <c r="Q7" s="8">
        <v>1</v>
      </c>
      <c r="R7" s="6"/>
    </row>
    <row r="8" spans="1:18" x14ac:dyDescent="0.3">
      <c r="A8" s="1">
        <v>1</v>
      </c>
      <c r="B8" s="1">
        <v>1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J8" s="7"/>
      <c r="R8" s="6"/>
    </row>
    <row r="9" spans="1:18" x14ac:dyDescent="0.3">
      <c r="A9" s="1">
        <v>1</v>
      </c>
      <c r="B9" s="1">
        <v>1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J9" s="7"/>
      <c r="R9" s="6"/>
    </row>
    <row r="10" spans="1:18" x14ac:dyDescent="0.3">
      <c r="A10" s="1">
        <v>1</v>
      </c>
      <c r="B10" s="1">
        <v>1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J10" s="7"/>
      <c r="K10" s="21" t="s">
        <v>15</v>
      </c>
      <c r="L10" s="21"/>
      <c r="M10" s="21"/>
      <c r="N10" s="21"/>
      <c r="O10" s="21"/>
      <c r="P10" s="21"/>
      <c r="Q10" s="21"/>
      <c r="R10" s="6"/>
    </row>
    <row r="11" spans="1:18" x14ac:dyDescent="0.3">
      <c r="A11" s="9"/>
      <c r="B11" s="9"/>
      <c r="C11" s="9"/>
      <c r="D11" s="9"/>
      <c r="E11" s="9"/>
      <c r="F11" s="9"/>
      <c r="G11" s="9"/>
      <c r="H11" s="9"/>
      <c r="J11" s="7"/>
      <c r="K11" s="23" t="s">
        <v>13</v>
      </c>
      <c r="L11" s="23"/>
      <c r="M11" s="23"/>
      <c r="O11" s="23" t="s">
        <v>14</v>
      </c>
      <c r="P11" s="23"/>
      <c r="Q11" s="23"/>
      <c r="R11" s="6"/>
    </row>
    <row r="12" spans="1:18" x14ac:dyDescent="0.3">
      <c r="A12" s="21" t="s">
        <v>35</v>
      </c>
      <c r="B12" s="21"/>
      <c r="C12" s="21"/>
      <c r="D12" s="21"/>
      <c r="E12" s="21"/>
      <c r="F12" s="21"/>
      <c r="G12" s="21"/>
      <c r="H12" s="21"/>
      <c r="I12" s="7"/>
      <c r="J12" s="7"/>
      <c r="K12" s="1">
        <v>-1</v>
      </c>
      <c r="L12" s="1">
        <v>-1</v>
      </c>
      <c r="M12" s="1">
        <v>-1</v>
      </c>
      <c r="O12" s="1">
        <v>-1</v>
      </c>
      <c r="P12" s="1">
        <v>0</v>
      </c>
      <c r="Q12" s="1">
        <v>1</v>
      </c>
      <c r="R12" s="6"/>
    </row>
    <row r="13" spans="1:18" x14ac:dyDescent="0.3">
      <c r="A13" s="23" t="s">
        <v>13</v>
      </c>
      <c r="B13" s="23"/>
      <c r="C13" s="23"/>
      <c r="D13" s="23"/>
      <c r="E13" s="23"/>
      <c r="F13" s="23"/>
      <c r="G13" s="23"/>
      <c r="H13" s="23"/>
      <c r="J13" s="7"/>
      <c r="K13" s="1">
        <v>0</v>
      </c>
      <c r="L13" s="1">
        <v>0</v>
      </c>
      <c r="M13" s="1">
        <v>0</v>
      </c>
      <c r="O13" s="1">
        <v>-1</v>
      </c>
      <c r="P13" s="1">
        <v>0</v>
      </c>
      <c r="Q13" s="1">
        <v>1</v>
      </c>
      <c r="R13" s="6"/>
    </row>
    <row r="14" spans="1:18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J14" s="7"/>
      <c r="K14" s="1">
        <v>1</v>
      </c>
      <c r="L14" s="1">
        <v>1</v>
      </c>
      <c r="M14" s="1">
        <v>1</v>
      </c>
      <c r="O14" s="1">
        <v>-1</v>
      </c>
      <c r="P14" s="1">
        <v>0</v>
      </c>
      <c r="Q14" s="1">
        <v>1</v>
      </c>
      <c r="R14" s="6"/>
    </row>
    <row r="15" spans="1:18" x14ac:dyDescent="0.3">
      <c r="A15" s="1">
        <v>0</v>
      </c>
      <c r="B15" s="1">
        <f t="shared" ref="B15:G20" si="0">SUMPRODUCT(A3:C5,$K$12:$M$14)</f>
        <v>0</v>
      </c>
      <c r="C15" s="1">
        <f t="shared" si="0"/>
        <v>0</v>
      </c>
      <c r="D15" s="1">
        <f t="shared" si="0"/>
        <v>0</v>
      </c>
      <c r="E15" s="1">
        <f t="shared" si="0"/>
        <v>0</v>
      </c>
      <c r="F15" s="1">
        <f t="shared" si="0"/>
        <v>0</v>
      </c>
      <c r="G15" s="1">
        <f t="shared" si="0"/>
        <v>0</v>
      </c>
      <c r="H15" s="1">
        <v>0</v>
      </c>
      <c r="J15" s="7"/>
      <c r="R15" s="6"/>
    </row>
    <row r="16" spans="1:18" x14ac:dyDescent="0.3">
      <c r="A16" s="1">
        <v>0</v>
      </c>
      <c r="B16" s="1">
        <f t="shared" si="0"/>
        <v>0</v>
      </c>
      <c r="C16" s="1">
        <f t="shared" si="0"/>
        <v>0</v>
      </c>
      <c r="D16" s="1">
        <f t="shared" si="0"/>
        <v>0</v>
      </c>
      <c r="E16" s="1">
        <f t="shared" si="0"/>
        <v>0</v>
      </c>
      <c r="F16" s="1">
        <f t="shared" si="0"/>
        <v>0</v>
      </c>
      <c r="G16" s="1">
        <f t="shared" si="0"/>
        <v>0</v>
      </c>
      <c r="H16" s="1">
        <v>0</v>
      </c>
      <c r="J16" s="7"/>
      <c r="R16" s="6"/>
    </row>
    <row r="17" spans="1:18" x14ac:dyDescent="0.3">
      <c r="A17" s="1">
        <v>0</v>
      </c>
      <c r="B17" s="1">
        <f t="shared" si="0"/>
        <v>3</v>
      </c>
      <c r="C17" s="1">
        <f t="shared" si="0"/>
        <v>3</v>
      </c>
      <c r="D17" s="1">
        <f t="shared" si="0"/>
        <v>1</v>
      </c>
      <c r="E17" s="1">
        <f t="shared" si="0"/>
        <v>-1</v>
      </c>
      <c r="F17" s="1">
        <f t="shared" si="0"/>
        <v>-3</v>
      </c>
      <c r="G17" s="1">
        <f t="shared" si="0"/>
        <v>-3</v>
      </c>
      <c r="H17" s="1">
        <v>0</v>
      </c>
      <c r="I17" s="7"/>
      <c r="J17" s="7"/>
      <c r="K17" s="21" t="s">
        <v>16</v>
      </c>
      <c r="L17" s="21"/>
      <c r="M17" s="21"/>
      <c r="N17" s="21"/>
      <c r="O17" s="21"/>
      <c r="P17" s="21"/>
      <c r="Q17" s="21"/>
      <c r="R17" s="6"/>
    </row>
    <row r="18" spans="1:18" x14ac:dyDescent="0.3">
      <c r="A18" s="1">
        <v>0</v>
      </c>
      <c r="B18" s="1">
        <f t="shared" si="0"/>
        <v>3</v>
      </c>
      <c r="C18" s="1">
        <f t="shared" si="0"/>
        <v>3</v>
      </c>
      <c r="D18" s="1">
        <f t="shared" si="0"/>
        <v>1</v>
      </c>
      <c r="E18" s="1">
        <f t="shared" si="0"/>
        <v>-1</v>
      </c>
      <c r="F18" s="1">
        <f t="shared" si="0"/>
        <v>-3</v>
      </c>
      <c r="G18" s="1">
        <f t="shared" si="0"/>
        <v>-3</v>
      </c>
      <c r="H18" s="1">
        <v>0</v>
      </c>
      <c r="I18" s="7"/>
      <c r="K18" s="23" t="s">
        <v>13</v>
      </c>
      <c r="L18" s="23"/>
      <c r="O18" s="23" t="s">
        <v>14</v>
      </c>
      <c r="P18" s="23"/>
      <c r="R18" s="6"/>
    </row>
    <row r="19" spans="1:18" x14ac:dyDescent="0.3">
      <c r="A19" s="1">
        <v>0</v>
      </c>
      <c r="B19" s="1">
        <f t="shared" si="0"/>
        <v>0</v>
      </c>
      <c r="C19" s="1">
        <f t="shared" si="0"/>
        <v>0</v>
      </c>
      <c r="D19" s="1">
        <f t="shared" si="0"/>
        <v>0</v>
      </c>
      <c r="E19" s="1">
        <f t="shared" si="0"/>
        <v>0</v>
      </c>
      <c r="F19" s="1">
        <f t="shared" si="0"/>
        <v>0</v>
      </c>
      <c r="G19" s="1">
        <f t="shared" si="0"/>
        <v>0</v>
      </c>
      <c r="H19" s="1">
        <v>0</v>
      </c>
      <c r="I19" s="7"/>
      <c r="K19" s="1">
        <v>-1</v>
      </c>
      <c r="L19" s="1">
        <v>-1</v>
      </c>
      <c r="O19" s="1">
        <v>-1</v>
      </c>
      <c r="P19" s="1">
        <v>1</v>
      </c>
      <c r="R19" s="6"/>
    </row>
    <row r="20" spans="1:18" x14ac:dyDescent="0.3">
      <c r="A20" s="1">
        <v>0</v>
      </c>
      <c r="B20" s="1">
        <f t="shared" si="0"/>
        <v>0</v>
      </c>
      <c r="C20" s="1">
        <f t="shared" si="0"/>
        <v>0</v>
      </c>
      <c r="D20" s="1">
        <f t="shared" si="0"/>
        <v>0</v>
      </c>
      <c r="E20" s="1">
        <f t="shared" si="0"/>
        <v>0</v>
      </c>
      <c r="F20" s="1">
        <f t="shared" si="0"/>
        <v>0</v>
      </c>
      <c r="G20" s="1">
        <f t="shared" si="0"/>
        <v>0</v>
      </c>
      <c r="H20" s="1">
        <v>0</v>
      </c>
      <c r="I20" s="7"/>
      <c r="K20" s="1">
        <v>1</v>
      </c>
      <c r="L20" s="1">
        <v>1</v>
      </c>
      <c r="O20" s="1">
        <v>-1</v>
      </c>
      <c r="P20" s="1">
        <v>1</v>
      </c>
      <c r="R20" s="6"/>
    </row>
    <row r="21" spans="1:18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7"/>
      <c r="R21" s="6"/>
    </row>
    <row r="22" spans="1:18" x14ac:dyDescent="0.3">
      <c r="A22" s="2"/>
      <c r="B22" s="2"/>
      <c r="C22" s="2"/>
      <c r="D22" s="2"/>
      <c r="E22" s="2"/>
      <c r="F22" s="2"/>
      <c r="G22" s="2"/>
      <c r="H22" s="2"/>
      <c r="I22" s="7"/>
      <c r="J22" s="25" t="s">
        <v>17</v>
      </c>
      <c r="K22" s="25"/>
      <c r="L22" s="2">
        <v>1.5</v>
      </c>
      <c r="R22" s="6"/>
    </row>
    <row r="23" spans="1:18" x14ac:dyDescent="0.3">
      <c r="A23" s="23" t="s">
        <v>14</v>
      </c>
      <c r="B23" s="23"/>
      <c r="C23" s="23"/>
      <c r="D23" s="23"/>
      <c r="E23" s="23"/>
      <c r="F23" s="23"/>
      <c r="G23" s="23"/>
      <c r="H23" s="23"/>
      <c r="I23" s="7"/>
      <c r="R23" s="6"/>
    </row>
    <row r="24" spans="1:18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7"/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6"/>
    </row>
    <row r="25" spans="1:18" x14ac:dyDescent="0.3">
      <c r="A25" s="1">
        <v>0</v>
      </c>
      <c r="B25" s="1">
        <f>SUMPRODUCT(A3:C5,$O$12:$Q$14)</f>
        <v>0</v>
      </c>
      <c r="C25" s="1">
        <f t="shared" ref="C25:G25" si="1">SUMPRODUCT(B3:D5,$O$12:$Q$14)</f>
        <v>0</v>
      </c>
      <c r="D25" s="1">
        <f t="shared" si="1"/>
        <v>3</v>
      </c>
      <c r="E25" s="1">
        <f t="shared" si="1"/>
        <v>3</v>
      </c>
      <c r="F25" s="1">
        <f t="shared" si="1"/>
        <v>0</v>
      </c>
      <c r="G25" s="1">
        <f t="shared" si="1"/>
        <v>0</v>
      </c>
      <c r="H25" s="1">
        <v>0</v>
      </c>
      <c r="I25" s="7"/>
      <c r="J25" s="1">
        <v>0</v>
      </c>
      <c r="K25" s="1">
        <f>IF(ABS(SUMPRODUCT(A3:B4,$K$19:$L$20))+ABS(SUMPRODUCT(A3:B4,$O$19:$P$20))&gt;$L$22,1,0)</f>
        <v>0</v>
      </c>
      <c r="L25" s="1">
        <f t="shared" ref="L25:P30" si="2">IF(ABS(SUMPRODUCT(B3:C4,$K$19:$L$20))+ABS(SUMPRODUCT(B3:C4,$O$19:$P$20))&gt;$L$22,1,0)</f>
        <v>0</v>
      </c>
      <c r="M25" s="1">
        <f t="shared" si="2"/>
        <v>0</v>
      </c>
      <c r="N25" s="1">
        <f t="shared" si="2"/>
        <v>1</v>
      </c>
      <c r="O25" s="1">
        <f t="shared" si="2"/>
        <v>0</v>
      </c>
      <c r="P25" s="1">
        <f t="shared" si="2"/>
        <v>0</v>
      </c>
      <c r="Q25" s="1">
        <v>0</v>
      </c>
      <c r="R25" s="6"/>
    </row>
    <row r="26" spans="1:18" x14ac:dyDescent="0.3">
      <c r="A26" s="1">
        <v>0</v>
      </c>
      <c r="B26" s="1">
        <f t="shared" ref="B26:G30" si="3">SUMPRODUCT(A4:C6,$O$12:$Q$14)</f>
        <v>0</v>
      </c>
      <c r="C26" s="1">
        <f t="shared" si="3"/>
        <v>0</v>
      </c>
      <c r="D26" s="1">
        <f t="shared" si="3"/>
        <v>3</v>
      </c>
      <c r="E26" s="1">
        <f t="shared" si="3"/>
        <v>3</v>
      </c>
      <c r="F26" s="1">
        <f t="shared" si="3"/>
        <v>0</v>
      </c>
      <c r="G26" s="1">
        <f t="shared" si="3"/>
        <v>0</v>
      </c>
      <c r="H26" s="1">
        <v>0</v>
      </c>
      <c r="I26" s="7"/>
      <c r="J26" s="1">
        <v>0</v>
      </c>
      <c r="K26" s="1">
        <f t="shared" ref="K26:K30" si="4">IF(ABS(SUMPRODUCT(A4:B5,$K$19:$L$20))+ABS(SUMPRODUCT(A4:B5,$O$19:$P$20))&gt;$L$22,1,0)</f>
        <v>0</v>
      </c>
      <c r="L26" s="1">
        <f t="shared" si="2"/>
        <v>0</v>
      </c>
      <c r="M26" s="1">
        <f t="shared" si="2"/>
        <v>0</v>
      </c>
      <c r="N26" s="1">
        <f t="shared" si="2"/>
        <v>1</v>
      </c>
      <c r="O26" s="1">
        <f t="shared" si="2"/>
        <v>0</v>
      </c>
      <c r="P26" s="1">
        <f t="shared" si="2"/>
        <v>0</v>
      </c>
      <c r="Q26" s="1">
        <v>0</v>
      </c>
      <c r="R26" s="6"/>
    </row>
    <row r="27" spans="1:18" x14ac:dyDescent="0.3">
      <c r="A27" s="1">
        <v>0</v>
      </c>
      <c r="B27" s="1">
        <f t="shared" si="3"/>
        <v>0</v>
      </c>
      <c r="C27" s="1">
        <f t="shared" si="3"/>
        <v>0</v>
      </c>
      <c r="D27" s="1">
        <f t="shared" si="3"/>
        <v>1</v>
      </c>
      <c r="E27" s="1">
        <f t="shared" si="3"/>
        <v>1</v>
      </c>
      <c r="F27" s="1">
        <f t="shared" si="3"/>
        <v>0</v>
      </c>
      <c r="G27" s="1">
        <f t="shared" si="3"/>
        <v>0</v>
      </c>
      <c r="H27" s="1">
        <v>0</v>
      </c>
      <c r="I27" s="7"/>
      <c r="J27" s="1">
        <v>0</v>
      </c>
      <c r="K27" s="1">
        <f t="shared" si="4"/>
        <v>0</v>
      </c>
      <c r="L27" s="1">
        <f t="shared" si="2"/>
        <v>0</v>
      </c>
      <c r="M27" s="1">
        <f t="shared" si="2"/>
        <v>0</v>
      </c>
      <c r="N27" s="1">
        <f t="shared" si="2"/>
        <v>1</v>
      </c>
      <c r="O27" s="1">
        <f t="shared" si="2"/>
        <v>0</v>
      </c>
      <c r="P27" s="1">
        <f t="shared" si="2"/>
        <v>0</v>
      </c>
      <c r="Q27" s="1">
        <v>0</v>
      </c>
      <c r="R27" s="6"/>
    </row>
    <row r="28" spans="1:18" x14ac:dyDescent="0.3">
      <c r="A28" s="1">
        <v>0</v>
      </c>
      <c r="B28" s="1">
        <f t="shared" si="3"/>
        <v>0</v>
      </c>
      <c r="C28" s="1">
        <f t="shared" si="3"/>
        <v>0</v>
      </c>
      <c r="D28" s="1">
        <f t="shared" si="3"/>
        <v>-1</v>
      </c>
      <c r="E28" s="1">
        <f t="shared" si="3"/>
        <v>-1</v>
      </c>
      <c r="F28" s="1">
        <f t="shared" si="3"/>
        <v>0</v>
      </c>
      <c r="G28" s="1">
        <f t="shared" si="3"/>
        <v>0</v>
      </c>
      <c r="H28" s="1">
        <v>0</v>
      </c>
      <c r="I28" s="7"/>
      <c r="J28" s="1">
        <v>0</v>
      </c>
      <c r="K28" s="1">
        <f t="shared" si="4"/>
        <v>1</v>
      </c>
      <c r="L28" s="1">
        <f t="shared" si="2"/>
        <v>1</v>
      </c>
      <c r="M28" s="1">
        <f t="shared" si="2"/>
        <v>1</v>
      </c>
      <c r="N28" s="1">
        <f t="shared" si="2"/>
        <v>0</v>
      </c>
      <c r="O28" s="1">
        <f t="shared" si="2"/>
        <v>1</v>
      </c>
      <c r="P28" s="1">
        <f t="shared" si="2"/>
        <v>1</v>
      </c>
      <c r="Q28" s="1">
        <v>0</v>
      </c>
      <c r="R28" s="6"/>
    </row>
    <row r="29" spans="1:18" x14ac:dyDescent="0.3">
      <c r="A29" s="1">
        <v>0</v>
      </c>
      <c r="B29" s="1">
        <f t="shared" si="3"/>
        <v>0</v>
      </c>
      <c r="C29" s="1">
        <f t="shared" si="3"/>
        <v>0</v>
      </c>
      <c r="D29" s="1">
        <f t="shared" si="3"/>
        <v>-3</v>
      </c>
      <c r="E29" s="1">
        <f t="shared" si="3"/>
        <v>-3</v>
      </c>
      <c r="F29" s="1">
        <f t="shared" si="3"/>
        <v>0</v>
      </c>
      <c r="G29" s="1">
        <f t="shared" si="3"/>
        <v>0</v>
      </c>
      <c r="H29" s="1">
        <v>0</v>
      </c>
      <c r="I29" s="7"/>
      <c r="J29" s="1">
        <v>0</v>
      </c>
      <c r="K29" s="1">
        <f t="shared" si="4"/>
        <v>0</v>
      </c>
      <c r="L29" s="1">
        <f t="shared" si="2"/>
        <v>0</v>
      </c>
      <c r="M29" s="1">
        <f t="shared" si="2"/>
        <v>0</v>
      </c>
      <c r="N29" s="1">
        <f t="shared" si="2"/>
        <v>1</v>
      </c>
      <c r="O29" s="1">
        <f t="shared" si="2"/>
        <v>0</v>
      </c>
      <c r="P29" s="1">
        <f t="shared" si="2"/>
        <v>0</v>
      </c>
      <c r="Q29" s="1">
        <v>0</v>
      </c>
      <c r="R29" s="6"/>
    </row>
    <row r="30" spans="1:18" x14ac:dyDescent="0.3">
      <c r="A30" s="1">
        <v>0</v>
      </c>
      <c r="B30" s="1">
        <f t="shared" si="3"/>
        <v>0</v>
      </c>
      <c r="C30" s="1">
        <f t="shared" si="3"/>
        <v>0</v>
      </c>
      <c r="D30" s="1">
        <f t="shared" si="3"/>
        <v>-3</v>
      </c>
      <c r="E30" s="1">
        <f t="shared" si="3"/>
        <v>-3</v>
      </c>
      <c r="F30" s="1">
        <f t="shared" si="3"/>
        <v>0</v>
      </c>
      <c r="G30" s="1">
        <f t="shared" si="3"/>
        <v>0</v>
      </c>
      <c r="H30" s="1">
        <v>0</v>
      </c>
      <c r="I30" s="7"/>
      <c r="J30" s="1">
        <v>0</v>
      </c>
      <c r="K30" s="1">
        <f t="shared" si="4"/>
        <v>0</v>
      </c>
      <c r="L30" s="1">
        <f t="shared" si="2"/>
        <v>0</v>
      </c>
      <c r="M30" s="1">
        <f t="shared" si="2"/>
        <v>0</v>
      </c>
      <c r="N30" s="1">
        <f t="shared" si="2"/>
        <v>1</v>
      </c>
      <c r="O30" s="1">
        <f t="shared" si="2"/>
        <v>0</v>
      </c>
      <c r="P30" s="1">
        <f t="shared" si="2"/>
        <v>0</v>
      </c>
      <c r="Q30" s="1">
        <v>0</v>
      </c>
      <c r="R30" s="6"/>
    </row>
    <row r="31" spans="1:18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7"/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6"/>
    </row>
    <row r="32" spans="1:18" x14ac:dyDescent="0.3">
      <c r="I32" s="7"/>
      <c r="J32" s="7"/>
      <c r="K32" s="7"/>
      <c r="L32" s="7"/>
      <c r="M32" s="7"/>
      <c r="N32" s="7"/>
      <c r="O32" s="7"/>
      <c r="P32" s="7"/>
      <c r="Q32" s="7"/>
      <c r="R32" s="6"/>
    </row>
    <row r="33" spans="1:18" x14ac:dyDescent="0.3">
      <c r="A33" s="23" t="s">
        <v>18</v>
      </c>
      <c r="B33" s="23"/>
      <c r="C33" s="23"/>
      <c r="D33" s="23"/>
      <c r="E33" s="23"/>
      <c r="F33" s="23"/>
      <c r="G33" s="23"/>
      <c r="H33" s="23"/>
      <c r="I33" s="7"/>
      <c r="R33" s="6"/>
    </row>
    <row r="34" spans="1:18" x14ac:dyDescent="0.3">
      <c r="A34" s="1">
        <f t="shared" ref="A34:H41" si="5">ABS(A14)+ABS(A24)</f>
        <v>0</v>
      </c>
      <c r="B34" s="1">
        <f t="shared" si="5"/>
        <v>0</v>
      </c>
      <c r="C34" s="1">
        <f t="shared" si="5"/>
        <v>0</v>
      </c>
      <c r="D34" s="1">
        <f t="shared" si="5"/>
        <v>0</v>
      </c>
      <c r="E34" s="1">
        <f t="shared" si="5"/>
        <v>0</v>
      </c>
      <c r="F34" s="1">
        <f t="shared" si="5"/>
        <v>0</v>
      </c>
      <c r="G34" s="1">
        <f t="shared" si="5"/>
        <v>0</v>
      </c>
      <c r="H34" s="1">
        <f t="shared" si="5"/>
        <v>0</v>
      </c>
      <c r="I34" s="7"/>
      <c r="R34" s="6"/>
    </row>
    <row r="35" spans="1:18" x14ac:dyDescent="0.3">
      <c r="A35" s="1">
        <f t="shared" si="5"/>
        <v>0</v>
      </c>
      <c r="B35" s="1">
        <f t="shared" si="5"/>
        <v>0</v>
      </c>
      <c r="C35" s="1">
        <f t="shared" si="5"/>
        <v>0</v>
      </c>
      <c r="D35" s="1">
        <f t="shared" si="5"/>
        <v>3</v>
      </c>
      <c r="E35" s="1">
        <f t="shared" si="5"/>
        <v>3</v>
      </c>
      <c r="F35" s="1">
        <f t="shared" si="5"/>
        <v>0</v>
      </c>
      <c r="G35" s="1">
        <f t="shared" si="5"/>
        <v>0</v>
      </c>
      <c r="H35" s="1">
        <f t="shared" si="5"/>
        <v>0</v>
      </c>
      <c r="I35" s="7"/>
      <c r="J35" s="21" t="s">
        <v>12</v>
      </c>
      <c r="K35" s="21"/>
      <c r="L35" s="21"/>
      <c r="M35" s="21"/>
      <c r="N35" s="21"/>
      <c r="O35" s="21"/>
      <c r="P35" s="21"/>
      <c r="Q35" s="21"/>
      <c r="R35" s="6"/>
    </row>
    <row r="36" spans="1:18" x14ac:dyDescent="0.3">
      <c r="A36" s="1">
        <f t="shared" si="5"/>
        <v>0</v>
      </c>
      <c r="B36" s="1">
        <f t="shared" si="5"/>
        <v>0</v>
      </c>
      <c r="C36" s="1">
        <f t="shared" si="5"/>
        <v>0</v>
      </c>
      <c r="D36" s="1">
        <f t="shared" si="5"/>
        <v>3</v>
      </c>
      <c r="E36" s="1">
        <f t="shared" si="5"/>
        <v>3</v>
      </c>
      <c r="F36" s="1">
        <f t="shared" si="5"/>
        <v>0</v>
      </c>
      <c r="G36" s="1">
        <f t="shared" si="5"/>
        <v>0</v>
      </c>
      <c r="H36" s="1">
        <f t="shared" si="5"/>
        <v>0</v>
      </c>
      <c r="I36" s="7"/>
      <c r="R36" s="6"/>
    </row>
    <row r="37" spans="1:18" x14ac:dyDescent="0.3">
      <c r="A37" s="1">
        <f t="shared" si="5"/>
        <v>0</v>
      </c>
      <c r="B37" s="1">
        <f t="shared" si="5"/>
        <v>3</v>
      </c>
      <c r="C37" s="1">
        <f t="shared" si="5"/>
        <v>3</v>
      </c>
      <c r="D37" s="1">
        <f t="shared" si="5"/>
        <v>2</v>
      </c>
      <c r="E37" s="1">
        <f t="shared" si="5"/>
        <v>2</v>
      </c>
      <c r="F37" s="1">
        <f t="shared" si="5"/>
        <v>3</v>
      </c>
      <c r="G37" s="1">
        <f t="shared" si="5"/>
        <v>3</v>
      </c>
      <c r="H37" s="1">
        <f t="shared" si="5"/>
        <v>0</v>
      </c>
      <c r="I37" s="7"/>
      <c r="J37" s="26" t="s">
        <v>17</v>
      </c>
      <c r="K37" s="26"/>
      <c r="L37" s="10">
        <v>1.5</v>
      </c>
      <c r="R37" s="6"/>
    </row>
    <row r="38" spans="1:18" x14ac:dyDescent="0.3">
      <c r="A38" s="1">
        <f t="shared" si="5"/>
        <v>0</v>
      </c>
      <c r="B38" s="1">
        <f t="shared" si="5"/>
        <v>3</v>
      </c>
      <c r="C38" s="1">
        <f t="shared" si="5"/>
        <v>3</v>
      </c>
      <c r="D38" s="1">
        <f t="shared" si="5"/>
        <v>2</v>
      </c>
      <c r="E38" s="1">
        <f t="shared" si="5"/>
        <v>2</v>
      </c>
      <c r="F38" s="1">
        <f t="shared" si="5"/>
        <v>3</v>
      </c>
      <c r="G38" s="1">
        <f t="shared" si="5"/>
        <v>3</v>
      </c>
      <c r="H38" s="1">
        <f t="shared" si="5"/>
        <v>0</v>
      </c>
      <c r="I38" s="7"/>
      <c r="R38" s="6"/>
    </row>
    <row r="39" spans="1:18" x14ac:dyDescent="0.3">
      <c r="A39" s="1">
        <f t="shared" si="5"/>
        <v>0</v>
      </c>
      <c r="B39" s="1">
        <f t="shared" si="5"/>
        <v>0</v>
      </c>
      <c r="C39" s="1">
        <f t="shared" si="5"/>
        <v>0</v>
      </c>
      <c r="D39" s="1">
        <f t="shared" si="5"/>
        <v>3</v>
      </c>
      <c r="E39" s="1">
        <f t="shared" si="5"/>
        <v>3</v>
      </c>
      <c r="F39" s="1">
        <f t="shared" si="5"/>
        <v>0</v>
      </c>
      <c r="G39" s="1">
        <f t="shared" si="5"/>
        <v>0</v>
      </c>
      <c r="H39" s="1">
        <f t="shared" si="5"/>
        <v>0</v>
      </c>
      <c r="I39" s="7"/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6"/>
    </row>
    <row r="40" spans="1:18" x14ac:dyDescent="0.3">
      <c r="A40" s="1">
        <f t="shared" si="5"/>
        <v>0</v>
      </c>
      <c r="B40" s="1">
        <f t="shared" si="5"/>
        <v>0</v>
      </c>
      <c r="C40" s="1">
        <f t="shared" si="5"/>
        <v>0</v>
      </c>
      <c r="D40" s="1">
        <f t="shared" si="5"/>
        <v>3</v>
      </c>
      <c r="E40" s="1">
        <f t="shared" si="5"/>
        <v>3</v>
      </c>
      <c r="F40" s="1">
        <f t="shared" si="5"/>
        <v>0</v>
      </c>
      <c r="G40" s="1">
        <f t="shared" si="5"/>
        <v>0</v>
      </c>
      <c r="H40" s="1">
        <f t="shared" si="5"/>
        <v>0</v>
      </c>
      <c r="I40" s="7"/>
      <c r="J40" s="1">
        <v>0</v>
      </c>
      <c r="K40" s="1">
        <f>IF(ABS(SUMPRODUCT(A3:C5,$K$5:$M$7))+ABS(SUMPRODUCT(A3:C5,$O$5:$Q$7))&gt;L37,1,0)</f>
        <v>0</v>
      </c>
      <c r="L40" s="1">
        <f t="shared" ref="L40:P45" si="6">IF(ABS(SUMPRODUCT(B3:D5,$K$5:$M$7))+ABS(SUMPRODUCT(B3:D5,$O$5:$Q$7))&gt;M37,1,0)</f>
        <v>0</v>
      </c>
      <c r="M40" s="1">
        <f t="shared" si="6"/>
        <v>1</v>
      </c>
      <c r="N40" s="1">
        <f t="shared" si="6"/>
        <v>1</v>
      </c>
      <c r="O40" s="1">
        <f t="shared" si="6"/>
        <v>0</v>
      </c>
      <c r="P40" s="1">
        <f t="shared" si="6"/>
        <v>0</v>
      </c>
      <c r="Q40" s="1">
        <v>0</v>
      </c>
      <c r="R40" s="6"/>
    </row>
    <row r="41" spans="1:18" x14ac:dyDescent="0.3">
      <c r="A41" s="1">
        <f t="shared" si="5"/>
        <v>0</v>
      </c>
      <c r="B41" s="1">
        <f t="shared" si="5"/>
        <v>0</v>
      </c>
      <c r="C41" s="1">
        <f t="shared" si="5"/>
        <v>0</v>
      </c>
      <c r="D41" s="1">
        <f t="shared" si="5"/>
        <v>0</v>
      </c>
      <c r="E41" s="1">
        <f t="shared" si="5"/>
        <v>0</v>
      </c>
      <c r="F41" s="1">
        <f t="shared" si="5"/>
        <v>0</v>
      </c>
      <c r="G41" s="1">
        <f t="shared" si="5"/>
        <v>0</v>
      </c>
      <c r="H41" s="1">
        <f t="shared" si="5"/>
        <v>0</v>
      </c>
      <c r="I41" s="7"/>
      <c r="J41" s="1">
        <v>0</v>
      </c>
      <c r="K41" s="1">
        <f t="shared" ref="K41:K45" si="7">IF(ABS(SUMPRODUCT(A4:C6,$K$5:$M$7))+ABS(SUMPRODUCT(A4:C6,$O$5:$Q$7))&gt;L38,1,0)</f>
        <v>0</v>
      </c>
      <c r="L41" s="1">
        <f t="shared" si="6"/>
        <v>0</v>
      </c>
      <c r="M41" s="1">
        <f t="shared" si="6"/>
        <v>1</v>
      </c>
      <c r="N41" s="1">
        <f t="shared" si="6"/>
        <v>1</v>
      </c>
      <c r="O41" s="1">
        <f t="shared" si="6"/>
        <v>0</v>
      </c>
      <c r="P41" s="1">
        <f t="shared" si="6"/>
        <v>0</v>
      </c>
      <c r="Q41" s="1">
        <v>0</v>
      </c>
      <c r="R41" s="6"/>
    </row>
    <row r="42" spans="1:18" x14ac:dyDescent="0.3">
      <c r="I42" s="7"/>
      <c r="J42" s="1">
        <v>0</v>
      </c>
      <c r="K42" s="1">
        <f t="shared" si="7"/>
        <v>1</v>
      </c>
      <c r="L42" s="1">
        <f t="shared" si="6"/>
        <v>1</v>
      </c>
      <c r="M42" s="1">
        <f t="shared" si="6"/>
        <v>1</v>
      </c>
      <c r="N42" s="1">
        <f t="shared" si="6"/>
        <v>1</v>
      </c>
      <c r="O42" s="1">
        <f t="shared" si="6"/>
        <v>1</v>
      </c>
      <c r="P42" s="1">
        <f t="shared" si="6"/>
        <v>1</v>
      </c>
      <c r="Q42" s="1">
        <v>0</v>
      </c>
      <c r="R42" s="6"/>
    </row>
    <row r="43" spans="1:18" x14ac:dyDescent="0.3">
      <c r="I43" s="7"/>
      <c r="J43" s="1">
        <v>0</v>
      </c>
      <c r="K43" s="1">
        <f t="shared" si="7"/>
        <v>1</v>
      </c>
      <c r="L43" s="1">
        <f t="shared" si="6"/>
        <v>1</v>
      </c>
      <c r="M43" s="1">
        <f t="shared" si="6"/>
        <v>1</v>
      </c>
      <c r="N43" s="1">
        <f t="shared" si="6"/>
        <v>1</v>
      </c>
      <c r="O43" s="1">
        <f t="shared" si="6"/>
        <v>1</v>
      </c>
      <c r="P43" s="1">
        <f t="shared" si="6"/>
        <v>1</v>
      </c>
      <c r="Q43" s="1">
        <v>0</v>
      </c>
      <c r="R43" s="6"/>
    </row>
    <row r="44" spans="1:18" x14ac:dyDescent="0.3">
      <c r="A44" s="25" t="s">
        <v>17</v>
      </c>
      <c r="B44" s="25"/>
      <c r="C44">
        <v>1.5</v>
      </c>
      <c r="I44" s="7"/>
      <c r="J44" s="1">
        <v>0</v>
      </c>
      <c r="K44" s="1">
        <f t="shared" si="7"/>
        <v>0</v>
      </c>
      <c r="L44" s="1">
        <f t="shared" si="6"/>
        <v>0</v>
      </c>
      <c r="M44" s="1">
        <f t="shared" si="6"/>
        <v>1</v>
      </c>
      <c r="N44" s="1">
        <f t="shared" si="6"/>
        <v>1</v>
      </c>
      <c r="O44" s="1">
        <f t="shared" si="6"/>
        <v>0</v>
      </c>
      <c r="P44" s="1">
        <f t="shared" si="6"/>
        <v>0</v>
      </c>
      <c r="Q44" s="1">
        <v>0</v>
      </c>
      <c r="R44" s="6"/>
    </row>
    <row r="45" spans="1:18" x14ac:dyDescent="0.3">
      <c r="I45" s="7"/>
      <c r="J45" s="1">
        <v>0</v>
      </c>
      <c r="K45" s="1">
        <f t="shared" si="7"/>
        <v>0</v>
      </c>
      <c r="L45" s="1">
        <f t="shared" si="6"/>
        <v>0</v>
      </c>
      <c r="M45" s="1">
        <f t="shared" si="6"/>
        <v>1</v>
      </c>
      <c r="N45" s="1">
        <f t="shared" si="6"/>
        <v>1</v>
      </c>
      <c r="O45" s="1">
        <f t="shared" si="6"/>
        <v>0</v>
      </c>
      <c r="P45" s="1">
        <f t="shared" si="6"/>
        <v>0</v>
      </c>
      <c r="Q45" s="1">
        <v>0</v>
      </c>
      <c r="R45" s="6"/>
    </row>
    <row r="46" spans="1:18" x14ac:dyDescent="0.3">
      <c r="A46" s="1">
        <f>IF(A34&gt;$C$44,1,0)</f>
        <v>0</v>
      </c>
      <c r="B46" s="1">
        <f t="shared" ref="B46:H46" si="8">IF(B34&gt;$C$44,1,0)</f>
        <v>0</v>
      </c>
      <c r="C46" s="1">
        <f t="shared" si="8"/>
        <v>0</v>
      </c>
      <c r="D46" s="1">
        <f t="shared" si="8"/>
        <v>0</v>
      </c>
      <c r="E46" s="1">
        <f t="shared" si="8"/>
        <v>0</v>
      </c>
      <c r="F46" s="1">
        <f t="shared" si="8"/>
        <v>0</v>
      </c>
      <c r="G46" s="1">
        <f t="shared" si="8"/>
        <v>0</v>
      </c>
      <c r="H46" s="1">
        <f t="shared" si="8"/>
        <v>0</v>
      </c>
      <c r="I46" s="7"/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6"/>
    </row>
    <row r="47" spans="1:18" x14ac:dyDescent="0.3">
      <c r="A47" s="1">
        <f t="shared" ref="A47:H53" si="9">IF(A35&gt;$C$44,1,0)</f>
        <v>0</v>
      </c>
      <c r="B47" s="1">
        <f t="shared" si="9"/>
        <v>0</v>
      </c>
      <c r="C47" s="1">
        <f t="shared" si="9"/>
        <v>0</v>
      </c>
      <c r="D47" s="1">
        <f t="shared" si="9"/>
        <v>1</v>
      </c>
      <c r="E47" s="1">
        <f t="shared" si="9"/>
        <v>1</v>
      </c>
      <c r="F47" s="1">
        <f t="shared" si="9"/>
        <v>0</v>
      </c>
      <c r="G47" s="1">
        <f t="shared" si="9"/>
        <v>0</v>
      </c>
      <c r="H47" s="1">
        <f t="shared" si="9"/>
        <v>0</v>
      </c>
      <c r="I47" s="7"/>
      <c r="J47" s="7"/>
      <c r="K47" s="7"/>
      <c r="L47" s="7"/>
      <c r="M47" s="7"/>
      <c r="N47" s="7"/>
      <c r="O47" s="7"/>
      <c r="P47" s="7"/>
      <c r="Q47" s="7"/>
      <c r="R47" s="6"/>
    </row>
    <row r="48" spans="1:18" x14ac:dyDescent="0.3">
      <c r="A48" s="1">
        <f t="shared" si="9"/>
        <v>0</v>
      </c>
      <c r="B48" s="1">
        <f t="shared" si="9"/>
        <v>0</v>
      </c>
      <c r="C48" s="1">
        <f t="shared" si="9"/>
        <v>0</v>
      </c>
      <c r="D48" s="1">
        <f t="shared" si="9"/>
        <v>1</v>
      </c>
      <c r="E48" s="1">
        <f t="shared" si="9"/>
        <v>1</v>
      </c>
      <c r="F48" s="1">
        <f t="shared" si="9"/>
        <v>0</v>
      </c>
      <c r="G48" s="1">
        <f t="shared" si="9"/>
        <v>0</v>
      </c>
      <c r="H48" s="1">
        <f t="shared" si="9"/>
        <v>0</v>
      </c>
      <c r="I48" s="7"/>
      <c r="R48" s="6"/>
    </row>
    <row r="49" spans="1:18" x14ac:dyDescent="0.3">
      <c r="A49" s="1">
        <f t="shared" si="9"/>
        <v>0</v>
      </c>
      <c r="B49" s="1">
        <f t="shared" si="9"/>
        <v>1</v>
      </c>
      <c r="C49" s="1">
        <f t="shared" si="9"/>
        <v>1</v>
      </c>
      <c r="D49" s="1">
        <f t="shared" si="9"/>
        <v>1</v>
      </c>
      <c r="E49" s="1">
        <f t="shared" si="9"/>
        <v>1</v>
      </c>
      <c r="F49" s="1">
        <f t="shared" si="9"/>
        <v>1</v>
      </c>
      <c r="G49" s="1">
        <f t="shared" si="9"/>
        <v>1</v>
      </c>
      <c r="H49" s="1">
        <f t="shared" si="9"/>
        <v>0</v>
      </c>
      <c r="I49" s="7"/>
      <c r="R49" s="6"/>
    </row>
    <row r="50" spans="1:18" x14ac:dyDescent="0.3">
      <c r="A50" s="1">
        <f t="shared" si="9"/>
        <v>0</v>
      </c>
      <c r="B50" s="1">
        <f t="shared" si="9"/>
        <v>1</v>
      </c>
      <c r="C50" s="1">
        <f t="shared" si="9"/>
        <v>1</v>
      </c>
      <c r="D50" s="1">
        <f t="shared" si="9"/>
        <v>1</v>
      </c>
      <c r="E50" s="1">
        <f t="shared" si="9"/>
        <v>1</v>
      </c>
      <c r="F50" s="1">
        <f t="shared" si="9"/>
        <v>1</v>
      </c>
      <c r="G50" s="1">
        <f t="shared" si="9"/>
        <v>1</v>
      </c>
      <c r="H50" s="1">
        <f t="shared" si="9"/>
        <v>0</v>
      </c>
      <c r="I50" s="7"/>
      <c r="R50" s="6"/>
    </row>
    <row r="51" spans="1:18" x14ac:dyDescent="0.3">
      <c r="A51" s="1">
        <f t="shared" si="9"/>
        <v>0</v>
      </c>
      <c r="B51" s="1">
        <f t="shared" si="9"/>
        <v>0</v>
      </c>
      <c r="C51" s="1">
        <f t="shared" si="9"/>
        <v>0</v>
      </c>
      <c r="D51" s="1">
        <f t="shared" si="9"/>
        <v>1</v>
      </c>
      <c r="E51" s="1">
        <f t="shared" si="9"/>
        <v>1</v>
      </c>
      <c r="F51" s="1">
        <f t="shared" si="9"/>
        <v>0</v>
      </c>
      <c r="G51" s="1">
        <f t="shared" si="9"/>
        <v>0</v>
      </c>
      <c r="H51" s="1">
        <f t="shared" si="9"/>
        <v>0</v>
      </c>
      <c r="I51" s="7"/>
      <c r="R51" s="6"/>
    </row>
    <row r="52" spans="1:18" x14ac:dyDescent="0.3">
      <c r="A52" s="1">
        <f t="shared" si="9"/>
        <v>0</v>
      </c>
      <c r="B52" s="1">
        <f t="shared" si="9"/>
        <v>0</v>
      </c>
      <c r="C52" s="1">
        <f t="shared" si="9"/>
        <v>0</v>
      </c>
      <c r="D52" s="1">
        <f t="shared" si="9"/>
        <v>1</v>
      </c>
      <c r="E52" s="1">
        <f t="shared" si="9"/>
        <v>1</v>
      </c>
      <c r="F52" s="1">
        <f t="shared" si="9"/>
        <v>0</v>
      </c>
      <c r="G52" s="1">
        <f t="shared" si="9"/>
        <v>0</v>
      </c>
      <c r="H52" s="1">
        <f t="shared" si="9"/>
        <v>0</v>
      </c>
      <c r="I52" s="7"/>
      <c r="R52" s="6"/>
    </row>
    <row r="53" spans="1:18" x14ac:dyDescent="0.3">
      <c r="A53" s="1">
        <f t="shared" si="9"/>
        <v>0</v>
      </c>
      <c r="B53" s="1">
        <f t="shared" si="9"/>
        <v>0</v>
      </c>
      <c r="C53" s="1">
        <f t="shared" si="9"/>
        <v>0</v>
      </c>
      <c r="D53" s="1">
        <f t="shared" si="9"/>
        <v>0</v>
      </c>
      <c r="E53" s="1">
        <f t="shared" si="9"/>
        <v>0</v>
      </c>
      <c r="F53" s="1">
        <f t="shared" si="9"/>
        <v>0</v>
      </c>
      <c r="G53" s="1">
        <f t="shared" si="9"/>
        <v>0</v>
      </c>
      <c r="H53" s="1">
        <f t="shared" si="9"/>
        <v>0</v>
      </c>
      <c r="I53" s="7"/>
      <c r="R53" s="6"/>
    </row>
    <row r="54" spans="1:18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</sheetData>
  <mergeCells count="19">
    <mergeCell ref="A44:B44"/>
    <mergeCell ref="K11:M11"/>
    <mergeCell ref="O11:Q11"/>
    <mergeCell ref="A12:H12"/>
    <mergeCell ref="A13:H13"/>
    <mergeCell ref="K17:Q17"/>
    <mergeCell ref="K18:L18"/>
    <mergeCell ref="O18:P18"/>
    <mergeCell ref="J22:K22"/>
    <mergeCell ref="A23:H23"/>
    <mergeCell ref="A33:H33"/>
    <mergeCell ref="J35:Q35"/>
    <mergeCell ref="J37:K37"/>
    <mergeCell ref="K10:Q10"/>
    <mergeCell ref="A1:R1"/>
    <mergeCell ref="A2:Q2"/>
    <mergeCell ref="K3:Q3"/>
    <mergeCell ref="K4:M4"/>
    <mergeCell ref="O4:Q4"/>
  </mergeCells>
  <conditionalFormatting sqref="B15:G20">
    <cfRule type="colorScale" priority="6">
      <colorScale>
        <cfvo type="min"/>
        <cfvo type="max"/>
        <color rgb="FFFFEF9C"/>
        <color rgb="FF63BE7B"/>
      </colorScale>
    </cfRule>
    <cfRule type="colorScale" priority="7">
      <colorScale>
        <cfvo type="min"/>
        <cfvo type="max"/>
        <color theme="1"/>
        <color theme="0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G30">
    <cfRule type="colorScale" priority="5">
      <colorScale>
        <cfvo type="min"/>
        <cfvo type="max"/>
        <color rgb="FF63BE7B"/>
        <color rgb="FFFFEF9C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5:G40">
    <cfRule type="colorScale" priority="4">
      <colorScale>
        <cfvo type="min"/>
        <cfvo type="max"/>
        <color rgb="FF63BE7B"/>
        <color rgb="FFFFEF9C"/>
      </colorScale>
    </cfRule>
  </conditionalFormatting>
  <conditionalFormatting sqref="B47:G52">
    <cfRule type="colorScale" priority="3">
      <colorScale>
        <cfvo type="min"/>
        <cfvo type="max"/>
        <color rgb="FF63BE7B"/>
        <color rgb="FFFFEF9C"/>
      </colorScale>
    </cfRule>
  </conditionalFormatting>
  <conditionalFormatting sqref="K25:P30">
    <cfRule type="colorScale" priority="2">
      <colorScale>
        <cfvo type="min"/>
        <cfvo type="max"/>
        <color rgb="FF63BE7B"/>
        <color rgb="FFFFEF9C"/>
      </colorScale>
    </cfRule>
  </conditionalFormatting>
  <conditionalFormatting sqref="K40:P45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AE172-81BD-4734-8B29-2105C79C2FA9}">
  <dimension ref="A2:K22"/>
  <sheetViews>
    <sheetView workbookViewId="0">
      <selection activeCell="F25" sqref="F25"/>
    </sheetView>
  </sheetViews>
  <sheetFormatPr baseColWidth="10" defaultRowHeight="18.75" x14ac:dyDescent="0.3"/>
  <sheetData>
    <row r="2" spans="1:11" x14ac:dyDescent="0.3">
      <c r="A2" s="1">
        <v>1</v>
      </c>
      <c r="B2" s="1">
        <v>1</v>
      </c>
      <c r="C2" s="1">
        <v>7</v>
      </c>
      <c r="D2" s="1">
        <v>5</v>
      </c>
      <c r="E2" s="1">
        <v>3</v>
      </c>
      <c r="F2" s="1">
        <v>2</v>
      </c>
      <c r="G2" s="1">
        <v>1</v>
      </c>
      <c r="H2" s="1">
        <v>1</v>
      </c>
      <c r="J2" s="8">
        <v>1</v>
      </c>
      <c r="K2" s="8">
        <f>COUNTIF($A$2:$H$9,J2)</f>
        <v>17</v>
      </c>
    </row>
    <row r="3" spans="1:11" x14ac:dyDescent="0.3">
      <c r="A3" s="1">
        <v>5</v>
      </c>
      <c r="B3" s="1">
        <v>1</v>
      </c>
      <c r="C3" s="1">
        <v>6</v>
      </c>
      <c r="D3" s="1">
        <v>1</v>
      </c>
      <c r="E3" s="1">
        <v>2</v>
      </c>
      <c r="F3" s="1">
        <v>5</v>
      </c>
      <c r="G3" s="1">
        <v>7</v>
      </c>
      <c r="H3" s="1">
        <v>1</v>
      </c>
      <c r="J3" s="8">
        <v>2</v>
      </c>
      <c r="K3" s="8">
        <f t="shared" ref="K3:K9" si="0">COUNTIF($A$2:$H$9,J3)</f>
        <v>8</v>
      </c>
    </row>
    <row r="4" spans="1:11" x14ac:dyDescent="0.3">
      <c r="A4" s="1">
        <v>8</v>
      </c>
      <c r="B4" s="1">
        <v>8</v>
      </c>
      <c r="C4" s="1">
        <v>6</v>
      </c>
      <c r="D4" s="1">
        <v>8</v>
      </c>
      <c r="E4" s="1">
        <v>1</v>
      </c>
      <c r="F4" s="1">
        <v>2</v>
      </c>
      <c r="G4" s="1">
        <v>2</v>
      </c>
      <c r="H4" s="1">
        <v>3</v>
      </c>
      <c r="J4" s="8">
        <v>3</v>
      </c>
      <c r="K4" s="8">
        <f t="shared" si="0"/>
        <v>6</v>
      </c>
    </row>
    <row r="5" spans="1:11" x14ac:dyDescent="0.3">
      <c r="A5" s="1">
        <v>4</v>
      </c>
      <c r="B5" s="1">
        <v>3</v>
      </c>
      <c r="C5" s="1">
        <v>4</v>
      </c>
      <c r="D5" s="1">
        <v>5</v>
      </c>
      <c r="E5" s="1">
        <v>5</v>
      </c>
      <c r="F5" s="1">
        <v>1</v>
      </c>
      <c r="G5" s="1">
        <v>5</v>
      </c>
      <c r="H5" s="1">
        <v>1</v>
      </c>
      <c r="J5" s="8">
        <v>4</v>
      </c>
      <c r="K5" s="8">
        <f t="shared" si="0"/>
        <v>3</v>
      </c>
    </row>
    <row r="6" spans="1:11" x14ac:dyDescent="0.3">
      <c r="A6" s="1">
        <v>1</v>
      </c>
      <c r="B6" s="1">
        <v>8</v>
      </c>
      <c r="C6" s="1">
        <v>7</v>
      </c>
      <c r="D6" s="1">
        <v>8</v>
      </c>
      <c r="E6" s="1">
        <v>7</v>
      </c>
      <c r="F6" s="1">
        <v>6</v>
      </c>
      <c r="G6" s="1">
        <v>2</v>
      </c>
      <c r="H6" s="1">
        <v>1</v>
      </c>
      <c r="J6" s="8">
        <v>5</v>
      </c>
      <c r="K6" s="8">
        <f t="shared" si="0"/>
        <v>10</v>
      </c>
    </row>
    <row r="7" spans="1:11" x14ac:dyDescent="0.3">
      <c r="A7" s="1">
        <v>7</v>
      </c>
      <c r="B7" s="1">
        <v>8</v>
      </c>
      <c r="C7" s="1">
        <v>6</v>
      </c>
      <c r="D7" s="1">
        <v>2</v>
      </c>
      <c r="E7" s="1">
        <v>6</v>
      </c>
      <c r="F7" s="1">
        <v>2</v>
      </c>
      <c r="G7" s="1">
        <v>5</v>
      </c>
      <c r="H7" s="1">
        <v>5</v>
      </c>
      <c r="J7" s="8">
        <v>6</v>
      </c>
      <c r="K7" s="8">
        <f t="shared" si="0"/>
        <v>5</v>
      </c>
    </row>
    <row r="8" spans="1:11" x14ac:dyDescent="0.3">
      <c r="A8" s="1">
        <v>1</v>
      </c>
      <c r="B8" s="1">
        <v>1</v>
      </c>
      <c r="C8" s="1">
        <v>7</v>
      </c>
      <c r="D8" s="1">
        <v>5</v>
      </c>
      <c r="E8" s="1">
        <v>3</v>
      </c>
      <c r="F8" s="1">
        <v>2</v>
      </c>
      <c r="G8" s="1">
        <v>1</v>
      </c>
      <c r="H8" s="1">
        <v>1</v>
      </c>
      <c r="J8" s="8">
        <v>7</v>
      </c>
      <c r="K8" s="8">
        <f t="shared" si="0"/>
        <v>7</v>
      </c>
    </row>
    <row r="9" spans="1:11" x14ac:dyDescent="0.3">
      <c r="A9" s="1">
        <v>3</v>
      </c>
      <c r="B9" s="1">
        <v>4</v>
      </c>
      <c r="C9" s="1">
        <v>8</v>
      </c>
      <c r="D9" s="1">
        <v>8</v>
      </c>
      <c r="E9" s="1">
        <v>1</v>
      </c>
      <c r="F9" s="1">
        <v>7</v>
      </c>
      <c r="G9" s="1">
        <v>5</v>
      </c>
      <c r="H9" s="1">
        <v>3</v>
      </c>
      <c r="J9" s="8">
        <v>8</v>
      </c>
      <c r="K9" s="8">
        <f t="shared" si="0"/>
        <v>8</v>
      </c>
    </row>
    <row r="10" spans="1:11" x14ac:dyDescent="0.3">
      <c r="J10" s="8" t="s">
        <v>36</v>
      </c>
      <c r="K10" s="8">
        <f>SUM(K2:K9)</f>
        <v>64</v>
      </c>
    </row>
    <row r="13" spans="1:11" x14ac:dyDescent="0.3">
      <c r="A13" s="8" t="s">
        <v>37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 t="s">
        <v>36</v>
      </c>
    </row>
    <row r="14" spans="1:11" x14ac:dyDescent="0.3">
      <c r="A14" s="8" t="s">
        <v>38</v>
      </c>
      <c r="B14" s="1">
        <v>17</v>
      </c>
      <c r="C14" s="1">
        <v>8</v>
      </c>
      <c r="D14" s="1">
        <v>6</v>
      </c>
      <c r="E14" s="1">
        <v>3</v>
      </c>
      <c r="F14" s="1">
        <v>10</v>
      </c>
      <c r="G14" s="1">
        <v>5</v>
      </c>
      <c r="H14" s="1">
        <v>7</v>
      </c>
      <c r="I14" s="1">
        <v>8</v>
      </c>
      <c r="J14" s="1">
        <v>64</v>
      </c>
    </row>
    <row r="15" spans="1:11" x14ac:dyDescent="0.3">
      <c r="A15" s="8" t="s">
        <v>39</v>
      </c>
      <c r="B15" s="13">
        <f>B14/$J$14</f>
        <v>0.265625</v>
      </c>
      <c r="C15" s="13">
        <f t="shared" ref="C15:I15" si="1">C14/$J$14</f>
        <v>0.125</v>
      </c>
      <c r="D15" s="13">
        <f t="shared" si="1"/>
        <v>9.375E-2</v>
      </c>
      <c r="E15" s="13">
        <f t="shared" si="1"/>
        <v>4.6875E-2</v>
      </c>
      <c r="F15" s="13">
        <f t="shared" si="1"/>
        <v>0.15625</v>
      </c>
      <c r="G15" s="13">
        <f t="shared" si="1"/>
        <v>7.8125E-2</v>
      </c>
      <c r="H15" s="13">
        <f t="shared" si="1"/>
        <v>0.109375</v>
      </c>
      <c r="I15" s="13">
        <f t="shared" si="1"/>
        <v>0.125</v>
      </c>
      <c r="J15" s="1">
        <f>SUM(B15:I15)</f>
        <v>1</v>
      </c>
    </row>
    <row r="16" spans="1:11" x14ac:dyDescent="0.3">
      <c r="A16" s="1" t="s">
        <v>40</v>
      </c>
      <c r="B16" s="1">
        <f>B13*B15</f>
        <v>0.265625</v>
      </c>
      <c r="C16" s="1">
        <f t="shared" ref="C16:I16" si="2">C13*C15</f>
        <v>0.25</v>
      </c>
      <c r="D16" s="1">
        <f t="shared" si="2"/>
        <v>0.28125</v>
      </c>
      <c r="E16" s="1">
        <f t="shared" si="2"/>
        <v>0.1875</v>
      </c>
      <c r="F16" s="1">
        <f t="shared" si="2"/>
        <v>0.78125</v>
      </c>
      <c r="G16" s="1">
        <f t="shared" si="2"/>
        <v>0.46875</v>
      </c>
      <c r="H16" s="1">
        <f t="shared" si="2"/>
        <v>0.765625</v>
      </c>
      <c r="I16" s="1">
        <f t="shared" si="2"/>
        <v>1</v>
      </c>
      <c r="J16" s="14">
        <f>SUM(B16:I16)</f>
        <v>4</v>
      </c>
      <c r="K16" s="15" t="s">
        <v>41</v>
      </c>
    </row>
    <row r="17" spans="1:11" x14ac:dyDescent="0.3">
      <c r="A17" s="1" t="s">
        <v>42</v>
      </c>
      <c r="B17" s="1">
        <f>(B13-$J$16)*(B13-$J$16)</f>
        <v>9</v>
      </c>
      <c r="C17" s="1">
        <f t="shared" ref="C17:I17" si="3">(C13-$J$16)*(C13-$J$16)</f>
        <v>4</v>
      </c>
      <c r="D17" s="1">
        <f t="shared" si="3"/>
        <v>1</v>
      </c>
      <c r="E17" s="1">
        <f t="shared" si="3"/>
        <v>0</v>
      </c>
      <c r="F17" s="1">
        <f t="shared" si="3"/>
        <v>1</v>
      </c>
      <c r="G17" s="1">
        <f t="shared" si="3"/>
        <v>4</v>
      </c>
      <c r="H17" s="1">
        <f t="shared" si="3"/>
        <v>9</v>
      </c>
      <c r="I17" s="1">
        <f t="shared" si="3"/>
        <v>16</v>
      </c>
    </row>
    <row r="18" spans="1:11" x14ac:dyDescent="0.3">
      <c r="A18" s="8" t="s">
        <v>43</v>
      </c>
      <c r="B18" s="8">
        <f>B17*B15</f>
        <v>2.390625</v>
      </c>
      <c r="C18" s="8">
        <f t="shared" ref="C18:I18" si="4">C17*C15</f>
        <v>0.5</v>
      </c>
      <c r="D18" s="8">
        <f t="shared" si="4"/>
        <v>9.375E-2</v>
      </c>
      <c r="E18" s="8">
        <f t="shared" si="4"/>
        <v>0</v>
      </c>
      <c r="F18" s="8">
        <f t="shared" si="4"/>
        <v>0.15625</v>
      </c>
      <c r="G18" s="8">
        <f t="shared" si="4"/>
        <v>0.3125</v>
      </c>
      <c r="H18" s="8">
        <f t="shared" si="4"/>
        <v>0.984375</v>
      </c>
      <c r="I18" s="8">
        <f t="shared" si="4"/>
        <v>2</v>
      </c>
      <c r="J18" s="16">
        <f>SUM(B18:I18)</f>
        <v>6.4375</v>
      </c>
      <c r="K18" s="15" t="s">
        <v>44</v>
      </c>
    </row>
    <row r="19" spans="1:11" x14ac:dyDescent="0.3">
      <c r="A19" s="8" t="s">
        <v>45</v>
      </c>
      <c r="B19" s="1">
        <f>POWER((B13-$J$16),3)*B15</f>
        <v>-7.171875</v>
      </c>
      <c r="C19" s="1">
        <f t="shared" ref="C19:I19" si="5">POWER((C13-$J$16),3)*C15</f>
        <v>-1</v>
      </c>
      <c r="D19" s="1">
        <f t="shared" si="5"/>
        <v>-9.375E-2</v>
      </c>
      <c r="E19" s="1">
        <f t="shared" si="5"/>
        <v>0</v>
      </c>
      <c r="F19" s="1">
        <f t="shared" si="5"/>
        <v>0.15625</v>
      </c>
      <c r="G19" s="1">
        <f t="shared" si="5"/>
        <v>0.625</v>
      </c>
      <c r="H19" s="1">
        <f t="shared" si="5"/>
        <v>2.953125</v>
      </c>
      <c r="I19" s="1">
        <f t="shared" si="5"/>
        <v>8</v>
      </c>
      <c r="J19" s="16">
        <f>SUM(B19:I19)</f>
        <v>3.46875</v>
      </c>
      <c r="K19" s="15" t="s">
        <v>46</v>
      </c>
    </row>
    <row r="20" spans="1:11" x14ac:dyDescent="0.3">
      <c r="A20" s="17" t="s">
        <v>47</v>
      </c>
      <c r="B20" s="17">
        <f>POWER(B15,2)</f>
        <v>7.0556640625E-2</v>
      </c>
      <c r="C20" s="17">
        <f t="shared" ref="C20:I20" si="6">POWER(C15,2)</f>
        <v>1.5625E-2</v>
      </c>
      <c r="D20" s="17">
        <f t="shared" si="6"/>
        <v>8.7890625E-3</v>
      </c>
      <c r="E20" s="17">
        <f t="shared" si="6"/>
        <v>2.197265625E-3</v>
      </c>
      <c r="F20" s="17">
        <f t="shared" si="6"/>
        <v>2.44140625E-2</v>
      </c>
      <c r="G20" s="17">
        <f t="shared" si="6"/>
        <v>6.103515625E-3</v>
      </c>
      <c r="H20" s="17">
        <f t="shared" si="6"/>
        <v>1.1962890625E-2</v>
      </c>
      <c r="I20" s="17">
        <f t="shared" si="6"/>
        <v>1.5625E-2</v>
      </c>
      <c r="J20" s="16">
        <f>SUM(B20:I20)</f>
        <v>0.1552734375</v>
      </c>
      <c r="K20" s="15" t="s">
        <v>48</v>
      </c>
    </row>
    <row r="21" spans="1:11" x14ac:dyDescent="0.3">
      <c r="A21" s="17" t="s">
        <v>49</v>
      </c>
      <c r="B21" s="17">
        <f>B15*LOG(B15,2)</f>
        <v>-0.50801768279287862</v>
      </c>
      <c r="C21" s="17">
        <f t="shared" ref="C21:I21" si="7">C15*LOG(C15,2)</f>
        <v>-0.375</v>
      </c>
      <c r="D21" s="17">
        <f t="shared" si="7"/>
        <v>-0.32015976555739162</v>
      </c>
      <c r="E21" s="17">
        <f t="shared" si="7"/>
        <v>-0.20695488277869581</v>
      </c>
      <c r="F21" s="17">
        <f t="shared" si="7"/>
        <v>-0.41844873517384967</v>
      </c>
      <c r="G21" s="17">
        <f t="shared" si="7"/>
        <v>-0.28734936758692481</v>
      </c>
      <c r="H21" s="17">
        <f t="shared" si="7"/>
        <v>-0.34919555539994956</v>
      </c>
      <c r="I21" s="17">
        <f t="shared" si="7"/>
        <v>-0.375</v>
      </c>
      <c r="J21" s="16">
        <f>SUM(B21:I21)</f>
        <v>-2.8401259892896902</v>
      </c>
      <c r="K21" s="15" t="s">
        <v>50</v>
      </c>
    </row>
    <row r="22" spans="1:11" x14ac:dyDescent="0.3">
      <c r="A22" s="18"/>
    </row>
  </sheetData>
  <conditionalFormatting sqref="A2:H9">
    <cfRule type="colorScale" priority="3">
      <colorScale>
        <cfvo type="min"/>
        <cfvo type="max"/>
        <color theme="7" tint="0.59999389629810485"/>
        <color theme="8" tint="0.59999389629810485"/>
      </colorScale>
    </cfRule>
  </conditionalFormatting>
  <conditionalFormatting sqref="B13:I13">
    <cfRule type="colorScale" priority="1">
      <colorScale>
        <cfvo type="min"/>
        <cfvo type="max"/>
        <color theme="7" tint="0.59999389629810485"/>
        <color theme="8" tint="0.59999389629810485"/>
      </colorScale>
    </cfRule>
  </conditionalFormatting>
  <conditionalFormatting sqref="J2:J9">
    <cfRule type="colorScale" priority="2">
      <colorScale>
        <cfvo type="min"/>
        <cfvo type="max"/>
        <color theme="7" tint="0.59999389629810485"/>
        <color theme="8" tint="0.59999389629810485"/>
      </colorScale>
    </cfRule>
  </conditionalFormatting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7ACBE-39F1-46CA-A483-C01C03CD6C87}">
  <dimension ref="A1:O17"/>
  <sheetViews>
    <sheetView workbookViewId="0">
      <selection activeCell="F16" sqref="F16"/>
    </sheetView>
  </sheetViews>
  <sheetFormatPr baseColWidth="10" defaultRowHeight="18.75" x14ac:dyDescent="0.3"/>
  <sheetData>
    <row r="1" spans="1:15" x14ac:dyDescent="0.3">
      <c r="M1" t="s">
        <v>51</v>
      </c>
    </row>
    <row r="2" spans="1:15" x14ac:dyDescent="0.3">
      <c r="A2" s="17">
        <v>2</v>
      </c>
      <c r="B2" s="17">
        <v>4</v>
      </c>
      <c r="C2" s="17">
        <v>2</v>
      </c>
      <c r="D2" s="17">
        <v>3</v>
      </c>
      <c r="F2" t="s">
        <v>56</v>
      </c>
      <c r="I2" s="8">
        <f t="shared" ref="I2:K4" si="0">SUMPRODUCT(A2:B3,$F$3:$G$4)</f>
        <v>15</v>
      </c>
      <c r="J2" s="8">
        <f t="shared" si="0"/>
        <v>2</v>
      </c>
      <c r="K2" s="8">
        <f t="shared" si="0"/>
        <v>6</v>
      </c>
      <c r="M2" s="1">
        <f>IF(I2&gt;0,I2,0)</f>
        <v>15</v>
      </c>
      <c r="N2" s="1">
        <f t="shared" ref="N2:O2" si="1">IF(J2&gt;0,J2,0)</f>
        <v>2</v>
      </c>
      <c r="O2" s="1">
        <f t="shared" si="1"/>
        <v>6</v>
      </c>
    </row>
    <row r="3" spans="1:15" x14ac:dyDescent="0.3">
      <c r="A3" s="17">
        <v>11</v>
      </c>
      <c r="B3" s="17">
        <v>0</v>
      </c>
      <c r="C3" s="17">
        <v>3</v>
      </c>
      <c r="D3" s="17">
        <v>8</v>
      </c>
      <c r="F3" s="17">
        <v>0</v>
      </c>
      <c r="G3" s="17">
        <v>1</v>
      </c>
      <c r="I3" s="8">
        <f t="shared" si="0"/>
        <v>16</v>
      </c>
      <c r="J3" s="8">
        <f t="shared" si="0"/>
        <v>20</v>
      </c>
      <c r="K3" s="8">
        <f t="shared" si="0"/>
        <v>27</v>
      </c>
      <c r="M3" s="1">
        <f t="shared" ref="M3:M4" si="2">IF(I3&gt;0,I3,0)</f>
        <v>16</v>
      </c>
      <c r="N3" s="1">
        <f t="shared" ref="N3:N4" si="3">IF(J3&gt;0,J3,0)</f>
        <v>20</v>
      </c>
      <c r="O3" s="1">
        <f t="shared" ref="O3:O4" si="4">IF(K3&gt;0,K3,0)</f>
        <v>27</v>
      </c>
    </row>
    <row r="4" spans="1:15" x14ac:dyDescent="0.3">
      <c r="A4" s="17">
        <v>16</v>
      </c>
      <c r="B4" s="17">
        <v>17</v>
      </c>
      <c r="C4" s="17">
        <v>19</v>
      </c>
      <c r="D4" s="17">
        <v>5</v>
      </c>
      <c r="F4" s="17">
        <v>1</v>
      </c>
      <c r="G4" s="17">
        <v>0</v>
      </c>
      <c r="I4" s="8">
        <f t="shared" si="0"/>
        <v>17</v>
      </c>
      <c r="J4" s="8">
        <f t="shared" si="0"/>
        <v>21</v>
      </c>
      <c r="K4" s="8">
        <f t="shared" si="0"/>
        <v>7</v>
      </c>
      <c r="M4" s="1">
        <f t="shared" si="2"/>
        <v>17</v>
      </c>
      <c r="N4" s="1">
        <f t="shared" si="3"/>
        <v>21</v>
      </c>
      <c r="O4" s="1">
        <f t="shared" si="4"/>
        <v>7</v>
      </c>
    </row>
    <row r="5" spans="1:15" x14ac:dyDescent="0.3">
      <c r="A5" s="17">
        <v>0</v>
      </c>
      <c r="B5" s="17">
        <v>2</v>
      </c>
      <c r="C5" s="17">
        <v>2</v>
      </c>
      <c r="D5" s="17">
        <v>4</v>
      </c>
    </row>
    <row r="7" spans="1:15" x14ac:dyDescent="0.3">
      <c r="F7" t="s">
        <v>57</v>
      </c>
      <c r="I7" s="8">
        <f t="shared" ref="I7:K9" si="5">SUMPRODUCT(A2:B3,$F$8:$G$9)</f>
        <v>-28</v>
      </c>
      <c r="J7" s="8">
        <f t="shared" si="5"/>
        <v>3</v>
      </c>
      <c r="K7" s="8">
        <f t="shared" si="5"/>
        <v>-2</v>
      </c>
      <c r="M7" s="1">
        <f>IF(I7&gt;0,I7,0)</f>
        <v>0</v>
      </c>
      <c r="N7" s="1">
        <f t="shared" ref="N7:O7" si="6">IF(J7&gt;0,J7,0)</f>
        <v>3</v>
      </c>
      <c r="O7" s="1">
        <f t="shared" si="6"/>
        <v>0</v>
      </c>
    </row>
    <row r="8" spans="1:15" x14ac:dyDescent="0.3">
      <c r="F8" s="17">
        <v>1</v>
      </c>
      <c r="G8" s="17">
        <v>-2</v>
      </c>
      <c r="I8" s="8">
        <f t="shared" si="5"/>
        <v>-4</v>
      </c>
      <c r="J8" s="8">
        <f t="shared" si="5"/>
        <v>-21</v>
      </c>
      <c r="K8" s="8">
        <f t="shared" si="5"/>
        <v>-46</v>
      </c>
      <c r="M8" s="1">
        <f t="shared" ref="M8:M9" si="7">IF(I8&gt;0,I8,0)</f>
        <v>0</v>
      </c>
      <c r="N8" s="1">
        <f t="shared" ref="N8:N9" si="8">IF(J8&gt;0,J8,0)</f>
        <v>0</v>
      </c>
      <c r="O8" s="1">
        <f t="shared" ref="O8:O9" si="9">IF(K8&gt;0,K8,0)</f>
        <v>0</v>
      </c>
    </row>
    <row r="9" spans="1:15" x14ac:dyDescent="0.3">
      <c r="F9" s="17">
        <v>-2</v>
      </c>
      <c r="G9" s="17">
        <v>1</v>
      </c>
      <c r="I9" s="8">
        <f t="shared" si="5"/>
        <v>-16</v>
      </c>
      <c r="J9" s="8">
        <f t="shared" si="5"/>
        <v>-23</v>
      </c>
      <c r="K9" s="8">
        <f t="shared" si="5"/>
        <v>9</v>
      </c>
      <c r="M9" s="1">
        <f t="shared" si="7"/>
        <v>0</v>
      </c>
      <c r="N9" s="1">
        <f t="shared" si="8"/>
        <v>0</v>
      </c>
      <c r="O9" s="1">
        <f t="shared" si="9"/>
        <v>9</v>
      </c>
    </row>
    <row r="11" spans="1:15" x14ac:dyDescent="0.3">
      <c r="F11" t="s">
        <v>58</v>
      </c>
      <c r="I11" s="1">
        <f t="shared" ref="I11:K13" si="10">SUMPRODUCT(A2:B3,$F$12:$G$13)</f>
        <v>-5</v>
      </c>
      <c r="J11" s="1">
        <f t="shared" si="10"/>
        <v>3</v>
      </c>
      <c r="K11" s="1">
        <f t="shared" si="10"/>
        <v>-6</v>
      </c>
      <c r="M11" s="1">
        <f>IF(I11&gt;0,I11,0)</f>
        <v>0</v>
      </c>
      <c r="N11" s="1">
        <f t="shared" ref="N11:O11" si="11">IF(J11&gt;0,J11,0)</f>
        <v>3</v>
      </c>
      <c r="O11" s="1">
        <f t="shared" si="11"/>
        <v>0</v>
      </c>
    </row>
    <row r="12" spans="1:15" x14ac:dyDescent="0.3">
      <c r="F12" s="1">
        <v>1</v>
      </c>
      <c r="G12" s="1">
        <v>1</v>
      </c>
      <c r="I12" s="1">
        <f t="shared" si="10"/>
        <v>-22</v>
      </c>
      <c r="J12" s="1">
        <f t="shared" si="10"/>
        <v>-33</v>
      </c>
      <c r="K12" s="1">
        <f t="shared" si="10"/>
        <v>-13</v>
      </c>
      <c r="M12" s="1">
        <f t="shared" ref="M12:M13" si="12">IF(I12&gt;0,I12,0)</f>
        <v>0</v>
      </c>
      <c r="N12" s="1">
        <f t="shared" ref="N12:N13" si="13">IF(J12&gt;0,J12,0)</f>
        <v>0</v>
      </c>
      <c r="O12" s="1">
        <f t="shared" ref="O12:O13" si="14">IF(K12&gt;0,K12,0)</f>
        <v>0</v>
      </c>
    </row>
    <row r="13" spans="1:15" x14ac:dyDescent="0.3">
      <c r="F13" s="1">
        <v>-1</v>
      </c>
      <c r="G13" s="1">
        <v>-1</v>
      </c>
      <c r="I13" s="1">
        <f t="shared" si="10"/>
        <v>31</v>
      </c>
      <c r="J13" s="1">
        <f t="shared" si="10"/>
        <v>32</v>
      </c>
      <c r="K13" s="1">
        <f t="shared" si="10"/>
        <v>18</v>
      </c>
      <c r="M13" s="1">
        <f t="shared" si="12"/>
        <v>31</v>
      </c>
      <c r="N13" s="1">
        <f t="shared" si="13"/>
        <v>32</v>
      </c>
      <c r="O13" s="1">
        <f t="shared" si="14"/>
        <v>18</v>
      </c>
    </row>
    <row r="15" spans="1:15" x14ac:dyDescent="0.3">
      <c r="F15" t="s">
        <v>59</v>
      </c>
      <c r="I15" s="1">
        <f t="shared" ref="I15:K17" si="15">SUMPRODUCT(A2:B3,$F$16:$G$17)</f>
        <v>9</v>
      </c>
      <c r="J15" s="1">
        <f t="shared" si="15"/>
        <v>-1</v>
      </c>
      <c r="K15" s="1">
        <f t="shared" si="15"/>
        <v>-6</v>
      </c>
      <c r="M15" s="1">
        <f>IF(I15&gt;0,I15,0)</f>
        <v>9</v>
      </c>
      <c r="N15" s="1">
        <f t="shared" ref="N15:O15" si="16">IF(J15&gt;0,J15,0)</f>
        <v>0</v>
      </c>
      <c r="O15" s="1">
        <f t="shared" si="16"/>
        <v>0</v>
      </c>
    </row>
    <row r="16" spans="1:15" x14ac:dyDescent="0.3">
      <c r="F16" s="1">
        <v>1</v>
      </c>
      <c r="G16" s="1">
        <v>-1</v>
      </c>
      <c r="I16" s="1">
        <f t="shared" si="15"/>
        <v>10</v>
      </c>
      <c r="J16" s="1">
        <f t="shared" si="15"/>
        <v>-5</v>
      </c>
      <c r="K16" s="1">
        <f t="shared" si="15"/>
        <v>9</v>
      </c>
      <c r="M16" s="1">
        <f t="shared" ref="M16:M17" si="17">IF(I16&gt;0,I16,0)</f>
        <v>10</v>
      </c>
      <c r="N16" s="1">
        <f t="shared" ref="N16:N17" si="18">IF(J16&gt;0,J16,0)</f>
        <v>0</v>
      </c>
      <c r="O16" s="1">
        <f t="shared" ref="O16:O17" si="19">IF(K16&gt;0,K16,0)</f>
        <v>9</v>
      </c>
    </row>
    <row r="17" spans="6:15" x14ac:dyDescent="0.3">
      <c r="F17" s="1">
        <v>1</v>
      </c>
      <c r="G17" s="1">
        <v>-1</v>
      </c>
      <c r="I17" s="1">
        <f t="shared" si="15"/>
        <v>-3</v>
      </c>
      <c r="J17" s="1">
        <f t="shared" si="15"/>
        <v>-2</v>
      </c>
      <c r="K17" s="1">
        <f t="shared" si="15"/>
        <v>12</v>
      </c>
      <c r="M17" s="1">
        <f t="shared" si="17"/>
        <v>0</v>
      </c>
      <c r="N17" s="1">
        <f t="shared" si="18"/>
        <v>0</v>
      </c>
      <c r="O17" s="1">
        <f t="shared" si="19"/>
        <v>12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DA5A-E56D-431C-81FA-BE5EC8201EE6}">
  <dimension ref="A1:R54"/>
  <sheetViews>
    <sheetView topLeftCell="B1" zoomScale="79" zoomScaleNormal="100" workbookViewId="0">
      <selection activeCell="F45" sqref="F45"/>
    </sheetView>
  </sheetViews>
  <sheetFormatPr baseColWidth="10" defaultRowHeight="18.75" x14ac:dyDescent="0.3"/>
  <sheetData>
    <row r="1" spans="1:18" x14ac:dyDescent="0.3">
      <c r="A1" s="22" t="s">
        <v>10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x14ac:dyDescent="0.3">
      <c r="A2" s="21" t="s">
        <v>11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6"/>
    </row>
    <row r="3" spans="1:18" x14ac:dyDescent="0.3">
      <c r="A3" s="1">
        <v>1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J3" s="7"/>
      <c r="K3" s="21" t="s">
        <v>12</v>
      </c>
      <c r="L3" s="21"/>
      <c r="M3" s="21"/>
      <c r="N3" s="21"/>
      <c r="O3" s="21"/>
      <c r="P3" s="21"/>
      <c r="Q3" s="21"/>
      <c r="R3" s="6"/>
    </row>
    <row r="4" spans="1:18" x14ac:dyDescent="0.3">
      <c r="A4" s="1">
        <v>1</v>
      </c>
      <c r="B4" s="1">
        <v>1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J4" s="7"/>
      <c r="K4" s="23" t="s">
        <v>13</v>
      </c>
      <c r="L4" s="23"/>
      <c r="M4" s="23"/>
      <c r="O4" s="24" t="s">
        <v>14</v>
      </c>
      <c r="P4" s="24"/>
      <c r="Q4" s="24"/>
      <c r="R4" s="6"/>
    </row>
    <row r="5" spans="1:18" x14ac:dyDescent="0.3">
      <c r="A5" s="1">
        <v>1</v>
      </c>
      <c r="B5" s="1">
        <v>1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J5" s="7"/>
      <c r="K5" s="8">
        <v>-1</v>
      </c>
      <c r="L5" s="8">
        <v>-2</v>
      </c>
      <c r="M5" s="8">
        <v>-1</v>
      </c>
      <c r="O5" s="8">
        <v>-1</v>
      </c>
      <c r="P5" s="8">
        <v>0</v>
      </c>
      <c r="Q5" s="8">
        <v>1</v>
      </c>
      <c r="R5" s="6"/>
    </row>
    <row r="6" spans="1:18" x14ac:dyDescent="0.3">
      <c r="A6" s="1">
        <v>1</v>
      </c>
      <c r="B6" s="1">
        <v>1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J6" s="7"/>
      <c r="K6" s="8">
        <v>0</v>
      </c>
      <c r="L6" s="8">
        <v>0</v>
      </c>
      <c r="M6" s="8">
        <v>0</v>
      </c>
      <c r="O6" s="8">
        <v>-2</v>
      </c>
      <c r="P6" s="8">
        <v>0</v>
      </c>
      <c r="Q6" s="8">
        <v>2</v>
      </c>
      <c r="R6" s="6"/>
    </row>
    <row r="7" spans="1:18" x14ac:dyDescent="0.3">
      <c r="A7" s="1">
        <v>0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J7" s="7"/>
      <c r="K7" s="8">
        <v>1</v>
      </c>
      <c r="L7" s="8">
        <v>2</v>
      </c>
      <c r="M7" s="8">
        <v>1</v>
      </c>
      <c r="O7" s="8">
        <v>-1</v>
      </c>
      <c r="P7" s="8">
        <v>0</v>
      </c>
      <c r="Q7" s="8">
        <v>1</v>
      </c>
      <c r="R7" s="6"/>
    </row>
    <row r="8" spans="1:18" x14ac:dyDescent="0.3">
      <c r="A8" s="1">
        <v>0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1</v>
      </c>
      <c r="H8" s="1">
        <v>1</v>
      </c>
      <c r="J8" s="7"/>
      <c r="R8" s="6"/>
    </row>
    <row r="9" spans="1:18" x14ac:dyDescent="0.3">
      <c r="A9" s="1">
        <v>0</v>
      </c>
      <c r="B9" s="1">
        <v>0</v>
      </c>
      <c r="C9" s="1">
        <v>0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J9" s="7"/>
      <c r="R9" s="6"/>
    </row>
    <row r="10" spans="1:18" x14ac:dyDescent="0.3">
      <c r="A10" s="1">
        <v>0</v>
      </c>
      <c r="B10" s="1">
        <v>0</v>
      </c>
      <c r="C10" s="1">
        <v>0</v>
      </c>
      <c r="D10" s="1">
        <v>0</v>
      </c>
      <c r="E10" s="1">
        <v>1</v>
      </c>
      <c r="F10" s="1">
        <v>1</v>
      </c>
      <c r="G10" s="1">
        <v>1</v>
      </c>
      <c r="H10" s="1">
        <v>1</v>
      </c>
      <c r="J10" s="7"/>
      <c r="K10" s="21" t="s">
        <v>15</v>
      </c>
      <c r="L10" s="21"/>
      <c r="M10" s="21"/>
      <c r="N10" s="21"/>
      <c r="O10" s="21"/>
      <c r="P10" s="21"/>
      <c r="Q10" s="21"/>
      <c r="R10" s="6"/>
    </row>
    <row r="11" spans="1:18" x14ac:dyDescent="0.3">
      <c r="A11" s="9"/>
      <c r="B11" s="9"/>
      <c r="C11" s="9"/>
      <c r="D11" s="9"/>
      <c r="E11" s="9"/>
      <c r="F11" s="9"/>
      <c r="G11" s="9"/>
      <c r="H11" s="9"/>
      <c r="J11" s="7"/>
      <c r="K11" s="23" t="s">
        <v>13</v>
      </c>
      <c r="L11" s="23"/>
      <c r="M11" s="23"/>
      <c r="O11" s="23" t="s">
        <v>14</v>
      </c>
      <c r="P11" s="23"/>
      <c r="Q11" s="23"/>
      <c r="R11" s="6"/>
    </row>
    <row r="12" spans="1:18" x14ac:dyDescent="0.3">
      <c r="A12" s="21" t="s">
        <v>19</v>
      </c>
      <c r="B12" s="21"/>
      <c r="C12" s="21"/>
      <c r="D12" s="21"/>
      <c r="E12" s="21"/>
      <c r="F12" s="21"/>
      <c r="G12" s="21"/>
      <c r="H12" s="21"/>
      <c r="I12" s="7"/>
      <c r="J12" s="7"/>
      <c r="K12" s="1">
        <v>-1</v>
      </c>
      <c r="L12" s="1">
        <v>-1</v>
      </c>
      <c r="M12" s="1">
        <v>-1</v>
      </c>
      <c r="O12" s="1">
        <v>-1</v>
      </c>
      <c r="P12" s="1">
        <v>0</v>
      </c>
      <c r="Q12" s="1">
        <v>1</v>
      </c>
      <c r="R12" s="6"/>
    </row>
    <row r="13" spans="1:18" x14ac:dyDescent="0.3">
      <c r="A13" s="23" t="s">
        <v>13</v>
      </c>
      <c r="B13" s="23"/>
      <c r="C13" s="23"/>
      <c r="D13" s="23"/>
      <c r="E13" s="23"/>
      <c r="F13" s="23"/>
      <c r="G13" s="23"/>
      <c r="H13" s="23"/>
      <c r="J13" s="7"/>
      <c r="K13" s="1">
        <v>0</v>
      </c>
      <c r="L13" s="1">
        <v>0</v>
      </c>
      <c r="M13" s="1">
        <v>0</v>
      </c>
      <c r="O13" s="1">
        <v>-1</v>
      </c>
      <c r="P13" s="1">
        <v>0</v>
      </c>
      <c r="Q13" s="1">
        <v>1</v>
      </c>
      <c r="R13" s="6"/>
    </row>
    <row r="14" spans="1:18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J14" s="7"/>
      <c r="K14" s="1">
        <v>1</v>
      </c>
      <c r="L14" s="1">
        <v>1</v>
      </c>
      <c r="M14" s="1">
        <v>1</v>
      </c>
      <c r="O14" s="1">
        <v>-1</v>
      </c>
      <c r="P14" s="1">
        <v>0</v>
      </c>
      <c r="Q14" s="1">
        <v>1</v>
      </c>
      <c r="R14" s="6"/>
    </row>
    <row r="15" spans="1:18" x14ac:dyDescent="0.3">
      <c r="A15" s="1">
        <v>0</v>
      </c>
      <c r="B15" s="1">
        <f t="shared" ref="B15:G20" si="0">SUMPRODUCT(A3:C5,$K$12:$M$14)</f>
        <v>0</v>
      </c>
      <c r="C15" s="1">
        <f t="shared" si="0"/>
        <v>0</v>
      </c>
      <c r="D15" s="1">
        <f t="shared" si="0"/>
        <v>0</v>
      </c>
      <c r="E15" s="1">
        <f t="shared" si="0"/>
        <v>0</v>
      </c>
      <c r="F15" s="1">
        <f t="shared" si="0"/>
        <v>0</v>
      </c>
      <c r="G15" s="1">
        <f t="shared" si="0"/>
        <v>0</v>
      </c>
      <c r="H15" s="1">
        <v>0</v>
      </c>
      <c r="J15" s="7"/>
      <c r="R15" s="6"/>
    </row>
    <row r="16" spans="1:18" x14ac:dyDescent="0.3">
      <c r="A16" s="1">
        <v>0</v>
      </c>
      <c r="B16" s="1">
        <f t="shared" si="0"/>
        <v>0</v>
      </c>
      <c r="C16" s="1">
        <f t="shared" si="0"/>
        <v>0</v>
      </c>
      <c r="D16" s="1">
        <f t="shared" si="0"/>
        <v>0</v>
      </c>
      <c r="E16" s="1">
        <f t="shared" si="0"/>
        <v>0</v>
      </c>
      <c r="F16" s="1">
        <f t="shared" si="0"/>
        <v>0</v>
      </c>
      <c r="G16" s="1">
        <f t="shared" si="0"/>
        <v>0</v>
      </c>
      <c r="H16" s="1">
        <v>0</v>
      </c>
      <c r="J16" s="7"/>
      <c r="R16" s="6"/>
    </row>
    <row r="17" spans="1:18" x14ac:dyDescent="0.3">
      <c r="A17" s="1">
        <v>0</v>
      </c>
      <c r="B17" s="1">
        <f t="shared" si="0"/>
        <v>-3</v>
      </c>
      <c r="C17" s="1">
        <f t="shared" si="0"/>
        <v>-3</v>
      </c>
      <c r="D17" s="1">
        <f t="shared" si="0"/>
        <v>-1</v>
      </c>
      <c r="E17" s="1">
        <f t="shared" si="0"/>
        <v>1</v>
      </c>
      <c r="F17" s="1">
        <f t="shared" si="0"/>
        <v>3</v>
      </c>
      <c r="G17" s="1">
        <f t="shared" si="0"/>
        <v>3</v>
      </c>
      <c r="H17" s="1">
        <v>0</v>
      </c>
      <c r="I17" s="7"/>
      <c r="J17" s="7"/>
      <c r="K17" s="21" t="s">
        <v>16</v>
      </c>
      <c r="L17" s="21"/>
      <c r="M17" s="21"/>
      <c r="N17" s="21"/>
      <c r="O17" s="21"/>
      <c r="P17" s="21"/>
      <c r="Q17" s="21"/>
      <c r="R17" s="6"/>
    </row>
    <row r="18" spans="1:18" x14ac:dyDescent="0.3">
      <c r="A18" s="1">
        <v>0</v>
      </c>
      <c r="B18" s="1">
        <f t="shared" si="0"/>
        <v>-3</v>
      </c>
      <c r="C18" s="1">
        <f t="shared" si="0"/>
        <v>-3</v>
      </c>
      <c r="D18" s="1">
        <f t="shared" si="0"/>
        <v>-1</v>
      </c>
      <c r="E18" s="1">
        <f t="shared" si="0"/>
        <v>1</v>
      </c>
      <c r="F18" s="1">
        <f t="shared" si="0"/>
        <v>3</v>
      </c>
      <c r="G18" s="1">
        <f t="shared" si="0"/>
        <v>3</v>
      </c>
      <c r="H18" s="1">
        <v>0</v>
      </c>
      <c r="I18" s="7"/>
      <c r="K18" s="23" t="s">
        <v>13</v>
      </c>
      <c r="L18" s="23"/>
      <c r="O18" s="23" t="s">
        <v>14</v>
      </c>
      <c r="P18" s="23"/>
      <c r="R18" s="6"/>
    </row>
    <row r="19" spans="1:18" x14ac:dyDescent="0.3">
      <c r="A19" s="1">
        <v>0</v>
      </c>
      <c r="B19" s="1">
        <f t="shared" si="0"/>
        <v>0</v>
      </c>
      <c r="C19" s="1">
        <f t="shared" si="0"/>
        <v>0</v>
      </c>
      <c r="D19" s="1">
        <f t="shared" si="0"/>
        <v>0</v>
      </c>
      <c r="E19" s="1">
        <f t="shared" si="0"/>
        <v>0</v>
      </c>
      <c r="F19" s="1">
        <f t="shared" si="0"/>
        <v>0</v>
      </c>
      <c r="G19" s="1">
        <f t="shared" si="0"/>
        <v>0</v>
      </c>
      <c r="H19" s="1">
        <v>0</v>
      </c>
      <c r="I19" s="7"/>
      <c r="K19" s="1">
        <v>-1</v>
      </c>
      <c r="L19" s="1">
        <v>-1</v>
      </c>
      <c r="O19" s="1">
        <v>-1</v>
      </c>
      <c r="P19" s="1">
        <v>1</v>
      </c>
      <c r="R19" s="6"/>
    </row>
    <row r="20" spans="1:18" x14ac:dyDescent="0.3">
      <c r="A20" s="1">
        <v>0</v>
      </c>
      <c r="B20" s="1">
        <f t="shared" si="0"/>
        <v>0</v>
      </c>
      <c r="C20" s="1">
        <f t="shared" si="0"/>
        <v>0</v>
      </c>
      <c r="D20" s="1">
        <f t="shared" si="0"/>
        <v>0</v>
      </c>
      <c r="E20" s="1">
        <f t="shared" si="0"/>
        <v>0</v>
      </c>
      <c r="F20" s="1">
        <f t="shared" si="0"/>
        <v>0</v>
      </c>
      <c r="G20" s="1">
        <f t="shared" si="0"/>
        <v>0</v>
      </c>
      <c r="H20" s="1">
        <v>0</v>
      </c>
      <c r="I20" s="7"/>
      <c r="K20" s="1">
        <v>1</v>
      </c>
      <c r="L20" s="1">
        <v>1</v>
      </c>
      <c r="O20" s="1">
        <v>-1</v>
      </c>
      <c r="P20" s="1">
        <v>1</v>
      </c>
      <c r="R20" s="6"/>
    </row>
    <row r="21" spans="1:18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7"/>
      <c r="R21" s="6"/>
    </row>
    <row r="22" spans="1:18" x14ac:dyDescent="0.3">
      <c r="A22" s="2"/>
      <c r="B22" s="2"/>
      <c r="C22" s="2"/>
      <c r="D22" s="2"/>
      <c r="E22" s="2"/>
      <c r="F22" s="2"/>
      <c r="G22" s="2"/>
      <c r="H22" s="2"/>
      <c r="I22" s="7"/>
      <c r="J22" s="25" t="s">
        <v>17</v>
      </c>
      <c r="K22" s="25"/>
      <c r="L22" s="2">
        <v>1.5</v>
      </c>
      <c r="R22" s="6"/>
    </row>
    <row r="23" spans="1:18" x14ac:dyDescent="0.3">
      <c r="A23" s="23" t="s">
        <v>14</v>
      </c>
      <c r="B23" s="23"/>
      <c r="C23" s="23"/>
      <c r="D23" s="23"/>
      <c r="E23" s="23"/>
      <c r="F23" s="23"/>
      <c r="G23" s="23"/>
      <c r="H23" s="23"/>
      <c r="I23" s="7"/>
      <c r="R23" s="6"/>
    </row>
    <row r="24" spans="1:18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7"/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6"/>
    </row>
    <row r="25" spans="1:18" x14ac:dyDescent="0.3">
      <c r="A25" s="1">
        <v>0</v>
      </c>
      <c r="B25" s="1">
        <f>SUMPRODUCT(A3:C5,$O$12:$Q$14)</f>
        <v>0</v>
      </c>
      <c r="C25" s="1">
        <f t="shared" ref="C25:G25" si="1">SUMPRODUCT(B3:D5,$O$12:$Q$14)</f>
        <v>0</v>
      </c>
      <c r="D25" s="1">
        <f t="shared" si="1"/>
        <v>-3</v>
      </c>
      <c r="E25" s="1">
        <f t="shared" si="1"/>
        <v>-3</v>
      </c>
      <c r="F25" s="1">
        <f t="shared" si="1"/>
        <v>0</v>
      </c>
      <c r="G25" s="1">
        <f t="shared" si="1"/>
        <v>0</v>
      </c>
      <c r="H25" s="1">
        <v>0</v>
      </c>
      <c r="I25" s="7"/>
      <c r="J25" s="1">
        <v>0</v>
      </c>
      <c r="K25" s="1">
        <f>IF(ABS(SUMPRODUCT(A3:B4,$K$19:$L$20))+ABS(SUMPRODUCT(A3:B4,$O$19:$P$20))&gt;$L$22,1,0)</f>
        <v>0</v>
      </c>
      <c r="L25" s="1">
        <f t="shared" ref="L25:P30" si="2">IF(ABS(SUMPRODUCT(B3:C4,$K$19:$L$20))+ABS(SUMPRODUCT(B3:C4,$O$19:$P$20))&gt;$L$22,1,0)</f>
        <v>0</v>
      </c>
      <c r="M25" s="1">
        <f t="shared" si="2"/>
        <v>0</v>
      </c>
      <c r="N25" s="1">
        <f t="shared" si="2"/>
        <v>1</v>
      </c>
      <c r="O25" s="1">
        <f t="shared" si="2"/>
        <v>0</v>
      </c>
      <c r="P25" s="1">
        <f t="shared" si="2"/>
        <v>0</v>
      </c>
      <c r="Q25" s="1">
        <v>0</v>
      </c>
      <c r="R25" s="6"/>
    </row>
    <row r="26" spans="1:18" x14ac:dyDescent="0.3">
      <c r="A26" s="1">
        <v>0</v>
      </c>
      <c r="B26" s="1">
        <f t="shared" ref="B26:G30" si="3">SUMPRODUCT(A4:C6,$O$12:$Q$14)</f>
        <v>0</v>
      </c>
      <c r="C26" s="1">
        <f t="shared" si="3"/>
        <v>0</v>
      </c>
      <c r="D26" s="1">
        <f t="shared" si="3"/>
        <v>-3</v>
      </c>
      <c r="E26" s="1">
        <f t="shared" si="3"/>
        <v>-3</v>
      </c>
      <c r="F26" s="1">
        <f t="shared" si="3"/>
        <v>0</v>
      </c>
      <c r="G26" s="1">
        <f t="shared" si="3"/>
        <v>0</v>
      </c>
      <c r="H26" s="1">
        <v>0</v>
      </c>
      <c r="I26" s="7"/>
      <c r="J26" s="1">
        <v>0</v>
      </c>
      <c r="K26" s="1">
        <f t="shared" ref="K26:K30" si="4">IF(ABS(SUMPRODUCT(A4:B5,$K$19:$L$20))+ABS(SUMPRODUCT(A4:B5,$O$19:$P$20))&gt;$L$22,1,0)</f>
        <v>0</v>
      </c>
      <c r="L26" s="1">
        <f t="shared" si="2"/>
        <v>0</v>
      </c>
      <c r="M26" s="1">
        <f t="shared" si="2"/>
        <v>0</v>
      </c>
      <c r="N26" s="1">
        <f t="shared" si="2"/>
        <v>1</v>
      </c>
      <c r="O26" s="1">
        <f t="shared" si="2"/>
        <v>0</v>
      </c>
      <c r="P26" s="1">
        <f t="shared" si="2"/>
        <v>0</v>
      </c>
      <c r="Q26" s="1">
        <v>0</v>
      </c>
      <c r="R26" s="6"/>
    </row>
    <row r="27" spans="1:18" x14ac:dyDescent="0.3">
      <c r="A27" s="1">
        <v>0</v>
      </c>
      <c r="B27" s="1">
        <f t="shared" si="3"/>
        <v>0</v>
      </c>
      <c r="C27" s="1">
        <f t="shared" si="3"/>
        <v>0</v>
      </c>
      <c r="D27" s="1">
        <f t="shared" si="3"/>
        <v>-1</v>
      </c>
      <c r="E27" s="1">
        <f t="shared" si="3"/>
        <v>-1</v>
      </c>
      <c r="F27" s="1">
        <f t="shared" si="3"/>
        <v>0</v>
      </c>
      <c r="G27" s="1">
        <f t="shared" si="3"/>
        <v>0</v>
      </c>
      <c r="H27" s="1">
        <v>0</v>
      </c>
      <c r="I27" s="7"/>
      <c r="J27" s="1">
        <v>0</v>
      </c>
      <c r="K27" s="1">
        <f t="shared" si="4"/>
        <v>0</v>
      </c>
      <c r="L27" s="1">
        <f t="shared" si="2"/>
        <v>0</v>
      </c>
      <c r="M27" s="1">
        <f t="shared" si="2"/>
        <v>0</v>
      </c>
      <c r="N27" s="1">
        <f t="shared" si="2"/>
        <v>1</v>
      </c>
      <c r="O27" s="1">
        <f t="shared" si="2"/>
        <v>0</v>
      </c>
      <c r="P27" s="1">
        <f t="shared" si="2"/>
        <v>0</v>
      </c>
      <c r="Q27" s="1">
        <v>0</v>
      </c>
      <c r="R27" s="6"/>
    </row>
    <row r="28" spans="1:18" x14ac:dyDescent="0.3">
      <c r="A28" s="1">
        <v>0</v>
      </c>
      <c r="B28" s="1">
        <f t="shared" si="3"/>
        <v>0</v>
      </c>
      <c r="C28" s="1">
        <f t="shared" si="3"/>
        <v>0</v>
      </c>
      <c r="D28" s="1">
        <f t="shared" si="3"/>
        <v>1</v>
      </c>
      <c r="E28" s="1">
        <f t="shared" si="3"/>
        <v>1</v>
      </c>
      <c r="F28" s="1">
        <f t="shared" si="3"/>
        <v>0</v>
      </c>
      <c r="G28" s="1">
        <f t="shared" si="3"/>
        <v>0</v>
      </c>
      <c r="H28" s="1">
        <v>0</v>
      </c>
      <c r="I28" s="7"/>
      <c r="J28" s="1">
        <v>0</v>
      </c>
      <c r="K28" s="1">
        <f t="shared" si="4"/>
        <v>1</v>
      </c>
      <c r="L28" s="1">
        <f t="shared" si="2"/>
        <v>1</v>
      </c>
      <c r="M28" s="1">
        <f t="shared" si="2"/>
        <v>1</v>
      </c>
      <c r="N28" s="1">
        <f t="shared" si="2"/>
        <v>0</v>
      </c>
      <c r="O28" s="1">
        <f t="shared" si="2"/>
        <v>1</v>
      </c>
      <c r="P28" s="1">
        <f t="shared" si="2"/>
        <v>1</v>
      </c>
      <c r="Q28" s="1">
        <v>0</v>
      </c>
      <c r="R28" s="6"/>
    </row>
    <row r="29" spans="1:18" x14ac:dyDescent="0.3">
      <c r="A29" s="1">
        <v>0</v>
      </c>
      <c r="B29" s="1">
        <f t="shared" si="3"/>
        <v>0</v>
      </c>
      <c r="C29" s="1">
        <f t="shared" si="3"/>
        <v>0</v>
      </c>
      <c r="D29" s="1">
        <f t="shared" si="3"/>
        <v>3</v>
      </c>
      <c r="E29" s="1">
        <f t="shared" si="3"/>
        <v>3</v>
      </c>
      <c r="F29" s="1">
        <f t="shared" si="3"/>
        <v>0</v>
      </c>
      <c r="G29" s="1">
        <f t="shared" si="3"/>
        <v>0</v>
      </c>
      <c r="H29" s="1">
        <v>0</v>
      </c>
      <c r="I29" s="7"/>
      <c r="J29" s="1">
        <v>0</v>
      </c>
      <c r="K29" s="1">
        <f t="shared" si="4"/>
        <v>0</v>
      </c>
      <c r="L29" s="1">
        <f t="shared" si="2"/>
        <v>0</v>
      </c>
      <c r="M29" s="1">
        <f t="shared" si="2"/>
        <v>0</v>
      </c>
      <c r="N29" s="1">
        <f t="shared" si="2"/>
        <v>1</v>
      </c>
      <c r="O29" s="1">
        <f t="shared" si="2"/>
        <v>0</v>
      </c>
      <c r="P29" s="1">
        <f t="shared" si="2"/>
        <v>0</v>
      </c>
      <c r="Q29" s="1">
        <v>0</v>
      </c>
      <c r="R29" s="6"/>
    </row>
    <row r="30" spans="1:18" x14ac:dyDescent="0.3">
      <c r="A30" s="1">
        <v>0</v>
      </c>
      <c r="B30" s="1">
        <f t="shared" si="3"/>
        <v>0</v>
      </c>
      <c r="C30" s="1">
        <f t="shared" si="3"/>
        <v>0</v>
      </c>
      <c r="D30" s="1">
        <f t="shared" si="3"/>
        <v>3</v>
      </c>
      <c r="E30" s="1">
        <f t="shared" si="3"/>
        <v>3</v>
      </c>
      <c r="F30" s="1">
        <f t="shared" si="3"/>
        <v>0</v>
      </c>
      <c r="G30" s="1">
        <f t="shared" si="3"/>
        <v>0</v>
      </c>
      <c r="H30" s="1">
        <v>0</v>
      </c>
      <c r="I30" s="7"/>
      <c r="J30" s="1">
        <v>0</v>
      </c>
      <c r="K30" s="1">
        <f t="shared" si="4"/>
        <v>0</v>
      </c>
      <c r="L30" s="1">
        <f t="shared" si="2"/>
        <v>0</v>
      </c>
      <c r="M30" s="1">
        <f t="shared" si="2"/>
        <v>0</v>
      </c>
      <c r="N30" s="1">
        <f t="shared" si="2"/>
        <v>1</v>
      </c>
      <c r="O30" s="1">
        <f t="shared" si="2"/>
        <v>0</v>
      </c>
      <c r="P30" s="1">
        <f t="shared" si="2"/>
        <v>0</v>
      </c>
      <c r="Q30" s="1">
        <v>0</v>
      </c>
      <c r="R30" s="6"/>
    </row>
    <row r="31" spans="1:18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7"/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6"/>
    </row>
    <row r="32" spans="1:18" x14ac:dyDescent="0.3">
      <c r="I32" s="7"/>
      <c r="J32" s="7"/>
      <c r="K32" s="7"/>
      <c r="L32" s="7"/>
      <c r="M32" s="7"/>
      <c r="N32" s="7"/>
      <c r="O32" s="7"/>
      <c r="P32" s="7"/>
      <c r="Q32" s="7"/>
      <c r="R32" s="6"/>
    </row>
    <row r="33" spans="1:18" x14ac:dyDescent="0.3">
      <c r="A33" s="23" t="s">
        <v>18</v>
      </c>
      <c r="B33" s="23"/>
      <c r="C33" s="23"/>
      <c r="D33" s="23"/>
      <c r="E33" s="23"/>
      <c r="F33" s="23"/>
      <c r="G33" s="23"/>
      <c r="H33" s="23"/>
      <c r="I33" s="7"/>
      <c r="R33" s="6"/>
    </row>
    <row r="34" spans="1:18" x14ac:dyDescent="0.3">
      <c r="A34" s="1">
        <f t="shared" ref="A34:H41" si="5">ABS(A14)+ABS(A24)</f>
        <v>0</v>
      </c>
      <c r="B34" s="1">
        <f t="shared" si="5"/>
        <v>0</v>
      </c>
      <c r="C34" s="1">
        <f t="shared" si="5"/>
        <v>0</v>
      </c>
      <c r="D34" s="1">
        <f t="shared" si="5"/>
        <v>0</v>
      </c>
      <c r="E34" s="1">
        <f t="shared" si="5"/>
        <v>0</v>
      </c>
      <c r="F34" s="1">
        <f t="shared" si="5"/>
        <v>0</v>
      </c>
      <c r="G34" s="1">
        <f t="shared" si="5"/>
        <v>0</v>
      </c>
      <c r="H34" s="1">
        <f t="shared" si="5"/>
        <v>0</v>
      </c>
      <c r="I34" s="7"/>
      <c r="R34" s="6"/>
    </row>
    <row r="35" spans="1:18" x14ac:dyDescent="0.3">
      <c r="A35" s="1">
        <f t="shared" si="5"/>
        <v>0</v>
      </c>
      <c r="B35" s="1">
        <f t="shared" si="5"/>
        <v>0</v>
      </c>
      <c r="C35" s="1">
        <f t="shared" si="5"/>
        <v>0</v>
      </c>
      <c r="D35" s="1">
        <f t="shared" si="5"/>
        <v>3</v>
      </c>
      <c r="E35" s="1">
        <f t="shared" si="5"/>
        <v>3</v>
      </c>
      <c r="F35" s="1">
        <f t="shared" si="5"/>
        <v>0</v>
      </c>
      <c r="G35" s="1">
        <f t="shared" si="5"/>
        <v>0</v>
      </c>
      <c r="H35" s="1">
        <f t="shared" si="5"/>
        <v>0</v>
      </c>
      <c r="I35" s="7"/>
      <c r="J35" s="21" t="s">
        <v>12</v>
      </c>
      <c r="K35" s="21"/>
      <c r="L35" s="21"/>
      <c r="M35" s="21"/>
      <c r="N35" s="21"/>
      <c r="O35" s="21"/>
      <c r="P35" s="21"/>
      <c r="Q35" s="21"/>
      <c r="R35" s="6"/>
    </row>
    <row r="36" spans="1:18" x14ac:dyDescent="0.3">
      <c r="A36" s="1">
        <f t="shared" si="5"/>
        <v>0</v>
      </c>
      <c r="B36" s="1">
        <f t="shared" si="5"/>
        <v>0</v>
      </c>
      <c r="C36" s="1">
        <f t="shared" si="5"/>
        <v>0</v>
      </c>
      <c r="D36" s="1">
        <f t="shared" si="5"/>
        <v>3</v>
      </c>
      <c r="E36" s="1">
        <f t="shared" si="5"/>
        <v>3</v>
      </c>
      <c r="F36" s="1">
        <f t="shared" si="5"/>
        <v>0</v>
      </c>
      <c r="G36" s="1">
        <f t="shared" si="5"/>
        <v>0</v>
      </c>
      <c r="H36" s="1">
        <f t="shared" si="5"/>
        <v>0</v>
      </c>
      <c r="I36" s="7"/>
      <c r="R36" s="6"/>
    </row>
    <row r="37" spans="1:18" x14ac:dyDescent="0.3">
      <c r="A37" s="1">
        <f t="shared" si="5"/>
        <v>0</v>
      </c>
      <c r="B37" s="1">
        <f t="shared" si="5"/>
        <v>3</v>
      </c>
      <c r="C37" s="1">
        <f t="shared" si="5"/>
        <v>3</v>
      </c>
      <c r="D37" s="1">
        <f t="shared" si="5"/>
        <v>2</v>
      </c>
      <c r="E37" s="1">
        <f t="shared" si="5"/>
        <v>2</v>
      </c>
      <c r="F37" s="1">
        <f t="shared" si="5"/>
        <v>3</v>
      </c>
      <c r="G37" s="1">
        <f t="shared" si="5"/>
        <v>3</v>
      </c>
      <c r="H37" s="1">
        <f t="shared" si="5"/>
        <v>0</v>
      </c>
      <c r="I37" s="7"/>
      <c r="J37" s="26" t="s">
        <v>17</v>
      </c>
      <c r="K37" s="26"/>
      <c r="L37" s="10">
        <v>1.5</v>
      </c>
      <c r="R37" s="6"/>
    </row>
    <row r="38" spans="1:18" x14ac:dyDescent="0.3">
      <c r="A38" s="1">
        <f t="shared" si="5"/>
        <v>0</v>
      </c>
      <c r="B38" s="1">
        <f t="shared" si="5"/>
        <v>3</v>
      </c>
      <c r="C38" s="1">
        <f t="shared" si="5"/>
        <v>3</v>
      </c>
      <c r="D38" s="1">
        <f t="shared" si="5"/>
        <v>2</v>
      </c>
      <c r="E38" s="1">
        <f t="shared" si="5"/>
        <v>2</v>
      </c>
      <c r="F38" s="1">
        <f t="shared" si="5"/>
        <v>3</v>
      </c>
      <c r="G38" s="1">
        <f t="shared" si="5"/>
        <v>3</v>
      </c>
      <c r="H38" s="1">
        <f t="shared" si="5"/>
        <v>0</v>
      </c>
      <c r="I38" s="7"/>
      <c r="R38" s="6"/>
    </row>
    <row r="39" spans="1:18" x14ac:dyDescent="0.3">
      <c r="A39" s="1">
        <f t="shared" si="5"/>
        <v>0</v>
      </c>
      <c r="B39" s="1">
        <f t="shared" si="5"/>
        <v>0</v>
      </c>
      <c r="C39" s="1">
        <f t="shared" si="5"/>
        <v>0</v>
      </c>
      <c r="D39" s="1">
        <f t="shared" si="5"/>
        <v>3</v>
      </c>
      <c r="E39" s="1">
        <f t="shared" si="5"/>
        <v>3</v>
      </c>
      <c r="F39" s="1">
        <f t="shared" si="5"/>
        <v>0</v>
      </c>
      <c r="G39" s="1">
        <f t="shared" si="5"/>
        <v>0</v>
      </c>
      <c r="H39" s="1">
        <f t="shared" si="5"/>
        <v>0</v>
      </c>
      <c r="I39" s="7"/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6"/>
    </row>
    <row r="40" spans="1:18" x14ac:dyDescent="0.3">
      <c r="A40" s="1">
        <f t="shared" si="5"/>
        <v>0</v>
      </c>
      <c r="B40" s="1">
        <f t="shared" si="5"/>
        <v>0</v>
      </c>
      <c r="C40" s="1">
        <f t="shared" si="5"/>
        <v>0</v>
      </c>
      <c r="D40" s="1">
        <f t="shared" si="5"/>
        <v>3</v>
      </c>
      <c r="E40" s="1">
        <f t="shared" si="5"/>
        <v>3</v>
      </c>
      <c r="F40" s="1">
        <f t="shared" si="5"/>
        <v>0</v>
      </c>
      <c r="G40" s="1">
        <f t="shared" si="5"/>
        <v>0</v>
      </c>
      <c r="H40" s="1">
        <f t="shared" si="5"/>
        <v>0</v>
      </c>
      <c r="I40" s="7"/>
      <c r="J40" s="1">
        <v>0</v>
      </c>
      <c r="K40" s="1">
        <f>IF(ABS(SUMPRODUCT(A3:C5,$K$5:$M$7))+ABS(SUMPRODUCT(A3:C5,$O$5:$Q$7))&gt;L37,1,0)</f>
        <v>0</v>
      </c>
      <c r="L40" s="1">
        <f t="shared" ref="L40:P45" si="6">IF(ABS(SUMPRODUCT(B3:D5,$K$5:$M$7))+ABS(SUMPRODUCT(B3:D5,$O$5:$Q$7))&gt;M37,1,0)</f>
        <v>0</v>
      </c>
      <c r="M40" s="1">
        <f t="shared" si="6"/>
        <v>1</v>
      </c>
      <c r="N40" s="1">
        <f t="shared" si="6"/>
        <v>1</v>
      </c>
      <c r="O40" s="1">
        <f t="shared" si="6"/>
        <v>0</v>
      </c>
      <c r="P40" s="1">
        <f t="shared" si="6"/>
        <v>0</v>
      </c>
      <c r="Q40" s="1">
        <v>0</v>
      </c>
      <c r="R40" s="6"/>
    </row>
    <row r="41" spans="1:18" x14ac:dyDescent="0.3">
      <c r="A41" s="1">
        <f t="shared" si="5"/>
        <v>0</v>
      </c>
      <c r="B41" s="1">
        <f t="shared" si="5"/>
        <v>0</v>
      </c>
      <c r="C41" s="1">
        <f t="shared" si="5"/>
        <v>0</v>
      </c>
      <c r="D41" s="1">
        <f t="shared" si="5"/>
        <v>0</v>
      </c>
      <c r="E41" s="1">
        <f t="shared" si="5"/>
        <v>0</v>
      </c>
      <c r="F41" s="1">
        <f t="shared" si="5"/>
        <v>0</v>
      </c>
      <c r="G41" s="1">
        <f t="shared" si="5"/>
        <v>0</v>
      </c>
      <c r="H41" s="1">
        <f t="shared" si="5"/>
        <v>0</v>
      </c>
      <c r="I41" s="7"/>
      <c r="J41" s="1">
        <v>0</v>
      </c>
      <c r="K41" s="1">
        <f t="shared" ref="K41:K45" si="7">IF(ABS(SUMPRODUCT(A4:C6,$K$5:$M$7))+ABS(SUMPRODUCT(A4:C6,$O$5:$Q$7))&gt;L38,1,0)</f>
        <v>0</v>
      </c>
      <c r="L41" s="1">
        <f t="shared" si="6"/>
        <v>0</v>
      </c>
      <c r="M41" s="1">
        <f t="shared" si="6"/>
        <v>1</v>
      </c>
      <c r="N41" s="1">
        <f t="shared" si="6"/>
        <v>1</v>
      </c>
      <c r="O41" s="1">
        <f t="shared" si="6"/>
        <v>0</v>
      </c>
      <c r="P41" s="1">
        <f t="shared" si="6"/>
        <v>0</v>
      </c>
      <c r="Q41" s="1">
        <v>0</v>
      </c>
      <c r="R41" s="6"/>
    </row>
    <row r="42" spans="1:18" x14ac:dyDescent="0.3">
      <c r="I42" s="7"/>
      <c r="J42" s="1">
        <v>0</v>
      </c>
      <c r="K42" s="1">
        <f t="shared" si="7"/>
        <v>1</v>
      </c>
      <c r="L42" s="1">
        <f t="shared" si="6"/>
        <v>1</v>
      </c>
      <c r="M42" s="1">
        <f t="shared" si="6"/>
        <v>1</v>
      </c>
      <c r="N42" s="1">
        <f t="shared" si="6"/>
        <v>1</v>
      </c>
      <c r="O42" s="1">
        <f t="shared" si="6"/>
        <v>1</v>
      </c>
      <c r="P42" s="1">
        <f t="shared" si="6"/>
        <v>1</v>
      </c>
      <c r="Q42" s="1">
        <v>0</v>
      </c>
      <c r="R42" s="6"/>
    </row>
    <row r="43" spans="1:18" x14ac:dyDescent="0.3">
      <c r="I43" s="7"/>
      <c r="J43" s="1">
        <v>0</v>
      </c>
      <c r="K43" s="1">
        <f t="shared" si="7"/>
        <v>1</v>
      </c>
      <c r="L43" s="1">
        <f t="shared" si="6"/>
        <v>1</v>
      </c>
      <c r="M43" s="1">
        <f t="shared" si="6"/>
        <v>1</v>
      </c>
      <c r="N43" s="1">
        <f t="shared" si="6"/>
        <v>1</v>
      </c>
      <c r="O43" s="1">
        <f t="shared" si="6"/>
        <v>1</v>
      </c>
      <c r="P43" s="1">
        <f t="shared" si="6"/>
        <v>1</v>
      </c>
      <c r="Q43" s="1">
        <v>0</v>
      </c>
      <c r="R43" s="6"/>
    </row>
    <row r="44" spans="1:18" x14ac:dyDescent="0.3">
      <c r="A44" s="25" t="s">
        <v>17</v>
      </c>
      <c r="B44" s="25"/>
      <c r="C44">
        <v>1.5</v>
      </c>
      <c r="I44" s="7"/>
      <c r="J44" s="1">
        <v>0</v>
      </c>
      <c r="K44" s="1">
        <f t="shared" si="7"/>
        <v>0</v>
      </c>
      <c r="L44" s="1">
        <f t="shared" si="6"/>
        <v>0</v>
      </c>
      <c r="M44" s="1">
        <f t="shared" si="6"/>
        <v>1</v>
      </c>
      <c r="N44" s="1">
        <f t="shared" si="6"/>
        <v>1</v>
      </c>
      <c r="O44" s="1">
        <f t="shared" si="6"/>
        <v>0</v>
      </c>
      <c r="P44" s="1">
        <f t="shared" si="6"/>
        <v>0</v>
      </c>
      <c r="Q44" s="1">
        <v>0</v>
      </c>
      <c r="R44" s="6"/>
    </row>
    <row r="45" spans="1:18" x14ac:dyDescent="0.3">
      <c r="I45" s="7"/>
      <c r="J45" s="1">
        <v>0</v>
      </c>
      <c r="K45" s="1">
        <f t="shared" si="7"/>
        <v>0</v>
      </c>
      <c r="L45" s="1">
        <f t="shared" si="6"/>
        <v>0</v>
      </c>
      <c r="M45" s="1">
        <f t="shared" si="6"/>
        <v>1</v>
      </c>
      <c r="N45" s="1">
        <f t="shared" si="6"/>
        <v>1</v>
      </c>
      <c r="O45" s="1">
        <f t="shared" si="6"/>
        <v>0</v>
      </c>
      <c r="P45" s="1">
        <f t="shared" si="6"/>
        <v>0</v>
      </c>
      <c r="Q45" s="1">
        <v>0</v>
      </c>
      <c r="R45" s="6"/>
    </row>
    <row r="46" spans="1:18" x14ac:dyDescent="0.3">
      <c r="A46" s="1">
        <f>IF(A34&gt;$C$44,1,0)</f>
        <v>0</v>
      </c>
      <c r="B46" s="1">
        <f t="shared" ref="B46:H46" si="8">IF(B34&gt;$C$44,1,0)</f>
        <v>0</v>
      </c>
      <c r="C46" s="1">
        <f t="shared" si="8"/>
        <v>0</v>
      </c>
      <c r="D46" s="1">
        <f t="shared" si="8"/>
        <v>0</v>
      </c>
      <c r="E46" s="1">
        <f t="shared" si="8"/>
        <v>0</v>
      </c>
      <c r="F46" s="1">
        <f t="shared" si="8"/>
        <v>0</v>
      </c>
      <c r="G46" s="1">
        <f t="shared" si="8"/>
        <v>0</v>
      </c>
      <c r="H46" s="1">
        <f t="shared" si="8"/>
        <v>0</v>
      </c>
      <c r="I46" s="7"/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6"/>
    </row>
    <row r="47" spans="1:18" x14ac:dyDescent="0.3">
      <c r="A47" s="1">
        <f t="shared" ref="A47:H53" si="9">IF(A35&gt;$C$44,1,0)</f>
        <v>0</v>
      </c>
      <c r="B47" s="1">
        <f t="shared" si="9"/>
        <v>0</v>
      </c>
      <c r="C47" s="1">
        <f t="shared" si="9"/>
        <v>0</v>
      </c>
      <c r="D47" s="1">
        <f t="shared" si="9"/>
        <v>1</v>
      </c>
      <c r="E47" s="1">
        <f t="shared" si="9"/>
        <v>1</v>
      </c>
      <c r="F47" s="1">
        <f t="shared" si="9"/>
        <v>0</v>
      </c>
      <c r="G47" s="1">
        <f t="shared" si="9"/>
        <v>0</v>
      </c>
      <c r="H47" s="1">
        <f t="shared" si="9"/>
        <v>0</v>
      </c>
      <c r="I47" s="7"/>
      <c r="J47" s="7"/>
      <c r="K47" s="7"/>
      <c r="L47" s="7"/>
      <c r="M47" s="7"/>
      <c r="N47" s="7"/>
      <c r="O47" s="7"/>
      <c r="P47" s="7"/>
      <c r="Q47" s="7"/>
      <c r="R47" s="6"/>
    </row>
    <row r="48" spans="1:18" x14ac:dyDescent="0.3">
      <c r="A48" s="1">
        <f t="shared" si="9"/>
        <v>0</v>
      </c>
      <c r="B48" s="1">
        <f t="shared" si="9"/>
        <v>0</v>
      </c>
      <c r="C48" s="1">
        <f t="shared" si="9"/>
        <v>0</v>
      </c>
      <c r="D48" s="1">
        <f t="shared" si="9"/>
        <v>1</v>
      </c>
      <c r="E48" s="1">
        <f t="shared" si="9"/>
        <v>1</v>
      </c>
      <c r="F48" s="1">
        <f t="shared" si="9"/>
        <v>0</v>
      </c>
      <c r="G48" s="1">
        <f t="shared" si="9"/>
        <v>0</v>
      </c>
      <c r="H48" s="1">
        <f t="shared" si="9"/>
        <v>0</v>
      </c>
      <c r="I48" s="7"/>
      <c r="R48" s="6"/>
    </row>
    <row r="49" spans="1:18" x14ac:dyDescent="0.3">
      <c r="A49" s="1">
        <f t="shared" si="9"/>
        <v>0</v>
      </c>
      <c r="B49" s="1">
        <f t="shared" si="9"/>
        <v>1</v>
      </c>
      <c r="C49" s="1">
        <f t="shared" si="9"/>
        <v>1</v>
      </c>
      <c r="D49" s="1">
        <f t="shared" si="9"/>
        <v>1</v>
      </c>
      <c r="E49" s="1">
        <f t="shared" si="9"/>
        <v>1</v>
      </c>
      <c r="F49" s="1">
        <f t="shared" si="9"/>
        <v>1</v>
      </c>
      <c r="G49" s="1">
        <f t="shared" si="9"/>
        <v>1</v>
      </c>
      <c r="H49" s="1">
        <f t="shared" si="9"/>
        <v>0</v>
      </c>
      <c r="I49" s="7"/>
      <c r="R49" s="6"/>
    </row>
    <row r="50" spans="1:18" x14ac:dyDescent="0.3">
      <c r="A50" s="1">
        <f t="shared" si="9"/>
        <v>0</v>
      </c>
      <c r="B50" s="1">
        <f t="shared" si="9"/>
        <v>1</v>
      </c>
      <c r="C50" s="1">
        <f t="shared" si="9"/>
        <v>1</v>
      </c>
      <c r="D50" s="1">
        <f t="shared" si="9"/>
        <v>1</v>
      </c>
      <c r="E50" s="1">
        <f t="shared" si="9"/>
        <v>1</v>
      </c>
      <c r="F50" s="1">
        <f t="shared" si="9"/>
        <v>1</v>
      </c>
      <c r="G50" s="1">
        <f t="shared" si="9"/>
        <v>1</v>
      </c>
      <c r="H50" s="1">
        <f t="shared" si="9"/>
        <v>0</v>
      </c>
      <c r="I50" s="7"/>
      <c r="R50" s="6"/>
    </row>
    <row r="51" spans="1:18" x14ac:dyDescent="0.3">
      <c r="A51" s="1">
        <f t="shared" si="9"/>
        <v>0</v>
      </c>
      <c r="B51" s="1">
        <f t="shared" si="9"/>
        <v>0</v>
      </c>
      <c r="C51" s="1">
        <f t="shared" si="9"/>
        <v>0</v>
      </c>
      <c r="D51" s="1">
        <f t="shared" si="9"/>
        <v>1</v>
      </c>
      <c r="E51" s="1">
        <f t="shared" si="9"/>
        <v>1</v>
      </c>
      <c r="F51" s="1">
        <f t="shared" si="9"/>
        <v>0</v>
      </c>
      <c r="G51" s="1">
        <f t="shared" si="9"/>
        <v>0</v>
      </c>
      <c r="H51" s="1">
        <f t="shared" si="9"/>
        <v>0</v>
      </c>
      <c r="I51" s="7"/>
      <c r="R51" s="6"/>
    </row>
    <row r="52" spans="1:18" x14ac:dyDescent="0.3">
      <c r="A52" s="1">
        <f t="shared" si="9"/>
        <v>0</v>
      </c>
      <c r="B52" s="1">
        <f t="shared" si="9"/>
        <v>0</v>
      </c>
      <c r="C52" s="1">
        <f t="shared" si="9"/>
        <v>0</v>
      </c>
      <c r="D52" s="1">
        <f t="shared" si="9"/>
        <v>1</v>
      </c>
      <c r="E52" s="1">
        <f t="shared" si="9"/>
        <v>1</v>
      </c>
      <c r="F52" s="1">
        <f t="shared" si="9"/>
        <v>0</v>
      </c>
      <c r="G52" s="1">
        <f t="shared" si="9"/>
        <v>0</v>
      </c>
      <c r="H52" s="1">
        <f t="shared" si="9"/>
        <v>0</v>
      </c>
      <c r="I52" s="7"/>
      <c r="R52" s="6"/>
    </row>
    <row r="53" spans="1:18" x14ac:dyDescent="0.3">
      <c r="A53" s="1">
        <f t="shared" si="9"/>
        <v>0</v>
      </c>
      <c r="B53" s="1">
        <f t="shared" si="9"/>
        <v>0</v>
      </c>
      <c r="C53" s="1">
        <f t="shared" si="9"/>
        <v>0</v>
      </c>
      <c r="D53" s="1">
        <f t="shared" si="9"/>
        <v>0</v>
      </c>
      <c r="E53" s="1">
        <f t="shared" si="9"/>
        <v>0</v>
      </c>
      <c r="F53" s="1">
        <f t="shared" si="9"/>
        <v>0</v>
      </c>
      <c r="G53" s="1">
        <f t="shared" si="9"/>
        <v>0</v>
      </c>
      <c r="H53" s="1">
        <f t="shared" si="9"/>
        <v>0</v>
      </c>
      <c r="I53" s="7"/>
      <c r="R53" s="6"/>
    </row>
    <row r="54" spans="1:18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</sheetData>
  <mergeCells count="19">
    <mergeCell ref="A44:B44"/>
    <mergeCell ref="K11:M11"/>
    <mergeCell ref="O11:Q11"/>
    <mergeCell ref="A12:H12"/>
    <mergeCell ref="A13:H13"/>
    <mergeCell ref="K17:Q17"/>
    <mergeCell ref="K18:L18"/>
    <mergeCell ref="O18:P18"/>
    <mergeCell ref="J22:K22"/>
    <mergeCell ref="A23:H23"/>
    <mergeCell ref="A33:H33"/>
    <mergeCell ref="J35:Q35"/>
    <mergeCell ref="J37:K37"/>
    <mergeCell ref="K10:Q10"/>
    <mergeCell ref="A1:R1"/>
    <mergeCell ref="A2:Q2"/>
    <mergeCell ref="K3:Q3"/>
    <mergeCell ref="K4:M4"/>
    <mergeCell ref="O4:Q4"/>
  </mergeCells>
  <conditionalFormatting sqref="B15:G20">
    <cfRule type="colorScale" priority="6">
      <colorScale>
        <cfvo type="min"/>
        <cfvo type="max"/>
        <color rgb="FFFFEF9C"/>
        <color rgb="FF63BE7B"/>
      </colorScale>
    </cfRule>
    <cfRule type="colorScale" priority="7">
      <colorScale>
        <cfvo type="min"/>
        <cfvo type="max"/>
        <color theme="1"/>
        <color theme="0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G30">
    <cfRule type="colorScale" priority="5">
      <colorScale>
        <cfvo type="min"/>
        <cfvo type="max"/>
        <color rgb="FF63BE7B"/>
        <color rgb="FFFFEF9C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5:G40">
    <cfRule type="colorScale" priority="4">
      <colorScale>
        <cfvo type="min"/>
        <cfvo type="max"/>
        <color rgb="FF63BE7B"/>
        <color rgb="FFFFEF9C"/>
      </colorScale>
    </cfRule>
  </conditionalFormatting>
  <conditionalFormatting sqref="B47:G52">
    <cfRule type="colorScale" priority="3">
      <colorScale>
        <cfvo type="min"/>
        <cfvo type="max"/>
        <color rgb="FF63BE7B"/>
        <color rgb="FFFFEF9C"/>
      </colorScale>
    </cfRule>
  </conditionalFormatting>
  <conditionalFormatting sqref="K25:P30">
    <cfRule type="colorScale" priority="2">
      <colorScale>
        <cfvo type="min"/>
        <cfvo type="max"/>
        <color rgb="FF63BE7B"/>
        <color rgb="FFFFEF9C"/>
      </colorScale>
    </cfRule>
  </conditionalFormatting>
  <conditionalFormatting sqref="K40:P45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9279-8F0B-4009-A54B-C76F891A90C0}">
  <dimension ref="A2:K101"/>
  <sheetViews>
    <sheetView tabSelected="1" zoomScale="78" workbookViewId="0">
      <selection activeCell="D94" sqref="D94"/>
    </sheetView>
  </sheetViews>
  <sheetFormatPr baseColWidth="10" defaultRowHeight="18.75" x14ac:dyDescent="0.3"/>
  <sheetData>
    <row r="2" spans="1:11" x14ac:dyDescent="0.3"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3"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3">
      <c r="D4" s="1">
        <v>1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3">
      <c r="D5" s="1">
        <v>1</v>
      </c>
      <c r="E5" s="1">
        <v>1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</row>
    <row r="6" spans="1:11" x14ac:dyDescent="0.3"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0</v>
      </c>
      <c r="K6" s="1">
        <v>0</v>
      </c>
    </row>
    <row r="7" spans="1:11" x14ac:dyDescent="0.3"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0</v>
      </c>
      <c r="K7" s="1">
        <v>0</v>
      </c>
    </row>
    <row r="8" spans="1:11" x14ac:dyDescent="0.3"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0</v>
      </c>
    </row>
    <row r="9" spans="1:11" x14ac:dyDescent="0.3"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</row>
    <row r="11" spans="1:11" x14ac:dyDescent="0.3">
      <c r="A11" s="1" t="s">
        <v>20</v>
      </c>
      <c r="B11" s="1">
        <v>2</v>
      </c>
      <c r="C11" s="1">
        <v>3</v>
      </c>
      <c r="D11" s="1">
        <v>0</v>
      </c>
      <c r="E11" s="1">
        <v>-3</v>
      </c>
      <c r="F11" s="1">
        <v>-2</v>
      </c>
    </row>
    <row r="14" spans="1:11" x14ac:dyDescent="0.3">
      <c r="A14" t="s">
        <v>21</v>
      </c>
    </row>
    <row r="15" spans="1:11" x14ac:dyDescent="0.3">
      <c r="D15" s="1">
        <f>SUMPRODUCT(A2:E2,$B$11:$F$11)</f>
        <v>0</v>
      </c>
      <c r="E15" s="1">
        <f t="shared" ref="E15:K15" si="0">SUMPRODUCT(B2:F2,$B$11:$F$11)</f>
        <v>0</v>
      </c>
      <c r="F15" s="1">
        <f t="shared" si="0"/>
        <v>0</v>
      </c>
      <c r="G15" s="1">
        <f t="shared" si="0"/>
        <v>0</v>
      </c>
      <c r="H15" s="1">
        <f t="shared" si="0"/>
        <v>0</v>
      </c>
      <c r="I15" s="1">
        <f t="shared" si="0"/>
        <v>0</v>
      </c>
      <c r="J15" s="1">
        <f t="shared" si="0"/>
        <v>0</v>
      </c>
      <c r="K15" s="1">
        <f t="shared" si="0"/>
        <v>0</v>
      </c>
    </row>
    <row r="16" spans="1:11" x14ac:dyDescent="0.3">
      <c r="D16" s="1">
        <f t="shared" ref="D16:D22" si="1">SUMPRODUCT(A3:E3,$B$11:$F$11)</f>
        <v>-5</v>
      </c>
      <c r="E16" s="1">
        <f t="shared" ref="E16:E22" si="2">SUMPRODUCT(B3:F3,$B$11:$F$11)</f>
        <v>-3</v>
      </c>
      <c r="F16" s="1">
        <f t="shared" ref="F16:F22" si="3">SUMPRODUCT(C3:G3,$B$11:$F$11)</f>
        <v>3</v>
      </c>
      <c r="G16" s="1">
        <f t="shared" ref="G16:G22" si="4">SUMPRODUCT(D3:H3,$B$11:$F$11)</f>
        <v>5</v>
      </c>
      <c r="H16" s="1">
        <f t="shared" ref="H16:H22" si="5">SUMPRODUCT(E3:I3,$B$11:$F$11)</f>
        <v>2</v>
      </c>
      <c r="I16" s="1">
        <f t="shared" ref="I16:I22" si="6">SUMPRODUCT(F3:J3,$B$11:$F$11)</f>
        <v>0</v>
      </c>
      <c r="J16" s="1">
        <f t="shared" ref="J16:J22" si="7">SUMPRODUCT(G3:K3,$B$11:$F$11)</f>
        <v>0</v>
      </c>
      <c r="K16" s="1">
        <f t="shared" ref="K16:K22" si="8">SUMPRODUCT(H3:L3,$B$11:$F$11)</f>
        <v>0</v>
      </c>
    </row>
    <row r="17" spans="1:11" x14ac:dyDescent="0.3">
      <c r="D17" s="1">
        <f t="shared" si="1"/>
        <v>-5</v>
      </c>
      <c r="E17" s="1">
        <f t="shared" si="2"/>
        <v>-5</v>
      </c>
      <c r="F17" s="1">
        <f t="shared" si="3"/>
        <v>0</v>
      </c>
      <c r="G17" s="1">
        <f t="shared" si="4"/>
        <v>5</v>
      </c>
      <c r="H17" s="1">
        <f t="shared" si="5"/>
        <v>5</v>
      </c>
      <c r="I17" s="1">
        <f t="shared" si="6"/>
        <v>2</v>
      </c>
      <c r="J17" s="1">
        <f t="shared" si="7"/>
        <v>0</v>
      </c>
      <c r="K17" s="1">
        <f t="shared" si="8"/>
        <v>0</v>
      </c>
    </row>
    <row r="18" spans="1:11" x14ac:dyDescent="0.3">
      <c r="D18" s="1">
        <f t="shared" si="1"/>
        <v>-5</v>
      </c>
      <c r="E18" s="1">
        <f t="shared" si="2"/>
        <v>-5</v>
      </c>
      <c r="F18" s="1">
        <f t="shared" si="3"/>
        <v>-2</v>
      </c>
      <c r="G18" s="1">
        <f t="shared" si="4"/>
        <v>2</v>
      </c>
      <c r="H18" s="1">
        <f t="shared" si="5"/>
        <v>5</v>
      </c>
      <c r="I18" s="1">
        <f t="shared" si="6"/>
        <v>5</v>
      </c>
      <c r="J18" s="1">
        <f t="shared" si="7"/>
        <v>2</v>
      </c>
      <c r="K18" s="1">
        <f t="shared" si="8"/>
        <v>0</v>
      </c>
    </row>
    <row r="19" spans="1:11" x14ac:dyDescent="0.3">
      <c r="D19" s="1">
        <f t="shared" si="1"/>
        <v>-5</v>
      </c>
      <c r="E19" s="1">
        <f t="shared" si="2"/>
        <v>-5</v>
      </c>
      <c r="F19" s="1">
        <f t="shared" si="3"/>
        <v>-2</v>
      </c>
      <c r="G19" s="1">
        <f t="shared" si="4"/>
        <v>0</v>
      </c>
      <c r="H19" s="1">
        <f t="shared" si="5"/>
        <v>2</v>
      </c>
      <c r="I19" s="1">
        <f t="shared" si="6"/>
        <v>5</v>
      </c>
      <c r="J19" s="1">
        <f t="shared" si="7"/>
        <v>5</v>
      </c>
      <c r="K19" s="1">
        <f t="shared" si="8"/>
        <v>2</v>
      </c>
    </row>
    <row r="20" spans="1:11" x14ac:dyDescent="0.3">
      <c r="D20" s="1">
        <f t="shared" si="1"/>
        <v>-5</v>
      </c>
      <c r="E20" s="1">
        <f t="shared" si="2"/>
        <v>-5</v>
      </c>
      <c r="F20" s="1">
        <f t="shared" si="3"/>
        <v>-2</v>
      </c>
      <c r="G20" s="1">
        <f t="shared" si="4"/>
        <v>0</v>
      </c>
      <c r="H20" s="1">
        <f t="shared" si="5"/>
        <v>0</v>
      </c>
      <c r="I20" s="1">
        <f t="shared" si="6"/>
        <v>2</v>
      </c>
      <c r="J20" s="1">
        <f t="shared" si="7"/>
        <v>5</v>
      </c>
      <c r="K20" s="1">
        <f t="shared" si="8"/>
        <v>5</v>
      </c>
    </row>
    <row r="21" spans="1:11" x14ac:dyDescent="0.3">
      <c r="D21" s="1">
        <f t="shared" si="1"/>
        <v>-5</v>
      </c>
      <c r="E21" s="1">
        <f t="shared" si="2"/>
        <v>-5</v>
      </c>
      <c r="F21" s="1">
        <f t="shared" si="3"/>
        <v>-2</v>
      </c>
      <c r="G21" s="1">
        <f t="shared" si="4"/>
        <v>0</v>
      </c>
      <c r="H21" s="1">
        <f t="shared" si="5"/>
        <v>0</v>
      </c>
      <c r="I21" s="1">
        <f t="shared" si="6"/>
        <v>0</v>
      </c>
      <c r="J21" s="1">
        <f t="shared" si="7"/>
        <v>2</v>
      </c>
      <c r="K21" s="1">
        <f t="shared" si="8"/>
        <v>5</v>
      </c>
    </row>
    <row r="22" spans="1:11" x14ac:dyDescent="0.3">
      <c r="D22" s="1">
        <f t="shared" si="1"/>
        <v>-5</v>
      </c>
      <c r="E22" s="1">
        <f t="shared" si="2"/>
        <v>-5</v>
      </c>
      <c r="F22" s="1">
        <f t="shared" si="3"/>
        <v>-2</v>
      </c>
      <c r="G22" s="1">
        <f t="shared" si="4"/>
        <v>0</v>
      </c>
      <c r="H22" s="1">
        <f t="shared" si="5"/>
        <v>0</v>
      </c>
      <c r="I22" s="1">
        <f t="shared" si="6"/>
        <v>0</v>
      </c>
      <c r="J22" s="1">
        <f t="shared" si="7"/>
        <v>0</v>
      </c>
      <c r="K22" s="1">
        <f t="shared" si="8"/>
        <v>2</v>
      </c>
    </row>
    <row r="25" spans="1:11" x14ac:dyDescent="0.3">
      <c r="A25" t="s">
        <v>22</v>
      </c>
    </row>
    <row r="26" spans="1:11" x14ac:dyDescent="0.3">
      <c r="D26" s="1">
        <f t="array" ref="D26:K33">TRANSPOSE(D2:K9)</f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</row>
    <row r="27" spans="1:11" x14ac:dyDescent="0.3">
      <c r="D27" s="1">
        <v>0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</row>
    <row r="28" spans="1:11" x14ac:dyDescent="0.3">
      <c r="D28" s="1">
        <v>0</v>
      </c>
      <c r="E28" s="1">
        <v>0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</row>
    <row r="29" spans="1:11" x14ac:dyDescent="0.3"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</row>
    <row r="30" spans="1:11" x14ac:dyDescent="0.3"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1</v>
      </c>
      <c r="K30" s="1">
        <v>1</v>
      </c>
    </row>
    <row r="31" spans="1:11" x14ac:dyDescent="0.3"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1</v>
      </c>
      <c r="K31" s="1">
        <v>1</v>
      </c>
    </row>
    <row r="32" spans="1:11" x14ac:dyDescent="0.3"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1</v>
      </c>
    </row>
    <row r="33" spans="1:11" x14ac:dyDescent="0.3"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</row>
    <row r="35" spans="1:11" x14ac:dyDescent="0.3">
      <c r="A35" t="s">
        <v>23</v>
      </c>
    </row>
    <row r="36" spans="1:11" x14ac:dyDescent="0.3">
      <c r="D36" s="1">
        <f>SUMPRODUCT(A26:E26,$B$11:$F$11)</f>
        <v>-2</v>
      </c>
      <c r="E36" s="1">
        <f t="shared" ref="E36:K36" si="9">SUMPRODUCT(B26:F26,$B$11:$F$11)</f>
        <v>-5</v>
      </c>
      <c r="F36" s="1">
        <f t="shared" si="9"/>
        <v>-5</v>
      </c>
      <c r="G36" s="1">
        <f t="shared" si="9"/>
        <v>-2</v>
      </c>
      <c r="H36" s="1">
        <f t="shared" si="9"/>
        <v>0</v>
      </c>
      <c r="I36" s="1">
        <f t="shared" si="9"/>
        <v>0</v>
      </c>
      <c r="J36" s="1">
        <f t="shared" si="9"/>
        <v>0</v>
      </c>
      <c r="K36" s="1">
        <f t="shared" si="9"/>
        <v>2</v>
      </c>
    </row>
    <row r="37" spans="1:11" x14ac:dyDescent="0.3">
      <c r="D37" s="1">
        <f t="shared" ref="D37:D43" si="10">SUMPRODUCT(A27:E27,$B$11:$F$11)</f>
        <v>-2</v>
      </c>
      <c r="E37" s="1">
        <f t="shared" ref="E37:E43" si="11">SUMPRODUCT(B27:F27,$B$11:$F$11)</f>
        <v>-5</v>
      </c>
      <c r="F37" s="1">
        <f t="shared" ref="F37:F43" si="12">SUMPRODUCT(C27:G27,$B$11:$F$11)</f>
        <v>-5</v>
      </c>
      <c r="G37" s="1">
        <f t="shared" ref="G37:G43" si="13">SUMPRODUCT(D27:H27,$B$11:$F$11)</f>
        <v>-2</v>
      </c>
      <c r="H37" s="1">
        <f t="shared" ref="H37:H43" si="14">SUMPRODUCT(E27:I27,$B$11:$F$11)</f>
        <v>0</v>
      </c>
      <c r="I37" s="1">
        <f t="shared" ref="I37:I43" si="15">SUMPRODUCT(F27:J27,$B$11:$F$11)</f>
        <v>0</v>
      </c>
      <c r="J37" s="1">
        <f t="shared" ref="J37:J43" si="16">SUMPRODUCT(G27:K27,$B$11:$F$11)</f>
        <v>0</v>
      </c>
      <c r="K37" s="1">
        <f t="shared" ref="K37:K43" si="17">SUMPRODUCT(H27:L27,$B$11:$F$11)</f>
        <v>2</v>
      </c>
    </row>
    <row r="38" spans="1:11" x14ac:dyDescent="0.3">
      <c r="D38" s="1">
        <f t="shared" si="10"/>
        <v>0</v>
      </c>
      <c r="E38" s="1">
        <f t="shared" si="11"/>
        <v>-2</v>
      </c>
      <c r="F38" s="1">
        <f t="shared" si="12"/>
        <v>-5</v>
      </c>
      <c r="G38" s="1">
        <f t="shared" si="13"/>
        <v>-5</v>
      </c>
      <c r="H38" s="1">
        <f t="shared" si="14"/>
        <v>-2</v>
      </c>
      <c r="I38" s="1">
        <f t="shared" si="15"/>
        <v>0</v>
      </c>
      <c r="J38" s="1">
        <f t="shared" si="16"/>
        <v>0</v>
      </c>
      <c r="K38" s="1">
        <f t="shared" si="17"/>
        <v>2</v>
      </c>
    </row>
    <row r="39" spans="1:11" x14ac:dyDescent="0.3">
      <c r="D39" s="1">
        <f t="shared" si="10"/>
        <v>0</v>
      </c>
      <c r="E39" s="1">
        <f t="shared" si="11"/>
        <v>0</v>
      </c>
      <c r="F39" s="1">
        <f t="shared" si="12"/>
        <v>-2</v>
      </c>
      <c r="G39" s="1">
        <f t="shared" si="13"/>
        <v>-5</v>
      </c>
      <c r="H39" s="1">
        <f t="shared" si="14"/>
        <v>-5</v>
      </c>
      <c r="I39" s="1">
        <f t="shared" si="15"/>
        <v>-2</v>
      </c>
      <c r="J39" s="1">
        <f t="shared" si="16"/>
        <v>0</v>
      </c>
      <c r="K39" s="1">
        <f t="shared" si="17"/>
        <v>2</v>
      </c>
    </row>
    <row r="40" spans="1:11" x14ac:dyDescent="0.3">
      <c r="D40" s="1">
        <f t="shared" si="10"/>
        <v>0</v>
      </c>
      <c r="E40" s="1">
        <f t="shared" si="11"/>
        <v>0</v>
      </c>
      <c r="F40" s="1">
        <f t="shared" si="12"/>
        <v>0</v>
      </c>
      <c r="G40" s="1">
        <f t="shared" si="13"/>
        <v>-2</v>
      </c>
      <c r="H40" s="1">
        <f t="shared" si="14"/>
        <v>-5</v>
      </c>
      <c r="I40" s="1">
        <f t="shared" si="15"/>
        <v>-5</v>
      </c>
      <c r="J40" s="1">
        <f t="shared" si="16"/>
        <v>-2</v>
      </c>
      <c r="K40" s="1">
        <f t="shared" si="17"/>
        <v>2</v>
      </c>
    </row>
    <row r="41" spans="1:11" x14ac:dyDescent="0.3">
      <c r="D41" s="1">
        <f t="shared" si="10"/>
        <v>0</v>
      </c>
      <c r="E41" s="1">
        <f t="shared" si="11"/>
        <v>0</v>
      </c>
      <c r="F41" s="1">
        <f t="shared" si="12"/>
        <v>0</v>
      </c>
      <c r="G41" s="1">
        <f t="shared" si="13"/>
        <v>0</v>
      </c>
      <c r="H41" s="1">
        <f t="shared" si="14"/>
        <v>-2</v>
      </c>
      <c r="I41" s="1">
        <f t="shared" si="15"/>
        <v>-5</v>
      </c>
      <c r="J41" s="1">
        <f t="shared" si="16"/>
        <v>-5</v>
      </c>
      <c r="K41" s="1">
        <f t="shared" si="17"/>
        <v>0</v>
      </c>
    </row>
    <row r="42" spans="1:11" x14ac:dyDescent="0.3">
      <c r="D42" s="1">
        <f t="shared" si="10"/>
        <v>0</v>
      </c>
      <c r="E42" s="1">
        <f t="shared" si="11"/>
        <v>0</v>
      </c>
      <c r="F42" s="1">
        <f t="shared" si="12"/>
        <v>0</v>
      </c>
      <c r="G42" s="1">
        <f t="shared" si="13"/>
        <v>0</v>
      </c>
      <c r="H42" s="1">
        <f t="shared" si="14"/>
        <v>0</v>
      </c>
      <c r="I42" s="1">
        <f t="shared" si="15"/>
        <v>-2</v>
      </c>
      <c r="J42" s="1">
        <f t="shared" si="16"/>
        <v>-5</v>
      </c>
      <c r="K42" s="1">
        <f t="shared" si="17"/>
        <v>-3</v>
      </c>
    </row>
    <row r="43" spans="1:11" x14ac:dyDescent="0.3">
      <c r="D43" s="1">
        <f t="shared" si="10"/>
        <v>0</v>
      </c>
      <c r="E43" s="1">
        <f t="shared" si="11"/>
        <v>0</v>
      </c>
      <c r="F43" s="1">
        <f t="shared" si="12"/>
        <v>0</v>
      </c>
      <c r="G43" s="1">
        <f t="shared" si="13"/>
        <v>0</v>
      </c>
      <c r="H43" s="1">
        <f t="shared" si="14"/>
        <v>0</v>
      </c>
      <c r="I43" s="1">
        <f t="shared" si="15"/>
        <v>0</v>
      </c>
      <c r="J43" s="1">
        <f t="shared" si="16"/>
        <v>-2</v>
      </c>
      <c r="K43" s="1">
        <f t="shared" si="17"/>
        <v>-3</v>
      </c>
    </row>
    <row r="45" spans="1:11" x14ac:dyDescent="0.3">
      <c r="A45" t="s">
        <v>24</v>
      </c>
    </row>
    <row r="47" spans="1:11" x14ac:dyDescent="0.3">
      <c r="A47" s="1">
        <f t="array" ref="A47:H54">TRANSPOSE(D36:K43)</f>
        <v>-2</v>
      </c>
      <c r="B47" s="1">
        <v>-2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11" x14ac:dyDescent="0.3">
      <c r="A48" s="1">
        <v>-5</v>
      </c>
      <c r="B48" s="1">
        <v>-5</v>
      </c>
      <c r="C48" s="1">
        <v>-2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11" x14ac:dyDescent="0.3">
      <c r="A49" s="1">
        <v>-5</v>
      </c>
      <c r="B49" s="1">
        <v>-5</v>
      </c>
      <c r="C49" s="1">
        <v>-5</v>
      </c>
      <c r="D49" s="1">
        <v>-2</v>
      </c>
      <c r="E49" s="1">
        <v>0</v>
      </c>
      <c r="F49" s="1">
        <v>0</v>
      </c>
      <c r="G49" s="1">
        <v>0</v>
      </c>
      <c r="H49" s="1">
        <v>0</v>
      </c>
    </row>
    <row r="50" spans="1:11" x14ac:dyDescent="0.3">
      <c r="A50" s="1">
        <v>-2</v>
      </c>
      <c r="B50" s="1">
        <v>-2</v>
      </c>
      <c r="C50" s="1">
        <v>-5</v>
      </c>
      <c r="D50" s="1">
        <v>-5</v>
      </c>
      <c r="E50" s="1">
        <v>-2</v>
      </c>
      <c r="F50" s="1">
        <v>0</v>
      </c>
      <c r="G50" s="1">
        <v>0</v>
      </c>
      <c r="H50" s="1">
        <v>0</v>
      </c>
    </row>
    <row r="51" spans="1:11" x14ac:dyDescent="0.3">
      <c r="A51" s="1">
        <v>0</v>
      </c>
      <c r="B51" s="1">
        <v>0</v>
      </c>
      <c r="C51" s="1">
        <v>-2</v>
      </c>
      <c r="D51" s="1">
        <v>-5</v>
      </c>
      <c r="E51" s="1">
        <v>-5</v>
      </c>
      <c r="F51" s="1">
        <v>-2</v>
      </c>
      <c r="G51" s="1">
        <v>0</v>
      </c>
      <c r="H51" s="1">
        <v>0</v>
      </c>
    </row>
    <row r="52" spans="1:11" x14ac:dyDescent="0.3">
      <c r="A52" s="1">
        <v>0</v>
      </c>
      <c r="B52" s="1">
        <v>0</v>
      </c>
      <c r="C52" s="1">
        <v>0</v>
      </c>
      <c r="D52" s="1">
        <v>-2</v>
      </c>
      <c r="E52" s="1">
        <v>-5</v>
      </c>
      <c r="F52" s="1">
        <v>-5</v>
      </c>
      <c r="G52" s="1">
        <v>-2</v>
      </c>
      <c r="H52" s="1">
        <v>0</v>
      </c>
    </row>
    <row r="53" spans="1:11" x14ac:dyDescent="0.3">
      <c r="A53" s="1">
        <v>0</v>
      </c>
      <c r="B53" s="1">
        <v>0</v>
      </c>
      <c r="C53" s="1">
        <v>0</v>
      </c>
      <c r="D53" s="1">
        <v>0</v>
      </c>
      <c r="E53" s="1">
        <v>-2</v>
      </c>
      <c r="F53" s="1">
        <v>-5</v>
      </c>
      <c r="G53" s="1">
        <v>-5</v>
      </c>
      <c r="H53" s="1">
        <v>-2</v>
      </c>
    </row>
    <row r="54" spans="1:11" x14ac:dyDescent="0.3">
      <c r="A54" s="1">
        <v>2</v>
      </c>
      <c r="B54" s="1">
        <v>2</v>
      </c>
      <c r="C54" s="1">
        <v>2</v>
      </c>
      <c r="D54" s="1">
        <v>2</v>
      </c>
      <c r="E54" s="1">
        <v>2</v>
      </c>
      <c r="F54" s="1">
        <v>0</v>
      </c>
      <c r="G54" s="1">
        <v>-3</v>
      </c>
      <c r="H54" s="1">
        <v>-3</v>
      </c>
    </row>
    <row r="56" spans="1:11" x14ac:dyDescent="0.3">
      <c r="A56" t="s">
        <v>25</v>
      </c>
    </row>
    <row r="57" spans="1:11" x14ac:dyDescent="0.3">
      <c r="D57" s="3">
        <f>SQRT(D15*D15+A47*A47)</f>
        <v>2</v>
      </c>
      <c r="E57" s="3">
        <f t="shared" ref="E57:K57" si="18">SQRT(E15*E15+B47*B47)</f>
        <v>2</v>
      </c>
      <c r="F57" s="3">
        <f t="shared" si="18"/>
        <v>0</v>
      </c>
      <c r="G57" s="3">
        <f t="shared" si="18"/>
        <v>0</v>
      </c>
      <c r="H57" s="3">
        <f t="shared" si="18"/>
        <v>0</v>
      </c>
      <c r="I57" s="3">
        <f t="shared" si="18"/>
        <v>0</v>
      </c>
      <c r="J57" s="3">
        <f t="shared" si="18"/>
        <v>0</v>
      </c>
      <c r="K57" s="3">
        <f t="shared" si="18"/>
        <v>0</v>
      </c>
    </row>
    <row r="58" spans="1:11" x14ac:dyDescent="0.3">
      <c r="D58" s="3">
        <f t="shared" ref="D58:D64" si="19">SQRT(D16*D16+A48*A48)</f>
        <v>7.0710678118654755</v>
      </c>
      <c r="E58" s="3">
        <f t="shared" ref="E58:E64" si="20">SQRT(E16*E16+B48*B48)</f>
        <v>5.8309518948453007</v>
      </c>
      <c r="F58" s="3">
        <f t="shared" ref="F58:F64" si="21">SQRT(F16*F16+C48*C48)</f>
        <v>3.6055512754639891</v>
      </c>
      <c r="G58" s="3">
        <f t="shared" ref="G58:G64" si="22">SQRT(G16*G16+D48*D48)</f>
        <v>5</v>
      </c>
      <c r="H58" s="3">
        <f t="shared" ref="H58:H64" si="23">SQRT(H16*H16+E48*E48)</f>
        <v>2</v>
      </c>
      <c r="I58" s="3">
        <f t="shared" ref="I58:I64" si="24">SQRT(I16*I16+F48*F48)</f>
        <v>0</v>
      </c>
      <c r="J58" s="3">
        <f t="shared" ref="J58:J64" si="25">SQRT(J16*J16+G48*G48)</f>
        <v>0</v>
      </c>
      <c r="K58" s="3">
        <f t="shared" ref="K58:K64" si="26">SQRT(K16*K16+H48*H48)</f>
        <v>0</v>
      </c>
    </row>
    <row r="59" spans="1:11" x14ac:dyDescent="0.3">
      <c r="D59" s="3">
        <f t="shared" si="19"/>
        <v>7.0710678118654755</v>
      </c>
      <c r="E59" s="3">
        <f t="shared" si="20"/>
        <v>7.0710678118654755</v>
      </c>
      <c r="F59" s="3">
        <f t="shared" si="21"/>
        <v>5</v>
      </c>
      <c r="G59" s="3">
        <f t="shared" si="22"/>
        <v>5.3851648071345037</v>
      </c>
      <c r="H59" s="3">
        <f t="shared" si="23"/>
        <v>5</v>
      </c>
      <c r="I59" s="3">
        <f t="shared" si="24"/>
        <v>2</v>
      </c>
      <c r="J59" s="3">
        <f t="shared" si="25"/>
        <v>0</v>
      </c>
      <c r="K59" s="3">
        <f t="shared" si="26"/>
        <v>0</v>
      </c>
    </row>
    <row r="60" spans="1:11" x14ac:dyDescent="0.3">
      <c r="D60" s="3">
        <f t="shared" si="19"/>
        <v>5.3851648071345037</v>
      </c>
      <c r="E60" s="3">
        <f t="shared" si="20"/>
        <v>5.3851648071345037</v>
      </c>
      <c r="F60" s="3">
        <f t="shared" si="21"/>
        <v>5.3851648071345037</v>
      </c>
      <c r="G60" s="3">
        <f t="shared" si="22"/>
        <v>5.3851648071345037</v>
      </c>
      <c r="H60" s="3">
        <f t="shared" si="23"/>
        <v>5.3851648071345037</v>
      </c>
      <c r="I60" s="3">
        <f t="shared" si="24"/>
        <v>5</v>
      </c>
      <c r="J60" s="3">
        <f t="shared" si="25"/>
        <v>2</v>
      </c>
      <c r="K60" s="3">
        <f t="shared" si="26"/>
        <v>0</v>
      </c>
    </row>
    <row r="61" spans="1:11" x14ac:dyDescent="0.3">
      <c r="D61" s="3">
        <f t="shared" si="19"/>
        <v>5</v>
      </c>
      <c r="E61" s="3">
        <f t="shared" si="20"/>
        <v>5</v>
      </c>
      <c r="F61" s="3">
        <f t="shared" si="21"/>
        <v>2.8284271247461903</v>
      </c>
      <c r="G61" s="3">
        <f t="shared" si="22"/>
        <v>5</v>
      </c>
      <c r="H61" s="3">
        <f t="shared" si="23"/>
        <v>5.3851648071345037</v>
      </c>
      <c r="I61" s="3">
        <f t="shared" si="24"/>
        <v>5.3851648071345037</v>
      </c>
      <c r="J61" s="3">
        <f t="shared" si="25"/>
        <v>5</v>
      </c>
      <c r="K61" s="3">
        <f t="shared" si="26"/>
        <v>2</v>
      </c>
    </row>
    <row r="62" spans="1:11" x14ac:dyDescent="0.3">
      <c r="D62" s="3">
        <f t="shared" si="19"/>
        <v>5</v>
      </c>
      <c r="E62" s="3">
        <f t="shared" si="20"/>
        <v>5</v>
      </c>
      <c r="F62" s="3">
        <f t="shared" si="21"/>
        <v>2</v>
      </c>
      <c r="G62" s="3">
        <f t="shared" si="22"/>
        <v>2</v>
      </c>
      <c r="H62" s="3">
        <f t="shared" si="23"/>
        <v>5</v>
      </c>
      <c r="I62" s="3">
        <f t="shared" si="24"/>
        <v>5.3851648071345037</v>
      </c>
      <c r="J62" s="3">
        <f t="shared" si="25"/>
        <v>5.3851648071345037</v>
      </c>
      <c r="K62" s="3">
        <f t="shared" si="26"/>
        <v>5</v>
      </c>
    </row>
    <row r="63" spans="1:11" x14ac:dyDescent="0.3">
      <c r="D63" s="3">
        <f t="shared" si="19"/>
        <v>5</v>
      </c>
      <c r="E63" s="3">
        <f t="shared" si="20"/>
        <v>5</v>
      </c>
      <c r="F63" s="3">
        <f t="shared" si="21"/>
        <v>2</v>
      </c>
      <c r="G63" s="3">
        <f t="shared" si="22"/>
        <v>0</v>
      </c>
      <c r="H63" s="3">
        <f t="shared" si="23"/>
        <v>2</v>
      </c>
      <c r="I63" s="3">
        <f t="shared" si="24"/>
        <v>5</v>
      </c>
      <c r="J63" s="3">
        <f t="shared" si="25"/>
        <v>5.3851648071345037</v>
      </c>
      <c r="K63" s="3">
        <f t="shared" si="26"/>
        <v>5.3851648071345037</v>
      </c>
    </row>
    <row r="64" spans="1:11" x14ac:dyDescent="0.3">
      <c r="D64" s="3">
        <f t="shared" si="19"/>
        <v>5.3851648071345037</v>
      </c>
      <c r="E64" s="3">
        <f t="shared" si="20"/>
        <v>5.3851648071345037</v>
      </c>
      <c r="F64" s="3">
        <f t="shared" si="21"/>
        <v>2.8284271247461903</v>
      </c>
      <c r="G64" s="3">
        <f t="shared" si="22"/>
        <v>2</v>
      </c>
      <c r="H64" s="3">
        <f t="shared" si="23"/>
        <v>2</v>
      </c>
      <c r="I64" s="3">
        <f t="shared" si="24"/>
        <v>0</v>
      </c>
      <c r="J64" s="3">
        <f t="shared" si="25"/>
        <v>3</v>
      </c>
      <c r="K64" s="3">
        <f t="shared" si="26"/>
        <v>3.6055512754639891</v>
      </c>
    </row>
    <row r="67" spans="1:11" x14ac:dyDescent="0.3">
      <c r="A67" t="s">
        <v>26</v>
      </c>
    </row>
    <row r="68" spans="1:11" x14ac:dyDescent="0.3">
      <c r="A68" t="s">
        <v>27</v>
      </c>
      <c r="B68">
        <v>7</v>
      </c>
    </row>
    <row r="69" spans="1:11" x14ac:dyDescent="0.3">
      <c r="A69" t="s">
        <v>28</v>
      </c>
      <c r="B69">
        <v>3</v>
      </c>
    </row>
    <row r="70" spans="1:11" x14ac:dyDescent="0.3">
      <c r="D70" t="s">
        <v>29</v>
      </c>
    </row>
    <row r="71" spans="1:11" x14ac:dyDescent="0.3">
      <c r="D71" s="1">
        <f>IF(D57&gt;$B$68,1,0)</f>
        <v>0</v>
      </c>
      <c r="E71" s="1">
        <f t="shared" ref="E71:K71" si="27">IF(E57&gt;$B$68,1,0)</f>
        <v>0</v>
      </c>
      <c r="F71" s="1">
        <f t="shared" si="27"/>
        <v>0</v>
      </c>
      <c r="G71" s="1">
        <f t="shared" si="27"/>
        <v>0</v>
      </c>
      <c r="H71" s="1">
        <f t="shared" si="27"/>
        <v>0</v>
      </c>
      <c r="I71" s="1">
        <f t="shared" si="27"/>
        <v>0</v>
      </c>
      <c r="J71" s="1">
        <f t="shared" si="27"/>
        <v>0</v>
      </c>
      <c r="K71" s="1">
        <f t="shared" si="27"/>
        <v>0</v>
      </c>
    </row>
    <row r="72" spans="1:11" x14ac:dyDescent="0.3">
      <c r="D72" s="1">
        <f t="shared" ref="D72:K72" si="28">IF(D58&gt;$B$68,1,0)</f>
        <v>1</v>
      </c>
      <c r="E72" s="1">
        <f t="shared" si="28"/>
        <v>0</v>
      </c>
      <c r="F72" s="1">
        <f t="shared" si="28"/>
        <v>0</v>
      </c>
      <c r="G72" s="1">
        <f t="shared" si="28"/>
        <v>0</v>
      </c>
      <c r="H72" s="1">
        <f t="shared" si="28"/>
        <v>0</v>
      </c>
      <c r="I72" s="1">
        <f t="shared" si="28"/>
        <v>0</v>
      </c>
      <c r="J72" s="1">
        <f t="shared" si="28"/>
        <v>0</v>
      </c>
      <c r="K72" s="1">
        <f t="shared" si="28"/>
        <v>0</v>
      </c>
    </row>
    <row r="73" spans="1:11" x14ac:dyDescent="0.3">
      <c r="D73" s="1">
        <f t="shared" ref="D73:K73" si="29">IF(D59&gt;$B$68,1,0)</f>
        <v>1</v>
      </c>
      <c r="E73" s="1">
        <f t="shared" si="29"/>
        <v>1</v>
      </c>
      <c r="F73" s="1">
        <f t="shared" si="29"/>
        <v>0</v>
      </c>
      <c r="G73" s="1">
        <f t="shared" si="29"/>
        <v>0</v>
      </c>
      <c r="H73" s="1">
        <f t="shared" si="29"/>
        <v>0</v>
      </c>
      <c r="I73" s="1">
        <f t="shared" si="29"/>
        <v>0</v>
      </c>
      <c r="J73" s="1">
        <f t="shared" si="29"/>
        <v>0</v>
      </c>
      <c r="K73" s="1">
        <f t="shared" si="29"/>
        <v>0</v>
      </c>
    </row>
    <row r="74" spans="1:11" x14ac:dyDescent="0.3">
      <c r="D74" s="1">
        <f t="shared" ref="D74:K74" si="30">IF(D60&gt;$B$68,1,0)</f>
        <v>0</v>
      </c>
      <c r="E74" s="1">
        <f t="shared" si="30"/>
        <v>0</v>
      </c>
      <c r="F74" s="1">
        <f t="shared" si="30"/>
        <v>0</v>
      </c>
      <c r="G74" s="1">
        <f t="shared" si="30"/>
        <v>0</v>
      </c>
      <c r="H74" s="1">
        <f t="shared" si="30"/>
        <v>0</v>
      </c>
      <c r="I74" s="1">
        <f t="shared" si="30"/>
        <v>0</v>
      </c>
      <c r="J74" s="1">
        <f t="shared" si="30"/>
        <v>0</v>
      </c>
      <c r="K74" s="1">
        <f t="shared" si="30"/>
        <v>0</v>
      </c>
    </row>
    <row r="75" spans="1:11" x14ac:dyDescent="0.3">
      <c r="D75" s="1">
        <f t="shared" ref="D75:K75" si="31">IF(D61&gt;$B$68,1,0)</f>
        <v>0</v>
      </c>
      <c r="E75" s="1">
        <f t="shared" si="31"/>
        <v>0</v>
      </c>
      <c r="F75" s="1">
        <f t="shared" si="31"/>
        <v>0</v>
      </c>
      <c r="G75" s="1">
        <f t="shared" si="31"/>
        <v>0</v>
      </c>
      <c r="H75" s="1">
        <f t="shared" si="31"/>
        <v>0</v>
      </c>
      <c r="I75" s="1">
        <f t="shared" si="31"/>
        <v>0</v>
      </c>
      <c r="J75" s="1">
        <f t="shared" si="31"/>
        <v>0</v>
      </c>
      <c r="K75" s="1">
        <f t="shared" si="31"/>
        <v>0</v>
      </c>
    </row>
    <row r="76" spans="1:11" x14ac:dyDescent="0.3">
      <c r="D76" s="1">
        <f t="shared" ref="D76:K76" si="32">IF(D62&gt;$B$68,1,0)</f>
        <v>0</v>
      </c>
      <c r="E76" s="1">
        <f t="shared" si="32"/>
        <v>0</v>
      </c>
      <c r="F76" s="1">
        <f t="shared" si="32"/>
        <v>0</v>
      </c>
      <c r="G76" s="1">
        <f t="shared" si="32"/>
        <v>0</v>
      </c>
      <c r="H76" s="1">
        <f t="shared" si="32"/>
        <v>0</v>
      </c>
      <c r="I76" s="1">
        <f t="shared" si="32"/>
        <v>0</v>
      </c>
      <c r="J76" s="1">
        <f t="shared" si="32"/>
        <v>0</v>
      </c>
      <c r="K76" s="1">
        <f t="shared" si="32"/>
        <v>0</v>
      </c>
    </row>
    <row r="77" spans="1:11" x14ac:dyDescent="0.3">
      <c r="D77" s="1">
        <f t="shared" ref="D77:K77" si="33">IF(D63&gt;$B$68,1,0)</f>
        <v>0</v>
      </c>
      <c r="E77" s="1">
        <f t="shared" si="33"/>
        <v>0</v>
      </c>
      <c r="F77" s="1">
        <f t="shared" si="33"/>
        <v>0</v>
      </c>
      <c r="G77" s="1">
        <f t="shared" si="33"/>
        <v>0</v>
      </c>
      <c r="H77" s="1">
        <f t="shared" si="33"/>
        <v>0</v>
      </c>
      <c r="I77" s="1">
        <f t="shared" si="33"/>
        <v>0</v>
      </c>
      <c r="J77" s="1">
        <f t="shared" si="33"/>
        <v>0</v>
      </c>
      <c r="K77" s="1">
        <f t="shared" si="33"/>
        <v>0</v>
      </c>
    </row>
    <row r="78" spans="1:11" x14ac:dyDescent="0.3">
      <c r="D78" s="1">
        <f t="shared" ref="D78:K78" si="34">IF(D64&gt;$B$68,1,0)</f>
        <v>0</v>
      </c>
      <c r="E78" s="1">
        <f t="shared" si="34"/>
        <v>0</v>
      </c>
      <c r="F78" s="1">
        <f t="shared" si="34"/>
        <v>0</v>
      </c>
      <c r="G78" s="1">
        <f t="shared" si="34"/>
        <v>0</v>
      </c>
      <c r="H78" s="1">
        <f t="shared" si="34"/>
        <v>0</v>
      </c>
      <c r="I78" s="1">
        <f t="shared" si="34"/>
        <v>0</v>
      </c>
      <c r="J78" s="1">
        <f t="shared" si="34"/>
        <v>0</v>
      </c>
      <c r="K78" s="1">
        <f t="shared" si="34"/>
        <v>0</v>
      </c>
    </row>
    <row r="81" spans="4:11" x14ac:dyDescent="0.3">
      <c r="D81" t="s">
        <v>30</v>
      </c>
    </row>
    <row r="82" spans="4:11" x14ac:dyDescent="0.3">
      <c r="D82" s="1">
        <f>IF(D57&gt;$B$69,1,0)</f>
        <v>0</v>
      </c>
      <c r="E82" s="1">
        <f t="shared" ref="E82:K82" si="35">IF(E57&gt;$B$69,1,0)</f>
        <v>0</v>
      </c>
      <c r="F82" s="1">
        <f t="shared" si="35"/>
        <v>0</v>
      </c>
      <c r="G82" s="1">
        <f t="shared" si="35"/>
        <v>0</v>
      </c>
      <c r="H82" s="1">
        <f t="shared" si="35"/>
        <v>0</v>
      </c>
      <c r="I82" s="1">
        <f t="shared" si="35"/>
        <v>0</v>
      </c>
      <c r="J82" s="1">
        <f t="shared" si="35"/>
        <v>0</v>
      </c>
      <c r="K82" s="1">
        <f t="shared" si="35"/>
        <v>0</v>
      </c>
    </row>
    <row r="83" spans="4:11" x14ac:dyDescent="0.3">
      <c r="D83" s="1">
        <f t="shared" ref="D83:K83" si="36">IF(D58&gt;$B$69,1,0)</f>
        <v>1</v>
      </c>
      <c r="E83" s="1">
        <f t="shared" si="36"/>
        <v>1</v>
      </c>
      <c r="F83" s="1">
        <f t="shared" si="36"/>
        <v>1</v>
      </c>
      <c r="G83" s="1">
        <f t="shared" si="36"/>
        <v>1</v>
      </c>
      <c r="H83" s="1">
        <f t="shared" si="36"/>
        <v>0</v>
      </c>
      <c r="I83" s="1">
        <f t="shared" si="36"/>
        <v>0</v>
      </c>
      <c r="J83" s="1">
        <f t="shared" si="36"/>
        <v>0</v>
      </c>
      <c r="K83" s="1">
        <f t="shared" si="36"/>
        <v>0</v>
      </c>
    </row>
    <row r="84" spans="4:11" x14ac:dyDescent="0.3">
      <c r="D84" s="1">
        <f t="shared" ref="D84:K84" si="37">IF(D59&gt;$B$69,1,0)</f>
        <v>1</v>
      </c>
      <c r="E84" s="1">
        <f t="shared" si="37"/>
        <v>1</v>
      </c>
      <c r="F84" s="1">
        <f t="shared" si="37"/>
        <v>1</v>
      </c>
      <c r="G84" s="1">
        <f t="shared" si="37"/>
        <v>1</v>
      </c>
      <c r="H84" s="1">
        <f t="shared" si="37"/>
        <v>1</v>
      </c>
      <c r="I84" s="1">
        <f t="shared" si="37"/>
        <v>0</v>
      </c>
      <c r="J84" s="1">
        <f t="shared" si="37"/>
        <v>0</v>
      </c>
      <c r="K84" s="1">
        <f t="shared" si="37"/>
        <v>0</v>
      </c>
    </row>
    <row r="85" spans="4:11" x14ac:dyDescent="0.3">
      <c r="D85" s="1">
        <f t="shared" ref="D85:K85" si="38">IF(D60&gt;$B$69,1,0)</f>
        <v>1</v>
      </c>
      <c r="E85" s="1">
        <f t="shared" si="38"/>
        <v>1</v>
      </c>
      <c r="F85" s="1">
        <f t="shared" si="38"/>
        <v>1</v>
      </c>
      <c r="G85" s="1">
        <f t="shared" si="38"/>
        <v>1</v>
      </c>
      <c r="H85" s="1">
        <f t="shared" si="38"/>
        <v>1</v>
      </c>
      <c r="I85" s="1">
        <f t="shared" si="38"/>
        <v>1</v>
      </c>
      <c r="J85" s="1">
        <f t="shared" si="38"/>
        <v>0</v>
      </c>
      <c r="K85" s="1">
        <f t="shared" si="38"/>
        <v>0</v>
      </c>
    </row>
    <row r="86" spans="4:11" x14ac:dyDescent="0.3">
      <c r="D86" s="1">
        <f t="shared" ref="D86:K86" si="39">IF(D61&gt;$B$69,1,0)</f>
        <v>1</v>
      </c>
      <c r="E86" s="1">
        <f t="shared" si="39"/>
        <v>1</v>
      </c>
      <c r="F86" s="1">
        <f t="shared" si="39"/>
        <v>0</v>
      </c>
      <c r="G86" s="1">
        <f t="shared" si="39"/>
        <v>1</v>
      </c>
      <c r="H86" s="1">
        <f t="shared" si="39"/>
        <v>1</v>
      </c>
      <c r="I86" s="1">
        <f t="shared" si="39"/>
        <v>1</v>
      </c>
      <c r="J86" s="1">
        <f t="shared" si="39"/>
        <v>1</v>
      </c>
      <c r="K86" s="1">
        <f t="shared" si="39"/>
        <v>0</v>
      </c>
    </row>
    <row r="87" spans="4:11" x14ac:dyDescent="0.3">
      <c r="D87" s="1">
        <f t="shared" ref="D87:K87" si="40">IF(D62&gt;$B$69,1,0)</f>
        <v>1</v>
      </c>
      <c r="E87" s="1">
        <f t="shared" si="40"/>
        <v>1</v>
      </c>
      <c r="F87" s="1">
        <f t="shared" si="40"/>
        <v>0</v>
      </c>
      <c r="G87" s="1">
        <f t="shared" si="40"/>
        <v>0</v>
      </c>
      <c r="H87" s="1">
        <f t="shared" si="40"/>
        <v>1</v>
      </c>
      <c r="I87" s="1">
        <f t="shared" si="40"/>
        <v>1</v>
      </c>
      <c r="J87" s="1">
        <f t="shared" si="40"/>
        <v>1</v>
      </c>
      <c r="K87" s="1">
        <f t="shared" si="40"/>
        <v>1</v>
      </c>
    </row>
    <row r="88" spans="4:11" x14ac:dyDescent="0.3">
      <c r="D88" s="1">
        <f t="shared" ref="D88:K88" si="41">IF(D63&gt;$B$69,1,0)</f>
        <v>1</v>
      </c>
      <c r="E88" s="1">
        <f t="shared" si="41"/>
        <v>1</v>
      </c>
      <c r="F88" s="1">
        <f t="shared" si="41"/>
        <v>0</v>
      </c>
      <c r="G88" s="1">
        <f t="shared" si="41"/>
        <v>0</v>
      </c>
      <c r="H88" s="1">
        <f t="shared" si="41"/>
        <v>0</v>
      </c>
      <c r="I88" s="1">
        <f t="shared" si="41"/>
        <v>1</v>
      </c>
      <c r="J88" s="1">
        <f t="shared" si="41"/>
        <v>1</v>
      </c>
      <c r="K88" s="1">
        <f t="shared" si="41"/>
        <v>1</v>
      </c>
    </row>
    <row r="89" spans="4:11" x14ac:dyDescent="0.3">
      <c r="D89" s="1">
        <f t="shared" ref="D89:K89" si="42">IF(D64&gt;$B$69,1,0)</f>
        <v>1</v>
      </c>
      <c r="E89" s="1">
        <f t="shared" si="42"/>
        <v>1</v>
      </c>
      <c r="F89" s="1">
        <f t="shared" si="42"/>
        <v>0</v>
      </c>
      <c r="G89" s="1">
        <f t="shared" si="42"/>
        <v>0</v>
      </c>
      <c r="H89" s="1">
        <f t="shared" si="42"/>
        <v>0</v>
      </c>
      <c r="I89" s="1">
        <f t="shared" si="42"/>
        <v>0</v>
      </c>
      <c r="J89" s="1">
        <f t="shared" si="42"/>
        <v>0</v>
      </c>
      <c r="K89" s="1">
        <f t="shared" si="42"/>
        <v>1</v>
      </c>
    </row>
    <row r="93" spans="4:11" x14ac:dyDescent="0.3">
      <c r="D93" t="s">
        <v>31</v>
      </c>
    </row>
    <row r="94" spans="4:11" x14ac:dyDescent="0.3">
      <c r="D94" s="1">
        <f>D71</f>
        <v>0</v>
      </c>
      <c r="E94" s="1">
        <f t="shared" ref="E94:K94" si="43">E71</f>
        <v>0</v>
      </c>
      <c r="F94" s="1">
        <f t="shared" si="43"/>
        <v>0</v>
      </c>
      <c r="G94" s="1">
        <f t="shared" si="43"/>
        <v>0</v>
      </c>
      <c r="H94" s="1">
        <f t="shared" si="43"/>
        <v>0</v>
      </c>
      <c r="I94" s="1">
        <f t="shared" si="43"/>
        <v>0</v>
      </c>
      <c r="J94" s="1">
        <f t="shared" si="43"/>
        <v>0</v>
      </c>
      <c r="K94" s="1">
        <f t="shared" si="43"/>
        <v>0</v>
      </c>
    </row>
    <row r="95" spans="4:11" x14ac:dyDescent="0.3">
      <c r="D95" s="1">
        <f t="shared" ref="D95:K95" si="44">D72</f>
        <v>1</v>
      </c>
      <c r="E95" s="1">
        <v>1</v>
      </c>
      <c r="F95" s="1">
        <v>1</v>
      </c>
      <c r="G95" s="1">
        <f t="shared" si="44"/>
        <v>0</v>
      </c>
      <c r="H95" s="1">
        <f t="shared" si="44"/>
        <v>0</v>
      </c>
      <c r="I95" s="1">
        <f t="shared" si="44"/>
        <v>0</v>
      </c>
      <c r="J95" s="1">
        <f t="shared" si="44"/>
        <v>0</v>
      </c>
      <c r="K95" s="1">
        <f t="shared" si="44"/>
        <v>0</v>
      </c>
    </row>
    <row r="96" spans="4:11" x14ac:dyDescent="0.3">
      <c r="D96" s="1">
        <f t="shared" ref="D96:K96" si="45">D73</f>
        <v>1</v>
      </c>
      <c r="E96" s="1">
        <f t="shared" si="45"/>
        <v>1</v>
      </c>
      <c r="F96" s="1">
        <v>1</v>
      </c>
      <c r="G96" s="1">
        <f t="shared" si="45"/>
        <v>0</v>
      </c>
      <c r="H96" s="1">
        <f t="shared" si="45"/>
        <v>0</v>
      </c>
      <c r="I96" s="1">
        <f t="shared" si="45"/>
        <v>0</v>
      </c>
      <c r="J96" s="1">
        <f t="shared" si="45"/>
        <v>0</v>
      </c>
      <c r="K96" s="1">
        <f t="shared" si="45"/>
        <v>0</v>
      </c>
    </row>
    <row r="97" spans="4:11" x14ac:dyDescent="0.3">
      <c r="D97" s="1">
        <v>1</v>
      </c>
      <c r="E97" s="1">
        <v>1</v>
      </c>
      <c r="F97" s="1">
        <v>1</v>
      </c>
      <c r="G97" s="1">
        <f t="shared" ref="G97:K97" si="46">G74</f>
        <v>0</v>
      </c>
      <c r="H97" s="1">
        <f t="shared" si="46"/>
        <v>0</v>
      </c>
      <c r="I97" s="1">
        <f t="shared" si="46"/>
        <v>0</v>
      </c>
      <c r="J97" s="1">
        <f t="shared" si="46"/>
        <v>0</v>
      </c>
      <c r="K97" s="1">
        <f t="shared" si="46"/>
        <v>0</v>
      </c>
    </row>
    <row r="98" spans="4:11" x14ac:dyDescent="0.3">
      <c r="D98" s="1">
        <f t="shared" ref="D98:K98" si="47">D75</f>
        <v>0</v>
      </c>
      <c r="E98" s="1">
        <f t="shared" si="47"/>
        <v>0</v>
      </c>
      <c r="F98" s="1">
        <f t="shared" si="47"/>
        <v>0</v>
      </c>
      <c r="G98" s="1">
        <f t="shared" si="47"/>
        <v>0</v>
      </c>
      <c r="H98" s="1">
        <f t="shared" si="47"/>
        <v>0</v>
      </c>
      <c r="I98" s="1">
        <f t="shared" si="47"/>
        <v>0</v>
      </c>
      <c r="J98" s="1">
        <f t="shared" si="47"/>
        <v>0</v>
      </c>
      <c r="K98" s="1">
        <f t="shared" si="47"/>
        <v>0</v>
      </c>
    </row>
    <row r="99" spans="4:11" x14ac:dyDescent="0.3">
      <c r="D99" s="1">
        <f t="shared" ref="D99:K99" si="48">D76</f>
        <v>0</v>
      </c>
      <c r="E99" s="1">
        <f t="shared" si="48"/>
        <v>0</v>
      </c>
      <c r="F99" s="1">
        <f t="shared" si="48"/>
        <v>0</v>
      </c>
      <c r="G99" s="1">
        <f t="shared" si="48"/>
        <v>0</v>
      </c>
      <c r="H99" s="1">
        <f t="shared" si="48"/>
        <v>0</v>
      </c>
      <c r="I99" s="1">
        <f t="shared" si="48"/>
        <v>0</v>
      </c>
      <c r="J99" s="1">
        <f t="shared" si="48"/>
        <v>0</v>
      </c>
      <c r="K99" s="1">
        <f t="shared" si="48"/>
        <v>0</v>
      </c>
    </row>
    <row r="100" spans="4:11" x14ac:dyDescent="0.3">
      <c r="D100" s="1">
        <f t="shared" ref="D100:K100" si="49">D77</f>
        <v>0</v>
      </c>
      <c r="E100" s="1">
        <f t="shared" si="49"/>
        <v>0</v>
      </c>
      <c r="F100" s="1">
        <f t="shared" si="49"/>
        <v>0</v>
      </c>
      <c r="G100" s="1">
        <f t="shared" si="49"/>
        <v>0</v>
      </c>
      <c r="H100" s="1">
        <f t="shared" si="49"/>
        <v>0</v>
      </c>
      <c r="I100" s="1">
        <f t="shared" si="49"/>
        <v>0</v>
      </c>
      <c r="J100" s="1">
        <f t="shared" si="49"/>
        <v>0</v>
      </c>
      <c r="K100" s="1">
        <f t="shared" si="49"/>
        <v>0</v>
      </c>
    </row>
    <row r="101" spans="4:11" x14ac:dyDescent="0.3">
      <c r="D101" s="1">
        <f t="shared" ref="D101:K101" si="50">D78</f>
        <v>0</v>
      </c>
      <c r="E101" s="1">
        <f t="shared" si="50"/>
        <v>0</v>
      </c>
      <c r="F101" s="1">
        <f t="shared" si="50"/>
        <v>0</v>
      </c>
      <c r="G101" s="1">
        <f t="shared" si="50"/>
        <v>0</v>
      </c>
      <c r="H101" s="1">
        <f t="shared" si="50"/>
        <v>0</v>
      </c>
      <c r="I101" s="1">
        <f t="shared" si="50"/>
        <v>0</v>
      </c>
      <c r="J101" s="1">
        <f t="shared" si="50"/>
        <v>0</v>
      </c>
      <c r="K101" s="1">
        <f t="shared" si="50"/>
        <v>0</v>
      </c>
    </row>
  </sheetData>
  <conditionalFormatting sqref="A47:H54">
    <cfRule type="colorScale" priority="9">
      <colorScale>
        <cfvo type="min"/>
        <cfvo type="max"/>
        <color rgb="FFFFEF9C"/>
        <color rgb="FF63BE7B"/>
      </colorScale>
    </cfRule>
  </conditionalFormatting>
  <conditionalFormatting sqref="D2:K9">
    <cfRule type="colorScale" priority="8">
      <colorScale>
        <cfvo type="min"/>
        <cfvo type="max"/>
        <color rgb="FFFFEF9C"/>
        <color rgb="FF63BE7B"/>
      </colorScale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:K2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:K23">
    <cfRule type="colorScale" priority="7">
      <colorScale>
        <cfvo type="min"/>
        <cfvo type="max"/>
        <color rgb="FFFFEF9C"/>
        <color rgb="FF63BE7B"/>
      </colorScale>
    </cfRule>
  </conditionalFormatting>
  <conditionalFormatting sqref="D26:K33">
    <cfRule type="colorScale" priority="5">
      <colorScale>
        <cfvo type="min"/>
        <cfvo type="max"/>
        <color rgb="FFFFEF9C"/>
        <color rgb="FF63BE7B"/>
      </colorScale>
    </cfRule>
  </conditionalFormatting>
  <conditionalFormatting sqref="D36:K43">
    <cfRule type="colorScale" priority="6">
      <colorScale>
        <cfvo type="min"/>
        <cfvo type="max"/>
        <color rgb="FFFFEF9C"/>
        <color rgb="FF63BE7B"/>
      </colorScale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7:K64">
    <cfRule type="colorScale" priority="4">
      <colorScale>
        <cfvo type="min"/>
        <cfvo type="max"/>
        <color rgb="FFFFEF9C"/>
        <color rgb="FF63BE7B"/>
      </colorScale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1:K78">
    <cfRule type="colorScale" priority="3">
      <colorScale>
        <cfvo type="min"/>
        <cfvo type="max"/>
        <color rgb="FFFFEF9C"/>
        <color rgb="FF63BE7B"/>
      </colorScale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82:K89">
    <cfRule type="colorScale" priority="2">
      <colorScale>
        <cfvo type="min"/>
        <cfvo type="max"/>
        <color rgb="FFFFEF9C"/>
        <color rgb="FF63BE7B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4:K101">
    <cfRule type="colorScale" priority="1">
      <colorScale>
        <cfvo type="min"/>
        <cfvo type="max"/>
        <color rgb="FFFFEF9C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Tabelle1</vt:lpstr>
      <vt:lpstr>КР</vt:lpstr>
      <vt:lpstr>Один вгору</vt:lpstr>
      <vt:lpstr>Сегментація</vt:lpstr>
      <vt:lpstr>Злиття-зщеп</vt:lpstr>
      <vt:lpstr>Tabelle5</vt:lpstr>
      <vt:lpstr>ДР</vt:lpstr>
      <vt:lpstr>Канні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Кот Агенс</dc:creator>
  <cp:lastModifiedBy>Кот Агенс</cp:lastModifiedBy>
  <dcterms:created xsi:type="dcterms:W3CDTF">2022-10-19T12:13:43Z</dcterms:created>
  <dcterms:modified xsi:type="dcterms:W3CDTF">2023-05-02T13:11:44Z</dcterms:modified>
</cp:coreProperties>
</file>