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180" windowWidth="23040" windowHeight="8868" firstSheet="1" activeTab="5"/>
  </bookViews>
  <sheets>
    <sheet name="Data" sheetId="1" r:id="rId1"/>
    <sheet name="Lecture 7_comparison" sheetId="11" r:id="rId2"/>
    <sheet name="Lecture 7_model" sheetId="10" r:id="rId3"/>
    <sheet name="Lecture 6_model" sheetId="12" r:id="rId4"/>
    <sheet name="Model_global" sheetId="4" r:id="rId5"/>
    <sheet name="Model_X1_X4" sheetId="5" r:id="rId6"/>
  </sheets>
  <calcPr calcId="144525"/>
</workbook>
</file>

<file path=xl/calcChain.xml><?xml version="1.0" encoding="utf-8"?>
<calcChain xmlns="http://schemas.openxmlformats.org/spreadsheetml/2006/main">
  <c r="D28" i="1" l="1"/>
  <c r="E27" i="1"/>
  <c r="D27" i="1"/>
  <c r="D33" i="1"/>
  <c r="C35" i="1"/>
  <c r="C34" i="1"/>
  <c r="D34" i="1"/>
  <c r="E33" i="1"/>
  <c r="C33" i="1"/>
  <c r="C29" i="1" l="1"/>
  <c r="C28" i="1"/>
  <c r="C27" i="1"/>
</calcChain>
</file>

<file path=xl/sharedStrings.xml><?xml version="1.0" encoding="utf-8"?>
<sst xmlns="http://schemas.openxmlformats.org/spreadsheetml/2006/main" count="226" uniqueCount="78">
  <si>
    <t>pret</t>
  </si>
  <si>
    <t>cant vanduta</t>
  </si>
  <si>
    <t>venit/loc</t>
  </si>
  <si>
    <t>pop</t>
  </si>
  <si>
    <t>PIB</t>
  </si>
  <si>
    <t>Y</t>
  </si>
  <si>
    <t>X1</t>
  </si>
  <si>
    <t>X2</t>
  </si>
  <si>
    <t>X3</t>
  </si>
  <si>
    <t>X4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</si>
  <si>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</si>
  <si>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</si>
  <si>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</si>
  <si>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</si>
  <si>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</si>
  <si>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</si>
  <si>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</si>
  <si>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</si>
  <si>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</si>
  <si>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</si>
  <si>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</si>
  <si>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</si>
  <si>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</si>
  <si>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</si>
  <si>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</si>
  <si>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</si>
  <si>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</si>
  <si>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</si>
  <si>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</si>
  <si>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</si>
  <si>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</si>
  <si>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</si>
  <si>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</si>
  <si>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X Variable 2</t>
  </si>
  <si>
    <t>RESIDUAL OUTPUT</t>
  </si>
  <si>
    <t>Observation</t>
  </si>
  <si>
    <t>Predicted Y</t>
  </si>
  <si>
    <t>Residuals</t>
  </si>
  <si>
    <t>&lt;0.05</t>
  </si>
  <si>
    <t>&gt;0.05</t>
  </si>
  <si>
    <t xml:space="preserve">var nesemnificative </t>
  </si>
  <si>
    <t>X Variable 3</t>
  </si>
  <si>
    <t>X Variable 4</t>
  </si>
  <si>
    <t>valori coeficienti</t>
  </si>
  <si>
    <t>valorile statisticii testului t</t>
  </si>
  <si>
    <t>p-valoare</t>
  </si>
  <si>
    <t>nivelul de semnificatie este 0.05</t>
  </si>
  <si>
    <t>1-nivelul de incredere=1-95%</t>
  </si>
  <si>
    <t>p-val&lt;0.05 implica un coeficient semnificativ</t>
  </si>
  <si>
    <t>p-val</t>
  </si>
  <si>
    <t>valoarea statisticii testului F</t>
  </si>
  <si>
    <t>Grade de libertate</t>
  </si>
  <si>
    <t>Sig F</t>
  </si>
  <si>
    <t xml:space="preserve">&lt;0.05 </t>
  </si>
  <si>
    <t>ip nula se respinge</t>
  </si>
  <si>
    <t>coef de determinatie</t>
  </si>
  <si>
    <t>Y fata de X1</t>
  </si>
  <si>
    <t>Y fata de X1 si X2</t>
  </si>
  <si>
    <t>Y fata de X1 si X3</t>
  </si>
  <si>
    <t>Y fata de X1 si X4</t>
  </si>
  <si>
    <t>M1</t>
  </si>
  <si>
    <t>M2</t>
  </si>
  <si>
    <t>M3</t>
  </si>
  <si>
    <t>M4</t>
  </si>
  <si>
    <t>AIC1</t>
  </si>
  <si>
    <t>AIC2</t>
  </si>
  <si>
    <t>AIC3</t>
  </si>
  <si>
    <t>AIC4</t>
  </si>
  <si>
    <t>correl</t>
  </si>
  <si>
    <t>rxi.xj</t>
  </si>
  <si>
    <t>Lower 95.0%</t>
  </si>
  <si>
    <t>Upper 95.0%</t>
  </si>
  <si>
    <t>Lecture 6</t>
  </si>
  <si>
    <t>Lecture 7</t>
  </si>
  <si>
    <r>
      <t>Comparing the models based on the p-values associated to the t and F tests (values in red) and R</t>
    </r>
    <r>
      <rPr>
        <vertAlign val="superscript"/>
        <sz val="11"/>
        <color theme="1"/>
        <rFont val="Calibri"/>
        <family val="2"/>
        <scheme val="minor"/>
      </rPr>
      <t>2,</t>
    </r>
    <r>
      <rPr>
        <sz val="11"/>
        <color theme="1"/>
        <rFont val="Calibri"/>
        <family val="2"/>
        <scheme val="minor"/>
      </rPr>
      <t xml:space="preserve"> it results that the model form Lecture 7 is better.</t>
    </r>
  </si>
  <si>
    <t>REMARK</t>
  </si>
  <si>
    <t>Y function of X1</t>
  </si>
  <si>
    <t>SUMMARY OUTPUT Y function of X1…X4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</si>
</sst>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64" fontId="0" fillId="0" borderId="0" xfId="0" applyNumberFormat="1"/>
    <xf numFmtId="164" fontId="4" fillId="0" borderId="3" xfId="0" applyNumberFormat="1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4" fontId="4" fillId="0" borderId="3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/>
    <xf numFmtId="164" fontId="6" fillId="0" borderId="0" xfId="0" applyNumberFormat="1" applyFont="1" applyFill="1" applyBorder="1" applyAlignment="1"/>
    <xf numFmtId="164" fontId="0" fillId="3" borderId="0" xfId="0" applyNumberFormat="1" applyFill="1" applyBorder="1" applyAlignment="1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2" xfId="0" applyFill="1" applyBorder="1" applyAlignment="1"/>
    <xf numFmtId="0" fontId="0" fillId="2" borderId="0" xfId="0" applyFill="1" applyBorder="1" applyAlignment="1"/>
    <xf numFmtId="0" fontId="4" fillId="2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Fill="1" applyBorder="1" applyAlignment="1"/>
    <xf numFmtId="165" fontId="4" fillId="0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2" borderId="0" xfId="0" applyNumberFormat="1" applyFill="1" applyBorder="1" applyAlignment="1"/>
    <xf numFmtId="165" fontId="1" fillId="0" borderId="0" xfId="0" applyNumberFormat="1" applyFont="1" applyFill="1" applyBorder="1" applyAlignment="1"/>
    <xf numFmtId="165" fontId="0" fillId="0" borderId="2" xfId="0" applyNumberFormat="1" applyFill="1" applyBorder="1" applyAlignment="1"/>
    <xf numFmtId="165" fontId="0" fillId="2" borderId="2" xfId="0" applyNumberFormat="1" applyFill="1" applyBorder="1" applyAlignment="1"/>
    <xf numFmtId="165" fontId="1" fillId="0" borderId="2" xfId="0" applyNumberFormat="1" applyFont="1" applyFill="1" applyBorder="1" applyAlignment="1"/>
    <xf numFmtId="165" fontId="8" fillId="0" borderId="0" xfId="0" applyNumberFormat="1" applyFont="1" applyFill="1" applyBorder="1" applyAlignment="1"/>
    <xf numFmtId="165" fontId="8" fillId="2" borderId="0" xfId="0" applyNumberFormat="1" applyFont="1" applyFill="1" applyBorder="1" applyAlignment="1"/>
    <xf numFmtId="0" fontId="0" fillId="2" borderId="0" xfId="0" applyFill="1"/>
    <xf numFmtId="164" fontId="0" fillId="2" borderId="2" xfId="0" applyNumberFormat="1" applyFill="1" applyBorder="1" applyAlignment="1"/>
    <xf numFmtId="165" fontId="9" fillId="0" borderId="0" xfId="0" applyNumberFormat="1" applyFont="1" applyFill="1" applyBorder="1" applyAlignment="1"/>
    <xf numFmtId="164" fontId="1" fillId="2" borderId="0" xfId="0" applyNumberFormat="1" applyFont="1" applyFill="1" applyBorder="1" applyAlignme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222739</xdr:colOff>
      <xdr:row>3</xdr:row>
      <xdr:rowOff>87923</xdr:rowOff>
    </xdr:from>
    <xdr:to>
      <xdr:col>5</xdr:col>
      <xdr:colOff>360902</xdr:colOff>
      <xdr:row>6</xdr:row>
      <xdr:rowOff>87923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847" y="644769"/>
          <a:ext cx="2189701" cy="545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B19" zoomScale="115" zoomScaleNormal="115" workbookViewId="0">
      <selection activeCell="B1" sqref="B1:F25"/>
    </sheetView>
  </sheetViews>
  <sheetFormatPr defaultRowHeight="14.4" x14ac:dyDescent="0.3"/>
  <cols>
    <col min="2" max="2" width="14" style="1" customWidth="1"/>
    <col min="3" max="3" width="9.109375" style="1"/>
    <col min="4" max="5" width="9.109375" style="22"/>
    <col min="6" max="6" width="9.109375" style="1"/>
    <col min="11" max="11" width="9.109375" style="1"/>
    <col min="14" max="14" width="14" style="1" customWidth="1"/>
    <col min="15" max="15" width="9.109375" style="1"/>
    <col min="16" max="16" width="9.109375" style="22"/>
    <col min="17" max="17" width="9.109375" style="1"/>
  </cols>
  <sheetData>
    <row r="1" spans="1:17" ht="15" x14ac:dyDescent="0.25">
      <c r="A1" s="4"/>
      <c r="B1" s="2" t="s">
        <v>1</v>
      </c>
      <c r="C1" s="2" t="s">
        <v>0</v>
      </c>
      <c r="D1" s="19" t="s">
        <v>2</v>
      </c>
      <c r="E1" s="19" t="s">
        <v>3</v>
      </c>
      <c r="F1" s="2" t="s">
        <v>4</v>
      </c>
      <c r="H1" s="4"/>
      <c r="I1" s="2" t="s">
        <v>1</v>
      </c>
      <c r="J1" s="2" t="s">
        <v>0</v>
      </c>
      <c r="K1" s="2" t="s">
        <v>4</v>
      </c>
      <c r="M1" s="4"/>
      <c r="N1" s="2" t="s">
        <v>1</v>
      </c>
      <c r="O1" s="2" t="s">
        <v>0</v>
      </c>
      <c r="P1" s="19" t="s">
        <v>3</v>
      </c>
      <c r="Q1" s="2" t="s">
        <v>4</v>
      </c>
    </row>
    <row r="2" spans="1:17" ht="15" x14ac:dyDescent="0.25">
      <c r="A2" s="4"/>
      <c r="B2" s="3" t="s">
        <v>5</v>
      </c>
      <c r="C2" s="3" t="s">
        <v>6</v>
      </c>
      <c r="D2" s="20" t="s">
        <v>7</v>
      </c>
      <c r="E2" s="21" t="s">
        <v>8</v>
      </c>
      <c r="F2" s="3" t="s">
        <v>9</v>
      </c>
      <c r="H2" s="4"/>
      <c r="I2" s="3" t="s">
        <v>5</v>
      </c>
      <c r="J2" s="3" t="s">
        <v>6</v>
      </c>
      <c r="K2" s="3" t="s">
        <v>9</v>
      </c>
      <c r="M2" s="4"/>
      <c r="N2" s="3" t="s">
        <v>5</v>
      </c>
      <c r="O2" s="3" t="s">
        <v>6</v>
      </c>
      <c r="P2" s="21" t="s">
        <v>8</v>
      </c>
      <c r="Q2" s="3" t="s">
        <v>9</v>
      </c>
    </row>
    <row r="3" spans="1:17" ht="15" x14ac:dyDescent="0.25">
      <c r="A3" s="4">
        <v>1</v>
      </c>
      <c r="B3" s="2">
        <v>30.44</v>
      </c>
      <c r="C3" s="2">
        <v>39.35</v>
      </c>
      <c r="D3" s="19">
        <v>8255</v>
      </c>
      <c r="E3" s="19">
        <v>212</v>
      </c>
      <c r="F3" s="2">
        <v>1549</v>
      </c>
      <c r="H3" s="4">
        <v>1</v>
      </c>
      <c r="I3" s="2">
        <v>30.44</v>
      </c>
      <c r="J3" s="2">
        <v>39.35</v>
      </c>
      <c r="K3" s="2">
        <v>1549</v>
      </c>
      <c r="M3" s="4">
        <v>1</v>
      </c>
      <c r="N3" s="2">
        <v>30.44</v>
      </c>
      <c r="O3" s="2">
        <v>39.35</v>
      </c>
      <c r="P3" s="19">
        <v>212</v>
      </c>
      <c r="Q3" s="2">
        <v>1549</v>
      </c>
    </row>
    <row r="4" spans="1:17" ht="15" x14ac:dyDescent="0.25">
      <c r="A4" s="4">
        <v>2</v>
      </c>
      <c r="B4" s="2">
        <v>29.23</v>
      </c>
      <c r="C4" s="2">
        <v>46.11</v>
      </c>
      <c r="D4" s="19">
        <v>8671</v>
      </c>
      <c r="E4" s="19">
        <v>213</v>
      </c>
      <c r="F4" s="2">
        <v>1589</v>
      </c>
      <c r="H4" s="4">
        <v>2</v>
      </c>
      <c r="I4" s="2">
        <v>29.23</v>
      </c>
      <c r="J4" s="2">
        <v>46.11</v>
      </c>
      <c r="K4" s="2">
        <v>1589</v>
      </c>
      <c r="M4" s="4">
        <v>2</v>
      </c>
      <c r="N4" s="2">
        <v>29.23</v>
      </c>
      <c r="O4" s="2">
        <v>46.11</v>
      </c>
      <c r="P4" s="19">
        <v>213</v>
      </c>
      <c r="Q4" s="2">
        <v>1589</v>
      </c>
    </row>
    <row r="5" spans="1:17" ht="15" x14ac:dyDescent="0.25">
      <c r="A5" s="4">
        <v>3</v>
      </c>
      <c r="B5" s="2">
        <v>25.22</v>
      </c>
      <c r="C5" s="2">
        <v>58.83</v>
      </c>
      <c r="D5" s="19">
        <v>8583</v>
      </c>
      <c r="E5" s="19">
        <v>214</v>
      </c>
      <c r="F5" s="2">
        <v>1629</v>
      </c>
      <c r="H5" s="4">
        <v>3</v>
      </c>
      <c r="I5" s="2">
        <v>25.22</v>
      </c>
      <c r="J5" s="2">
        <v>58.83</v>
      </c>
      <c r="K5" s="2">
        <v>1629</v>
      </c>
      <c r="M5" s="4">
        <v>3</v>
      </c>
      <c r="N5" s="2">
        <v>25.22</v>
      </c>
      <c r="O5" s="2">
        <v>58.83</v>
      </c>
      <c r="P5" s="19">
        <v>214</v>
      </c>
      <c r="Q5" s="2">
        <v>1629</v>
      </c>
    </row>
    <row r="6" spans="1:17" ht="15" x14ac:dyDescent="0.25">
      <c r="A6" s="4">
        <v>4</v>
      </c>
      <c r="B6" s="2">
        <v>28.35</v>
      </c>
      <c r="C6" s="2">
        <v>52.2</v>
      </c>
      <c r="D6" s="19">
        <v>8649</v>
      </c>
      <c r="E6" s="19">
        <v>215</v>
      </c>
      <c r="F6" s="2">
        <v>1669</v>
      </c>
      <c r="H6" s="4">
        <v>4</v>
      </c>
      <c r="I6" s="2">
        <v>28.35</v>
      </c>
      <c r="J6" s="2">
        <v>52.2</v>
      </c>
      <c r="K6" s="2">
        <v>1669</v>
      </c>
      <c r="M6" s="4">
        <v>4</v>
      </c>
      <c r="N6" s="2">
        <v>28.35</v>
      </c>
      <c r="O6" s="2">
        <v>52.2</v>
      </c>
      <c r="P6" s="19">
        <v>215</v>
      </c>
      <c r="Q6" s="2">
        <v>1669</v>
      </c>
    </row>
    <row r="7" spans="1:17" ht="15" x14ac:dyDescent="0.25">
      <c r="A7" s="4">
        <v>5</v>
      </c>
      <c r="B7" s="2">
        <v>28.95</v>
      </c>
      <c r="C7" s="2">
        <v>47.99</v>
      </c>
      <c r="D7" s="19">
        <v>8775</v>
      </c>
      <c r="E7" s="19">
        <v>216</v>
      </c>
      <c r="F7" s="2">
        <v>1718</v>
      </c>
      <c r="H7" s="4">
        <v>5</v>
      </c>
      <c r="I7" s="2">
        <v>28.95</v>
      </c>
      <c r="J7" s="2">
        <v>47.99</v>
      </c>
      <c r="K7" s="2">
        <v>1718</v>
      </c>
      <c r="M7" s="4">
        <v>5</v>
      </c>
      <c r="N7" s="2">
        <v>28.95</v>
      </c>
      <c r="O7" s="2">
        <v>47.99</v>
      </c>
      <c r="P7" s="19">
        <v>216</v>
      </c>
      <c r="Q7" s="2">
        <v>1718</v>
      </c>
    </row>
    <row r="8" spans="1:17" ht="15" x14ac:dyDescent="0.25">
      <c r="A8" s="4">
        <v>6</v>
      </c>
      <c r="B8" s="2">
        <v>27.83</v>
      </c>
      <c r="C8" s="2">
        <v>49.99</v>
      </c>
      <c r="D8" s="19">
        <v>8812</v>
      </c>
      <c r="E8" s="19">
        <v>217</v>
      </c>
      <c r="F8" s="2">
        <v>1768</v>
      </c>
      <c r="H8" s="4">
        <v>6</v>
      </c>
      <c r="I8" s="2">
        <v>27.83</v>
      </c>
      <c r="J8" s="2">
        <v>49.99</v>
      </c>
      <c r="K8" s="2">
        <v>1768</v>
      </c>
      <c r="M8" s="4">
        <v>6</v>
      </c>
      <c r="N8" s="2">
        <v>27.83</v>
      </c>
      <c r="O8" s="2">
        <v>49.99</v>
      </c>
      <c r="P8" s="19">
        <v>217</v>
      </c>
      <c r="Q8" s="2">
        <v>1768</v>
      </c>
    </row>
    <row r="9" spans="1:17" ht="15" x14ac:dyDescent="0.25">
      <c r="A9" s="4">
        <v>7</v>
      </c>
      <c r="B9" s="2">
        <v>29.53</v>
      </c>
      <c r="C9" s="2">
        <v>43.88</v>
      </c>
      <c r="D9" s="19">
        <v>8884</v>
      </c>
      <c r="E9" s="19">
        <v>218</v>
      </c>
      <c r="F9" s="2">
        <v>1818</v>
      </c>
      <c r="H9" s="4">
        <v>7</v>
      </c>
      <c r="I9" s="2">
        <v>29.53</v>
      </c>
      <c r="J9" s="2">
        <v>43.88</v>
      </c>
      <c r="K9" s="2">
        <v>1818</v>
      </c>
      <c r="M9" s="4">
        <v>7</v>
      </c>
      <c r="N9" s="2">
        <v>29.53</v>
      </c>
      <c r="O9" s="2">
        <v>43.88</v>
      </c>
      <c r="P9" s="19">
        <v>218</v>
      </c>
      <c r="Q9" s="2">
        <v>1818</v>
      </c>
    </row>
    <row r="10" spans="1:17" ht="15" x14ac:dyDescent="0.25">
      <c r="A10" s="4">
        <v>8</v>
      </c>
      <c r="B10" s="2">
        <v>35.9</v>
      </c>
      <c r="C10" s="2">
        <v>34.25</v>
      </c>
      <c r="D10" s="19">
        <v>8967</v>
      </c>
      <c r="E10" s="19">
        <v>219</v>
      </c>
      <c r="F10" s="2">
        <v>1868</v>
      </c>
      <c r="H10" s="4">
        <v>8</v>
      </c>
      <c r="I10" s="2">
        <v>35.9</v>
      </c>
      <c r="J10" s="2">
        <v>34.25</v>
      </c>
      <c r="K10" s="2">
        <v>1868</v>
      </c>
      <c r="M10" s="4">
        <v>8</v>
      </c>
      <c r="N10" s="2">
        <v>35.9</v>
      </c>
      <c r="O10" s="2">
        <v>34.25</v>
      </c>
      <c r="P10" s="19">
        <v>219</v>
      </c>
      <c r="Q10" s="2">
        <v>1868</v>
      </c>
    </row>
    <row r="11" spans="1:17" ht="15" x14ac:dyDescent="0.25">
      <c r="A11" s="4">
        <v>9</v>
      </c>
      <c r="B11" s="2">
        <v>32.94</v>
      </c>
      <c r="C11" s="2">
        <v>39.08</v>
      </c>
      <c r="D11" s="19">
        <v>9036</v>
      </c>
      <c r="E11" s="19">
        <v>220</v>
      </c>
      <c r="F11" s="2">
        <v>1918</v>
      </c>
      <c r="H11" s="4">
        <v>9</v>
      </c>
      <c r="I11" s="2">
        <v>32.94</v>
      </c>
      <c r="J11" s="2">
        <v>39.08</v>
      </c>
      <c r="K11" s="2">
        <v>1918</v>
      </c>
      <c r="M11" s="4">
        <v>9</v>
      </c>
      <c r="N11" s="2">
        <v>32.94</v>
      </c>
      <c r="O11" s="2">
        <v>39.08</v>
      </c>
      <c r="P11" s="19">
        <v>220</v>
      </c>
      <c r="Q11" s="2">
        <v>1918</v>
      </c>
    </row>
    <row r="12" spans="1:17" ht="15" x14ac:dyDescent="0.25">
      <c r="A12" s="4">
        <v>10</v>
      </c>
      <c r="B12" s="2">
        <v>31.86</v>
      </c>
      <c r="C12" s="2">
        <v>40.869999999999997</v>
      </c>
      <c r="D12" s="19">
        <v>9125</v>
      </c>
      <c r="E12" s="19">
        <v>221</v>
      </c>
      <c r="F12" s="2">
        <v>1978</v>
      </c>
      <c r="H12" s="4">
        <v>10</v>
      </c>
      <c r="I12" s="2">
        <v>31.86</v>
      </c>
      <c r="J12" s="2">
        <v>40.869999999999997</v>
      </c>
      <c r="K12" s="2">
        <v>1978</v>
      </c>
      <c r="M12" s="4">
        <v>10</v>
      </c>
      <c r="N12" s="2">
        <v>31.86</v>
      </c>
      <c r="O12" s="2">
        <v>40.869999999999997</v>
      </c>
      <c r="P12" s="19">
        <v>221</v>
      </c>
      <c r="Q12" s="2">
        <v>1978</v>
      </c>
    </row>
    <row r="13" spans="1:17" x14ac:dyDescent="0.3">
      <c r="A13" s="4">
        <v>11</v>
      </c>
      <c r="B13" s="2">
        <v>30.74</v>
      </c>
      <c r="C13" s="2">
        <v>43.85</v>
      </c>
      <c r="D13" s="19">
        <v>9280</v>
      </c>
      <c r="E13" s="19">
        <v>222</v>
      </c>
      <c r="F13" s="2">
        <v>2038</v>
      </c>
      <c r="H13" s="4">
        <v>11</v>
      </c>
      <c r="I13" s="2">
        <v>30.74</v>
      </c>
      <c r="J13" s="2">
        <v>43.85</v>
      </c>
      <c r="K13" s="2">
        <v>2038</v>
      </c>
      <c r="M13" s="4">
        <v>11</v>
      </c>
      <c r="N13" s="2">
        <v>30.74</v>
      </c>
      <c r="O13" s="2">
        <v>43.85</v>
      </c>
      <c r="P13" s="19">
        <v>222</v>
      </c>
      <c r="Q13" s="2">
        <v>2038</v>
      </c>
    </row>
    <row r="14" spans="1:17" x14ac:dyDescent="0.3">
      <c r="A14" s="4">
        <v>12</v>
      </c>
      <c r="B14" s="2">
        <v>34.99</v>
      </c>
      <c r="C14" s="2">
        <v>41.38</v>
      </c>
      <c r="D14" s="19">
        <v>9399</v>
      </c>
      <c r="E14" s="19">
        <v>223</v>
      </c>
      <c r="F14" s="2">
        <v>2098</v>
      </c>
      <c r="H14" s="4">
        <v>12</v>
      </c>
      <c r="I14" s="2">
        <v>34.99</v>
      </c>
      <c r="J14" s="2">
        <v>41.38</v>
      </c>
      <c r="K14" s="2">
        <v>2098</v>
      </c>
      <c r="M14" s="4">
        <v>12</v>
      </c>
      <c r="N14" s="2">
        <v>34.99</v>
      </c>
      <c r="O14" s="2">
        <v>41.38</v>
      </c>
      <c r="P14" s="19">
        <v>223</v>
      </c>
      <c r="Q14" s="2">
        <v>2098</v>
      </c>
    </row>
    <row r="15" spans="1:17" x14ac:dyDescent="0.3">
      <c r="A15" s="4">
        <v>13</v>
      </c>
      <c r="B15" s="2">
        <v>32.43</v>
      </c>
      <c r="C15" s="2">
        <v>47.44</v>
      </c>
      <c r="D15" s="19">
        <v>9487</v>
      </c>
      <c r="E15" s="19">
        <v>224</v>
      </c>
      <c r="F15" s="2">
        <v>2148</v>
      </c>
      <c r="H15" s="4">
        <v>13</v>
      </c>
      <c r="I15" s="2">
        <v>32.43</v>
      </c>
      <c r="J15" s="2">
        <v>47.44</v>
      </c>
      <c r="K15" s="2">
        <v>2148</v>
      </c>
      <c r="M15" s="4">
        <v>13</v>
      </c>
      <c r="N15" s="2">
        <v>32.43</v>
      </c>
      <c r="O15" s="2">
        <v>47.44</v>
      </c>
      <c r="P15" s="19">
        <v>224</v>
      </c>
      <c r="Q15" s="2">
        <v>2148</v>
      </c>
    </row>
    <row r="16" spans="1:17" x14ac:dyDescent="0.3">
      <c r="A16" s="4">
        <v>14</v>
      </c>
      <c r="B16" s="2">
        <v>32.65</v>
      </c>
      <c r="C16" s="2">
        <v>47.84</v>
      </c>
      <c r="D16" s="19">
        <v>9530</v>
      </c>
      <c r="E16" s="19">
        <v>225</v>
      </c>
      <c r="F16" s="2">
        <v>2218</v>
      </c>
      <c r="H16" s="4">
        <v>14</v>
      </c>
      <c r="I16" s="2">
        <v>32.65</v>
      </c>
      <c r="J16" s="2">
        <v>47.84</v>
      </c>
      <c r="K16" s="2">
        <v>2218</v>
      </c>
      <c r="M16" s="4">
        <v>14</v>
      </c>
      <c r="N16" s="2">
        <v>32.65</v>
      </c>
      <c r="O16" s="2">
        <v>47.84</v>
      </c>
      <c r="P16" s="19">
        <v>225</v>
      </c>
      <c r="Q16" s="2">
        <v>2218</v>
      </c>
    </row>
    <row r="17" spans="1:17" x14ac:dyDescent="0.3">
      <c r="A17" s="4">
        <v>15</v>
      </c>
      <c r="B17" s="2">
        <v>31.58</v>
      </c>
      <c r="C17" s="2">
        <v>48.52</v>
      </c>
      <c r="D17" s="19">
        <v>9622</v>
      </c>
      <c r="E17" s="19">
        <v>226</v>
      </c>
      <c r="F17" s="2">
        <v>2288</v>
      </c>
      <c r="H17" s="4">
        <v>15</v>
      </c>
      <c r="I17" s="2">
        <v>31.58</v>
      </c>
      <c r="J17" s="2">
        <v>48.52</v>
      </c>
      <c r="K17" s="2">
        <v>2288</v>
      </c>
      <c r="M17" s="4">
        <v>15</v>
      </c>
      <c r="N17" s="2">
        <v>31.58</v>
      </c>
      <c r="O17" s="2">
        <v>48.52</v>
      </c>
      <c r="P17" s="19">
        <v>226</v>
      </c>
      <c r="Q17" s="2">
        <v>2288</v>
      </c>
    </row>
    <row r="18" spans="1:17" x14ac:dyDescent="0.3">
      <c r="A18" s="4">
        <v>16</v>
      </c>
      <c r="B18" s="2">
        <v>35.4</v>
      </c>
      <c r="C18" s="2">
        <v>50.05</v>
      </c>
      <c r="D18" s="19">
        <v>9732</v>
      </c>
      <c r="E18" s="19">
        <v>227</v>
      </c>
      <c r="F18" s="2">
        <v>2338</v>
      </c>
      <c r="H18" s="4">
        <v>16</v>
      </c>
      <c r="I18" s="2">
        <v>35.4</v>
      </c>
      <c r="J18" s="2">
        <v>50.05</v>
      </c>
      <c r="K18" s="2">
        <v>2338</v>
      </c>
      <c r="M18" s="4">
        <v>16</v>
      </c>
      <c r="N18" s="2">
        <v>35.4</v>
      </c>
      <c r="O18" s="2">
        <v>50.05</v>
      </c>
      <c r="P18" s="19">
        <v>227</v>
      </c>
      <c r="Q18" s="2">
        <v>2338</v>
      </c>
    </row>
    <row r="19" spans="1:17" x14ac:dyDescent="0.3">
      <c r="A19" s="4">
        <v>17</v>
      </c>
      <c r="B19" s="2">
        <v>33.979999999999997</v>
      </c>
      <c r="C19" s="2">
        <v>51.98</v>
      </c>
      <c r="D19" s="19">
        <v>9813</v>
      </c>
      <c r="E19" s="19">
        <v>228</v>
      </c>
      <c r="F19" s="2">
        <v>2398</v>
      </c>
      <c r="H19" s="4">
        <v>17</v>
      </c>
      <c r="I19" s="2">
        <v>33.979999999999997</v>
      </c>
      <c r="J19" s="2">
        <v>51.98</v>
      </c>
      <c r="K19" s="2">
        <v>2398</v>
      </c>
      <c r="M19" s="4">
        <v>17</v>
      </c>
      <c r="N19" s="2">
        <v>33.979999999999997</v>
      </c>
      <c r="O19" s="2">
        <v>51.98</v>
      </c>
      <c r="P19" s="19">
        <v>228</v>
      </c>
      <c r="Q19" s="2">
        <v>2398</v>
      </c>
    </row>
    <row r="20" spans="1:17" x14ac:dyDescent="0.3">
      <c r="A20" s="4">
        <v>18</v>
      </c>
      <c r="B20" s="2">
        <v>37.58</v>
      </c>
      <c r="C20" s="2">
        <v>48.04</v>
      </c>
      <c r="D20" s="19">
        <v>9778</v>
      </c>
      <c r="E20" s="19">
        <v>229</v>
      </c>
      <c r="F20" s="2">
        <v>2448</v>
      </c>
      <c r="H20" s="4">
        <v>18</v>
      </c>
      <c r="I20" s="2">
        <v>37.58</v>
      </c>
      <c r="J20" s="2">
        <v>48.04</v>
      </c>
      <c r="K20" s="2">
        <v>2448</v>
      </c>
      <c r="M20" s="4">
        <v>18</v>
      </c>
      <c r="N20" s="2">
        <v>37.58</v>
      </c>
      <c r="O20" s="2">
        <v>48.04</v>
      </c>
      <c r="P20" s="19">
        <v>229</v>
      </c>
      <c r="Q20" s="2">
        <v>2448</v>
      </c>
    </row>
    <row r="21" spans="1:17" x14ac:dyDescent="0.3">
      <c r="A21" s="4">
        <v>19</v>
      </c>
      <c r="B21" s="2">
        <v>38.590000000000003</v>
      </c>
      <c r="C21" s="2">
        <v>38.520000000000003</v>
      </c>
      <c r="D21" s="19">
        <v>9808</v>
      </c>
      <c r="E21" s="19">
        <v>230</v>
      </c>
      <c r="F21" s="2">
        <v>2478</v>
      </c>
      <c r="H21" s="4">
        <v>19</v>
      </c>
      <c r="I21" s="2">
        <v>38.590000000000003</v>
      </c>
      <c r="J21" s="2">
        <v>38.520000000000003</v>
      </c>
      <c r="K21" s="2">
        <v>2478</v>
      </c>
      <c r="M21" s="4">
        <v>19</v>
      </c>
      <c r="N21" s="2">
        <v>38.590000000000003</v>
      </c>
      <c r="O21" s="2">
        <v>38.520000000000003</v>
      </c>
      <c r="P21" s="19">
        <v>230</v>
      </c>
      <c r="Q21" s="2">
        <v>2478</v>
      </c>
    </row>
    <row r="22" spans="1:17" x14ac:dyDescent="0.3">
      <c r="A22" s="4">
        <v>20</v>
      </c>
      <c r="B22" s="2">
        <v>43.47</v>
      </c>
      <c r="C22" s="2">
        <v>36.39</v>
      </c>
      <c r="D22" s="19">
        <v>9867</v>
      </c>
      <c r="E22" s="19">
        <v>231</v>
      </c>
      <c r="F22" s="2">
        <v>2508</v>
      </c>
      <c r="H22" s="4">
        <v>20</v>
      </c>
      <c r="I22" s="2">
        <v>43.47</v>
      </c>
      <c r="J22" s="2">
        <v>36.39</v>
      </c>
      <c r="K22" s="2">
        <v>2508</v>
      </c>
      <c r="M22" s="4">
        <v>20</v>
      </c>
      <c r="N22" s="2">
        <v>43.47</v>
      </c>
      <c r="O22" s="2">
        <v>36.39</v>
      </c>
      <c r="P22" s="19">
        <v>231</v>
      </c>
      <c r="Q22" s="2">
        <v>2508</v>
      </c>
    </row>
    <row r="23" spans="1:17" x14ac:dyDescent="0.3">
      <c r="A23" s="4">
        <v>21</v>
      </c>
      <c r="B23" s="2">
        <v>41.24</v>
      </c>
      <c r="C23" s="2">
        <v>36.31</v>
      </c>
      <c r="D23" s="19">
        <v>9958</v>
      </c>
      <c r="E23" s="19">
        <v>232</v>
      </c>
      <c r="F23" s="2">
        <v>2539</v>
      </c>
      <c r="H23" s="4">
        <v>21</v>
      </c>
      <c r="I23" s="2">
        <v>41.24</v>
      </c>
      <c r="J23" s="2">
        <v>36.31</v>
      </c>
      <c r="K23" s="2">
        <v>2539</v>
      </c>
      <c r="M23" s="4">
        <v>21</v>
      </c>
      <c r="N23" s="2">
        <v>41.24</v>
      </c>
      <c r="O23" s="2">
        <v>36.31</v>
      </c>
      <c r="P23" s="19">
        <v>232</v>
      </c>
      <c r="Q23" s="2">
        <v>2539</v>
      </c>
    </row>
    <row r="24" spans="1:17" x14ac:dyDescent="0.3">
      <c r="A24" s="4">
        <v>22</v>
      </c>
      <c r="B24" s="2">
        <v>43</v>
      </c>
      <c r="C24" s="2">
        <v>31.18</v>
      </c>
      <c r="D24" s="19">
        <v>9805</v>
      </c>
      <c r="E24" s="19">
        <v>235</v>
      </c>
      <c r="F24" s="2">
        <v>2598</v>
      </c>
      <c r="H24" s="4">
        <v>22</v>
      </c>
      <c r="I24" s="2">
        <v>43</v>
      </c>
      <c r="J24" s="2">
        <v>31.18</v>
      </c>
      <c r="K24" s="2">
        <v>2598</v>
      </c>
      <c r="M24" s="4">
        <v>22</v>
      </c>
      <c r="N24" s="2">
        <v>43</v>
      </c>
      <c r="O24" s="2">
        <v>31.18</v>
      </c>
      <c r="P24" s="19">
        <v>235</v>
      </c>
      <c r="Q24" s="2">
        <v>2598</v>
      </c>
    </row>
    <row r="25" spans="1:17" x14ac:dyDescent="0.3">
      <c r="A25" s="4">
        <v>23</v>
      </c>
      <c r="B25" s="2">
        <v>37.57</v>
      </c>
      <c r="C25" s="2">
        <v>46.23</v>
      </c>
      <c r="D25" s="19">
        <v>9882</v>
      </c>
      <c r="E25" s="19">
        <v>235</v>
      </c>
      <c r="F25" s="2">
        <v>2598</v>
      </c>
      <c r="H25" s="4">
        <v>23</v>
      </c>
      <c r="I25" s="2">
        <v>37.57</v>
      </c>
      <c r="J25" s="2">
        <v>46.23</v>
      </c>
      <c r="K25" s="2">
        <v>2598</v>
      </c>
      <c r="M25" s="4">
        <v>23</v>
      </c>
      <c r="N25" s="2">
        <v>37.57</v>
      </c>
      <c r="O25" s="2">
        <v>46.23</v>
      </c>
      <c r="P25" s="19">
        <v>235</v>
      </c>
      <c r="Q25" s="2">
        <v>2598</v>
      </c>
    </row>
    <row r="27" spans="1:17" x14ac:dyDescent="0.3">
      <c r="B27" s="1" t="s">
        <v>68</v>
      </c>
      <c r="C27" s="1">
        <f>CORREL(C3:C25,D3:D25)</f>
        <v>-0.24172459479458996</v>
      </c>
      <c r="D27" s="45">
        <f>CORREL(D3:D25,E3:E25)</f>
        <v>0.96622598821349615</v>
      </c>
      <c r="E27" s="45">
        <f>CORREL(E3:E25,F3:F25)</f>
        <v>0.99372670155584253</v>
      </c>
    </row>
    <row r="28" spans="1:17" x14ac:dyDescent="0.3">
      <c r="B28" s="1" t="s">
        <v>69</v>
      </c>
      <c r="C28" s="1">
        <f>CORREL(C3:C25,E3:E25)</f>
        <v>-0.34632515025597116</v>
      </c>
      <c r="D28" s="49">
        <f>CORREL(D3:D25,F3:F25)</f>
        <v>0.98313054680176415</v>
      </c>
      <c r="E28" s="23"/>
    </row>
    <row r="29" spans="1:17" x14ac:dyDescent="0.3">
      <c r="C29" s="1">
        <f>CORREL(C3:C25,F3:F25)</f>
        <v>-0.31079964987199782</v>
      </c>
      <c r="D29" s="23"/>
      <c r="E29" s="23"/>
    </row>
    <row r="30" spans="1:17" x14ac:dyDescent="0.3">
      <c r="D30" s="23"/>
      <c r="E30" s="23"/>
      <c r="P30" s="1"/>
    </row>
    <row r="31" spans="1:17" x14ac:dyDescent="0.3">
      <c r="B31" s="14" t="s">
        <v>13</v>
      </c>
      <c r="C31" s="44">
        <v>0.92283955962993847</v>
      </c>
      <c r="D31" s="23"/>
      <c r="E31" s="23"/>
      <c r="P31" s="1"/>
    </row>
    <row r="32" spans="1:17" s="24" customFormat="1" x14ac:dyDescent="0.3">
      <c r="B32" s="23"/>
      <c r="C32" s="23"/>
      <c r="D32" s="23"/>
      <c r="E32" s="23"/>
      <c r="F32" s="23"/>
      <c r="K32" s="23"/>
      <c r="N32" s="23"/>
      <c r="O32" s="1"/>
      <c r="P32" s="1"/>
      <c r="Q32" s="1"/>
    </row>
    <row r="33" spans="3:16" x14ac:dyDescent="0.3">
      <c r="C33" s="1">
        <f>C27^2</f>
        <v>5.843077972860871E-2</v>
      </c>
      <c r="D33" s="1">
        <f>D27^2</f>
        <v>0.93359266029914723</v>
      </c>
      <c r="E33" s="1">
        <f t="shared" ref="D33:E34" si="0">E27^2</f>
        <v>0.98749275738505449</v>
      </c>
      <c r="P33" s="1"/>
    </row>
    <row r="34" spans="3:16" x14ac:dyDescent="0.3">
      <c r="C34" s="1">
        <f>C28^2</f>
        <v>0.119941109699821</v>
      </c>
      <c r="D34" s="1">
        <f t="shared" si="0"/>
        <v>0.96654567205473574</v>
      </c>
      <c r="E34" s="1"/>
      <c r="P34" s="1"/>
    </row>
    <row r="35" spans="3:16" x14ac:dyDescent="0.3">
      <c r="C35" s="1">
        <f>C29^2</f>
        <v>9.6596422360556433E-2</v>
      </c>
      <c r="D35" s="1"/>
      <c r="E35" s="1"/>
      <c r="P35" s="1"/>
    </row>
    <row r="36" spans="3:16" x14ac:dyDescent="0.3">
      <c r="D36" s="1"/>
      <c r="E36" s="1"/>
      <c r="G36" s="1"/>
      <c r="H36" s="1"/>
      <c r="I36" s="1"/>
      <c r="J36" s="1"/>
      <c r="L36" s="1"/>
      <c r="M36" s="1"/>
      <c r="P36" s="1"/>
    </row>
  </sheetData>
  <hyperlinks>
    <hyperlink ref="D2" r:id="rId1" display="X@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19" zoomScale="130" zoomScaleNormal="130" workbookViewId="0">
      <selection activeCell="A24" sqref="A24"/>
    </sheetView>
  </sheetViews>
  <sheetFormatPr defaultRowHeight="14.4" x14ac:dyDescent="0.3"/>
  <cols>
    <col min="1" max="1" width="18.21875" customWidth="1"/>
    <col min="5" max="6" width="12.109375" bestFit="1" customWidth="1"/>
    <col min="9" max="9" width="11" customWidth="1"/>
  </cols>
  <sheetData>
    <row r="1" spans="1:15" x14ac:dyDescent="0.3">
      <c r="A1" t="s">
        <v>73</v>
      </c>
      <c r="I1" t="s">
        <v>72</v>
      </c>
    </row>
    <row r="2" spans="1:15" ht="15" thickBot="1" x14ac:dyDescent="0.35"/>
    <row r="3" spans="1:15" x14ac:dyDescent="0.3">
      <c r="A3" s="8" t="s">
        <v>11</v>
      </c>
      <c r="B3" s="8"/>
      <c r="I3" s="8" t="s">
        <v>11</v>
      </c>
      <c r="J3" s="8"/>
    </row>
    <row r="4" spans="1:15" x14ac:dyDescent="0.3">
      <c r="A4" s="5" t="s">
        <v>12</v>
      </c>
      <c r="B4" s="5">
        <v>0.9654576468974907</v>
      </c>
      <c r="I4" s="5" t="s">
        <v>12</v>
      </c>
      <c r="J4" s="5">
        <v>0.68398814874410119</v>
      </c>
    </row>
    <row r="5" spans="1:15" x14ac:dyDescent="0.3">
      <c r="A5" s="46" t="s">
        <v>13</v>
      </c>
      <c r="B5" s="46">
        <v>0.93210846795283975</v>
      </c>
      <c r="I5" s="46" t="s">
        <v>13</v>
      </c>
      <c r="J5" s="46">
        <v>0.46783978762238271</v>
      </c>
    </row>
    <row r="6" spans="1:15" x14ac:dyDescent="0.3">
      <c r="A6" s="5" t="s">
        <v>14</v>
      </c>
      <c r="B6" s="5">
        <v>0.88665392249829433</v>
      </c>
      <c r="I6" s="5" t="s">
        <v>14</v>
      </c>
      <c r="J6" s="5">
        <v>0.44249882512821048</v>
      </c>
    </row>
    <row r="7" spans="1:15" x14ac:dyDescent="0.3">
      <c r="A7" s="5" t="s">
        <v>15</v>
      </c>
      <c r="B7" s="5">
        <v>9.0497443079075399</v>
      </c>
      <c r="I7" s="5" t="s">
        <v>15</v>
      </c>
      <c r="J7" s="5">
        <v>3.6564141285134828</v>
      </c>
    </row>
    <row r="8" spans="1:15" ht="15" thickBot="1" x14ac:dyDescent="0.35">
      <c r="A8" s="6" t="s">
        <v>16</v>
      </c>
      <c r="B8" s="6">
        <v>23</v>
      </c>
      <c r="I8" s="6" t="s">
        <v>16</v>
      </c>
      <c r="J8" s="6">
        <v>23</v>
      </c>
    </row>
    <row r="10" spans="1:15" ht="15" thickBot="1" x14ac:dyDescent="0.35">
      <c r="A10" t="s">
        <v>17</v>
      </c>
      <c r="I10" t="s">
        <v>17</v>
      </c>
    </row>
    <row r="11" spans="1:15" x14ac:dyDescent="0.3">
      <c r="A11" s="7"/>
      <c r="B11" s="7" t="s">
        <v>22</v>
      </c>
      <c r="C11" s="7" t="s">
        <v>23</v>
      </c>
      <c r="D11" s="7" t="s">
        <v>24</v>
      </c>
      <c r="E11" s="7" t="s">
        <v>25</v>
      </c>
      <c r="F11" s="7" t="s">
        <v>26</v>
      </c>
      <c r="I11" s="7"/>
      <c r="J11" s="7" t="s">
        <v>22</v>
      </c>
      <c r="K11" s="7" t="s">
        <v>23</v>
      </c>
      <c r="L11" s="7" t="s">
        <v>24</v>
      </c>
      <c r="M11" s="7" t="s">
        <v>25</v>
      </c>
      <c r="N11" s="7" t="s">
        <v>26</v>
      </c>
    </row>
    <row r="12" spans="1:15" x14ac:dyDescent="0.3">
      <c r="A12" s="5" t="s">
        <v>18</v>
      </c>
      <c r="B12" s="5">
        <v>1</v>
      </c>
      <c r="C12" s="5">
        <v>24736.949515152886</v>
      </c>
      <c r="D12" s="5">
        <v>24736.949515152886</v>
      </c>
      <c r="E12" s="5">
        <v>302.04630351717338</v>
      </c>
      <c r="F12" s="29">
        <v>6.0950364965639288E-14</v>
      </c>
      <c r="I12" s="5" t="s">
        <v>18</v>
      </c>
      <c r="J12" s="5">
        <v>1</v>
      </c>
      <c r="K12" s="5">
        <v>246.82253274564249</v>
      </c>
      <c r="L12" s="5">
        <v>246.82253274564249</v>
      </c>
      <c r="M12" s="5">
        <v>18.461800246536548</v>
      </c>
      <c r="N12" s="29">
        <v>3.1959020594576041E-4</v>
      </c>
    </row>
    <row r="13" spans="1:15" x14ac:dyDescent="0.3">
      <c r="A13" s="5" t="s">
        <v>19</v>
      </c>
      <c r="B13" s="5">
        <v>22</v>
      </c>
      <c r="C13" s="5">
        <v>1801.7531848471083</v>
      </c>
      <c r="D13" s="5">
        <v>81.897872038504929</v>
      </c>
      <c r="E13" s="5"/>
      <c r="F13" s="5"/>
      <c r="I13" s="5" t="s">
        <v>19</v>
      </c>
      <c r="J13" s="5">
        <v>21</v>
      </c>
      <c r="K13" s="5">
        <v>280.75664986305327</v>
      </c>
      <c r="L13" s="5">
        <v>13.369364279193013</v>
      </c>
      <c r="M13" s="5"/>
      <c r="N13" s="5"/>
    </row>
    <row r="14" spans="1:15" ht="15" thickBot="1" x14ac:dyDescent="0.35">
      <c r="A14" s="6" t="s">
        <v>20</v>
      </c>
      <c r="B14" s="6">
        <v>23</v>
      </c>
      <c r="C14" s="6">
        <v>26538.702699999994</v>
      </c>
      <c r="D14" s="6"/>
      <c r="E14" s="6"/>
      <c r="F14" s="6"/>
      <c r="I14" s="6" t="s">
        <v>20</v>
      </c>
      <c r="J14" s="6">
        <v>22</v>
      </c>
      <c r="K14" s="6">
        <v>527.57918260869576</v>
      </c>
      <c r="L14" s="6"/>
      <c r="M14" s="6"/>
      <c r="N14" s="6"/>
    </row>
    <row r="15" spans="1:15" ht="15" thickBot="1" x14ac:dyDescent="0.35"/>
    <row r="16" spans="1:15" x14ac:dyDescent="0.3">
      <c r="A16" s="7"/>
      <c r="B16" s="7" t="s">
        <v>27</v>
      </c>
      <c r="C16" s="7" t="s">
        <v>15</v>
      </c>
      <c r="D16" s="7" t="s">
        <v>28</v>
      </c>
      <c r="E16" s="7" t="s">
        <v>29</v>
      </c>
      <c r="F16" s="7" t="s">
        <v>30</v>
      </c>
      <c r="G16" s="7" t="s">
        <v>31</v>
      </c>
      <c r="I16" s="7"/>
      <c r="J16" s="7" t="s">
        <v>27</v>
      </c>
      <c r="K16" s="7" t="s">
        <v>15</v>
      </c>
      <c r="L16" s="7" t="s">
        <v>28</v>
      </c>
      <c r="M16" s="7" t="s">
        <v>29</v>
      </c>
      <c r="N16" s="7" t="s">
        <v>30</v>
      </c>
      <c r="O16" s="7" t="s">
        <v>31</v>
      </c>
    </row>
    <row r="17" spans="1:16" x14ac:dyDescent="0.3">
      <c r="A17" s="5" t="s">
        <v>21</v>
      </c>
      <c r="B17" s="29">
        <v>0</v>
      </c>
      <c r="C17" s="5" t="e">
        <v>#N/A</v>
      </c>
      <c r="D17" s="5" t="e">
        <v>#N/A</v>
      </c>
      <c r="E17" s="5" t="e">
        <v>#N/A</v>
      </c>
      <c r="F17" s="5" t="e">
        <v>#N/A</v>
      </c>
      <c r="G17" s="5" t="e">
        <v>#N/A</v>
      </c>
      <c r="H17" s="24"/>
      <c r="I17" s="5" t="s">
        <v>21</v>
      </c>
      <c r="J17" s="29">
        <v>55.913679737066346</v>
      </c>
      <c r="K17" s="5">
        <v>5.2421487549068999</v>
      </c>
      <c r="L17" s="5">
        <v>10.666175713676283</v>
      </c>
      <c r="M17" s="5">
        <v>6.1899394751915803E-10</v>
      </c>
      <c r="N17" s="5">
        <v>45.012034610239986</v>
      </c>
      <c r="O17" s="5">
        <v>66.815324863892698</v>
      </c>
      <c r="P17" s="24"/>
    </row>
    <row r="18" spans="1:16" ht="15" thickBot="1" x14ac:dyDescent="0.35">
      <c r="A18" s="6" t="s">
        <v>32</v>
      </c>
      <c r="B18" s="6">
        <v>0.73143393639257204</v>
      </c>
      <c r="C18" s="6">
        <v>4.2086067160189394E-2</v>
      </c>
      <c r="D18" s="6">
        <v>17.37947937992314</v>
      </c>
      <c r="E18" s="48">
        <v>2.4531531895647589E-14</v>
      </c>
      <c r="F18" s="6">
        <v>0.6441527751750552</v>
      </c>
      <c r="G18" s="6">
        <v>0.81871509761008887</v>
      </c>
      <c r="I18" s="25" t="s">
        <v>32</v>
      </c>
      <c r="J18" s="25">
        <v>-0.50235683729223934</v>
      </c>
      <c r="K18" s="25">
        <v>0.11691636212434275</v>
      </c>
      <c r="L18" s="25">
        <v>-4.2967197076998804</v>
      </c>
      <c r="M18" s="47">
        <v>3.1959020594576041E-4</v>
      </c>
      <c r="N18" s="25">
        <v>-0.7454977226412175</v>
      </c>
      <c r="O18" s="25">
        <v>-0.25921595194326119</v>
      </c>
    </row>
    <row r="19" spans="1:16" x14ac:dyDescent="0.3">
      <c r="A19" s="5"/>
      <c r="B19" s="5"/>
      <c r="C19" s="5"/>
      <c r="D19" s="5"/>
      <c r="E19" s="29"/>
      <c r="F19" s="5"/>
      <c r="G19" s="5"/>
      <c r="I19" s="26"/>
      <c r="J19" s="26"/>
      <c r="K19" s="26"/>
      <c r="L19" s="26"/>
      <c r="M19" s="46"/>
      <c r="N19" s="26"/>
      <c r="O19" s="26"/>
    </row>
    <row r="20" spans="1:16" x14ac:dyDescent="0.3">
      <c r="A20" t="s">
        <v>75</v>
      </c>
    </row>
    <row r="21" spans="1:16" ht="16.2" x14ac:dyDescent="0.3">
      <c r="A21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3" zoomScale="130" zoomScaleNormal="130" workbookViewId="0">
      <selection activeCell="J6" sqref="J6"/>
    </sheetView>
  </sheetViews>
  <sheetFormatPr defaultRowHeight="14.4" x14ac:dyDescent="0.3"/>
  <cols>
    <col min="1" max="1" width="15.77734375" customWidth="1"/>
    <col min="2" max="2" width="14.6640625" customWidth="1"/>
    <col min="3" max="3" width="10.6640625" customWidth="1"/>
    <col min="6" max="6" width="10.6640625" customWidth="1"/>
  </cols>
  <sheetData>
    <row r="1" spans="1:9" x14ac:dyDescent="0.3">
      <c r="A1" t="s">
        <v>77</v>
      </c>
    </row>
    <row r="2" spans="1:9" ht="15" thickBot="1" x14ac:dyDescent="0.35"/>
    <row r="3" spans="1:9" x14ac:dyDescent="0.3">
      <c r="A3" s="8" t="s">
        <v>11</v>
      </c>
      <c r="B3" s="8"/>
    </row>
    <row r="4" spans="1:9" x14ac:dyDescent="0.3">
      <c r="A4" s="5" t="s">
        <v>12</v>
      </c>
      <c r="B4" s="5">
        <v>0.96064538703412217</v>
      </c>
    </row>
    <row r="5" spans="1:9" x14ac:dyDescent="0.3">
      <c r="A5" s="26" t="s">
        <v>13</v>
      </c>
      <c r="B5" s="26">
        <v>0.92283955962993847</v>
      </c>
      <c r="C5" t="s">
        <v>55</v>
      </c>
    </row>
    <row r="6" spans="1:9" x14ac:dyDescent="0.3">
      <c r="A6" s="29" t="s">
        <v>14</v>
      </c>
      <c r="B6" s="29">
        <v>0.90569279510325806</v>
      </c>
    </row>
    <row r="7" spans="1:9" x14ac:dyDescent="0.3">
      <c r="A7" s="5" t="s">
        <v>15</v>
      </c>
      <c r="B7" s="5">
        <v>1.5038513900457211</v>
      </c>
    </row>
    <row r="8" spans="1:9" ht="15" thickBot="1" x14ac:dyDescent="0.35">
      <c r="A8" s="6" t="s">
        <v>16</v>
      </c>
      <c r="B8" s="6">
        <v>23</v>
      </c>
    </row>
    <row r="10" spans="1:9" ht="43.8" thickBot="1" x14ac:dyDescent="0.35">
      <c r="A10" t="s">
        <v>17</v>
      </c>
      <c r="B10" t="s">
        <v>51</v>
      </c>
      <c r="E10" s="28" t="s">
        <v>50</v>
      </c>
      <c r="F10" t="s">
        <v>49</v>
      </c>
    </row>
    <row r="11" spans="1:9" x14ac:dyDescent="0.3">
      <c r="A11" s="7"/>
      <c r="B11" s="7" t="s">
        <v>22</v>
      </c>
      <c r="C11" s="7" t="s">
        <v>23</v>
      </c>
      <c r="D11" s="7" t="s">
        <v>24</v>
      </c>
      <c r="E11" s="7" t="s">
        <v>25</v>
      </c>
      <c r="F11" s="27" t="s">
        <v>52</v>
      </c>
    </row>
    <row r="12" spans="1:9" x14ac:dyDescent="0.3">
      <c r="A12" s="5" t="s">
        <v>18</v>
      </c>
      <c r="B12" s="5">
        <v>4</v>
      </c>
      <c r="C12" s="5">
        <v>486.87094054853168</v>
      </c>
      <c r="D12" s="5">
        <v>121.71773513713292</v>
      </c>
      <c r="E12" s="5">
        <v>53.820040404357435</v>
      </c>
      <c r="F12" s="26">
        <v>9.0218293276556072E-10</v>
      </c>
      <c r="H12" t="s">
        <v>53</v>
      </c>
      <c r="I12" t="s">
        <v>54</v>
      </c>
    </row>
    <row r="13" spans="1:9" x14ac:dyDescent="0.3">
      <c r="A13" s="5" t="s">
        <v>19</v>
      </c>
      <c r="B13" s="5">
        <v>18</v>
      </c>
      <c r="C13" s="5">
        <v>40.708242060164061</v>
      </c>
      <c r="D13" s="5">
        <v>2.2615690033424478</v>
      </c>
      <c r="E13" s="5"/>
      <c r="F13" s="5"/>
    </row>
    <row r="14" spans="1:9" ht="15" thickBot="1" x14ac:dyDescent="0.35">
      <c r="A14" s="6" t="s">
        <v>20</v>
      </c>
      <c r="B14" s="6">
        <v>22</v>
      </c>
      <c r="C14" s="6">
        <v>527.57918260869576</v>
      </c>
      <c r="D14" s="6"/>
      <c r="E14" s="6"/>
      <c r="F14" s="6"/>
    </row>
    <row r="15" spans="1:9" ht="15" thickBot="1" x14ac:dyDescent="0.35"/>
    <row r="16" spans="1:9" x14ac:dyDescent="0.3">
      <c r="A16" s="30"/>
      <c r="B16" s="30" t="s">
        <v>27</v>
      </c>
      <c r="C16" s="30" t="s">
        <v>15</v>
      </c>
      <c r="D16" s="31" t="s">
        <v>28</v>
      </c>
      <c r="E16" s="32" t="s">
        <v>29</v>
      </c>
      <c r="F16" s="30" t="s">
        <v>30</v>
      </c>
      <c r="G16" s="30" t="s">
        <v>31</v>
      </c>
      <c r="I16" t="s">
        <v>46</v>
      </c>
    </row>
    <row r="17" spans="1:13" x14ac:dyDescent="0.3">
      <c r="A17" s="33" t="s">
        <v>21</v>
      </c>
      <c r="B17" s="34">
        <v>111.40618754798578</v>
      </c>
      <c r="C17" s="33">
        <v>104.04804162035005</v>
      </c>
      <c r="D17" s="34">
        <v>1.0707187354326582</v>
      </c>
      <c r="E17" s="35">
        <v>0.29844362118077628</v>
      </c>
      <c r="F17" s="33">
        <v>-107.19063633612447</v>
      </c>
      <c r="G17" s="33">
        <v>330.00301143209606</v>
      </c>
      <c r="I17" t="s">
        <v>47</v>
      </c>
    </row>
    <row r="18" spans="1:13" x14ac:dyDescent="0.3">
      <c r="A18" s="39" t="s">
        <v>32</v>
      </c>
      <c r="B18" s="40">
        <v>-0.33758832440018333</v>
      </c>
      <c r="C18" s="39">
        <v>5.5534654547254536E-2</v>
      </c>
      <c r="D18" s="40">
        <v>-6.0788768229921883</v>
      </c>
      <c r="E18" s="43">
        <v>9.5927033457653275E-6</v>
      </c>
      <c r="F18" s="39">
        <v>-0.45426230413568258</v>
      </c>
      <c r="G18" s="39">
        <v>-0.2209143446646841</v>
      </c>
    </row>
    <row r="19" spans="1:13" x14ac:dyDescent="0.3">
      <c r="A19" s="33" t="s">
        <v>33</v>
      </c>
      <c r="B19" s="34">
        <v>-3.3638380613930374E-3</v>
      </c>
      <c r="C19" s="33">
        <v>4.1171462046227575E-3</v>
      </c>
      <c r="D19" s="34">
        <v>-0.81703148108175006</v>
      </c>
      <c r="E19" s="35">
        <v>0.42459293901405504</v>
      </c>
      <c r="F19" s="33">
        <v>-1.2013641265579727E-2</v>
      </c>
      <c r="G19" s="33">
        <v>5.285965142793652E-3</v>
      </c>
      <c r="I19" s="41" t="s">
        <v>48</v>
      </c>
      <c r="J19" s="41"/>
      <c r="K19" s="41"/>
      <c r="L19" s="41"/>
      <c r="M19" s="41"/>
    </row>
    <row r="20" spans="1:13" x14ac:dyDescent="0.3">
      <c r="A20" s="33" t="s">
        <v>41</v>
      </c>
      <c r="B20" s="34">
        <v>-0.34278163378811044</v>
      </c>
      <c r="C20" s="33">
        <v>0.49115022262761948</v>
      </c>
      <c r="D20" s="34">
        <v>-0.69791607128721755</v>
      </c>
      <c r="E20" s="35">
        <v>0.49414754497098679</v>
      </c>
      <c r="F20" s="33">
        <v>-1.3746499615757688</v>
      </c>
      <c r="G20" s="33">
        <v>0.68908669399954792</v>
      </c>
    </row>
    <row r="21" spans="1:13" ht="15" thickBot="1" x14ac:dyDescent="0.35">
      <c r="A21" s="36" t="s">
        <v>42</v>
      </c>
      <c r="B21" s="37">
        <v>2.1445058806629308E-2</v>
      </c>
      <c r="C21" s="36">
        <v>1.3475740992072008E-2</v>
      </c>
      <c r="D21" s="37">
        <v>1.5913825309677425</v>
      </c>
      <c r="E21" s="38">
        <v>0.12893260465110545</v>
      </c>
      <c r="F21" s="36">
        <v>-6.8664224521944005E-3</v>
      </c>
      <c r="G21" s="36">
        <v>4.975654006545302E-2</v>
      </c>
    </row>
    <row r="22" spans="1:13" ht="43.2" x14ac:dyDescent="0.3">
      <c r="B22" t="s">
        <v>43</v>
      </c>
      <c r="D22" s="28" t="s">
        <v>44</v>
      </c>
      <c r="E22" s="28" t="s">
        <v>45</v>
      </c>
      <c r="F22" s="28"/>
    </row>
    <row r="25" spans="1:13" x14ac:dyDescent="0.3">
      <c r="A25" t="s">
        <v>34</v>
      </c>
    </row>
    <row r="26" spans="1:13" ht="15" thickBot="1" x14ac:dyDescent="0.35"/>
    <row r="27" spans="1:13" x14ac:dyDescent="0.3">
      <c r="A27" s="7" t="s">
        <v>35</v>
      </c>
      <c r="B27" s="7" t="s">
        <v>36</v>
      </c>
      <c r="C27" s="7" t="s">
        <v>37</v>
      </c>
    </row>
    <row r="28" spans="1:13" x14ac:dyDescent="0.3">
      <c r="A28" s="5">
        <v>1</v>
      </c>
      <c r="B28" s="5">
        <v>30.902293514428429</v>
      </c>
      <c r="C28" s="5">
        <v>-0.4622935144284277</v>
      </c>
    </row>
    <row r="29" spans="1:13" x14ac:dyDescent="0.3">
      <c r="A29" s="5">
        <v>2</v>
      </c>
      <c r="B29" s="5">
        <v>27.735860526420765</v>
      </c>
      <c r="C29" s="5">
        <v>1.494139473579235</v>
      </c>
    </row>
    <row r="30" spans="1:13" x14ac:dyDescent="0.3">
      <c r="A30" s="5">
        <v>3</v>
      </c>
      <c r="B30" s="5">
        <v>24.252775507930053</v>
      </c>
      <c r="C30" s="5">
        <v>0.96722449206994554</v>
      </c>
    </row>
    <row r="31" spans="1:13" x14ac:dyDescent="0.3">
      <c r="A31" s="5">
        <v>4</v>
      </c>
      <c r="B31" s="5">
        <v>26.783993505128386</v>
      </c>
      <c r="C31" s="5">
        <v>1.5660064948716155</v>
      </c>
    </row>
    <row r="32" spans="1:13" x14ac:dyDescent="0.3">
      <c r="A32" s="5">
        <v>5</v>
      </c>
      <c r="B32" s="5">
        <v>28.48942300285438</v>
      </c>
      <c r="C32" s="5">
        <v>0.46057699714561906</v>
      </c>
    </row>
    <row r="33" spans="1:3" x14ac:dyDescent="0.3">
      <c r="A33" s="5">
        <v>6</v>
      </c>
      <c r="B33" s="5">
        <v>28.419255652325823</v>
      </c>
      <c r="C33" s="5">
        <v>-0.589255652325825</v>
      </c>
    </row>
    <row r="34" spans="1:3" x14ac:dyDescent="0.3">
      <c r="A34" s="5">
        <v>7</v>
      </c>
      <c r="B34" s="5">
        <v>30.969195280534002</v>
      </c>
      <c r="C34" s="5">
        <v>-1.4391952805340011</v>
      </c>
    </row>
    <row r="35" spans="1:3" x14ac:dyDescent="0.3">
      <c r="A35" s="5">
        <v>8</v>
      </c>
      <c r="B35" s="5">
        <v>34.670443591955497</v>
      </c>
      <c r="C35" s="5">
        <v>1.2295564080445018</v>
      </c>
    </row>
    <row r="36" spans="1:3" x14ac:dyDescent="0.3">
      <c r="A36" s="5">
        <v>9</v>
      </c>
      <c r="B36" s="5">
        <v>33.537258465409842</v>
      </c>
      <c r="C36" s="5">
        <v>-0.59725846540984406</v>
      </c>
    </row>
    <row r="37" spans="1:3" x14ac:dyDescent="0.3">
      <c r="A37" s="5">
        <v>10</v>
      </c>
      <c r="B37" s="5">
        <v>33.577515671879183</v>
      </c>
      <c r="C37" s="5">
        <v>-1.717515671879184</v>
      </c>
    </row>
    <row r="38" spans="1:3" x14ac:dyDescent="0.3">
      <c r="A38" s="5">
        <v>11</v>
      </c>
      <c r="B38" s="5">
        <v>32.994029460260371</v>
      </c>
      <c r="C38" s="5">
        <v>-2.254029460260373</v>
      </c>
    </row>
    <row r="39" spans="1:3" x14ac:dyDescent="0.3">
      <c r="A39" s="5">
        <v>12</v>
      </c>
      <c r="B39" s="5">
        <v>34.371497786832691</v>
      </c>
      <c r="C39" s="5">
        <v>0.6185022131673108</v>
      </c>
    </row>
    <row r="40" spans="1:3" x14ac:dyDescent="0.3">
      <c r="A40" s="5">
        <v>13</v>
      </c>
      <c r="B40" s="5">
        <v>32.759166098108352</v>
      </c>
      <c r="C40" s="5">
        <v>-0.3291660981083524</v>
      </c>
    </row>
    <row r="41" spans="1:3" x14ac:dyDescent="0.3">
      <c r="A41" s="5">
        <v>14</v>
      </c>
      <c r="B41" s="5">
        <v>33.637858214384316</v>
      </c>
      <c r="C41" s="5">
        <v>-0.98785821438431753</v>
      </c>
    </row>
    <row r="42" spans="1:3" x14ac:dyDescent="0.3">
      <c r="A42" s="5">
        <v>15</v>
      </c>
      <c r="B42" s="5">
        <v>34.25719753481998</v>
      </c>
      <c r="C42" s="5">
        <v>-2.6771975348199817</v>
      </c>
    </row>
    <row r="43" spans="1:3" x14ac:dyDescent="0.3">
      <c r="A43" s="5">
        <v>16</v>
      </c>
      <c r="B43" s="5">
        <v>34.100136518277822</v>
      </c>
      <c r="C43" s="5">
        <v>1.299863481722177</v>
      </c>
    </row>
    <row r="44" spans="1:3" x14ac:dyDescent="0.3">
      <c r="A44" s="5">
        <v>17</v>
      </c>
      <c r="B44" s="5">
        <v>34.120042063822282</v>
      </c>
      <c r="C44" s="5">
        <v>-0.14004206382228546</v>
      </c>
    </row>
    <row r="45" spans="1:3" x14ac:dyDescent="0.3">
      <c r="A45" s="5">
        <v>18</v>
      </c>
      <c r="B45" s="5">
        <v>36.297345700651114</v>
      </c>
      <c r="C45" s="5">
        <v>1.2826542993488843</v>
      </c>
    </row>
    <row r="46" spans="1:3" x14ac:dyDescent="0.3">
      <c r="A46" s="5">
        <v>19</v>
      </c>
      <c r="B46" s="5">
        <v>39.710841537509808</v>
      </c>
      <c r="C46" s="5">
        <v>-1.1208415375098042</v>
      </c>
    </row>
    <row r="47" spans="1:3" x14ac:dyDescent="0.3">
      <c r="A47" s="5">
        <v>20</v>
      </c>
      <c r="B47" s="5">
        <v>40.532008353270811</v>
      </c>
      <c r="C47" s="5">
        <v>2.9379916467291878</v>
      </c>
    </row>
    <row r="48" spans="1:3" x14ac:dyDescent="0.3">
      <c r="A48" s="5">
        <v>21</v>
      </c>
      <c r="B48" s="5">
        <v>40.574921344853436</v>
      </c>
      <c r="C48" s="5">
        <v>0.66507865514656572</v>
      </c>
    </row>
    <row r="49" spans="1:3" x14ac:dyDescent="0.3">
      <c r="A49" s="5">
        <v>22</v>
      </c>
      <c r="B49" s="5">
        <v>43.058330240646313</v>
      </c>
      <c r="C49" s="5">
        <v>-5.8330240646313314E-2</v>
      </c>
    </row>
    <row r="50" spans="1:3" ht="15" thickBot="1" x14ac:dyDescent="0.35">
      <c r="A50" s="6">
        <v>23</v>
      </c>
      <c r="B50" s="6">
        <v>37.718610427696298</v>
      </c>
      <c r="C50" s="6">
        <v>-0.14861042769629762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N19" sqref="N19"/>
    </sheetView>
  </sheetViews>
  <sheetFormatPr defaultRowHeight="14.4" x14ac:dyDescent="0.3"/>
  <cols>
    <col min="1" max="1" width="17.5546875" customWidth="1"/>
    <col min="2" max="2" width="22.109375" customWidth="1"/>
  </cols>
  <sheetData>
    <row r="1" spans="1:9" x14ac:dyDescent="0.3">
      <c r="A1" t="s">
        <v>10</v>
      </c>
      <c r="B1" t="s">
        <v>76</v>
      </c>
    </row>
    <row r="2" spans="1:9" ht="15" thickBot="1" x14ac:dyDescent="0.35"/>
    <row r="3" spans="1:9" x14ac:dyDescent="0.3">
      <c r="A3" s="8" t="s">
        <v>11</v>
      </c>
      <c r="B3" s="8"/>
    </row>
    <row r="4" spans="1:9" x14ac:dyDescent="0.3">
      <c r="A4" s="5" t="s">
        <v>12</v>
      </c>
      <c r="B4" s="5">
        <v>0.68398814874410119</v>
      </c>
    </row>
    <row r="5" spans="1:9" x14ac:dyDescent="0.3">
      <c r="A5" s="5" t="s">
        <v>13</v>
      </c>
      <c r="B5" s="5">
        <v>0.46783978762238271</v>
      </c>
    </row>
    <row r="6" spans="1:9" x14ac:dyDescent="0.3">
      <c r="A6" s="5" t="s">
        <v>14</v>
      </c>
      <c r="B6" s="5">
        <v>0.44249882512821048</v>
      </c>
    </row>
    <row r="7" spans="1:9" x14ac:dyDescent="0.3">
      <c r="A7" s="5" t="s">
        <v>15</v>
      </c>
      <c r="B7" s="5">
        <v>3.6564141285134828</v>
      </c>
    </row>
    <row r="8" spans="1:9" ht="15" thickBot="1" x14ac:dyDescent="0.35">
      <c r="A8" s="6" t="s">
        <v>16</v>
      </c>
      <c r="B8" s="6">
        <v>23</v>
      </c>
    </row>
    <row r="10" spans="1:9" ht="15" thickBot="1" x14ac:dyDescent="0.35">
      <c r="A10" t="s">
        <v>17</v>
      </c>
    </row>
    <row r="11" spans="1:9" x14ac:dyDescent="0.3">
      <c r="A11" s="7"/>
      <c r="B11" s="7" t="s">
        <v>22</v>
      </c>
      <c r="C11" s="7" t="s">
        <v>23</v>
      </c>
      <c r="D11" s="7" t="s">
        <v>24</v>
      </c>
      <c r="E11" s="7" t="s">
        <v>25</v>
      </c>
      <c r="F11" s="7" t="s">
        <v>26</v>
      </c>
    </row>
    <row r="12" spans="1:9" x14ac:dyDescent="0.3">
      <c r="A12" s="5" t="s">
        <v>18</v>
      </c>
      <c r="B12" s="5">
        <v>1</v>
      </c>
      <c r="C12" s="5">
        <v>246.82253274564249</v>
      </c>
      <c r="D12" s="5">
        <v>246.82253274564249</v>
      </c>
      <c r="E12" s="5">
        <v>18.461800246536548</v>
      </c>
      <c r="F12" s="5">
        <v>3.1959020594576041E-4</v>
      </c>
    </row>
    <row r="13" spans="1:9" x14ac:dyDescent="0.3">
      <c r="A13" s="5" t="s">
        <v>19</v>
      </c>
      <c r="B13" s="5">
        <v>21</v>
      </c>
      <c r="C13" s="5">
        <v>280.75664986305327</v>
      </c>
      <c r="D13" s="5">
        <v>13.369364279193013</v>
      </c>
      <c r="E13" s="5"/>
      <c r="F13" s="5"/>
    </row>
    <row r="14" spans="1:9" ht="15" thickBot="1" x14ac:dyDescent="0.35">
      <c r="A14" s="6" t="s">
        <v>20</v>
      </c>
      <c r="B14" s="6">
        <v>22</v>
      </c>
      <c r="C14" s="6">
        <v>527.57918260869576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27</v>
      </c>
      <c r="C16" s="7" t="s">
        <v>15</v>
      </c>
      <c r="D16" s="7" t="s">
        <v>28</v>
      </c>
      <c r="E16" s="7" t="s">
        <v>29</v>
      </c>
      <c r="F16" s="7" t="s">
        <v>30</v>
      </c>
      <c r="G16" s="7" t="s">
        <v>31</v>
      </c>
      <c r="H16" s="7" t="s">
        <v>70</v>
      </c>
      <c r="I16" s="7" t="s">
        <v>71</v>
      </c>
    </row>
    <row r="17" spans="1:9" x14ac:dyDescent="0.3">
      <c r="A17" s="26" t="s">
        <v>21</v>
      </c>
      <c r="B17" s="26">
        <v>55.913679737066346</v>
      </c>
      <c r="C17" s="26">
        <v>5.2421487549068999</v>
      </c>
      <c r="D17" s="26">
        <v>10.666175713676283</v>
      </c>
      <c r="E17" s="26">
        <v>6.1899394751915803E-10</v>
      </c>
      <c r="F17" s="26">
        <v>45.012034610239986</v>
      </c>
      <c r="G17" s="26">
        <v>66.815324863892698</v>
      </c>
      <c r="H17" s="26">
        <v>45.012034610239986</v>
      </c>
      <c r="I17" s="26">
        <v>66.815324863892698</v>
      </c>
    </row>
    <row r="18" spans="1:9" ht="15" thickBot="1" x14ac:dyDescent="0.35">
      <c r="A18" s="25" t="s">
        <v>32</v>
      </c>
      <c r="B18" s="25">
        <v>-0.50235683729223934</v>
      </c>
      <c r="C18" s="25">
        <v>0.11691636212434275</v>
      </c>
      <c r="D18" s="25">
        <v>-4.2967197076998804</v>
      </c>
      <c r="E18" s="25">
        <v>3.1959020594576041E-4</v>
      </c>
      <c r="F18" s="25">
        <v>-0.7454977226412175</v>
      </c>
      <c r="G18" s="25">
        <v>-0.25921595194326119</v>
      </c>
      <c r="H18" s="25">
        <v>-0.7454977226412175</v>
      </c>
      <c r="I18" s="25">
        <v>-0.25921595194326119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H9" sqref="H9"/>
    </sheetView>
  </sheetViews>
  <sheetFormatPr defaultRowHeight="14.4" x14ac:dyDescent="0.3"/>
  <cols>
    <col min="1" max="1" width="20" style="9" customWidth="1"/>
    <col min="2" max="2" width="12.44140625" style="9" customWidth="1"/>
    <col min="3" max="3" width="12.5546875" style="9" customWidth="1"/>
    <col min="4" max="5" width="9.109375" style="9"/>
    <col min="6" max="6" width="11.33203125" style="9" customWidth="1"/>
    <col min="7" max="7" width="11.44140625" style="9" customWidth="1"/>
  </cols>
  <sheetData>
    <row r="1" spans="1:16" ht="15" x14ac:dyDescent="0.25">
      <c r="A1" s="9" t="s">
        <v>10</v>
      </c>
    </row>
    <row r="2" spans="1:16" ht="15.75" thickBot="1" x14ac:dyDescent="0.3"/>
    <row r="3" spans="1:16" ht="15" x14ac:dyDescent="0.25">
      <c r="A3" s="10" t="s">
        <v>11</v>
      </c>
      <c r="B3" s="10"/>
    </row>
    <row r="4" spans="1:16" ht="15" x14ac:dyDescent="0.25">
      <c r="A4" s="11" t="s">
        <v>12</v>
      </c>
      <c r="B4" s="11">
        <v>0.96064538703412217</v>
      </c>
    </row>
    <row r="5" spans="1:16" ht="15" x14ac:dyDescent="0.25">
      <c r="A5" s="14" t="s">
        <v>13</v>
      </c>
      <c r="B5" s="44">
        <v>0.92283955962993847</v>
      </c>
    </row>
    <row r="6" spans="1:16" ht="15" x14ac:dyDescent="0.25">
      <c r="A6" s="11" t="s">
        <v>14</v>
      </c>
      <c r="B6" s="11">
        <v>0.90569279510325806</v>
      </c>
    </row>
    <row r="7" spans="1:16" ht="15" x14ac:dyDescent="0.25">
      <c r="A7" s="11" t="s">
        <v>15</v>
      </c>
      <c r="B7" s="11">
        <v>1.5038513900457211</v>
      </c>
    </row>
    <row r="8" spans="1:16" ht="15.75" thickBot="1" x14ac:dyDescent="0.3">
      <c r="A8" s="12" t="s">
        <v>16</v>
      </c>
      <c r="B8" s="12">
        <v>23</v>
      </c>
    </row>
    <row r="10" spans="1:16" ht="15.75" thickBot="1" x14ac:dyDescent="0.3">
      <c r="A10" s="9" t="s">
        <v>17</v>
      </c>
    </row>
    <row r="11" spans="1:16" ht="15" x14ac:dyDescent="0.25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16" ht="15" x14ac:dyDescent="0.25">
      <c r="A12" s="11" t="s">
        <v>18</v>
      </c>
      <c r="B12" s="11">
        <v>4</v>
      </c>
      <c r="C12" s="11">
        <v>486.87094054853168</v>
      </c>
      <c r="D12" s="11">
        <v>121.71773513713292</v>
      </c>
      <c r="E12" s="11">
        <v>53.820040404357435</v>
      </c>
      <c r="F12" s="15">
        <v>9.0218293276556072E-10</v>
      </c>
      <c r="G12" s="18" t="s">
        <v>38</v>
      </c>
    </row>
    <row r="13" spans="1:16" ht="15" x14ac:dyDescent="0.25">
      <c r="A13" s="11" t="s">
        <v>19</v>
      </c>
      <c r="B13" s="11">
        <v>18</v>
      </c>
      <c r="C13" s="11">
        <v>40.708242060164061</v>
      </c>
      <c r="D13" s="11">
        <v>2.2615690033424478</v>
      </c>
      <c r="E13" s="11"/>
      <c r="F13" s="11"/>
    </row>
    <row r="14" spans="1:16" ht="15.75" thickBot="1" x14ac:dyDescent="0.3">
      <c r="A14" s="12" t="s">
        <v>20</v>
      </c>
      <c r="B14" s="12">
        <v>22</v>
      </c>
      <c r="C14" s="12">
        <v>527.57918260869576</v>
      </c>
      <c r="D14" s="12"/>
      <c r="E14" s="12"/>
      <c r="F14" s="12"/>
    </row>
    <row r="15" spans="1:16" ht="15" thickBot="1" x14ac:dyDescent="0.35"/>
    <row r="16" spans="1:16" x14ac:dyDescent="0.3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M16" t="s">
        <v>56</v>
      </c>
      <c r="O16" t="s">
        <v>60</v>
      </c>
      <c r="P16" t="s">
        <v>64</v>
      </c>
    </row>
    <row r="17" spans="1:16" x14ac:dyDescent="0.3">
      <c r="A17" s="14" t="s">
        <v>21</v>
      </c>
      <c r="B17" s="16">
        <v>111.40618754798578</v>
      </c>
      <c r="C17" s="16">
        <v>104.04804162035005</v>
      </c>
      <c r="D17" s="16">
        <v>1.0707187354326582</v>
      </c>
      <c r="E17" s="14">
        <v>0.29844362118077628</v>
      </c>
      <c r="F17" s="16">
        <v>-107.19063633612447</v>
      </c>
      <c r="G17" s="16">
        <v>330.00301143209606</v>
      </c>
      <c r="H17" s="17" t="s">
        <v>39</v>
      </c>
      <c r="M17" t="s">
        <v>57</v>
      </c>
      <c r="O17" t="s">
        <v>61</v>
      </c>
      <c r="P17" t="s">
        <v>65</v>
      </c>
    </row>
    <row r="18" spans="1:16" x14ac:dyDescent="0.3">
      <c r="A18" s="11" t="s">
        <v>6</v>
      </c>
      <c r="B18" s="11">
        <v>-0.33758832440018333</v>
      </c>
      <c r="C18" s="11">
        <v>5.5534654547254536E-2</v>
      </c>
      <c r="D18" s="11">
        <v>-6.0788768229921883</v>
      </c>
      <c r="E18" s="11">
        <v>9.5927033457653275E-6</v>
      </c>
      <c r="F18" s="11">
        <v>-0.45426230413568258</v>
      </c>
      <c r="G18" s="11">
        <v>-0.2209143446646841</v>
      </c>
      <c r="H18" s="17"/>
      <c r="M18" t="s">
        <v>58</v>
      </c>
      <c r="O18" t="s">
        <v>62</v>
      </c>
      <c r="P18" t="s">
        <v>66</v>
      </c>
    </row>
    <row r="19" spans="1:16" x14ac:dyDescent="0.3">
      <c r="A19" s="14" t="s">
        <v>7</v>
      </c>
      <c r="B19" s="16">
        <v>-3.3638380613930374E-3</v>
      </c>
      <c r="C19" s="16">
        <v>4.1171462046227575E-3</v>
      </c>
      <c r="D19" s="16">
        <v>-0.81703148108175006</v>
      </c>
      <c r="E19" s="14">
        <v>0.42459293901405504</v>
      </c>
      <c r="F19" s="16">
        <v>-1.2013641265579727E-2</v>
      </c>
      <c r="G19" s="16">
        <v>5.285965142793652E-3</v>
      </c>
      <c r="H19" s="17" t="s">
        <v>39</v>
      </c>
      <c r="I19" t="s">
        <v>40</v>
      </c>
      <c r="M19" t="s">
        <v>59</v>
      </c>
      <c r="O19" t="s">
        <v>63</v>
      </c>
      <c r="P19" t="s">
        <v>67</v>
      </c>
    </row>
    <row r="20" spans="1:16" x14ac:dyDescent="0.3">
      <c r="A20" s="14" t="s">
        <v>8</v>
      </c>
      <c r="B20" s="16">
        <v>-0.34278163378811044</v>
      </c>
      <c r="C20" s="16">
        <v>0.49115022262761948</v>
      </c>
      <c r="D20" s="16">
        <v>-0.69791607128721755</v>
      </c>
      <c r="E20" s="14">
        <v>0.49414754497098679</v>
      </c>
      <c r="F20" s="16">
        <v>-1.3746499615757688</v>
      </c>
      <c r="G20" s="16">
        <v>0.68908669399954792</v>
      </c>
      <c r="H20" s="17" t="s">
        <v>39</v>
      </c>
    </row>
    <row r="21" spans="1:16" ht="15" thickBot="1" x14ac:dyDescent="0.35">
      <c r="A21" s="42" t="s">
        <v>9</v>
      </c>
      <c r="B21" s="12">
        <v>2.1445058806629308E-2</v>
      </c>
      <c r="C21" s="12">
        <v>1.3475740992072008E-2</v>
      </c>
      <c r="D21" s="12">
        <v>1.5913825309677425</v>
      </c>
      <c r="E21" s="42">
        <v>0.12893260465110545</v>
      </c>
      <c r="F21" s="12">
        <v>-6.8664224521944005E-3</v>
      </c>
      <c r="G21" s="12">
        <v>4.975654006545302E-2</v>
      </c>
      <c r="H21" s="17" t="s">
        <v>39</v>
      </c>
    </row>
    <row r="25" spans="1:16" x14ac:dyDescent="0.3">
      <c r="A25" s="9" t="s">
        <v>34</v>
      </c>
    </row>
    <row r="26" spans="1:16" ht="15" thickBot="1" x14ac:dyDescent="0.35"/>
    <row r="27" spans="1:16" x14ac:dyDescent="0.3">
      <c r="A27" s="13" t="s">
        <v>35</v>
      </c>
      <c r="B27" s="13" t="s">
        <v>36</v>
      </c>
      <c r="C27" s="13" t="s">
        <v>37</v>
      </c>
    </row>
    <row r="28" spans="1:16" x14ac:dyDescent="0.3">
      <c r="A28" s="11">
        <v>1</v>
      </c>
      <c r="B28" s="11">
        <v>30.902293514428429</v>
      </c>
      <c r="C28" s="11">
        <v>-0.4622935144284277</v>
      </c>
    </row>
    <row r="29" spans="1:16" x14ac:dyDescent="0.3">
      <c r="A29" s="11">
        <v>2</v>
      </c>
      <c r="B29" s="11">
        <v>27.735860526420765</v>
      </c>
      <c r="C29" s="11">
        <v>1.494139473579235</v>
      </c>
    </row>
    <row r="30" spans="1:16" x14ac:dyDescent="0.3">
      <c r="A30" s="11">
        <v>3</v>
      </c>
      <c r="B30" s="11">
        <v>24.252775507930053</v>
      </c>
      <c r="C30" s="11">
        <v>0.96722449206994554</v>
      </c>
    </row>
    <row r="31" spans="1:16" x14ac:dyDescent="0.3">
      <c r="A31" s="11">
        <v>4</v>
      </c>
      <c r="B31" s="11">
        <v>26.783993505128386</v>
      </c>
      <c r="C31" s="11">
        <v>1.5660064948716155</v>
      </c>
    </row>
    <row r="32" spans="1:16" x14ac:dyDescent="0.3">
      <c r="A32" s="11">
        <v>5</v>
      </c>
      <c r="B32" s="11">
        <v>28.48942300285438</v>
      </c>
      <c r="C32" s="11">
        <v>0.46057699714561906</v>
      </c>
    </row>
    <row r="33" spans="1:3" x14ac:dyDescent="0.3">
      <c r="A33" s="11">
        <v>6</v>
      </c>
      <c r="B33" s="11">
        <v>28.419255652325823</v>
      </c>
      <c r="C33" s="11">
        <v>-0.589255652325825</v>
      </c>
    </row>
    <row r="34" spans="1:3" x14ac:dyDescent="0.3">
      <c r="A34" s="11">
        <v>7</v>
      </c>
      <c r="B34" s="11">
        <v>30.969195280534002</v>
      </c>
      <c r="C34" s="11">
        <v>-1.4391952805340011</v>
      </c>
    </row>
    <row r="35" spans="1:3" x14ac:dyDescent="0.3">
      <c r="A35" s="11">
        <v>8</v>
      </c>
      <c r="B35" s="11">
        <v>34.670443591955497</v>
      </c>
      <c r="C35" s="11">
        <v>1.2295564080445018</v>
      </c>
    </row>
    <row r="36" spans="1:3" x14ac:dyDescent="0.3">
      <c r="A36" s="11">
        <v>9</v>
      </c>
      <c r="B36" s="11">
        <v>33.537258465409842</v>
      </c>
      <c r="C36" s="11">
        <v>-0.59725846540984406</v>
      </c>
    </row>
    <row r="37" spans="1:3" x14ac:dyDescent="0.3">
      <c r="A37" s="11">
        <v>10</v>
      </c>
      <c r="B37" s="11">
        <v>33.577515671879183</v>
      </c>
      <c r="C37" s="11">
        <v>-1.717515671879184</v>
      </c>
    </row>
    <row r="38" spans="1:3" x14ac:dyDescent="0.3">
      <c r="A38" s="11">
        <v>11</v>
      </c>
      <c r="B38" s="11">
        <v>32.994029460260371</v>
      </c>
      <c r="C38" s="11">
        <v>-2.254029460260373</v>
      </c>
    </row>
    <row r="39" spans="1:3" x14ac:dyDescent="0.3">
      <c r="A39" s="11">
        <v>12</v>
      </c>
      <c r="B39" s="11">
        <v>34.371497786832691</v>
      </c>
      <c r="C39" s="11">
        <v>0.6185022131673108</v>
      </c>
    </row>
    <row r="40" spans="1:3" x14ac:dyDescent="0.3">
      <c r="A40" s="11">
        <v>13</v>
      </c>
      <c r="B40" s="11">
        <v>32.759166098108352</v>
      </c>
      <c r="C40" s="11">
        <v>-0.3291660981083524</v>
      </c>
    </row>
    <row r="41" spans="1:3" x14ac:dyDescent="0.3">
      <c r="A41" s="11">
        <v>14</v>
      </c>
      <c r="B41" s="11">
        <v>33.637858214384316</v>
      </c>
      <c r="C41" s="11">
        <v>-0.98785821438431753</v>
      </c>
    </row>
    <row r="42" spans="1:3" x14ac:dyDescent="0.3">
      <c r="A42" s="11">
        <v>15</v>
      </c>
      <c r="B42" s="11">
        <v>34.25719753481998</v>
      </c>
      <c r="C42" s="11">
        <v>-2.6771975348199817</v>
      </c>
    </row>
    <row r="43" spans="1:3" x14ac:dyDescent="0.3">
      <c r="A43" s="11">
        <v>16</v>
      </c>
      <c r="B43" s="11">
        <v>34.100136518277822</v>
      </c>
      <c r="C43" s="11">
        <v>1.299863481722177</v>
      </c>
    </row>
    <row r="44" spans="1:3" x14ac:dyDescent="0.3">
      <c r="A44" s="11">
        <v>17</v>
      </c>
      <c r="B44" s="11">
        <v>34.120042063822282</v>
      </c>
      <c r="C44" s="11">
        <v>-0.14004206382228546</v>
      </c>
    </row>
    <row r="45" spans="1:3" x14ac:dyDescent="0.3">
      <c r="A45" s="11">
        <v>18</v>
      </c>
      <c r="B45" s="11">
        <v>36.297345700651114</v>
      </c>
      <c r="C45" s="11">
        <v>1.2826542993488843</v>
      </c>
    </row>
    <row r="46" spans="1:3" x14ac:dyDescent="0.3">
      <c r="A46" s="11">
        <v>19</v>
      </c>
      <c r="B46" s="11">
        <v>39.710841537509808</v>
      </c>
      <c r="C46" s="11">
        <v>-1.1208415375098042</v>
      </c>
    </row>
    <row r="47" spans="1:3" x14ac:dyDescent="0.3">
      <c r="A47" s="11">
        <v>20</v>
      </c>
      <c r="B47" s="11">
        <v>40.532008353270811</v>
      </c>
      <c r="C47" s="11">
        <v>2.9379916467291878</v>
      </c>
    </row>
    <row r="48" spans="1:3" x14ac:dyDescent="0.3">
      <c r="A48" s="11">
        <v>21</v>
      </c>
      <c r="B48" s="11">
        <v>40.574921344853436</v>
      </c>
      <c r="C48" s="11">
        <v>0.66507865514656572</v>
      </c>
    </row>
    <row r="49" spans="1:3" x14ac:dyDescent="0.3">
      <c r="A49" s="11">
        <v>22</v>
      </c>
      <c r="B49" s="11">
        <v>43.058330240646313</v>
      </c>
      <c r="C49" s="11">
        <v>-5.8330240646313314E-2</v>
      </c>
    </row>
    <row r="50" spans="1:3" ht="15" thickBot="1" x14ac:dyDescent="0.35">
      <c r="A50" s="12">
        <v>23</v>
      </c>
      <c r="B50" s="12">
        <v>37.718610427696298</v>
      </c>
      <c r="C50" s="12">
        <v>-0.14861042769629762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5" zoomScale="115" zoomScaleNormal="115" workbookViewId="0">
      <selection activeCell="E18" sqref="E18:E19"/>
    </sheetView>
  </sheetViews>
  <sheetFormatPr defaultRowHeight="14.4" x14ac:dyDescent="0.3"/>
  <cols>
    <col min="1" max="1" width="14.5546875" style="9" customWidth="1"/>
    <col min="2" max="8" width="11.44140625" style="9" customWidth="1"/>
  </cols>
  <sheetData>
    <row r="1" spans="1:7" ht="15" x14ac:dyDescent="0.25">
      <c r="A1" s="9" t="s">
        <v>10</v>
      </c>
    </row>
    <row r="2" spans="1:7" ht="15.75" thickBot="1" x14ac:dyDescent="0.3"/>
    <row r="3" spans="1:7" ht="15" x14ac:dyDescent="0.25">
      <c r="A3" s="10" t="s">
        <v>11</v>
      </c>
      <c r="B3" s="10"/>
    </row>
    <row r="4" spans="1:7" ht="15" x14ac:dyDescent="0.25">
      <c r="A4" s="11" t="s">
        <v>12</v>
      </c>
      <c r="B4" s="11">
        <v>0.95885422063986347</v>
      </c>
    </row>
    <row r="5" spans="1:7" ht="15" x14ac:dyDescent="0.25">
      <c r="A5" s="14" t="s">
        <v>13</v>
      </c>
      <c r="B5" s="14">
        <v>0.91940141643888007</v>
      </c>
    </row>
    <row r="6" spans="1:7" ht="15" x14ac:dyDescent="0.25">
      <c r="A6" s="14" t="s">
        <v>14</v>
      </c>
      <c r="B6" s="14">
        <v>0.91134155808276807</v>
      </c>
    </row>
    <row r="7" spans="1:7" ht="15" x14ac:dyDescent="0.25">
      <c r="A7" s="11" t="s">
        <v>15</v>
      </c>
      <c r="B7" s="11">
        <v>1.4581175335787295</v>
      </c>
    </row>
    <row r="8" spans="1:7" ht="15.75" thickBot="1" x14ac:dyDescent="0.3">
      <c r="A8" s="12" t="s">
        <v>16</v>
      </c>
      <c r="B8" s="12">
        <v>23</v>
      </c>
    </row>
    <row r="10" spans="1:7" ht="15.75" thickBot="1" x14ac:dyDescent="0.3">
      <c r="A10" s="9" t="s">
        <v>17</v>
      </c>
    </row>
    <row r="11" spans="1:7" ht="15" x14ac:dyDescent="0.25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7" ht="15" x14ac:dyDescent="0.25">
      <c r="A12" s="11" t="s">
        <v>18</v>
      </c>
      <c r="B12" s="11">
        <v>2</v>
      </c>
      <c r="C12" s="11">
        <v>485.05704777410142</v>
      </c>
      <c r="D12" s="11">
        <v>242.52852388705071</v>
      </c>
      <c r="E12" s="11">
        <v>114.07165930424497</v>
      </c>
      <c r="F12" s="11">
        <v>1.1568421284601406E-11</v>
      </c>
      <c r="G12" s="9" t="s">
        <v>38</v>
      </c>
    </row>
    <row r="13" spans="1:7" ht="15" x14ac:dyDescent="0.25">
      <c r="A13" s="11" t="s">
        <v>19</v>
      </c>
      <c r="B13" s="11">
        <v>20</v>
      </c>
      <c r="C13" s="11">
        <v>42.522134834594354</v>
      </c>
      <c r="D13" s="11">
        <v>2.1261067417297177</v>
      </c>
      <c r="E13" s="11"/>
      <c r="F13" s="11"/>
    </row>
    <row r="14" spans="1:7" ht="15.75" thickBot="1" x14ac:dyDescent="0.3">
      <c r="A14" s="12" t="s">
        <v>20</v>
      </c>
      <c r="B14" s="12">
        <v>22</v>
      </c>
      <c r="C14" s="12">
        <v>527.57918260869576</v>
      </c>
      <c r="D14" s="12"/>
      <c r="E14" s="12"/>
      <c r="F14" s="12"/>
    </row>
    <row r="15" spans="1:7" ht="15.75" thickBot="1" x14ac:dyDescent="0.3"/>
    <row r="16" spans="1:7" ht="15" x14ac:dyDescent="0.25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ht="15" x14ac:dyDescent="0.25">
      <c r="A17" s="11" t="s">
        <v>21</v>
      </c>
      <c r="B17" s="11">
        <v>28.15617303621891</v>
      </c>
      <c r="C17" s="11">
        <v>3.3535357581866596</v>
      </c>
      <c r="D17" s="11">
        <v>8.3959662477085537</v>
      </c>
      <c r="E17" s="11">
        <v>5.4824346725913615E-8</v>
      </c>
      <c r="F17" s="11">
        <v>21.16082002554252</v>
      </c>
      <c r="G17" s="11">
        <v>35.151526046895299</v>
      </c>
    </row>
    <row r="18" spans="1:7" x14ac:dyDescent="0.3">
      <c r="A18" s="11" t="s">
        <v>6</v>
      </c>
      <c r="B18" s="11">
        <v>-0.34097231763298597</v>
      </c>
      <c r="C18" s="11">
        <v>4.9053674457579931E-2</v>
      </c>
      <c r="D18" s="11">
        <v>-6.9510046169497057</v>
      </c>
      <c r="E18" s="11">
        <v>9.5150303784185993E-7</v>
      </c>
      <c r="F18" s="11">
        <v>-0.44329648950557687</v>
      </c>
      <c r="G18" s="11">
        <v>-0.23864814576039503</v>
      </c>
    </row>
    <row r="19" spans="1:7" ht="15" thickBot="1" x14ac:dyDescent="0.35">
      <c r="A19" s="12" t="s">
        <v>9</v>
      </c>
      <c r="B19" s="12">
        <v>9.8293586257297491E-3</v>
      </c>
      <c r="C19" s="12">
        <v>9.2857154732433949E-4</v>
      </c>
      <c r="D19" s="12">
        <v>10.585461781650375</v>
      </c>
      <c r="E19" s="12">
        <v>1.2051752415560904E-9</v>
      </c>
      <c r="F19" s="12">
        <v>7.8923923198400726E-3</v>
      </c>
      <c r="G19" s="12">
        <v>1.1766324931619426E-2</v>
      </c>
    </row>
    <row r="23" spans="1:7" x14ac:dyDescent="0.3">
      <c r="A23" s="9" t="s">
        <v>34</v>
      </c>
    </row>
    <row r="24" spans="1:7" ht="15" thickBot="1" x14ac:dyDescent="0.35"/>
    <row r="25" spans="1:7" x14ac:dyDescent="0.3">
      <c r="A25" s="13" t="s">
        <v>35</v>
      </c>
      <c r="B25" s="13" t="s">
        <v>36</v>
      </c>
      <c r="C25" s="13" t="s">
        <v>37</v>
      </c>
    </row>
    <row r="26" spans="1:7" x14ac:dyDescent="0.3">
      <c r="A26" s="11">
        <v>1</v>
      </c>
      <c r="B26" s="11">
        <v>29.964588848616295</v>
      </c>
      <c r="C26" s="11">
        <v>0.47541115138370671</v>
      </c>
    </row>
    <row r="27" spans="1:7" x14ac:dyDescent="0.3">
      <c r="A27" s="11">
        <v>2</v>
      </c>
      <c r="B27" s="11">
        <v>28.052790326446498</v>
      </c>
      <c r="C27" s="11">
        <v>1.1772096735535023</v>
      </c>
    </row>
    <row r="28" spans="1:7" x14ac:dyDescent="0.3">
      <c r="A28" s="11">
        <v>3</v>
      </c>
      <c r="B28" s="11">
        <v>24.108796791184108</v>
      </c>
      <c r="C28" s="11">
        <v>1.1112032088158905</v>
      </c>
    </row>
    <row r="29" spans="1:7" x14ac:dyDescent="0.3">
      <c r="A29" s="11">
        <v>4</v>
      </c>
      <c r="B29" s="11">
        <v>26.762617602119995</v>
      </c>
      <c r="C29" s="11">
        <v>1.5873823978800061</v>
      </c>
    </row>
    <row r="30" spans="1:7" x14ac:dyDescent="0.3">
      <c r="A30" s="11">
        <v>5</v>
      </c>
      <c r="B30" s="11">
        <v>28.679749632015621</v>
      </c>
      <c r="C30" s="11">
        <v>0.27025036798437796</v>
      </c>
    </row>
    <row r="31" spans="1:7" x14ac:dyDescent="0.3">
      <c r="A31" s="11">
        <v>6</v>
      </c>
      <c r="B31" s="11">
        <v>28.489272928036137</v>
      </c>
      <c r="C31" s="11">
        <v>-0.65927292803613824</v>
      </c>
    </row>
    <row r="32" spans="1:7" x14ac:dyDescent="0.3">
      <c r="A32" s="11">
        <v>7</v>
      </c>
      <c r="B32" s="11">
        <v>31.06408172006017</v>
      </c>
      <c r="C32" s="11">
        <v>-1.5340817200601684</v>
      </c>
    </row>
    <row r="33" spans="1:3" x14ac:dyDescent="0.3">
      <c r="A33" s="11">
        <v>8</v>
      </c>
      <c r="B33" s="11">
        <v>34.839113070152308</v>
      </c>
      <c r="C33" s="11">
        <v>1.0608869298476904</v>
      </c>
    </row>
    <row r="34" spans="1:3" x14ac:dyDescent="0.3">
      <c r="A34" s="11">
        <v>9</v>
      </c>
      <c r="B34" s="11">
        <v>33.683684707271475</v>
      </c>
      <c r="C34" s="11">
        <v>-0.74368470727147695</v>
      </c>
    </row>
    <row r="35" spans="1:3" x14ac:dyDescent="0.3">
      <c r="A35" s="11">
        <v>10</v>
      </c>
      <c r="B35" s="11">
        <v>33.663105776252216</v>
      </c>
      <c r="C35" s="11">
        <v>-1.8031057762522167</v>
      </c>
    </row>
    <row r="36" spans="1:3" x14ac:dyDescent="0.3">
      <c r="A36" s="11">
        <v>11</v>
      </c>
      <c r="B36" s="11">
        <v>33.236769787249699</v>
      </c>
      <c r="C36" s="11">
        <v>-2.4967697872497006</v>
      </c>
    </row>
    <row r="37" spans="1:3" x14ac:dyDescent="0.3">
      <c r="A37" s="11">
        <v>12</v>
      </c>
      <c r="B37" s="11">
        <v>34.668732929346959</v>
      </c>
      <c r="C37" s="11">
        <v>0.32126707065304316</v>
      </c>
    </row>
    <row r="38" spans="1:3" x14ac:dyDescent="0.3">
      <c r="A38" s="11">
        <v>13</v>
      </c>
      <c r="B38" s="11">
        <v>33.093908615777558</v>
      </c>
      <c r="C38" s="11">
        <v>-0.663908615777558</v>
      </c>
    </row>
    <row r="39" spans="1:3" x14ac:dyDescent="0.3">
      <c r="A39" s="11">
        <v>14</v>
      </c>
      <c r="B39" s="11">
        <v>33.645574792525437</v>
      </c>
      <c r="C39" s="11">
        <v>-0.99557479252543857</v>
      </c>
    </row>
    <row r="40" spans="1:3" x14ac:dyDescent="0.3">
      <c r="A40" s="11">
        <v>15</v>
      </c>
      <c r="B40" s="11">
        <v>34.101768720336096</v>
      </c>
      <c r="C40" s="11">
        <v>-2.5217687203360981</v>
      </c>
    </row>
    <row r="41" spans="1:3" x14ac:dyDescent="0.3">
      <c r="A41" s="11">
        <v>16</v>
      </c>
      <c r="B41" s="11">
        <v>34.071549005644115</v>
      </c>
      <c r="C41" s="11">
        <v>1.3284509943558831</v>
      </c>
    </row>
    <row r="42" spans="1:3" x14ac:dyDescent="0.3">
      <c r="A42" s="11">
        <v>17</v>
      </c>
      <c r="B42" s="11">
        <v>34.003233950156236</v>
      </c>
      <c r="C42" s="11">
        <v>-2.3233950156239302E-2</v>
      </c>
    </row>
    <row r="43" spans="1:3" x14ac:dyDescent="0.3">
      <c r="A43" s="11">
        <v>18</v>
      </c>
      <c r="B43" s="11">
        <v>35.83813281291669</v>
      </c>
      <c r="C43" s="11">
        <v>1.741867187083308</v>
      </c>
    </row>
    <row r="44" spans="1:3" x14ac:dyDescent="0.3">
      <c r="A44" s="11">
        <v>19</v>
      </c>
      <c r="B44" s="11">
        <v>39.379070035554605</v>
      </c>
      <c r="C44" s="11">
        <v>-0.78907003555460165</v>
      </c>
    </row>
    <row r="45" spans="1:3" x14ac:dyDescent="0.3">
      <c r="A45" s="11">
        <v>20</v>
      </c>
      <c r="B45" s="11">
        <v>40.40022183088476</v>
      </c>
      <c r="C45" s="11">
        <v>3.0697781691152386</v>
      </c>
    </row>
    <row r="46" spans="1:3" x14ac:dyDescent="0.3">
      <c r="A46" s="11">
        <v>21</v>
      </c>
      <c r="B46" s="11">
        <v>40.732209733693026</v>
      </c>
      <c r="C46" s="11">
        <v>0.50779026630697643</v>
      </c>
    </row>
    <row r="47" spans="1:3" x14ac:dyDescent="0.3">
      <c r="A47" s="11">
        <v>22</v>
      </c>
      <c r="B47" s="11">
        <v>43.061329882068293</v>
      </c>
      <c r="C47" s="11">
        <v>-6.1329882068292818E-2</v>
      </c>
    </row>
    <row r="48" spans="1:3" ht="15" thickBot="1" x14ac:dyDescent="0.35">
      <c r="A48" s="12">
        <v>23</v>
      </c>
      <c r="B48" s="12">
        <v>37.929696501691858</v>
      </c>
      <c r="C48" s="12">
        <v>-0.35969650169185741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Lecture 7_comparison</vt:lpstr>
      <vt:lpstr>Lecture 7_model</vt:lpstr>
      <vt:lpstr>Lecture 6_model</vt:lpstr>
      <vt:lpstr>Model_global</vt:lpstr>
      <vt:lpstr>Model_X1_X4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Alina</cp:lastModifiedBy>
  <dcterms:created xsi:type="dcterms:W3CDTF">2015-03-18T14:22:40Z</dcterms:created>
  <dcterms:modified xsi:type="dcterms:W3CDTF">2020-04-01T09:58:01Z</dcterms:modified>
</cp:coreProperties>
</file>