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gogas\OneDrive\Área de Trabalho\"/>
    </mc:Choice>
  </mc:AlternateContent>
  <xr:revisionPtr revIDLastSave="0" documentId="13_ncr:1_{8366A0AA-EB43-40A6-B18F-9D3112F7C72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Param!$J$5:$J$11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Param!$L$5:$L$9</definedName>
    <definedName name="Probabilidade">Param!$E$5:$E$9</definedName>
    <definedName name="t" hidden="1">{"'TG'!$A$1:$L$37"}</definedName>
    <definedName name="Tipo">Param!$H$5:$H$6</definedName>
    <definedName name="TipodeRisco">Param!$I$5:$I$8</definedName>
  </definedNames>
  <calcPr calcId="191029"/>
  <webPublishing codePage="1252"/>
</workbook>
</file>

<file path=xl/calcChain.xml><?xml version="1.0" encoding="utf-8"?>
<calcChain xmlns="http://schemas.openxmlformats.org/spreadsheetml/2006/main">
  <c r="D10" i="2" l="1"/>
  <c r="B4" i="2"/>
  <c r="B5" i="2" s="1"/>
  <c r="B6" i="2" s="1"/>
  <c r="B7" i="2" s="1"/>
  <c r="B8" i="2" s="1"/>
  <c r="B9" i="2" s="1"/>
  <c r="D3" i="2"/>
  <c r="C22" i="4" l="1"/>
  <c r="C21" i="4"/>
  <c r="C20" i="4"/>
  <c r="C19" i="4"/>
  <c r="C18" i="4"/>
  <c r="B24" i="9" l="1"/>
  <c r="B25" i="9" s="1"/>
  <c r="B23" i="9"/>
  <c r="B17" i="9"/>
  <c r="B18" i="9" s="1"/>
  <c r="C7" i="9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<sst xmlns="http://schemas.openxmlformats.org/spreadsheetml/2006/main" count="245" uniqueCount="153">
  <si>
    <t>Status</t>
  </si>
  <si>
    <t>Responsável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</si>
  <si>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</si>
  <si>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</si>
  <si>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</si>
  <si>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</si>
  <si>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</si>
  <si>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</si>
  <si>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</si>
  <si>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</si>
  <si>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</si>
  <si>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</si>
  <si>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</si>
  <si>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</si>
  <si>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</si>
  <si>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</si>
  <si>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</si>
  <si>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</si>
  <si>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</si>
  <si>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</si>
  <si>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</si>
  <si>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</si>
  <si>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</si>
  <si>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</si>
  <si>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</si>
  <si>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</si>
  <si>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</si>
  <si>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</si>
  <si>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</si>
  <si>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</si>
  <si>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</si>
  <si>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</si>
  <si>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</si>
  <si>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</si>
  <si>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</si>
  <si>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</si>
  <si>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</si>
  <si>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</si>
  <si>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</si>
  <si>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</si>
  <si>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</si>
  <si>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</si>
  <si>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</si>
  <si>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</si>
  <si>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</si>
  <si>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</si>
  <si>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</si>
  <si>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</si>
  <si>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</si>
  <si>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</si>
  <si>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</si>
  <si>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</si>
  <si>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</si>
  <si>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</si>
  <si>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</si>
  <si>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</si>
  <si>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</si>
  <si>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</si>
  <si>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</si>
  <si>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Abas</t>
  </si>
  <si>
    <t>Instrucoes</t>
  </si>
  <si>
    <t>Grafico</t>
  </si>
  <si>
    <t>Ações</t>
  </si>
  <si>
    <t>Nome do Projeto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</si>
  <si>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</si>
  <si>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</si>
  <si>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</si>
  <si>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</si>
  <si>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</si>
  <si>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</si>
  <si>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</si>
  <si>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</si>
  <si>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</si>
  <si>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</si>
  <si>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</si>
  <si>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</si>
  <si>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Riscos identificados, impacto, probabilidade, ..</t>
  </si>
  <si>
    <t>Ações relacionadas aos riscos identificados</t>
  </si>
  <si>
    <t>Registro dos riscos</t>
  </si>
  <si>
    <t>Causa</t>
  </si>
  <si>
    <t>Tipo de Risco</t>
  </si>
  <si>
    <t>Resposta de curto prazo</t>
  </si>
  <si>
    <t>Análise adicional</t>
  </si>
  <si>
    <t>Lista de observação (baixa prioridade)</t>
  </si>
  <si>
    <t>Explorar</t>
  </si>
  <si>
    <t>Compartilhar</t>
  </si>
  <si>
    <t>Melhorar</t>
  </si>
  <si>
    <t>Classificação</t>
  </si>
  <si>
    <t>Classificacao</t>
  </si>
  <si>
    <t>Oportunidade</t>
  </si>
  <si>
    <t>Ameaça</t>
  </si>
  <si>
    <t>Proprietário do risco</t>
  </si>
  <si>
    <t>Proprietário da resposta</t>
  </si>
  <si>
    <t>Gatilho</t>
  </si>
  <si>
    <t>Previsão ou Frequência de Monitoramento</t>
  </si>
  <si>
    <t>Descrição do Risco</t>
  </si>
  <si>
    <t>Cód. Risco</t>
  </si>
  <si>
    <t>Data de Identificação</t>
  </si>
  <si>
    <t>Aceitar</t>
  </si>
  <si>
    <t>Entregas fora do prazo ou atrasadas.</t>
  </si>
  <si>
    <t>Cortes de investimentos e perca de credibilidade.
Prejuízo de tempo e dinheiro.</t>
  </si>
  <si>
    <t>Pouco tempo para organização, irresponsabilidade.</t>
  </si>
  <si>
    <t>Mateus Roberto Prehn</t>
  </si>
  <si>
    <t>Semanal</t>
  </si>
  <si>
    <t>Deixar de entregar na data prevista e entregar duas etapas de uma vez</t>
  </si>
  <si>
    <t>Mensal</t>
  </si>
  <si>
    <t>Ruído de comunicação.</t>
  </si>
  <si>
    <t>Repassar infrmações e atualizar processos em partes e unicamente para cada membro.</t>
  </si>
  <si>
    <t>Não havendo um núcleo  ou meio de comunicação fixo.</t>
  </si>
  <si>
    <t>Willian Pereira Cardoso</t>
  </si>
  <si>
    <t>Definir um canal de comunicação para a equipe.</t>
  </si>
  <si>
    <t>Erro de planejamento.</t>
  </si>
  <si>
    <t>Única</t>
  </si>
  <si>
    <t>Não identificar os requisitos corretamente.</t>
  </si>
  <si>
    <t>Projeto incompleto e não condizente com as expectativas do cliente.</t>
  </si>
  <si>
    <t>Luan Victor de Ramos Luciano</t>
  </si>
  <si>
    <t>Realizar acordo com o cliente para adição, remoção ou edição do requisito em questão, renovando os custos do projeto.</t>
  </si>
  <si>
    <t>Falta de atenção e comunicação.</t>
  </si>
  <si>
    <t>Procrastinação, falta de comprometimento.</t>
  </si>
  <si>
    <t>Não esclarecer com o cliente suas definições para o sistema.</t>
  </si>
  <si>
    <t>Falta de capacitação técnica das máquinas.</t>
  </si>
  <si>
    <t>Não entregar a qualidade em usabilidade para o cliente, com travamentos e lentidão de resposta.</t>
  </si>
  <si>
    <t>Subestimar a necessidade de um hardware mais potente para os servidores.</t>
  </si>
  <si>
    <t>Falta de planejamento financeiro para aquisição e hardware e software.</t>
  </si>
  <si>
    <t>Douglas Souza Hoffman</t>
  </si>
  <si>
    <t>Atualizar o parque técnológico da empresa e seus servidores.</t>
  </si>
  <si>
    <t>Anual</t>
  </si>
  <si>
    <t>Cliente usar informações falsas para entrar no sistema.</t>
  </si>
  <si>
    <t>Viabilidade para má intenções com documentos críticos.
Abertura de proceessos jurídicos contra nós.</t>
  </si>
  <si>
    <t>Não validação das infromações de acesso dos usuários.</t>
  </si>
  <si>
    <t>Natacha de Moura</t>
  </si>
  <si>
    <t>Utilizar uma API do governo para validação do CPF/CNPJ cadastrado nos bancos de dados do governo.</t>
  </si>
  <si>
    <t>Subestimar a má intenção do cliente.</t>
  </si>
  <si>
    <t>identificar o motivo do atraso com equipe e alinhar a nova data com o cliente.</t>
  </si>
  <si>
    <t>Criptografia assimétrica</t>
  </si>
  <si>
    <t>Criptografia de assinatura nos documentos</t>
  </si>
  <si>
    <t>Vazamento de informações importantes</t>
  </si>
  <si>
    <t>Douglas Souza Hofmann</t>
  </si>
  <si>
    <t xml:space="preserve">Criar metodos de criptografar as assinaturas </t>
  </si>
  <si>
    <t xml:space="preserve">Erro na hora de criptografar a informações </t>
  </si>
  <si>
    <t>Certificados Digitais</t>
  </si>
  <si>
    <t>Solicitação de certificado digital para assinaturas que envolvam processos públicos.</t>
  </si>
  <si>
    <t>Falta de ceritficados junto ao governo</t>
  </si>
  <si>
    <t>Solicitar o certificado emitido pelo cliente para que seja enviado ao governo através de APIs</t>
  </si>
  <si>
    <t>Não possuir o certificado</t>
  </si>
  <si>
    <t>conforme demanda</t>
  </si>
  <si>
    <t>Integração com sistemas de identidade e autenticação</t>
  </si>
  <si>
    <t>Falta de integração para autenticar os usúarios.</t>
  </si>
  <si>
    <t>Integrar processo de identificação e autenticação de usúario.</t>
  </si>
  <si>
    <t>Criar API's que integrem com programas de identidade e autenticidade</t>
  </si>
  <si>
    <t>Falta de conexão entre sistemas</t>
  </si>
  <si>
    <t>Diaria</t>
  </si>
  <si>
    <t xml:space="preserve">Diaria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</si>
</sst>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60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97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44" applyFont="1"/>
    <xf numFmtId="0" fontId="20" fillId="0" borderId="0" xfId="44" applyFont="1" applyAlignment="1">
      <alignment horizontal="left"/>
    </xf>
    <xf numFmtId="0" fontId="21" fillId="0" borderId="0" xfId="44" applyFont="1" applyAlignment="1">
      <alignment horizontal="center"/>
    </xf>
    <xf numFmtId="0" fontId="20" fillId="0" borderId="0" xfId="44" applyFont="1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64" fontId="20" fillId="0" borderId="0" xfId="0" applyNumberFormat="1" applyFont="1" applyAlignment="1">
      <alignment horizontal="right"/>
    </xf>
    <xf numFmtId="0" fontId="20" fillId="0" borderId="0" xfId="0" applyFont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165" fontId="21" fillId="0" borderId="0" xfId="0" applyNumberFormat="1" applyFont="1" applyAlignment="1">
      <alignment vertical="top" wrapText="1"/>
    </xf>
    <xf numFmtId="164" fontId="20" fillId="0" borderId="0" xfId="0" applyNumberFormat="1" applyFo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0" fontId="21" fillId="0" borderId="21" xfId="0" applyFont="1" applyBorder="1"/>
    <xf numFmtId="0" fontId="18" fillId="12" borderId="1" xfId="1" applyBorder="1" applyAlignment="1">
      <alignment horizontal="center"/>
    </xf>
    <xf numFmtId="0" fontId="23" fillId="0" borderId="0" xfId="44" applyFont="1" applyAlignment="1">
      <alignment horizontal="center"/>
    </xf>
    <xf numFmtId="0" fontId="24" fillId="0" borderId="0" xfId="44" applyFont="1" applyAlignment="1">
      <alignment horizontal="center"/>
    </xf>
    <xf numFmtId="0" fontId="24" fillId="0" borderId="0" xfId="44" applyFont="1"/>
    <xf numFmtId="0" fontId="24" fillId="0" borderId="0" xfId="44" applyFont="1" applyAlignment="1">
      <alignment vertical="center"/>
    </xf>
    <xf numFmtId="0" fontId="25" fillId="36" borderId="0" xfId="44" applyFont="1" applyFill="1" applyAlignment="1">
      <alignment horizontal="left" vertical="center" indent="2"/>
    </xf>
    <xf numFmtId="0" fontId="25" fillId="36" borderId="0" xfId="44" applyFont="1" applyFill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Alignment="1">
      <alignment horizontal="right" vertical="center"/>
    </xf>
    <xf numFmtId="0" fontId="24" fillId="37" borderId="22" xfId="44" applyFont="1" applyFill="1" applyBorder="1" applyAlignment="1">
      <alignment horizontal="center"/>
    </xf>
    <xf numFmtId="0" fontId="27" fillId="38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7" borderId="0" xfId="44" applyFont="1" applyFill="1" applyAlignment="1">
      <alignment horizontal="center"/>
    </xf>
    <xf numFmtId="0" fontId="27" fillId="38" borderId="0" xfId="44" applyFont="1" applyFill="1" applyAlignment="1">
      <alignment horizontal="center"/>
    </xf>
    <xf numFmtId="0" fontId="28" fillId="0" borderId="0" xfId="44" applyFont="1"/>
    <xf numFmtId="0" fontId="29" fillId="0" borderId="0" xfId="44" applyFont="1"/>
    <xf numFmtId="0" fontId="29" fillId="37" borderId="0" xfId="44" applyFont="1" applyFill="1" applyAlignment="1">
      <alignment horizontal="center"/>
    </xf>
    <xf numFmtId="0" fontId="30" fillId="38" borderId="0" xfId="44" applyFont="1" applyFill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4" fillId="37" borderId="23" xfId="44" applyFont="1" applyFill="1" applyBorder="1" applyAlignment="1">
      <alignment horizontal="center"/>
    </xf>
    <xf numFmtId="0" fontId="27" fillId="38" borderId="23" xfId="44" applyFont="1" applyFill="1" applyBorder="1" applyAlignment="1">
      <alignment horizontal="center"/>
    </xf>
    <xf numFmtId="0" fontId="28" fillId="0" borderId="23" xfId="44" applyFont="1" applyBorder="1"/>
    <xf numFmtId="0" fontId="18" fillId="12" borderId="18" xfId="1" applyBorder="1" applyAlignment="1">
      <alignment horizontal="center" wrapText="1"/>
    </xf>
    <xf numFmtId="0" fontId="21" fillId="0" borderId="18" xfId="44" applyFont="1" applyBorder="1"/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14" fontId="21" fillId="0" borderId="1" xfId="0" applyNumberFormat="1" applyFont="1" applyBorder="1"/>
    <xf numFmtId="0" fontId="24" fillId="0" borderId="1" xfId="44" applyFont="1" applyBorder="1"/>
    <xf numFmtId="0" fontId="4" fillId="0" borderId="0" xfId="41" applyBorder="1" applyAlignment="1">
      <alignment wrapText="1"/>
    </xf>
    <xf numFmtId="0" fontId="25" fillId="36" borderId="0" xfId="44" applyFont="1" applyFill="1" applyAlignment="1">
      <alignment horizontal="center" vertical="center"/>
    </xf>
    <xf numFmtId="0" fontId="18" fillId="12" borderId="1" xfId="1" applyBorder="1"/>
    <xf numFmtId="0" fontId="21" fillId="0" borderId="1" xfId="44" applyFont="1" applyBorder="1" applyAlignment="1">
      <alignment wrapText="1"/>
    </xf>
    <xf numFmtId="0" fontId="21" fillId="0" borderId="1" xfId="44" applyFont="1" applyBorder="1" applyAlignment="1">
      <alignment horizontal="left"/>
    </xf>
    <xf numFmtId="0" fontId="21" fillId="0" borderId="18" xfId="44" applyFont="1" applyBorder="1" applyAlignment="1">
      <alignment wrapText="1"/>
    </xf>
    <xf numFmtId="0" fontId="21" fillId="0" borderId="19" xfId="44" applyFont="1" applyBorder="1" applyAlignment="1">
      <alignment wrapText="1"/>
    </xf>
    <xf numFmtId="0" fontId="21" fillId="0" borderId="20" xfId="44" applyFont="1" applyBorder="1" applyAlignment="1">
      <alignment wrapText="1"/>
    </xf>
    <xf numFmtId="0" fontId="22" fillId="0" borderId="18" xfId="58" applyBorder="1" applyAlignment="1">
      <alignment wrapText="1"/>
    </xf>
    <xf numFmtId="0" fontId="22" fillId="0" borderId="20" xfId="58" applyBorder="1" applyAlignment="1">
      <alignment wrapText="1"/>
    </xf>
    <xf numFmtId="0" fontId="18" fillId="12" borderId="18" xfId="1" applyBorder="1" applyAlignment="1">
      <alignment horizontal="center" wrapText="1"/>
    </xf>
    <xf numFmtId="0" fontId="18" fillId="12" borderId="19" xfId="1" applyBorder="1" applyAlignment="1">
      <alignment horizontal="center" wrapText="1"/>
    </xf>
    <xf numFmtId="0" fontId="18" fillId="12" borderId="20" xfId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0" xfId="44" applyFont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0" fontId="21" fillId="0" borderId="15" xfId="44" applyFont="1" applyBorder="1" applyAlignment="1">
      <alignment horizontal="center"/>
    </xf>
    <xf numFmtId="164" fontId="20" fillId="0" borderId="0" xfId="44" applyNumberFormat="1" applyFont="1" applyAlignment="1">
      <alignment horizontal="right"/>
    </xf>
    <xf numFmtId="0" fontId="31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60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Hyperlink 2" xfId="59" xr:uid="{00000000-0005-0000-0000-000030000000}"/>
    <cellStyle name="Neutro" xfId="38" builtinId="28" customBuiltin="1"/>
    <cellStyle name="Normal" xfId="0" builtinId="0"/>
    <cellStyle name="Normal 2" xfId="44" xr:uid="{00000000-0005-0000-0000-000035000000}"/>
    <cellStyle name="Nota" xfId="39" builtinId="10" customBuiltin="1"/>
    <cellStyle name="Percent 2" xfId="57" xr:uid="{00000000-0005-0000-0000-000038000000}"/>
    <cellStyle name="Ruim" xfId="25" builtinId="27" customBuiltin="1"/>
    <cellStyle name="Saída" xfId="40" builtinId="21" customBuiltin="1"/>
    <cellStyle name="Sheet Title" xfId="41" xr:uid="{00000000-0005-0000-0000-000039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</dgm:pt>
    <dgm:pt modelId="{5F3B6E74-58FA-475E-BCD9-2FF10E3D40E7}" type="pres">
      <dgm:prSet presAssocID="{9068114C-2BFB-40A4-A489-785D6A230DED}" presName="rootConnector1" presStyleLbl="node1" presStyleIdx="0" presStyleCnt="0"/>
      <dgm:spPr/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</dgm:pt>
    <dgm:pt modelId="{A50B0638-5B17-4F1C-8C18-11E075785D82}" type="pres">
      <dgm:prSet presAssocID="{CC9C768F-D671-44A2-910E-A2C7C8C1411C}" presName="rootConnector" presStyleLbl="node2" presStyleIdx="0" presStyleCnt="4"/>
      <dgm:spPr/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</dgm:pt>
    <dgm:pt modelId="{452145E6-0B3F-495C-98C0-230BCD12A9CC}" type="pres">
      <dgm:prSet presAssocID="{212998AE-8651-4D30-A9D3-4CBBF6B3AF11}" presName="rootConnector" presStyleLbl="node3" presStyleIdx="0" presStyleCnt="16"/>
      <dgm:spPr/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</dgm:pt>
    <dgm:pt modelId="{C617B422-EE31-45A4-871A-11AE0AF9286C}" type="pres">
      <dgm:prSet presAssocID="{B3E11892-8598-4528-8EE9-C4BB00B4C2B2}" presName="rootConnector" presStyleLbl="node3" presStyleIdx="1" presStyleCnt="16"/>
      <dgm:spPr/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</dgm:pt>
    <dgm:pt modelId="{8AACA9ED-DBBF-4C09-86C5-3760AB2AF414}" type="pres">
      <dgm:prSet presAssocID="{094F2B07-4453-452B-85C9-D7AD3B15F548}" presName="rootConnector" presStyleLbl="node3" presStyleIdx="2" presStyleCnt="16"/>
      <dgm:spPr/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</dgm:pt>
    <dgm:pt modelId="{28EFB15E-FC64-42B2-8164-D2EB121B91D9}" type="pres">
      <dgm:prSet presAssocID="{D78C2D5D-BE7A-467E-9121-79FD217F15BB}" presName="rootConnector" presStyleLbl="node2" presStyleIdx="1" presStyleCnt="4"/>
      <dgm:spPr/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</dgm:pt>
    <dgm:pt modelId="{AD5791A3-CDF2-44AA-95DB-700E1C9BFAF7}" type="pres">
      <dgm:prSet presAssocID="{04C7D020-69C1-476B-89D1-5B32ED2074A4}" presName="rootConnector" presStyleLbl="node3" presStyleIdx="3" presStyleCnt="16"/>
      <dgm:spPr/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</dgm:pt>
    <dgm:pt modelId="{74A88B4F-9C5B-460C-9105-67C13FFB5FB3}" type="pres">
      <dgm:prSet presAssocID="{75175E3E-2426-44D0-A12C-94E77849C78E}" presName="rootConnector" presStyleLbl="node3" presStyleIdx="4" presStyleCnt="16"/>
      <dgm:spPr/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</dgm:pt>
    <dgm:pt modelId="{8DEA59EA-4725-4E2F-BCE4-E302A10F3971}" type="pres">
      <dgm:prSet presAssocID="{38419B90-E97A-4703-A98D-A282F3B116A6}" presName="rootConnector" presStyleLbl="node3" presStyleIdx="5" presStyleCnt="16"/>
      <dgm:spPr/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</dgm:pt>
    <dgm:pt modelId="{65249DC6-7072-4CAF-A571-8EB3F1BEEA20}" type="pres">
      <dgm:prSet presAssocID="{CC542728-3D4D-446C-B72B-14782D4808A2}" presName="rootConnector" presStyleLbl="node3" presStyleIdx="6" presStyleCnt="16"/>
      <dgm:spPr/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</dgm:pt>
    <dgm:pt modelId="{9479524F-10DF-4203-BD89-AA6F0F5AD467}" type="pres">
      <dgm:prSet presAssocID="{8C51468E-9451-4BF7-984A-60374D515449}" presName="rootConnector" presStyleLbl="node2" presStyleIdx="2" presStyleCnt="4"/>
      <dgm:spPr/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</dgm:pt>
    <dgm:pt modelId="{55BDDE8B-2D82-412D-8608-4DB5D5FDB723}" type="pres">
      <dgm:prSet presAssocID="{031CF0FB-CE99-46D9-A256-0F6606853680}" presName="rootConnector" presStyleLbl="node3" presStyleIdx="7" presStyleCnt="16"/>
      <dgm:spPr/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</dgm:pt>
    <dgm:pt modelId="{D286F716-D4F8-496A-B0D3-82E45078F60D}" type="pres">
      <dgm:prSet presAssocID="{8450CB38-435B-407D-9A6B-1AC98DEE3BBA}" presName="rootConnector" presStyleLbl="node3" presStyleIdx="8" presStyleCnt="16"/>
      <dgm:spPr/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</dgm:pt>
    <dgm:pt modelId="{301A6983-14CD-41C1-8C2F-728E3CDD341F}" type="pres">
      <dgm:prSet presAssocID="{65A42BE1-F4FA-4D20-9184-C0B8D263C218}" presName="rootConnector" presStyleLbl="node3" presStyleIdx="9" presStyleCnt="16"/>
      <dgm:spPr/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</dgm:pt>
    <dgm:pt modelId="{3199471D-12B1-4BD5-A0E8-876E2D218511}" type="pres">
      <dgm:prSet presAssocID="{FCDA47BF-F639-4183-849C-5E8BB9E25658}" presName="rootConnector" presStyleLbl="node3" presStyleIdx="10" presStyleCnt="16"/>
      <dgm:spPr/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</dgm:pt>
    <dgm:pt modelId="{997DF1B9-2A1A-48A3-B7B8-492EDB03A71C}" type="pres">
      <dgm:prSet presAssocID="{121B9166-C02D-4EF5-B89A-A8C16A9CBF50}" presName="rootConnector" presStyleLbl="node2" presStyleIdx="3" presStyleCnt="4"/>
      <dgm:spPr/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</dgm:pt>
    <dgm:pt modelId="{FF00EA56-A535-4FA4-A219-0799C330A5BD}" type="pres">
      <dgm:prSet presAssocID="{163D1E62-7D31-4F11-9BA7-411EBD00F601}" presName="rootConnector" presStyleLbl="node3" presStyleIdx="11" presStyleCnt="16"/>
      <dgm:spPr/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</dgm:pt>
    <dgm:pt modelId="{F390AE50-14FD-4285-9090-D741B96252A2}" type="pres">
      <dgm:prSet presAssocID="{60E8CF3A-71A9-4A78-BA56-25E6A7E23D48}" presName="rootConnector" presStyleLbl="node3" presStyleIdx="12" presStyleCnt="16"/>
      <dgm:spPr/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</dgm:pt>
    <dgm:pt modelId="{FB27B704-82D2-47FB-A3C5-89E4E34E1904}" type="pres">
      <dgm:prSet presAssocID="{5561C284-2F32-4B65-8F4D-13B7BA614DEC}" presName="rootConnector" presStyleLbl="node3" presStyleIdx="13" presStyleCnt="16"/>
      <dgm:spPr/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</dgm:pt>
    <dgm:pt modelId="{1F308283-0076-45AE-81F8-5E8766EFE61E}" type="pres">
      <dgm:prSet presAssocID="{F31D233B-71D8-4C2B-A330-D1222CEC6D91}" presName="rootConnector" presStyleLbl="node3" presStyleIdx="14" presStyleCnt="16"/>
      <dgm:spPr/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</dgm:pt>
    <dgm:pt modelId="{32A48F3F-A6D9-418F-B86F-19C4567BCFC8}" type="pres">
      <dgm:prSet presAssocID="{3F560321-48F4-403C-9E7E-9AA66AF71DF8}" presName="rootConnector" presStyleLbl="node3" presStyleIdx="15" presStyleCnt="16"/>
      <dgm:spPr/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639060</xdr:colOff>
      <xdr:row>9</xdr:row>
      <xdr:rowOff>0</xdr:rowOff>
    </xdr:from>
    <xdr:to>
      <xdr:col>9</xdr:col>
      <xdr:colOff>811533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817100" y="2255520"/>
          <a:ext cx="1178313" cy="551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63"/>
  <sheetViews>
    <sheetView showGridLines="0" zoomScaleNormal="100" workbookViewId="0">
      <selection activeCell="C18" sqref="C18:F18"/>
    </sheetView>
  </sheetViews>
  <sheetFormatPr defaultColWidth="0" defaultRowHeight="0" customHeight="1" zeroHeight="1" x14ac:dyDescent="0.25"/>
  <cols>
    <col min="1" max="1" width="2.5703125" style="43" customWidth="1"/>
    <col min="2" max="2" width="9.140625" style="42" customWidth="1"/>
    <col min="3" max="3" width="9.42578125" style="42" customWidth="1"/>
    <col min="4" max="4" width="24.85546875" style="43" customWidth="1"/>
    <col min="5" max="10" width="14.7109375" style="43" customWidth="1"/>
    <col min="11" max="11" width="2.5703125" style="43" customWidth="1"/>
    <col min="12" max="12" width="9" style="43" hidden="1" customWidth="1"/>
    <col min="13" max="16" width="0" style="43" hidden="1" customWidth="1"/>
    <col min="17" max="17" width="2.5703125" style="43" hidden="1" customWidth="1"/>
    <col min="18" max="20" width="9" style="43" hidden="1" customWidth="1"/>
    <col min="21" max="16384" width="0" style="43" hidden="1"/>
  </cols>
  <sheetData>
    <row r="1" spans="1:10" ht="15" customHeight="1" x14ac:dyDescent="0.25">
      <c r="A1" s="41"/>
      <c r="B1" s="41"/>
    </row>
    <row r="2" spans="1:10" s="44" customFormat="1" ht="37.5" customHeight="1" x14ac:dyDescent="0.2">
      <c r="B2" s="45" t="s">
        <v>78</v>
      </c>
      <c r="C2" s="46"/>
      <c r="D2" s="47"/>
      <c r="E2" s="47"/>
      <c r="F2" s="47"/>
      <c r="G2" s="47"/>
      <c r="H2" s="47"/>
      <c r="I2" s="47"/>
      <c r="J2" s="48" t="s">
        <v>63</v>
      </c>
    </row>
    <row r="3" spans="1:10" ht="12.75" customHeight="1" x14ac:dyDescent="0.25">
      <c r="B3" s="49"/>
      <c r="C3" s="50"/>
      <c r="D3" s="51"/>
      <c r="E3" s="51"/>
      <c r="F3" s="51"/>
      <c r="G3" s="51"/>
      <c r="H3" s="51"/>
      <c r="I3" s="51"/>
      <c r="J3" s="51"/>
    </row>
    <row r="4" spans="1:10" ht="12.75" customHeight="1" x14ac:dyDescent="0.25">
      <c r="B4" s="52"/>
      <c r="C4" s="53"/>
      <c r="D4" s="54"/>
      <c r="E4" s="54"/>
      <c r="F4" s="54"/>
      <c r="G4" s="54"/>
      <c r="H4" s="54"/>
      <c r="I4" s="54"/>
      <c r="J4" s="54"/>
    </row>
    <row r="5" spans="1:10" ht="12.75" customHeight="1" x14ac:dyDescent="0.25">
      <c r="B5" s="52"/>
      <c r="C5" s="53"/>
      <c r="D5" s="54"/>
      <c r="E5" s="54"/>
      <c r="F5" s="54"/>
      <c r="G5" s="54"/>
      <c r="H5" s="54"/>
      <c r="I5" s="54"/>
      <c r="J5" s="54"/>
    </row>
    <row r="6" spans="1:10" s="55" customFormat="1" ht="21.75" customHeight="1" x14ac:dyDescent="0.3">
      <c r="B6" s="56"/>
      <c r="C6" s="57">
        <v>1</v>
      </c>
      <c r="D6" s="58" t="s">
        <v>64</v>
      </c>
      <c r="E6" s="59"/>
      <c r="F6" s="60" t="s">
        <v>65</v>
      </c>
      <c r="G6" s="61"/>
      <c r="H6" s="61"/>
      <c r="I6" s="61"/>
      <c r="J6" s="61"/>
    </row>
    <row r="7" spans="1:10" s="55" customFormat="1" ht="22.5" x14ac:dyDescent="0.3">
      <c r="B7" s="56"/>
      <c r="C7" s="57">
        <f>C6+1</f>
        <v>2</v>
      </c>
      <c r="D7" s="71" t="s">
        <v>11</v>
      </c>
      <c r="E7" s="71"/>
      <c r="F7" s="91" t="s">
        <v>76</v>
      </c>
      <c r="G7" s="92"/>
      <c r="H7" s="92"/>
      <c r="I7" s="92"/>
      <c r="J7" s="92"/>
    </row>
    <row r="8" spans="1:10" s="55" customFormat="1" ht="21.75" customHeight="1" x14ac:dyDescent="0.3">
      <c r="B8" s="56"/>
      <c r="C8" s="57">
        <v>3</v>
      </c>
      <c r="D8" s="71" t="s">
        <v>48</v>
      </c>
      <c r="E8" s="71"/>
      <c r="F8" s="60" t="s">
        <v>77</v>
      </c>
      <c r="G8" s="59"/>
      <c r="H8" s="61"/>
      <c r="I8" s="61"/>
      <c r="J8" s="61"/>
    </row>
    <row r="9" spans="1:10" s="55" customFormat="1" ht="21.75" customHeight="1" x14ac:dyDescent="0.3">
      <c r="B9" s="56"/>
      <c r="C9" s="57">
        <v>4</v>
      </c>
      <c r="D9" s="58" t="s">
        <v>66</v>
      </c>
      <c r="E9" s="59"/>
      <c r="F9" s="60" t="s">
        <v>67</v>
      </c>
      <c r="G9" s="59"/>
      <c r="H9" s="61"/>
      <c r="I9" s="61"/>
      <c r="J9" s="61"/>
    </row>
    <row r="10" spans="1:10" s="55" customFormat="1" ht="21.75" customHeight="1" x14ac:dyDescent="0.3">
      <c r="B10" s="56"/>
      <c r="C10" s="57"/>
      <c r="D10" s="58"/>
      <c r="E10" s="59"/>
      <c r="F10" s="60"/>
      <c r="G10" s="59"/>
      <c r="H10" s="61"/>
      <c r="I10" s="61"/>
      <c r="J10" s="61"/>
    </row>
    <row r="11" spans="1:10" ht="12.75" customHeight="1" x14ac:dyDescent="0.25">
      <c r="B11" s="52"/>
      <c r="C11" s="53"/>
      <c r="D11" s="54"/>
      <c r="E11" s="54"/>
      <c r="F11" s="54"/>
      <c r="G11" s="54"/>
      <c r="H11" s="54"/>
      <c r="I11" s="54"/>
      <c r="J11" s="54"/>
    </row>
    <row r="12" spans="1:10" ht="12.75" customHeight="1" x14ac:dyDescent="0.25">
      <c r="B12" s="62"/>
      <c r="C12" s="63"/>
      <c r="D12" s="64"/>
      <c r="E12" s="64"/>
      <c r="F12" s="64"/>
      <c r="G12" s="64"/>
      <c r="H12" s="64"/>
      <c r="I12" s="64"/>
      <c r="J12" s="64"/>
    </row>
    <row r="13" spans="1:10" ht="15" customHeight="1" x14ac:dyDescent="0.25"/>
    <row r="14" spans="1:10" s="2" customFormat="1" ht="15" x14ac:dyDescent="0.25">
      <c r="B14" s="3" t="s">
        <v>50</v>
      </c>
      <c r="C14" s="89" t="s">
        <v>46</v>
      </c>
      <c r="D14" s="89"/>
      <c r="E14" s="89"/>
      <c r="F14" s="89"/>
    </row>
    <row r="15" spans="1:10" s="5" customFormat="1" ht="15.75" customHeight="1" x14ac:dyDescent="0.25">
      <c r="B15" s="65" t="s">
        <v>42</v>
      </c>
      <c r="C15" s="81" t="s">
        <v>43</v>
      </c>
      <c r="D15" s="82"/>
      <c r="E15" s="82"/>
      <c r="F15" s="83"/>
      <c r="G15" s="84" t="s">
        <v>44</v>
      </c>
      <c r="H15" s="84"/>
      <c r="I15" s="85" t="s">
        <v>10</v>
      </c>
      <c r="J15" s="85"/>
    </row>
    <row r="16" spans="1:10" s="2" customFormat="1" ht="26.25" customHeight="1" x14ac:dyDescent="0.25">
      <c r="B16" s="66">
        <v>1</v>
      </c>
      <c r="C16" s="76" t="s">
        <v>45</v>
      </c>
      <c r="D16" s="77"/>
      <c r="E16" s="77"/>
      <c r="F16" s="78"/>
      <c r="G16" s="79" t="s">
        <v>11</v>
      </c>
      <c r="H16" s="80"/>
      <c r="I16" s="75"/>
      <c r="J16" s="75"/>
    </row>
    <row r="17" spans="2:10" s="2" customFormat="1" ht="26.25" customHeight="1" x14ac:dyDescent="0.25">
      <c r="B17" s="66">
        <f>B16+1</f>
        <v>2</v>
      </c>
      <c r="C17" s="76" t="s">
        <v>47</v>
      </c>
      <c r="D17" s="77"/>
      <c r="E17" s="77"/>
      <c r="F17" s="78"/>
      <c r="G17" s="79" t="s">
        <v>11</v>
      </c>
      <c r="H17" s="80"/>
      <c r="I17" s="75"/>
      <c r="J17" s="75"/>
    </row>
    <row r="18" spans="2:10" s="2" customFormat="1" ht="15" x14ac:dyDescent="0.25">
      <c r="B18" s="66">
        <f>B17+1</f>
        <v>3</v>
      </c>
      <c r="C18" s="76" t="s">
        <v>49</v>
      </c>
      <c r="D18" s="77"/>
      <c r="E18" s="77"/>
      <c r="F18" s="78"/>
      <c r="G18" s="79" t="s">
        <v>48</v>
      </c>
      <c r="H18" s="80"/>
      <c r="I18" s="75"/>
      <c r="J18" s="75"/>
    </row>
    <row r="19" spans="2:10" s="2" customFormat="1" ht="15" x14ac:dyDescent="0.25">
      <c r="C19" s="86"/>
      <c r="D19" s="86"/>
      <c r="E19" s="86"/>
      <c r="F19" s="86"/>
      <c r="G19" s="87"/>
      <c r="H19" s="87"/>
      <c r="I19" s="88"/>
      <c r="J19" s="88"/>
    </row>
    <row r="20" spans="2:10" s="2" customFormat="1" ht="15" x14ac:dyDescent="0.25">
      <c r="B20" s="3" t="s">
        <v>50</v>
      </c>
      <c r="C20" s="89" t="s">
        <v>51</v>
      </c>
      <c r="D20" s="89"/>
      <c r="E20" s="89"/>
      <c r="F20" s="89"/>
      <c r="G20" s="90"/>
      <c r="H20" s="90"/>
      <c r="I20" s="88"/>
      <c r="J20" s="88"/>
    </row>
    <row r="21" spans="2:10" s="5" customFormat="1" ht="15" x14ac:dyDescent="0.25">
      <c r="B21" s="65" t="s">
        <v>42</v>
      </c>
      <c r="C21" s="81" t="s">
        <v>43</v>
      </c>
      <c r="D21" s="82"/>
      <c r="E21" s="82"/>
      <c r="F21" s="83"/>
      <c r="G21" s="84" t="s">
        <v>44</v>
      </c>
      <c r="H21" s="84"/>
      <c r="I21" s="85" t="s">
        <v>10</v>
      </c>
      <c r="J21" s="85"/>
    </row>
    <row r="22" spans="2:10" s="2" customFormat="1" ht="15" customHeight="1" x14ac:dyDescent="0.25">
      <c r="B22" s="66">
        <v>1</v>
      </c>
      <c r="C22" s="76" t="s">
        <v>52</v>
      </c>
      <c r="D22" s="77"/>
      <c r="E22" s="77"/>
      <c r="F22" s="78"/>
      <c r="G22" s="79" t="s">
        <v>54</v>
      </c>
      <c r="H22" s="80"/>
      <c r="I22" s="75"/>
      <c r="J22" s="75"/>
    </row>
    <row r="23" spans="2:10" s="2" customFormat="1" ht="15" customHeight="1" x14ac:dyDescent="0.25">
      <c r="B23" s="66">
        <f>B22+1</f>
        <v>2</v>
      </c>
      <c r="C23" s="76" t="s">
        <v>55</v>
      </c>
      <c r="D23" s="77"/>
      <c r="E23" s="77"/>
      <c r="F23" s="78"/>
      <c r="G23" s="79" t="s">
        <v>53</v>
      </c>
      <c r="H23" s="80"/>
      <c r="I23" s="75"/>
      <c r="J23" s="75"/>
    </row>
    <row r="24" spans="2:10" s="2" customFormat="1" ht="15" customHeight="1" x14ac:dyDescent="0.25">
      <c r="B24" s="66">
        <f>B23+1</f>
        <v>3</v>
      </c>
      <c r="C24" s="76" t="s">
        <v>56</v>
      </c>
      <c r="D24" s="77"/>
      <c r="E24" s="77"/>
      <c r="F24" s="78"/>
      <c r="G24" s="79" t="s">
        <v>11</v>
      </c>
      <c r="H24" s="80"/>
      <c r="I24" s="75"/>
      <c r="J24" s="75"/>
    </row>
    <row r="25" spans="2:10" s="2" customFormat="1" ht="15" x14ac:dyDescent="0.25">
      <c r="B25" s="66">
        <f>B24+1</f>
        <v>4</v>
      </c>
      <c r="C25" s="74"/>
      <c r="D25" s="74"/>
      <c r="E25" s="74"/>
      <c r="F25" s="74"/>
      <c r="G25" s="74"/>
      <c r="H25" s="74"/>
      <c r="I25" s="75"/>
      <c r="J25" s="75"/>
    </row>
    <row r="26" spans="2:10" s="2" customFormat="1" ht="15" x14ac:dyDescent="0.25">
      <c r="C26" s="4"/>
    </row>
    <row r="27" spans="2:10" ht="15.75" x14ac:dyDescent="0.25"/>
    <row r="28" spans="2:10" ht="22.5" x14ac:dyDescent="0.25">
      <c r="B28" s="72" t="s">
        <v>68</v>
      </c>
      <c r="C28" s="72"/>
      <c r="D28" s="72"/>
      <c r="E28" s="72"/>
      <c r="F28" s="72"/>
      <c r="G28" s="72"/>
      <c r="H28" s="72"/>
      <c r="I28" s="72"/>
      <c r="J28" s="72"/>
    </row>
    <row r="29" spans="2:10" ht="15.75" x14ac:dyDescent="0.25">
      <c r="B29" s="40" t="s">
        <v>69</v>
      </c>
      <c r="C29" s="40" t="s">
        <v>70</v>
      </c>
      <c r="D29" s="40" t="s">
        <v>71</v>
      </c>
      <c r="E29" s="73" t="s">
        <v>72</v>
      </c>
      <c r="F29" s="73"/>
      <c r="G29" s="73"/>
      <c r="H29" s="73"/>
      <c r="I29" s="73"/>
      <c r="J29" s="73"/>
    </row>
    <row r="30" spans="2:10" ht="15.75" x14ac:dyDescent="0.25">
      <c r="B30" s="67"/>
      <c r="C30" s="67"/>
      <c r="D30" s="68"/>
      <c r="E30" s="70"/>
      <c r="F30" s="70"/>
      <c r="G30" s="70"/>
      <c r="H30" s="70"/>
      <c r="I30" s="70"/>
      <c r="J30" s="70"/>
    </row>
    <row r="31" spans="2:10" ht="15.75" x14ac:dyDescent="0.25">
      <c r="B31" s="67"/>
      <c r="C31" s="67"/>
      <c r="D31" s="68"/>
      <c r="E31" s="70"/>
      <c r="F31" s="70"/>
      <c r="G31" s="70"/>
      <c r="H31" s="70"/>
      <c r="I31" s="70"/>
      <c r="J31" s="70"/>
    </row>
    <row r="32" spans="2:10" ht="15.75" x14ac:dyDescent="0.25">
      <c r="B32" s="67"/>
      <c r="C32" s="67"/>
      <c r="D32" s="68"/>
      <c r="E32" s="70"/>
      <c r="F32" s="70"/>
      <c r="G32" s="70"/>
      <c r="H32" s="70"/>
      <c r="I32" s="70"/>
      <c r="J32" s="70"/>
    </row>
    <row r="33" spans="2:10" ht="15.75" x14ac:dyDescent="0.25"/>
    <row r="34" spans="2:10" ht="15.75" x14ac:dyDescent="0.25"/>
    <row r="35" spans="2:10" ht="22.5" x14ac:dyDescent="0.25">
      <c r="B35" s="72" t="s">
        <v>73</v>
      </c>
      <c r="C35" s="72"/>
      <c r="D35" s="72"/>
      <c r="E35" s="72"/>
      <c r="F35" s="72"/>
      <c r="G35" s="72"/>
      <c r="H35" s="72"/>
      <c r="I35" s="72"/>
      <c r="J35" s="72"/>
    </row>
    <row r="36" spans="2:10" ht="15.75" x14ac:dyDescent="0.25">
      <c r="B36" s="40" t="s">
        <v>42</v>
      </c>
      <c r="C36" s="40" t="s">
        <v>70</v>
      </c>
      <c r="D36" s="40" t="s">
        <v>74</v>
      </c>
      <c r="E36" s="73" t="s">
        <v>75</v>
      </c>
      <c r="F36" s="73"/>
      <c r="G36" s="73"/>
      <c r="H36" s="73"/>
      <c r="I36" s="73"/>
      <c r="J36" s="73"/>
    </row>
    <row r="37" spans="2:10" ht="15.75" x14ac:dyDescent="0.25">
      <c r="B37" s="67">
        <v>1</v>
      </c>
      <c r="C37" s="67"/>
      <c r="D37" s="68"/>
      <c r="E37" s="70"/>
      <c r="F37" s="70"/>
      <c r="G37" s="70"/>
      <c r="H37" s="70"/>
      <c r="I37" s="70"/>
      <c r="J37" s="70"/>
    </row>
    <row r="38" spans="2:10" ht="15.75" x14ac:dyDescent="0.25">
      <c r="B38" s="67">
        <v>2</v>
      </c>
      <c r="C38" s="67"/>
      <c r="D38" s="68"/>
      <c r="E38" s="70"/>
      <c r="F38" s="70"/>
      <c r="G38" s="70"/>
      <c r="H38" s="70"/>
      <c r="I38" s="70"/>
      <c r="J38" s="70"/>
    </row>
    <row r="39" spans="2:10" ht="15.75" x14ac:dyDescent="0.25">
      <c r="B39" s="67">
        <v>3</v>
      </c>
      <c r="C39" s="67"/>
      <c r="D39" s="68"/>
      <c r="E39" s="70"/>
      <c r="F39" s="70"/>
      <c r="G39" s="70"/>
      <c r="H39" s="70"/>
      <c r="I39" s="70"/>
      <c r="J39" s="70"/>
    </row>
    <row r="40" spans="2:10" ht="15.75" x14ac:dyDescent="0.25"/>
    <row r="41" spans="2:10" ht="15.75" x14ac:dyDescent="0.25"/>
    <row r="42" spans="2:10" ht="15.75" x14ac:dyDescent="0.25"/>
    <row r="43" spans="2:10" ht="15.75" x14ac:dyDescent="0.25"/>
    <row r="44" spans="2:10" ht="15.75" x14ac:dyDescent="0.25"/>
    <row r="45" spans="2:10" ht="15.75" x14ac:dyDescent="0.25"/>
    <row r="46" spans="2:10" ht="15" customHeight="1" x14ac:dyDescent="0.25"/>
    <row r="47" spans="2:10" ht="15" customHeight="1" x14ac:dyDescent="0.25"/>
    <row r="48" spans="2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</sheetData>
  <mergeCells count="47">
    <mergeCell ref="C16:F16"/>
    <mergeCell ref="G16:H16"/>
    <mergeCell ref="I16:J16"/>
    <mergeCell ref="F7:J7"/>
    <mergeCell ref="C14:F14"/>
    <mergeCell ref="C15:F15"/>
    <mergeCell ref="G15:H15"/>
    <mergeCell ref="I15:J15"/>
    <mergeCell ref="C17:F17"/>
    <mergeCell ref="G17:H17"/>
    <mergeCell ref="I17:J17"/>
    <mergeCell ref="C18:F18"/>
    <mergeCell ref="G18:H18"/>
    <mergeCell ref="I18:J18"/>
    <mergeCell ref="C19:F19"/>
    <mergeCell ref="G19:H19"/>
    <mergeCell ref="I19:J19"/>
    <mergeCell ref="C20:F20"/>
    <mergeCell ref="G20:H20"/>
    <mergeCell ref="I20:J20"/>
    <mergeCell ref="C21:F21"/>
    <mergeCell ref="G21:H21"/>
    <mergeCell ref="I21:J21"/>
    <mergeCell ref="C22:F22"/>
    <mergeCell ref="G22:H22"/>
    <mergeCell ref="I22:J22"/>
    <mergeCell ref="G23:H23"/>
    <mergeCell ref="I23:J23"/>
    <mergeCell ref="C24:F24"/>
    <mergeCell ref="G24:H24"/>
    <mergeCell ref="I24:J24"/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</mergeCells>
  <hyperlinks>
    <hyperlink ref="D9" location="Param!A1" display="Paramêtros" xr:uid="{00000000-0004-0000-0000-000000000000}"/>
    <hyperlink ref="D6" location="Capa!A1" display="Instruções" xr:uid="{00000000-0004-0000-0000-000001000000}"/>
    <hyperlink ref="G16" location="Riscos!A1" display="Riscos" xr:uid="{00000000-0004-0000-0000-000002000000}"/>
    <hyperlink ref="G17" location="Riscos!A1" display="Riscos" xr:uid="{00000000-0004-0000-0000-000003000000}"/>
    <hyperlink ref="G18" location="Acoes!A1" display="Acoes" xr:uid="{00000000-0004-0000-0000-000004000000}"/>
    <hyperlink ref="G24" location="Riscos!A1" display="Riscos" xr:uid="{00000000-0004-0000-0000-000005000000}"/>
    <hyperlink ref="G23" location="EAR!A1" display="EAR" xr:uid="{00000000-0004-0000-0000-000006000000}"/>
    <hyperlink ref="G22" location="Param!A1" display="Param" xr:uid="{00000000-0004-0000-0000-000007000000}"/>
    <hyperlink ref="D7" location="Riscos!A1" display="Riscos" xr:uid="{00000000-0004-0000-0000-000008000000}"/>
    <hyperlink ref="D8" location="Acoes!A1" display="Acoes" xr:uid="{00000000-0004-0000-0000-000009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30"/>
  <sheetViews>
    <sheetView showGridLines="0" tabSelected="1" zoomScaleNormal="100" workbookViewId="0">
      <selection activeCell="F9" sqref="F9"/>
    </sheetView>
  </sheetViews>
  <sheetFormatPr defaultColWidth="9.140625" defaultRowHeight="15" x14ac:dyDescent="0.25"/>
  <cols>
    <col min="1" max="1" width="2.85546875" style="6" customWidth="1"/>
    <col min="2" max="2" width="5.28515625" style="6" customWidth="1"/>
    <col min="3" max="3" width="6.42578125" style="16" customWidth="1"/>
    <col min="4" max="4" width="12.42578125" style="6" customWidth="1"/>
    <col min="5" max="5" width="35.42578125" style="6" customWidth="1"/>
    <col min="6" max="6" width="12.7109375" style="16" customWidth="1"/>
    <col min="7" max="7" width="13" style="16" customWidth="1"/>
    <col min="8" max="8" width="50.28515625" style="6" customWidth="1"/>
    <col min="9" max="9" width="17.7109375" style="6" customWidth="1"/>
    <col min="10" max="10" width="34.7109375" style="6" customWidth="1"/>
    <col min="11" max="11" width="16.140625" style="6" customWidth="1"/>
    <col min="12" max="13" width="19.85546875" style="16" customWidth="1"/>
    <col min="14" max="14" width="13.28515625" style="16" customWidth="1"/>
    <col min="15" max="15" width="41.5703125" style="16" customWidth="1"/>
    <col min="16" max="16" width="14.7109375" style="6" customWidth="1"/>
    <col min="17" max="17" width="21.85546875" style="6" customWidth="1"/>
    <col min="18" max="18" width="16.42578125" style="6" customWidth="1"/>
    <col min="19" max="19" width="41.85546875" style="6" customWidth="1"/>
    <col min="20" max="20" width="9.28515625" style="6" customWidth="1"/>
    <col min="21" max="21" width="7.7109375" style="6" customWidth="1"/>
    <col min="22" max="16384" width="9.140625" style="6"/>
  </cols>
  <sheetData>
    <row r="1" spans="2:21" x14ac:dyDescent="0.25">
      <c r="B1" s="15"/>
      <c r="D1" s="17"/>
      <c r="E1" s="17"/>
      <c r="G1" s="17"/>
      <c r="H1" s="23"/>
      <c r="I1" s="23"/>
      <c r="J1" s="23"/>
      <c r="K1" s="23"/>
      <c r="T1" s="17"/>
      <c r="U1" s="17"/>
    </row>
    <row r="2" spans="2:21" ht="45" x14ac:dyDescent="0.25">
      <c r="B2" s="28" t="s">
        <v>41</v>
      </c>
      <c r="C2" s="28" t="s">
        <v>2</v>
      </c>
      <c r="D2" s="28" t="s">
        <v>97</v>
      </c>
      <c r="E2" s="29" t="s">
        <v>3</v>
      </c>
      <c r="F2" s="28" t="s">
        <v>32</v>
      </c>
      <c r="G2" s="28" t="s">
        <v>4</v>
      </c>
      <c r="H2" s="29" t="s">
        <v>5</v>
      </c>
      <c r="I2" s="29" t="s">
        <v>38</v>
      </c>
      <c r="J2" s="29" t="s">
        <v>79</v>
      </c>
      <c r="K2" s="28" t="s">
        <v>80</v>
      </c>
      <c r="L2" s="28" t="s">
        <v>87</v>
      </c>
      <c r="M2" s="28" t="s">
        <v>91</v>
      </c>
      <c r="N2" s="30" t="s">
        <v>6</v>
      </c>
      <c r="O2" s="28" t="s">
        <v>29</v>
      </c>
      <c r="P2" s="28" t="s">
        <v>92</v>
      </c>
      <c r="Q2" s="28" t="s">
        <v>93</v>
      </c>
      <c r="R2" s="28" t="s">
        <v>94</v>
      </c>
      <c r="S2" s="28" t="s">
        <v>10</v>
      </c>
    </row>
    <row r="3" spans="2:21" ht="30" x14ac:dyDescent="0.25">
      <c r="B3" s="20">
        <v>1</v>
      </c>
      <c r="C3" s="24">
        <f>IF(ISTEXT(F3),LEFT(F3,1),F3)*IF(ISTEXT(G3),LEFT(G3,1),G3)</f>
        <v>12</v>
      </c>
      <c r="D3" s="69">
        <v>45412</v>
      </c>
      <c r="E3" s="20" t="s">
        <v>99</v>
      </c>
      <c r="F3" s="25" t="s">
        <v>20</v>
      </c>
      <c r="G3" s="25" t="s">
        <v>16</v>
      </c>
      <c r="H3" s="20" t="s">
        <v>100</v>
      </c>
      <c r="I3" s="20" t="s">
        <v>57</v>
      </c>
      <c r="J3" s="20" t="s">
        <v>101</v>
      </c>
      <c r="K3" s="20" t="s">
        <v>90</v>
      </c>
      <c r="L3" s="25" t="s">
        <v>81</v>
      </c>
      <c r="M3" s="25" t="s">
        <v>102</v>
      </c>
      <c r="N3" s="26" t="s">
        <v>98</v>
      </c>
      <c r="O3" s="20" t="s">
        <v>133</v>
      </c>
      <c r="P3" s="20"/>
      <c r="Q3" s="20" t="s">
        <v>118</v>
      </c>
      <c r="R3" s="21" t="s">
        <v>103</v>
      </c>
      <c r="S3" s="8"/>
    </row>
    <row r="4" spans="2:21" ht="30" x14ac:dyDescent="0.25">
      <c r="B4" s="20">
        <f>B3+1</f>
        <v>2</v>
      </c>
      <c r="C4" s="24">
        <f t="shared" ref="C4:C17" si="0">IF(ISTEXT(F4),LEFT(F4,1),F4)*IF(ISTEXT(G4),LEFT(G4,1),G4)</f>
        <v>12</v>
      </c>
      <c r="D4" s="69">
        <v>45412</v>
      </c>
      <c r="E4" s="20" t="s">
        <v>106</v>
      </c>
      <c r="F4" s="25" t="s">
        <v>20</v>
      </c>
      <c r="G4" s="25" t="s">
        <v>16</v>
      </c>
      <c r="H4" s="20" t="s">
        <v>107</v>
      </c>
      <c r="I4" s="20" t="s">
        <v>57</v>
      </c>
      <c r="J4" s="20" t="s">
        <v>108</v>
      </c>
      <c r="K4" s="20" t="s">
        <v>90</v>
      </c>
      <c r="L4" s="25" t="s">
        <v>82</v>
      </c>
      <c r="M4" s="25" t="s">
        <v>109</v>
      </c>
      <c r="N4" s="26" t="s">
        <v>31</v>
      </c>
      <c r="O4" s="20" t="s">
        <v>110</v>
      </c>
      <c r="P4" s="20"/>
      <c r="Q4" s="20" t="s">
        <v>111</v>
      </c>
      <c r="R4" s="21" t="s">
        <v>112</v>
      </c>
      <c r="S4" s="8"/>
    </row>
    <row r="5" spans="2:21" s="27" customFormat="1" ht="45" x14ac:dyDescent="0.25">
      <c r="B5" s="20">
        <f t="shared" ref="B5:B22" si="1">B4+1</f>
        <v>3</v>
      </c>
      <c r="C5" s="24">
        <f t="shared" si="0"/>
        <v>16</v>
      </c>
      <c r="D5" s="69">
        <v>45412</v>
      </c>
      <c r="E5" s="20" t="s">
        <v>134</v>
      </c>
      <c r="F5" s="25" t="s">
        <v>21</v>
      </c>
      <c r="G5" s="25" t="s">
        <v>16</v>
      </c>
      <c r="H5" s="20" t="s">
        <v>135</v>
      </c>
      <c r="I5" s="20" t="s">
        <v>35</v>
      </c>
      <c r="J5" s="20" t="s">
        <v>136</v>
      </c>
      <c r="K5" s="20" t="s">
        <v>90</v>
      </c>
      <c r="L5" s="25" t="s">
        <v>81</v>
      </c>
      <c r="M5" s="25" t="s">
        <v>137</v>
      </c>
      <c r="N5" s="26" t="s">
        <v>24</v>
      </c>
      <c r="O5" s="20" t="s">
        <v>138</v>
      </c>
      <c r="P5" s="20"/>
      <c r="Q5" s="20" t="s">
        <v>139</v>
      </c>
      <c r="R5" s="21" t="s">
        <v>152</v>
      </c>
      <c r="S5" s="20"/>
    </row>
    <row r="6" spans="2:21" s="27" customFormat="1" ht="30" x14ac:dyDescent="0.25">
      <c r="B6" s="20">
        <f t="shared" si="1"/>
        <v>4</v>
      </c>
      <c r="C6" s="24">
        <f t="shared" si="0"/>
        <v>16</v>
      </c>
      <c r="D6" s="69">
        <v>45412</v>
      </c>
      <c r="E6" s="20" t="s">
        <v>146</v>
      </c>
      <c r="F6" s="25" t="s">
        <v>21</v>
      </c>
      <c r="G6" s="25" t="s">
        <v>16</v>
      </c>
      <c r="H6" s="20" t="s">
        <v>148</v>
      </c>
      <c r="I6" s="20" t="s">
        <v>35</v>
      </c>
      <c r="J6" s="20" t="s">
        <v>147</v>
      </c>
      <c r="K6" s="20" t="s">
        <v>90</v>
      </c>
      <c r="L6" s="25" t="s">
        <v>82</v>
      </c>
      <c r="M6" s="25" t="s">
        <v>109</v>
      </c>
      <c r="N6" s="26" t="s">
        <v>24</v>
      </c>
      <c r="O6" s="20" t="s">
        <v>149</v>
      </c>
      <c r="P6" s="20"/>
      <c r="Q6" s="20" t="s">
        <v>150</v>
      </c>
      <c r="R6" s="21" t="s">
        <v>151</v>
      </c>
      <c r="S6" s="20"/>
    </row>
    <row r="7" spans="2:21" s="27" customFormat="1" ht="45" x14ac:dyDescent="0.25">
      <c r="B7" s="20">
        <f t="shared" si="1"/>
        <v>5</v>
      </c>
      <c r="C7" s="24">
        <f t="shared" si="0"/>
        <v>10</v>
      </c>
      <c r="D7" s="69">
        <v>45412</v>
      </c>
      <c r="E7" s="20" t="s">
        <v>113</v>
      </c>
      <c r="F7" s="25" t="s">
        <v>19</v>
      </c>
      <c r="G7" s="25" t="s">
        <v>17</v>
      </c>
      <c r="H7" s="20" t="s">
        <v>114</v>
      </c>
      <c r="I7" s="20" t="s">
        <v>36</v>
      </c>
      <c r="J7" s="20" t="s">
        <v>119</v>
      </c>
      <c r="K7" s="20" t="s">
        <v>90</v>
      </c>
      <c r="L7" s="25" t="s">
        <v>82</v>
      </c>
      <c r="M7" s="25" t="s">
        <v>115</v>
      </c>
      <c r="N7" s="26" t="s">
        <v>98</v>
      </c>
      <c r="O7" s="20" t="s">
        <v>116</v>
      </c>
      <c r="P7" s="20"/>
      <c r="Q7" s="20" t="s">
        <v>117</v>
      </c>
      <c r="R7" s="21" t="s">
        <v>105</v>
      </c>
      <c r="S7" s="20"/>
    </row>
    <row r="8" spans="2:21" s="27" customFormat="1" ht="75" x14ac:dyDescent="0.25">
      <c r="B8" s="20">
        <f t="shared" si="1"/>
        <v>6</v>
      </c>
      <c r="C8" s="24">
        <f t="shared" si="0"/>
        <v>3</v>
      </c>
      <c r="D8" s="69">
        <v>45412</v>
      </c>
      <c r="E8" s="20" t="s">
        <v>120</v>
      </c>
      <c r="F8" s="25" t="s">
        <v>18</v>
      </c>
      <c r="G8" s="25" t="s">
        <v>15</v>
      </c>
      <c r="H8" s="20" t="s">
        <v>121</v>
      </c>
      <c r="I8" s="20" t="s">
        <v>36</v>
      </c>
      <c r="J8" s="27" t="s">
        <v>123</v>
      </c>
      <c r="K8" s="20" t="s">
        <v>90</v>
      </c>
      <c r="L8" s="25" t="s">
        <v>83</v>
      </c>
      <c r="M8" s="25" t="s">
        <v>124</v>
      </c>
      <c r="N8" s="26" t="s">
        <v>86</v>
      </c>
      <c r="O8" s="20" t="s">
        <v>125</v>
      </c>
      <c r="P8" s="20"/>
      <c r="Q8" s="20" t="s">
        <v>122</v>
      </c>
      <c r="R8" s="21" t="s">
        <v>126</v>
      </c>
      <c r="S8" s="20"/>
    </row>
    <row r="9" spans="2:21" s="27" customFormat="1" ht="45" x14ac:dyDescent="0.25">
      <c r="B9" s="20">
        <f t="shared" si="1"/>
        <v>7</v>
      </c>
      <c r="C9" s="24">
        <f t="shared" si="0"/>
        <v>10</v>
      </c>
      <c r="D9" s="69">
        <v>45412</v>
      </c>
      <c r="E9" s="20" t="s">
        <v>127</v>
      </c>
      <c r="F9" s="25" t="s">
        <v>19</v>
      </c>
      <c r="G9" s="25" t="s">
        <v>17</v>
      </c>
      <c r="H9" s="20" t="s">
        <v>128</v>
      </c>
      <c r="I9" s="20" t="s">
        <v>37</v>
      </c>
      <c r="J9" s="20" t="s">
        <v>129</v>
      </c>
      <c r="K9" s="20" t="s">
        <v>90</v>
      </c>
      <c r="L9" s="25" t="s">
        <v>81</v>
      </c>
      <c r="M9" s="25" t="s">
        <v>130</v>
      </c>
      <c r="N9" s="26" t="s">
        <v>31</v>
      </c>
      <c r="O9" s="20" t="s">
        <v>131</v>
      </c>
      <c r="P9" s="20"/>
      <c r="Q9" s="20" t="s">
        <v>132</v>
      </c>
      <c r="R9" s="21" t="s">
        <v>103</v>
      </c>
      <c r="S9" s="20"/>
    </row>
    <row r="10" spans="2:21" s="27" customFormat="1" ht="45" x14ac:dyDescent="0.25">
      <c r="B10" s="20">
        <f t="shared" si="1"/>
        <v>8</v>
      </c>
      <c r="C10" s="24">
        <f t="shared" si="0"/>
        <v>1</v>
      </c>
      <c r="D10" s="69">
        <v>45412</v>
      </c>
      <c r="E10" s="20" t="s">
        <v>140</v>
      </c>
      <c r="F10" s="25" t="s">
        <v>18</v>
      </c>
      <c r="G10" s="25" t="s">
        <v>13</v>
      </c>
      <c r="H10" s="20" t="s">
        <v>141</v>
      </c>
      <c r="I10" s="20" t="s">
        <v>37</v>
      </c>
      <c r="J10" s="20" t="s">
        <v>142</v>
      </c>
      <c r="K10" s="20" t="s">
        <v>90</v>
      </c>
      <c r="L10" s="25" t="s">
        <v>82</v>
      </c>
      <c r="M10" s="25" t="s">
        <v>102</v>
      </c>
      <c r="N10" s="26" t="s">
        <v>86</v>
      </c>
      <c r="O10" s="20" t="s">
        <v>143</v>
      </c>
      <c r="P10" s="20"/>
      <c r="Q10" s="20" t="s">
        <v>144</v>
      </c>
      <c r="R10" s="21" t="s">
        <v>145</v>
      </c>
      <c r="S10" s="20"/>
    </row>
    <row r="11" spans="2:21" s="27" customFormat="1" x14ac:dyDescent="0.25">
      <c r="B11" s="20">
        <f t="shared" si="1"/>
        <v>9</v>
      </c>
      <c r="C11" s="24">
        <f t="shared" si="0"/>
        <v>0</v>
      </c>
      <c r="D11" s="8"/>
      <c r="E11" s="20"/>
      <c r="F11" s="25"/>
      <c r="G11" s="25"/>
      <c r="H11" s="20"/>
      <c r="I11" s="20"/>
      <c r="J11" s="20"/>
      <c r="K11" s="20"/>
      <c r="L11" s="25"/>
      <c r="M11" s="25"/>
      <c r="N11" s="26"/>
      <c r="O11" s="20"/>
      <c r="P11" s="20"/>
      <c r="Q11" s="20"/>
      <c r="R11" s="21"/>
      <c r="S11" s="20"/>
    </row>
    <row r="12" spans="2:21" s="27" customFormat="1" x14ac:dyDescent="0.25">
      <c r="B12" s="20">
        <f t="shared" si="1"/>
        <v>10</v>
      </c>
      <c r="C12" s="24">
        <f t="shared" si="0"/>
        <v>0</v>
      </c>
      <c r="D12" s="8"/>
      <c r="E12" s="20"/>
      <c r="F12" s="25"/>
      <c r="G12" s="25"/>
      <c r="H12" s="20"/>
      <c r="I12" s="20"/>
      <c r="J12" s="20"/>
      <c r="K12" s="20"/>
      <c r="L12" s="25"/>
      <c r="M12" s="25"/>
      <c r="N12" s="26"/>
      <c r="O12" s="20"/>
      <c r="P12" s="20"/>
      <c r="Q12" s="20"/>
      <c r="R12" s="21"/>
      <c r="S12" s="20"/>
    </row>
    <row r="13" spans="2:21" s="27" customFormat="1" x14ac:dyDescent="0.25">
      <c r="B13" s="20">
        <f t="shared" si="1"/>
        <v>11</v>
      </c>
      <c r="C13" s="24">
        <f t="shared" si="0"/>
        <v>0</v>
      </c>
      <c r="D13" s="8"/>
      <c r="E13" s="20"/>
      <c r="F13" s="25"/>
      <c r="G13" s="25"/>
      <c r="H13" s="20"/>
      <c r="I13" s="20"/>
      <c r="J13" s="20"/>
      <c r="K13" s="20"/>
      <c r="L13" s="25"/>
      <c r="M13" s="25"/>
      <c r="N13" s="26"/>
      <c r="O13" s="20"/>
      <c r="P13" s="20"/>
      <c r="Q13" s="20"/>
      <c r="R13" s="21"/>
      <c r="S13" s="20"/>
    </row>
    <row r="14" spans="2:21" s="27" customFormat="1" x14ac:dyDescent="0.25">
      <c r="B14" s="20">
        <f t="shared" si="1"/>
        <v>12</v>
      </c>
      <c r="C14" s="24">
        <f t="shared" si="0"/>
        <v>0</v>
      </c>
      <c r="D14" s="8"/>
      <c r="E14" s="20"/>
      <c r="F14" s="25"/>
      <c r="G14" s="25"/>
      <c r="H14" s="20"/>
      <c r="I14" s="20"/>
      <c r="J14" s="20"/>
      <c r="K14" s="20"/>
      <c r="L14" s="25"/>
      <c r="M14" s="25"/>
      <c r="N14" s="26"/>
      <c r="O14" s="8"/>
      <c r="P14" s="8"/>
      <c r="Q14" s="8"/>
      <c r="R14" s="21"/>
      <c r="S14" s="20"/>
    </row>
    <row r="15" spans="2:21" s="27" customFormat="1" x14ac:dyDescent="0.25">
      <c r="B15" s="20">
        <f t="shared" si="1"/>
        <v>13</v>
      </c>
      <c r="C15" s="24">
        <f t="shared" si="0"/>
        <v>0</v>
      </c>
      <c r="D15" s="8"/>
      <c r="E15" s="20"/>
      <c r="F15" s="25"/>
      <c r="G15" s="25"/>
      <c r="H15" s="20"/>
      <c r="I15" s="20"/>
      <c r="J15" s="20"/>
      <c r="K15" s="20"/>
      <c r="L15" s="25"/>
      <c r="M15" s="25"/>
      <c r="N15" s="26"/>
      <c r="O15" s="8"/>
      <c r="P15" s="8"/>
      <c r="Q15" s="8"/>
      <c r="R15" s="21"/>
      <c r="S15" s="20"/>
    </row>
    <row r="16" spans="2:21" s="27" customFormat="1" x14ac:dyDescent="0.25">
      <c r="B16" s="20">
        <f t="shared" si="1"/>
        <v>14</v>
      </c>
      <c r="C16" s="24">
        <f t="shared" si="0"/>
        <v>0</v>
      </c>
      <c r="D16" s="8"/>
      <c r="E16" s="20"/>
      <c r="F16" s="25"/>
      <c r="G16" s="25"/>
      <c r="H16" s="20"/>
      <c r="I16" s="20"/>
      <c r="J16" s="20"/>
      <c r="K16" s="20"/>
      <c r="L16" s="25"/>
      <c r="M16" s="25"/>
      <c r="N16" s="26"/>
      <c r="O16" s="8"/>
      <c r="P16" s="8"/>
      <c r="Q16" s="8"/>
      <c r="R16" s="21"/>
      <c r="S16" s="20"/>
    </row>
    <row r="17" spans="2:19" s="27" customFormat="1" x14ac:dyDescent="0.25">
      <c r="B17" s="20">
        <f t="shared" si="1"/>
        <v>15</v>
      </c>
      <c r="C17" s="24">
        <f t="shared" si="0"/>
        <v>0</v>
      </c>
      <c r="D17" s="8"/>
      <c r="E17" s="20"/>
      <c r="F17" s="25"/>
      <c r="G17" s="25"/>
      <c r="H17" s="20"/>
      <c r="I17" s="20"/>
      <c r="J17" s="20"/>
      <c r="K17" s="20"/>
      <c r="L17" s="25"/>
      <c r="M17" s="25"/>
      <c r="N17" s="26"/>
      <c r="O17" s="20"/>
      <c r="P17" s="8"/>
      <c r="Q17" s="8"/>
      <c r="R17" s="21"/>
      <c r="S17" s="20"/>
    </row>
    <row r="18" spans="2:19" s="27" customFormat="1" x14ac:dyDescent="0.25">
      <c r="B18" s="20">
        <f t="shared" si="1"/>
        <v>16</v>
      </c>
      <c r="C18" s="24">
        <f t="shared" ref="C18:C22" si="2">IF(ISTEXT(F18),LEFT(F18,1),F18)*IF(ISTEXT(G18),LEFT(G18,1),G18)</f>
        <v>0</v>
      </c>
      <c r="D18" s="8"/>
      <c r="E18" s="20"/>
      <c r="F18" s="25"/>
      <c r="G18" s="25"/>
      <c r="H18" s="20"/>
      <c r="I18" s="20"/>
      <c r="J18" s="20"/>
      <c r="K18" s="20"/>
      <c r="L18" s="25"/>
      <c r="M18" s="25"/>
      <c r="N18" s="26"/>
      <c r="O18" s="20"/>
      <c r="P18" s="8"/>
      <c r="Q18" s="8"/>
      <c r="R18" s="21"/>
      <c r="S18" s="20"/>
    </row>
    <row r="19" spans="2:19" s="27" customFormat="1" x14ac:dyDescent="0.25">
      <c r="B19" s="20">
        <f t="shared" si="1"/>
        <v>17</v>
      </c>
      <c r="C19" s="24">
        <f t="shared" si="2"/>
        <v>0</v>
      </c>
      <c r="D19" s="8"/>
      <c r="E19" s="20"/>
      <c r="F19" s="25"/>
      <c r="G19" s="25"/>
      <c r="H19" s="20"/>
      <c r="I19" s="20"/>
      <c r="J19" s="20"/>
      <c r="K19" s="20"/>
      <c r="L19" s="25"/>
      <c r="M19" s="25"/>
      <c r="N19" s="26"/>
      <c r="O19" s="20"/>
      <c r="P19" s="8"/>
      <c r="Q19" s="8"/>
      <c r="R19" s="21"/>
      <c r="S19" s="20"/>
    </row>
    <row r="20" spans="2:19" s="27" customFormat="1" x14ac:dyDescent="0.25">
      <c r="B20" s="20">
        <f t="shared" si="1"/>
        <v>18</v>
      </c>
      <c r="C20" s="24">
        <f t="shared" si="2"/>
        <v>0</v>
      </c>
      <c r="D20" s="8"/>
      <c r="E20" s="20"/>
      <c r="F20" s="25"/>
      <c r="G20" s="25"/>
      <c r="H20" s="20"/>
      <c r="I20" s="20"/>
      <c r="J20" s="20"/>
      <c r="K20" s="20"/>
      <c r="L20" s="25"/>
      <c r="M20" s="25"/>
      <c r="N20" s="26"/>
      <c r="O20" s="20"/>
      <c r="P20" s="8"/>
      <c r="Q20" s="8"/>
      <c r="R20" s="21"/>
      <c r="S20" s="20"/>
    </row>
    <row r="21" spans="2:19" s="27" customFormat="1" x14ac:dyDescent="0.25">
      <c r="B21" s="20">
        <f t="shared" si="1"/>
        <v>19</v>
      </c>
      <c r="C21" s="24">
        <f t="shared" si="2"/>
        <v>0</v>
      </c>
      <c r="D21" s="8"/>
      <c r="E21" s="20"/>
      <c r="F21" s="25"/>
      <c r="G21" s="25"/>
      <c r="H21" s="20"/>
      <c r="I21" s="20"/>
      <c r="J21" s="20"/>
      <c r="K21" s="20"/>
      <c r="L21" s="25"/>
      <c r="M21" s="25"/>
      <c r="N21" s="26"/>
      <c r="O21" s="20"/>
      <c r="P21" s="8"/>
      <c r="Q21" s="8"/>
      <c r="R21" s="21"/>
      <c r="S21" s="20"/>
    </row>
    <row r="22" spans="2:19" s="27" customFormat="1" x14ac:dyDescent="0.25">
      <c r="B22" s="20">
        <f t="shared" si="1"/>
        <v>20</v>
      </c>
      <c r="C22" s="24">
        <f t="shared" si="2"/>
        <v>0</v>
      </c>
      <c r="D22" s="8"/>
      <c r="E22" s="20"/>
      <c r="F22" s="25"/>
      <c r="G22" s="25"/>
      <c r="H22" s="20"/>
      <c r="I22" s="20"/>
      <c r="J22" s="20"/>
      <c r="K22" s="20"/>
      <c r="L22" s="25"/>
      <c r="M22" s="25"/>
      <c r="N22" s="26"/>
      <c r="O22" s="20"/>
      <c r="P22" s="8"/>
      <c r="Q22" s="8"/>
      <c r="R22" s="21"/>
      <c r="S22" s="20"/>
    </row>
    <row r="23" spans="2:19" x14ac:dyDescent="0.25">
      <c r="B23" s="17"/>
      <c r="O23" s="27"/>
    </row>
    <row r="24" spans="2:19" x14ac:dyDescent="0.25">
      <c r="O24" s="27"/>
    </row>
    <row r="25" spans="2:19" x14ac:dyDescent="0.25">
      <c r="O25" s="27"/>
    </row>
    <row r="26" spans="2:19" x14ac:dyDescent="0.25">
      <c r="O26" s="27"/>
    </row>
    <row r="27" spans="2:19" x14ac:dyDescent="0.25">
      <c r="O27" s="27"/>
    </row>
    <row r="28" spans="2:19" x14ac:dyDescent="0.25">
      <c r="O28" s="6"/>
    </row>
    <row r="29" spans="2:19" x14ac:dyDescent="0.25">
      <c r="O29" s="6"/>
    </row>
    <row r="30" spans="2:19" x14ac:dyDescent="0.25">
      <c r="O30" s="6"/>
    </row>
  </sheetData>
  <phoneticPr fontId="2" type="noConversion"/>
  <conditionalFormatting sqref="C3:C22">
    <cfRule type="cellIs" dxfId="15" priority="3" stopIfTrue="1" operator="greaterThanOrEqual">
      <formula>15</formula>
    </cfRule>
    <cfRule type="cellIs" dxfId="14" priority="4" stopIfTrue="1" operator="lessThan">
      <formula>6</formula>
    </cfRule>
    <cfRule type="cellIs" dxfId="13" priority="5" stopIfTrue="1" operator="lessThan">
      <formula>15</formula>
    </cfRule>
  </conditionalFormatting>
  <conditionalFormatting sqref="R3:R22">
    <cfRule type="cellIs" dxfId="11" priority="1" stopIfTrue="1" operator="greaterThan">
      <formula>$H$1</formula>
    </cfRule>
    <cfRule type="cellIs" dxfId="10" priority="2" stopIfTrue="1" operator="lessThan">
      <formula>$H$1</formula>
    </cfRule>
  </conditionalFormatting>
  <dataValidations count="7">
    <dataValidation type="list" allowBlank="1" showInputMessage="1" showErrorMessage="1" sqref="I3:I22" xr:uid="{00000000-0002-0000-0100-000000000000}">
      <formula1>EAR</formula1>
    </dataValidation>
    <dataValidation type="list" showInputMessage="1" showErrorMessage="1" sqref="F3:F22" xr:uid="{00000000-0002-0000-0100-000001000000}">
      <formula1>Probabilidade</formula1>
    </dataValidation>
    <dataValidation type="list" showInputMessage="1" showErrorMessage="1" sqref="G3:G22" xr:uid="{00000000-0002-0000-0100-000002000000}">
      <formula1>Impacto</formula1>
    </dataValidation>
    <dataValidation type="list" allowBlank="1" showInputMessage="1" showErrorMessage="1" sqref="N3:N22" xr:uid="{00000000-0002-0000-0100-000003000000}">
      <formula1>Acao</formula1>
    </dataValidation>
    <dataValidation type="list" showInputMessage="1" showErrorMessage="1" sqref="L3:L22" xr:uid="{00000000-0002-0000-0100-000004000000}">
      <formula1>TipodeRisco</formula1>
    </dataValidation>
    <dataValidation type="list" allowBlank="1" showInputMessage="1" showErrorMessage="1" sqref="K3:K22" xr:uid="{00000000-0002-0000-0100-000005000000}">
      <formula1>Tipo</formula1>
    </dataValidation>
    <dataValidation showInputMessage="1" showErrorMessage="1" sqref="M3:M22" xr:uid="{00000000-0002-0000-0100-000006000000}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$S3=Param!#REF!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R3:R17</xm:sqref>
        </x14:conditionalFormatting>
        <x14:conditionalFormatting xmlns:xm="http://schemas.microsoft.com/office/excel/2006/main">
          <x14:cfRule type="expression" priority="6" stopIfTrue="1" id="{FEF48CD6-7EB7-422A-924E-2D522FF40BE6}">
            <xm:f>$S18=Param!#REF!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R18:R22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J14"/>
  <sheetViews>
    <sheetView showGridLines="0" zoomScaleNormal="100" workbookViewId="0">
      <selection activeCell="D13" sqref="D13"/>
    </sheetView>
  </sheetViews>
  <sheetFormatPr defaultColWidth="9.140625" defaultRowHeight="15" x14ac:dyDescent="0.25"/>
  <cols>
    <col min="1" max="1" width="2.28515625" style="6" customWidth="1"/>
    <col min="2" max="2" width="6" style="6" customWidth="1"/>
    <col min="3" max="3" width="7.42578125" style="6" bestFit="1" customWidth="1"/>
    <col min="4" max="4" width="33.28515625" style="6" bestFit="1" customWidth="1"/>
    <col min="5" max="5" width="38.28515625" style="6" customWidth="1"/>
    <col min="6" max="6" width="12.85546875" style="6" customWidth="1"/>
    <col min="7" max="7" width="9.7109375" style="6" customWidth="1"/>
    <col min="8" max="9" width="9.140625" style="6"/>
    <col min="10" max="10" width="23.85546875" style="6" customWidth="1"/>
    <col min="11" max="16384" width="9.140625" style="6"/>
  </cols>
  <sheetData>
    <row r="1" spans="2:10" x14ac:dyDescent="0.25">
      <c r="B1" s="16"/>
      <c r="C1" s="17"/>
      <c r="D1" s="17"/>
      <c r="G1" s="18"/>
    </row>
    <row r="2" spans="2:10" s="19" customFormat="1" ht="30" x14ac:dyDescent="0.25">
      <c r="B2" s="32" t="s">
        <v>96</v>
      </c>
      <c r="C2" s="28" t="s">
        <v>7</v>
      </c>
      <c r="D2" s="28" t="s">
        <v>95</v>
      </c>
      <c r="E2" s="28" t="s">
        <v>29</v>
      </c>
      <c r="F2" s="28" t="s">
        <v>1</v>
      </c>
      <c r="G2" s="28" t="s">
        <v>9</v>
      </c>
      <c r="H2" s="28" t="s">
        <v>0</v>
      </c>
      <c r="I2" s="28" t="s">
        <v>8</v>
      </c>
      <c r="J2" s="28" t="s">
        <v>10</v>
      </c>
    </row>
    <row r="3" spans="2:10" ht="30" x14ac:dyDescent="0.25">
      <c r="B3" s="8">
        <v>1</v>
      </c>
      <c r="C3" s="8" t="s">
        <v>26</v>
      </c>
      <c r="D3" s="8" t="str">
        <f>IF(B3="","",VLOOKUP(B3,Riscos!$B$3:$E$30,4,FALSE))</f>
        <v>Entregas fora do prazo ou atrasadas.</v>
      </c>
      <c r="E3" s="20" t="s">
        <v>104</v>
      </c>
      <c r="F3" s="20"/>
      <c r="G3" s="21"/>
      <c r="H3" s="8"/>
      <c r="I3" s="8"/>
      <c r="J3" s="8"/>
    </row>
    <row r="4" spans="2:10" ht="30" x14ac:dyDescent="0.25">
      <c r="B4" s="20">
        <f>B3+1</f>
        <v>2</v>
      </c>
      <c r="C4" s="25" t="s">
        <v>20</v>
      </c>
      <c r="D4" s="20" t="s">
        <v>106</v>
      </c>
      <c r="E4" s="20" t="s">
        <v>110</v>
      </c>
      <c r="F4" s="20"/>
      <c r="G4" s="21"/>
      <c r="H4" s="8"/>
      <c r="I4" s="8"/>
      <c r="J4" s="8"/>
    </row>
    <row r="5" spans="2:10" x14ac:dyDescent="0.25">
      <c r="B5" s="20">
        <f t="shared" ref="B5:B9" si="0">B4+1</f>
        <v>3</v>
      </c>
      <c r="C5" s="25"/>
      <c r="D5" s="20"/>
      <c r="E5" s="20"/>
      <c r="F5" s="20"/>
      <c r="G5" s="21"/>
      <c r="H5" s="8"/>
      <c r="I5" s="8"/>
      <c r="J5" s="8"/>
    </row>
    <row r="6" spans="2:10" x14ac:dyDescent="0.25">
      <c r="B6" s="20">
        <f t="shared" si="0"/>
        <v>4</v>
      </c>
      <c r="C6" s="25"/>
      <c r="D6" s="20"/>
      <c r="E6" s="20"/>
      <c r="F6" s="20"/>
      <c r="G6" s="21"/>
      <c r="H6" s="8"/>
      <c r="I6" s="8"/>
      <c r="J6" s="8"/>
    </row>
    <row r="7" spans="2:10" ht="60" x14ac:dyDescent="0.25">
      <c r="B7" s="20">
        <f t="shared" si="0"/>
        <v>5</v>
      </c>
      <c r="C7" s="25" t="s">
        <v>19</v>
      </c>
      <c r="D7" s="20" t="s">
        <v>113</v>
      </c>
      <c r="E7" s="20" t="s">
        <v>116</v>
      </c>
      <c r="F7" s="20"/>
      <c r="G7" s="21"/>
      <c r="H7" s="8"/>
      <c r="I7" s="8"/>
      <c r="J7" s="8"/>
    </row>
    <row r="8" spans="2:10" ht="45" x14ac:dyDescent="0.25">
      <c r="B8" s="20">
        <f t="shared" si="0"/>
        <v>6</v>
      </c>
      <c r="C8" s="25" t="s">
        <v>18</v>
      </c>
      <c r="D8" s="20" t="s">
        <v>120</v>
      </c>
      <c r="E8" s="20" t="s">
        <v>125</v>
      </c>
      <c r="F8" s="20"/>
      <c r="G8" s="21"/>
      <c r="H8" s="8"/>
      <c r="I8" s="8"/>
      <c r="J8" s="8"/>
    </row>
    <row r="9" spans="2:10" ht="45" x14ac:dyDescent="0.25">
      <c r="B9" s="20">
        <f t="shared" si="0"/>
        <v>7</v>
      </c>
      <c r="C9" s="25" t="s">
        <v>20</v>
      </c>
      <c r="D9" s="20" t="s">
        <v>127</v>
      </c>
      <c r="E9" s="20" t="s">
        <v>131</v>
      </c>
      <c r="F9" s="20"/>
      <c r="G9" s="21"/>
      <c r="H9" s="8"/>
      <c r="I9" s="8"/>
      <c r="J9" s="8"/>
    </row>
    <row r="10" spans="2:10" x14ac:dyDescent="0.25">
      <c r="B10" s="8"/>
      <c r="C10" s="8"/>
      <c r="D10" s="8" t="str">
        <f>IF(B10="","",VLOOKUP(B10,Riscos!$B$3:$E$30,4,FALSE))</f>
        <v/>
      </c>
      <c r="E10" s="20"/>
      <c r="F10" s="20"/>
      <c r="G10" s="21"/>
      <c r="H10" s="8"/>
      <c r="I10" s="8"/>
      <c r="J10" s="8"/>
    </row>
    <row r="11" spans="2:10" x14ac:dyDescent="0.25">
      <c r="G11" s="22"/>
    </row>
    <row r="12" spans="2:10" x14ac:dyDescent="0.25">
      <c r="G12" s="22"/>
    </row>
    <row r="13" spans="2:10" x14ac:dyDescent="0.25">
      <c r="G13" s="22"/>
    </row>
    <row r="14" spans="2:10" x14ac:dyDescent="0.25">
      <c r="G14" s="22"/>
    </row>
  </sheetData>
  <phoneticPr fontId="2" type="noConversion"/>
  <conditionalFormatting sqref="G3:G14">
    <cfRule type="cellIs" dxfId="7" priority="2" stopIfTrue="1" operator="greaterThan">
      <formula>$G$1</formula>
    </cfRule>
    <cfRule type="cellIs" dxfId="6" priority="3" stopIfTrue="1" operator="lessThan">
      <formula>$G$1</formula>
    </cfRule>
  </conditionalFormatting>
  <conditionalFormatting sqref="H3:H15">
    <cfRule type="cellIs" dxfId="5" priority="7" stopIfTrue="1" operator="equal">
      <formula>"Ok"</formula>
    </cfRule>
    <cfRule type="cellIs" dxfId="4" priority="8" stopIfTrue="1" operator="equal">
      <formula>"Pendente"</formula>
    </cfRule>
    <cfRule type="cellIs" dxfId="3" priority="9" stopIfTrue="1" operator="equal">
      <formula>"Em andamento"</formula>
    </cfRule>
  </conditionalFormatting>
  <dataValidations count="6">
    <dataValidation type="list" showInputMessage="1" showErrorMessage="1" sqref="H3:H10" xr:uid="{00000000-0002-0000-0200-000000000000}">
      <formula1>Status</formula1>
    </dataValidation>
    <dataValidation type="list" showInputMessage="1" showErrorMessage="1" sqref="C11:C15" xr:uid="{00000000-0002-0000-0200-000001000000}">
      <formula1>$C$20:$C$20</formula1>
    </dataValidation>
    <dataValidation type="list" showInputMessage="1" showErrorMessage="1" sqref="H11:H15" xr:uid="{00000000-0002-0000-0200-000002000000}">
      <formula1>#REF!</formula1>
    </dataValidation>
    <dataValidation type="list" showInputMessage="1" showErrorMessage="1" sqref="C3 C10" xr:uid="{00000000-0002-0000-0200-000003000000}">
      <formula1>Prioridade</formula1>
    </dataValidation>
    <dataValidation showInputMessage="1" showErrorMessage="1" sqref="D3 D10:D15" xr:uid="{00000000-0002-0000-0200-000004000000}"/>
    <dataValidation type="list" showInputMessage="1" showErrorMessage="1" sqref="C4:C9" xr:uid="{BB0D69E2-DD15-45CD-92D2-A6C109B2C930}">
      <formula1>Probabilidade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EA663E3A-665C-478B-A40F-29E78D523C35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8"/>
  <sheetViews>
    <sheetView showGridLines="0" zoomScaleNormal="100" workbookViewId="0">
      <selection activeCell="B1" sqref="B1"/>
    </sheetView>
  </sheetViews>
  <sheetFormatPr defaultColWidth="9.140625" defaultRowHeight="15" x14ac:dyDescent="0.25"/>
  <cols>
    <col min="1" max="1" width="2.5703125" style="6" customWidth="1"/>
    <col min="2" max="2" width="13" style="6" customWidth="1"/>
    <col min="3" max="16384" width="9.140625" style="6"/>
  </cols>
  <sheetData>
    <row r="2" spans="2:7" x14ac:dyDescent="0.25">
      <c r="B2" s="33" t="s">
        <v>33</v>
      </c>
      <c r="C2" s="93" t="s">
        <v>34</v>
      </c>
      <c r="D2" s="93"/>
      <c r="E2" s="93"/>
      <c r="F2" s="93"/>
      <c r="G2" s="93"/>
    </row>
    <row r="3" spans="2:7" x14ac:dyDescent="0.25">
      <c r="B3" s="8">
        <f>B4+1</f>
        <v>5</v>
      </c>
      <c r="C3" s="6">
        <f t="shared" ref="C3:G7" si="0">$B3*C$8</f>
        <v>5</v>
      </c>
      <c r="D3" s="6">
        <f t="shared" si="0"/>
        <v>10</v>
      </c>
      <c r="E3" s="6">
        <f t="shared" si="0"/>
        <v>15</v>
      </c>
      <c r="F3" s="6">
        <f t="shared" si="0"/>
        <v>20</v>
      </c>
      <c r="G3" s="6">
        <f t="shared" si="0"/>
        <v>25</v>
      </c>
    </row>
    <row r="4" spans="2:7" x14ac:dyDescent="0.25">
      <c r="B4" s="8">
        <f>B5+1</f>
        <v>4</v>
      </c>
      <c r="C4" s="6">
        <f t="shared" si="0"/>
        <v>4</v>
      </c>
      <c r="D4" s="6">
        <f t="shared" si="0"/>
        <v>8</v>
      </c>
      <c r="E4" s="6">
        <f t="shared" si="0"/>
        <v>12</v>
      </c>
      <c r="F4" s="6">
        <f t="shared" si="0"/>
        <v>16</v>
      </c>
      <c r="G4" s="6">
        <f t="shared" si="0"/>
        <v>20</v>
      </c>
    </row>
    <row r="5" spans="2:7" x14ac:dyDescent="0.25">
      <c r="B5" s="8">
        <f>B6+1</f>
        <v>3</v>
      </c>
      <c r="C5" s="6">
        <f t="shared" si="0"/>
        <v>3</v>
      </c>
      <c r="D5" s="6">
        <f t="shared" si="0"/>
        <v>6</v>
      </c>
      <c r="E5" s="6">
        <f t="shared" si="0"/>
        <v>9</v>
      </c>
      <c r="F5" s="6">
        <f t="shared" si="0"/>
        <v>12</v>
      </c>
      <c r="G5" s="6">
        <f t="shared" si="0"/>
        <v>15</v>
      </c>
    </row>
    <row r="6" spans="2:7" x14ac:dyDescent="0.25">
      <c r="B6" s="8">
        <f>B7+1</f>
        <v>2</v>
      </c>
      <c r="C6" s="6">
        <f t="shared" si="0"/>
        <v>2</v>
      </c>
      <c r="D6" s="6">
        <f t="shared" si="0"/>
        <v>4</v>
      </c>
      <c r="E6" s="6">
        <f t="shared" si="0"/>
        <v>6</v>
      </c>
      <c r="F6" s="6">
        <f t="shared" si="0"/>
        <v>8</v>
      </c>
      <c r="G6" s="6">
        <f t="shared" si="0"/>
        <v>10</v>
      </c>
    </row>
    <row r="7" spans="2:7" x14ac:dyDescent="0.25">
      <c r="B7" s="7">
        <v>1</v>
      </c>
      <c r="C7" s="6">
        <f>$B7*C$8</f>
        <v>1</v>
      </c>
      <c r="D7" s="6">
        <f t="shared" si="0"/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</row>
    <row r="8" spans="2:7" x14ac:dyDescent="0.25">
      <c r="B8" s="33" t="s">
        <v>4</v>
      </c>
      <c r="C8" s="8">
        <v>1</v>
      </c>
      <c r="D8" s="8">
        <f>C8+1</f>
        <v>2</v>
      </c>
      <c r="E8" s="8">
        <f>D8+1</f>
        <v>3</v>
      </c>
      <c r="F8" s="8">
        <f>E8+1</f>
        <v>4</v>
      </c>
      <c r="G8" s="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showGridLines="0" topLeftCell="A9" zoomScale="145" zoomScaleNormal="145" workbookViewId="0">
      <selection activeCell="B23" sqref="B23"/>
    </sheetView>
  </sheetViews>
  <sheetFormatPr defaultColWidth="9.140625" defaultRowHeight="15" x14ac:dyDescent="0.25"/>
  <cols>
    <col min="1" max="16384" width="9.140625" style="6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L11"/>
  <sheetViews>
    <sheetView showGridLines="0" zoomScale="85" zoomScaleNormal="85" workbookViewId="0">
      <selection activeCell="L17" sqref="L17"/>
    </sheetView>
  </sheetViews>
  <sheetFormatPr defaultColWidth="9.140625" defaultRowHeight="15" x14ac:dyDescent="0.25"/>
  <cols>
    <col min="1" max="1" width="3.7109375" style="6" customWidth="1"/>
    <col min="2" max="2" width="9.140625" style="6"/>
    <col min="3" max="3" width="10.28515625" style="6" customWidth="1"/>
    <col min="4" max="4" width="9.85546875" style="6" customWidth="1"/>
    <col min="5" max="5" width="13.42578125" style="6" customWidth="1"/>
    <col min="6" max="6" width="14" style="6" customWidth="1"/>
    <col min="7" max="9" width="18.28515625" style="6" customWidth="1"/>
    <col min="10" max="10" width="16.5703125" style="6" customWidth="1"/>
    <col min="11" max="11" width="9.140625" style="6"/>
    <col min="12" max="12" width="17.28515625" style="6" customWidth="1"/>
    <col min="13" max="16384" width="9.140625" style="6"/>
  </cols>
  <sheetData>
    <row r="2" spans="2:12" x14ac:dyDescent="0.25">
      <c r="D2" s="94" t="s">
        <v>11</v>
      </c>
      <c r="E2" s="95"/>
      <c r="F2" s="95"/>
      <c r="G2" s="95"/>
      <c r="H2" s="95"/>
      <c r="I2" s="95"/>
      <c r="J2" s="96"/>
      <c r="K2" s="95" t="s">
        <v>62</v>
      </c>
      <c r="L2" s="95"/>
    </row>
    <row r="3" spans="2:12" ht="30" x14ac:dyDescent="0.25">
      <c r="B3" s="1" t="s">
        <v>12</v>
      </c>
      <c r="C3" s="34" t="s">
        <v>59</v>
      </c>
      <c r="D3" s="34" t="s">
        <v>2</v>
      </c>
      <c r="E3" s="34" t="s">
        <v>33</v>
      </c>
      <c r="F3" s="34" t="s">
        <v>4</v>
      </c>
      <c r="G3" s="35" t="s">
        <v>38</v>
      </c>
      <c r="H3" s="35" t="s">
        <v>80</v>
      </c>
      <c r="I3" s="35" t="s">
        <v>88</v>
      </c>
      <c r="J3" s="36" t="s">
        <v>6</v>
      </c>
      <c r="K3" s="31" t="s">
        <v>41</v>
      </c>
      <c r="L3" s="1" t="s">
        <v>7</v>
      </c>
    </row>
    <row r="4" spans="2:12" x14ac:dyDescent="0.25">
      <c r="B4" s="7" t="s">
        <v>39</v>
      </c>
      <c r="C4" s="7"/>
      <c r="D4" s="37" t="s">
        <v>23</v>
      </c>
      <c r="E4" s="7"/>
      <c r="F4" s="7"/>
      <c r="G4" s="7"/>
      <c r="H4" s="7"/>
      <c r="I4" s="7"/>
      <c r="J4" s="7"/>
      <c r="K4" s="37" t="s">
        <v>58</v>
      </c>
      <c r="L4" s="7"/>
    </row>
    <row r="5" spans="2:12" x14ac:dyDescent="0.25">
      <c r="B5" s="7" t="s">
        <v>40</v>
      </c>
      <c r="C5" s="39" t="s">
        <v>60</v>
      </c>
      <c r="D5" s="9"/>
      <c r="E5" s="7" t="s">
        <v>18</v>
      </c>
      <c r="F5" s="7" t="s">
        <v>13</v>
      </c>
      <c r="G5" s="7" t="s">
        <v>35</v>
      </c>
      <c r="H5" s="7" t="s">
        <v>89</v>
      </c>
      <c r="I5" s="7" t="s">
        <v>81</v>
      </c>
      <c r="J5" s="37" t="s">
        <v>31</v>
      </c>
      <c r="K5" s="7"/>
      <c r="L5" s="7" t="s">
        <v>25</v>
      </c>
    </row>
    <row r="6" spans="2:12" x14ac:dyDescent="0.25">
      <c r="B6" s="10"/>
      <c r="C6" s="6" t="s">
        <v>11</v>
      </c>
      <c r="D6" s="11"/>
      <c r="E6" s="10" t="s">
        <v>19</v>
      </c>
      <c r="F6" s="10" t="s">
        <v>14</v>
      </c>
      <c r="G6" s="10" t="s">
        <v>57</v>
      </c>
      <c r="H6" s="10" t="s">
        <v>90</v>
      </c>
      <c r="I6" s="10" t="s">
        <v>82</v>
      </c>
      <c r="J6" s="38" t="s">
        <v>24</v>
      </c>
      <c r="K6" s="10"/>
      <c r="L6" s="10" t="s">
        <v>26</v>
      </c>
    </row>
    <row r="7" spans="2:12" x14ac:dyDescent="0.25">
      <c r="B7" s="10"/>
      <c r="C7" s="6" t="s">
        <v>48</v>
      </c>
      <c r="D7" s="11"/>
      <c r="E7" s="10" t="s">
        <v>20</v>
      </c>
      <c r="F7" s="10" t="s">
        <v>15</v>
      </c>
      <c r="G7" s="10" t="s">
        <v>36</v>
      </c>
      <c r="H7" s="10"/>
      <c r="I7" s="10" t="s">
        <v>83</v>
      </c>
      <c r="J7" s="38" t="s">
        <v>30</v>
      </c>
      <c r="K7" s="10"/>
      <c r="L7" s="10" t="s">
        <v>27</v>
      </c>
    </row>
    <row r="8" spans="2:12" x14ac:dyDescent="0.25">
      <c r="B8" s="10"/>
      <c r="C8" s="6" t="s">
        <v>61</v>
      </c>
      <c r="D8" s="11"/>
      <c r="E8" s="10" t="s">
        <v>21</v>
      </c>
      <c r="F8" s="10" t="s">
        <v>16</v>
      </c>
      <c r="G8" s="10" t="s">
        <v>37</v>
      </c>
      <c r="H8" s="10"/>
      <c r="I8" s="10"/>
      <c r="J8" s="38" t="s">
        <v>98</v>
      </c>
      <c r="K8" s="10"/>
      <c r="L8" s="10" t="s">
        <v>28</v>
      </c>
    </row>
    <row r="9" spans="2:12" x14ac:dyDescent="0.25">
      <c r="B9" s="10"/>
      <c r="C9" s="6" t="s">
        <v>53</v>
      </c>
      <c r="D9" s="11"/>
      <c r="E9" s="10" t="s">
        <v>22</v>
      </c>
      <c r="F9" s="10" t="s">
        <v>17</v>
      </c>
      <c r="G9" s="10"/>
      <c r="H9" s="10"/>
      <c r="I9" s="10"/>
      <c r="J9" s="38" t="s">
        <v>84</v>
      </c>
      <c r="K9" s="10"/>
      <c r="L9" s="10"/>
    </row>
    <row r="10" spans="2:12" x14ac:dyDescent="0.25">
      <c r="B10" s="10"/>
      <c r="C10" s="6" t="s">
        <v>54</v>
      </c>
      <c r="D10" s="11"/>
      <c r="E10" s="10"/>
      <c r="F10" s="10"/>
      <c r="G10" s="10"/>
      <c r="H10" s="10"/>
      <c r="I10" s="10"/>
      <c r="J10" s="10" t="s">
        <v>85</v>
      </c>
      <c r="K10" s="10"/>
      <c r="L10" s="10"/>
    </row>
    <row r="11" spans="2:12" x14ac:dyDescent="0.25">
      <c r="B11" s="13"/>
      <c r="C11" s="14"/>
      <c r="D11" s="12"/>
      <c r="E11" s="13"/>
      <c r="F11" s="13"/>
      <c r="G11" s="13"/>
      <c r="H11" s="13"/>
      <c r="I11" s="13"/>
      <c r="J11" s="13" t="s">
        <v>86</v>
      </c>
      <c r="K11" s="13"/>
      <c r="L11" s="13"/>
    </row>
  </sheetData>
  <mergeCells count="2">
    <mergeCell ref="D2:J2"/>
    <mergeCell ref="K2:L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Capa</vt:lpstr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Tipo</vt:lpstr>
      <vt:lpstr>TipodeRisco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Douglas Hofmann</cp:lastModifiedBy>
  <cp:lastPrinted>2015-06-27T23:10:34Z</cp:lastPrinted>
  <dcterms:created xsi:type="dcterms:W3CDTF">2006-01-18T20:16:06Z</dcterms:created>
  <dcterms:modified xsi:type="dcterms:W3CDTF">2024-05-08T21:36:02Z</dcterms:modified>
  <cp:category>Gerenciamento de Projetos, Riscos, Template</cp:category>
</cp:coreProperties>
</file>