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hamdi\Downloads\"/>
    </mc:Choice>
  </mc:AlternateContent>
  <xr:revisionPtr revIDLastSave="0" documentId="13_ncr:1_{420C11F5-DB03-4C2A-AE49-6908D977DA6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G13" i="3"/>
  <c r="G7" i="3"/>
  <c r="G8" i="3"/>
  <c r="G9" i="3"/>
  <c r="G10" i="3"/>
  <c r="G11" i="3"/>
  <c r="G12" i="3"/>
  <c r="G6" i="3"/>
  <c r="F7" i="3"/>
  <c r="F8" i="3"/>
  <c r="F9" i="3"/>
  <c r="F10" i="3"/>
  <c r="F11" i="3"/>
  <c r="F12" i="3"/>
  <c r="F6" i="3"/>
  <c r="D16" i="3"/>
  <c r="E9" i="3"/>
  <c r="E10" i="3"/>
  <c r="E11" i="3"/>
  <c r="E6" i="3"/>
  <c r="D12" i="3"/>
  <c r="E12" i="3" s="1"/>
  <c r="D11" i="3"/>
  <c r="D10" i="3"/>
  <c r="D9" i="3"/>
  <c r="D8" i="3"/>
  <c r="E8" i="3" s="1"/>
  <c r="D7" i="3"/>
  <c r="E7" i="3" s="1"/>
  <c r="D6" i="3"/>
  <c r="C13" i="3"/>
  <c r="N15" i="2"/>
  <c r="R5" i="2"/>
  <c r="R3" i="2"/>
  <c r="Q5" i="2"/>
  <c r="Q4" i="2"/>
  <c r="Q3" i="2"/>
  <c r="E13" i="3" l="1"/>
  <c r="H10" i="1"/>
  <c r="H11" i="1" l="1"/>
  <c r="H12" i="1"/>
  <c r="H13" i="1"/>
  <c r="H14" i="1"/>
  <c r="H15" i="1"/>
  <c r="H9" i="1"/>
  <c r="E16" i="1"/>
  <c r="H5" i="1"/>
  <c r="F6" i="1" s="1"/>
  <c r="F2" i="1" l="1"/>
  <c r="F7" i="1" s="1"/>
</calcChain>
</file>

<file path=xl/sharedStrings.xml><?xml version="1.0" encoding="utf-8"?>
<sst xmlns="http://schemas.openxmlformats.org/spreadsheetml/2006/main" count="59" uniqueCount="47">
  <si>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</si>
  <si>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</si>
  <si>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</si>
  <si>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</si>
  <si>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</si>
  <si>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</si>
  <si>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</si>
  <si>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</si>
  <si>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</si>
  <si>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</si>
  <si>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</si>
  <si>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</si>
  <si>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</si>
  <si>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</si>
  <si>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</si>
  <si>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</si>
  <si>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</si>
  <si>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</si>
  <si>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</si>
  <si>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</si>
  <si>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</si>
  <si>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</si>
  <si>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</si>
  <si>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</si>
  <si>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</si>
  <si>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</si>
  <si>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</si>
  <si>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</si>
  <si>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</si>
  <si>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</si>
  <si>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</si>
  <si>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</si>
  <si>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</si>
  <si>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</si>
  <si>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</si>
  <si>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</si>
  <si>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</si>
  <si>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</si>
  <si>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</si>
  <si>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</si>
  <si>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</si>
  <si>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</si>
  <si>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</si>
  <si>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f</t>
  </si>
  <si>
    <t>x</t>
  </si>
  <si>
    <t>fx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</si>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</sst>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41" fontId="7" fillId="0" borderId="0" applyFon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BD638F-98F2-4CEB-9CCA-E5938AEF0D78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B4" sqref="B4:B13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</cols>
  <sheetData>
    <row r="1" spans="1:13" ht="15" customHeight="1" x14ac:dyDescent="0.25">
      <c r="A1" s="15" t="s">
        <v>0</v>
      </c>
      <c r="B1" s="7" t="s">
        <v>1</v>
      </c>
    </row>
    <row r="2" spans="1:13" ht="15" customHeight="1" x14ac:dyDescent="0.25">
      <c r="A2" s="16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2" ht="15.75" x14ac:dyDescent="0.25">
      <c r="A33" s="3">
        <v>30</v>
      </c>
      <c r="B33" s="5">
        <v>90.666666666666671</v>
      </c>
    </row>
    <row r="34" spans="1:2" x14ac:dyDescent="0.25">
      <c r="A34" s="4">
        <v>31</v>
      </c>
      <c r="B34" s="5">
        <v>90.8</v>
      </c>
    </row>
    <row r="35" spans="1:2" ht="15.75" x14ac:dyDescent="0.25">
      <c r="A35" s="3">
        <v>32</v>
      </c>
      <c r="B35" s="5">
        <v>90.866666666666674</v>
      </c>
    </row>
    <row r="36" spans="1:2" ht="15.75" x14ac:dyDescent="0.25">
      <c r="A36" s="3">
        <v>33</v>
      </c>
      <c r="B36" s="5">
        <v>91.066666666666663</v>
      </c>
    </row>
    <row r="37" spans="1:2" x14ac:dyDescent="0.25">
      <c r="A37" s="4">
        <v>34</v>
      </c>
      <c r="B37" s="5">
        <v>91.533333333333346</v>
      </c>
    </row>
    <row r="38" spans="1:2" ht="15.75" x14ac:dyDescent="0.25">
      <c r="A38" s="3">
        <v>35</v>
      </c>
      <c r="B38" s="5">
        <v>91.533333333333346</v>
      </c>
    </row>
    <row r="39" spans="1:2" ht="15.75" x14ac:dyDescent="0.25">
      <c r="A39" s="3">
        <v>36</v>
      </c>
      <c r="B39" s="5">
        <v>92</v>
      </c>
    </row>
    <row r="40" spans="1:2" x14ac:dyDescent="0.25">
      <c r="A40" s="4">
        <v>37</v>
      </c>
      <c r="B40" s="5">
        <v>92.333333333333329</v>
      </c>
    </row>
    <row r="41" spans="1:2" ht="15.75" x14ac:dyDescent="0.25">
      <c r="A41" s="3">
        <v>38</v>
      </c>
      <c r="B41" s="5">
        <v>92.733333333333334</v>
      </c>
    </row>
    <row r="42" spans="1:2" ht="15.75" x14ac:dyDescent="0.25">
      <c r="A42" s="3">
        <v>39</v>
      </c>
      <c r="B42" s="5">
        <v>92.933333333333337</v>
      </c>
    </row>
    <row r="43" spans="1:2" x14ac:dyDescent="0.25">
      <c r="A43" s="4">
        <v>40</v>
      </c>
      <c r="B43" s="5">
        <v>93.2</v>
      </c>
    </row>
    <row r="44" spans="1:2" ht="15.75" x14ac:dyDescent="0.25">
      <c r="A44" s="3">
        <v>41</v>
      </c>
      <c r="B44" s="5">
        <v>94</v>
      </c>
    </row>
    <row r="45" spans="1:2" ht="15.75" x14ac:dyDescent="0.25">
      <c r="A45" s="3">
        <v>42</v>
      </c>
      <c r="B45" s="5">
        <v>94.066666666666663</v>
      </c>
    </row>
    <row r="46" spans="1:2" x14ac:dyDescent="0.25">
      <c r="A46" s="4">
        <v>43</v>
      </c>
      <c r="B46" s="5">
        <v>94.133333333333326</v>
      </c>
    </row>
    <row r="47" spans="1:2" ht="15.75" x14ac:dyDescent="0.25">
      <c r="A47" s="3">
        <v>44</v>
      </c>
      <c r="B47" s="5">
        <v>94.600000000000009</v>
      </c>
    </row>
    <row r="48" spans="1:2" ht="15.75" x14ac:dyDescent="0.25">
      <c r="A48" s="3">
        <v>45</v>
      </c>
      <c r="B48" s="5">
        <v>94.866666666666674</v>
      </c>
    </row>
    <row r="49" spans="1:2" x14ac:dyDescent="0.25">
      <c r="A49" s="4">
        <v>46</v>
      </c>
      <c r="B49" s="5">
        <v>95.066666666666663</v>
      </c>
    </row>
    <row r="50" spans="1:2" ht="15.75" x14ac:dyDescent="0.25">
      <c r="A50" s="3">
        <v>47</v>
      </c>
      <c r="B50" s="6">
        <v>95.666666666666671</v>
      </c>
    </row>
    <row r="51" spans="1:2" ht="15.75" x14ac:dyDescent="0.25">
      <c r="A51" s="3">
        <v>48</v>
      </c>
      <c r="B51" s="6">
        <v>95.666666666666671</v>
      </c>
    </row>
    <row r="52" spans="1:2" x14ac:dyDescent="0.25">
      <c r="A52" s="4">
        <v>49</v>
      </c>
      <c r="B52" s="5">
        <v>96.466666666666654</v>
      </c>
    </row>
    <row r="53" spans="1:2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E36B-7214-4C08-949E-AEAD6D68855E}">
  <dimension ref="B1:R15"/>
  <sheetViews>
    <sheetView workbookViewId="0">
      <selection activeCell="M7" sqref="M7:N15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8" x14ac:dyDescent="0.25">
      <c r="B1" t="s">
        <v>28</v>
      </c>
      <c r="M1" t="s">
        <v>31</v>
      </c>
    </row>
    <row r="2" spans="2:18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t="s">
        <v>29</v>
      </c>
    </row>
    <row r="3" spans="2:18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t="s">
        <v>30</v>
      </c>
      <c r="Q3">
        <f xml:space="preserve"> 1+ 3.3 * LOG(50)</f>
        <v>6.6066010143088612</v>
      </c>
      <c r="R3" s="13">
        <f>Q3</f>
        <v>6.6066010143088612</v>
      </c>
    </row>
    <row r="4" spans="2:18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t="s">
        <v>32</v>
      </c>
      <c r="Q4" s="13">
        <f>K14-B10</f>
        <v>40.066666666666663</v>
      </c>
    </row>
    <row r="5" spans="2:18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t="s">
        <v>33</v>
      </c>
      <c r="Q5">
        <f>Q4/R3</f>
        <v>6.0646414971766189</v>
      </c>
      <c r="R5" s="13">
        <f>Q5</f>
        <v>6.0646414971766189</v>
      </c>
    </row>
    <row r="6" spans="2:18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</row>
    <row r="7" spans="2:18" x14ac:dyDescent="0.25">
      <c r="M7" s="17" t="s">
        <v>34</v>
      </c>
      <c r="N7" s="17" t="s">
        <v>35</v>
      </c>
    </row>
    <row r="8" spans="2:18" x14ac:dyDescent="0.25">
      <c r="M8" s="17" t="s">
        <v>36</v>
      </c>
      <c r="N8" s="17">
        <v>3</v>
      </c>
    </row>
    <row r="9" spans="2:18" x14ac:dyDescent="0.25">
      <c r="B9" t="s">
        <v>27</v>
      </c>
      <c r="M9" s="17" t="s">
        <v>37</v>
      </c>
      <c r="N9" s="17">
        <v>2</v>
      </c>
    </row>
    <row r="10" spans="2:18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17" t="s">
        <v>38</v>
      </c>
      <c r="N10" s="17">
        <v>2</v>
      </c>
    </row>
    <row r="11" spans="2:18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17" t="s">
        <v>39</v>
      </c>
      <c r="N11" s="5">
        <v>4</v>
      </c>
    </row>
    <row r="12" spans="2:18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17" t="s">
        <v>40</v>
      </c>
      <c r="N12" s="17">
        <v>11</v>
      </c>
    </row>
    <row r="13" spans="2:18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17" t="s">
        <v>41</v>
      </c>
      <c r="N13" s="17">
        <v>15</v>
      </c>
    </row>
    <row r="14" spans="2:18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17" t="s">
        <v>42</v>
      </c>
      <c r="N14" s="17">
        <v>13</v>
      </c>
    </row>
    <row r="15" spans="2:18" x14ac:dyDescent="0.25">
      <c r="M15" s="17" t="s">
        <v>14</v>
      </c>
      <c r="N15" s="17">
        <f>SUM(N8:N14)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B53D-6A7D-4E7E-9A0E-0737B85E87A9}">
  <dimension ref="B1:G17"/>
  <sheetViews>
    <sheetView tabSelected="1" workbookViewId="0">
      <selection activeCell="E18" sqref="E18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</cols>
  <sheetData>
    <row r="1" spans="2:7" x14ac:dyDescent="0.25">
      <c r="C1" t="s">
        <v>43</v>
      </c>
      <c r="D1" t="s">
        <v>44</v>
      </c>
    </row>
    <row r="2" spans="2:7" s="2" customFormat="1" x14ac:dyDescent="0.25"/>
    <row r="3" spans="2:7" s="2" customFormat="1" x14ac:dyDescent="0.25"/>
    <row r="4" spans="2:7" s="2" customFormat="1" x14ac:dyDescent="0.25"/>
    <row r="5" spans="2:7" ht="18.75" customHeight="1" x14ac:dyDescent="0.25">
      <c r="B5" s="17" t="s">
        <v>34</v>
      </c>
      <c r="C5" s="17" t="s">
        <v>18</v>
      </c>
      <c r="D5" s="18" t="s">
        <v>44</v>
      </c>
      <c r="E5" s="18" t="s">
        <v>45</v>
      </c>
      <c r="F5" s="18"/>
      <c r="G5" s="18"/>
    </row>
    <row r="6" spans="2:7" x14ac:dyDescent="0.25">
      <c r="B6" s="17" t="s">
        <v>36</v>
      </c>
      <c r="C6" s="17">
        <v>3</v>
      </c>
      <c r="D6" s="18">
        <f>(62+57)/2</f>
        <v>59.5</v>
      </c>
      <c r="E6" s="18">
        <f>C6*D6</f>
        <v>178.5</v>
      </c>
      <c r="F6" s="18">
        <f>(ABS(D6-$D$16))</f>
        <v>25.799999999999997</v>
      </c>
      <c r="G6" s="18">
        <f>C6*F6</f>
        <v>77.399999999999991</v>
      </c>
    </row>
    <row r="7" spans="2:7" x14ac:dyDescent="0.25">
      <c r="B7" s="17" t="s">
        <v>37</v>
      </c>
      <c r="C7" s="17">
        <v>2</v>
      </c>
      <c r="D7" s="18">
        <f>(68 + 63)/2</f>
        <v>65.5</v>
      </c>
      <c r="E7" s="18">
        <f t="shared" ref="E7:E12" si="0">C7*D7</f>
        <v>131</v>
      </c>
      <c r="F7" s="18">
        <f t="shared" ref="F7:F12" si="1">(ABS(D7-$D$16))</f>
        <v>19.799999999999997</v>
      </c>
      <c r="G7" s="18">
        <f t="shared" ref="G7:G12" si="2">C7*F7</f>
        <v>39.599999999999994</v>
      </c>
    </row>
    <row r="8" spans="2:7" x14ac:dyDescent="0.25">
      <c r="B8" s="17" t="s">
        <v>38</v>
      </c>
      <c r="C8" s="17">
        <v>2</v>
      </c>
      <c r="D8" s="18">
        <f>(74 + 69)/2</f>
        <v>71.5</v>
      </c>
      <c r="E8" s="18">
        <f t="shared" si="0"/>
        <v>143</v>
      </c>
      <c r="F8" s="18">
        <f t="shared" si="1"/>
        <v>13.799999999999997</v>
      </c>
      <c r="G8" s="18">
        <f t="shared" si="2"/>
        <v>27.599999999999994</v>
      </c>
    </row>
    <row r="9" spans="2:7" x14ac:dyDescent="0.25">
      <c r="B9" s="17" t="s">
        <v>39</v>
      </c>
      <c r="C9" s="5">
        <v>4</v>
      </c>
      <c r="D9" s="18">
        <f>(80 + 75)/ 2</f>
        <v>77.5</v>
      </c>
      <c r="E9" s="18">
        <f t="shared" si="0"/>
        <v>310</v>
      </c>
      <c r="F9" s="18">
        <f t="shared" si="1"/>
        <v>7.7999999999999972</v>
      </c>
      <c r="G9" s="18">
        <f t="shared" si="2"/>
        <v>31.199999999999989</v>
      </c>
    </row>
    <row r="10" spans="2:7" x14ac:dyDescent="0.25">
      <c r="B10" s="17" t="s">
        <v>40</v>
      </c>
      <c r="C10" s="17">
        <v>11</v>
      </c>
      <c r="D10" s="18">
        <f>(81+86)/2</f>
        <v>83.5</v>
      </c>
      <c r="E10" s="18">
        <f t="shared" si="0"/>
        <v>918.5</v>
      </c>
      <c r="F10" s="18">
        <f t="shared" si="1"/>
        <v>1.7999999999999972</v>
      </c>
      <c r="G10" s="18">
        <f t="shared" si="2"/>
        <v>19.799999999999969</v>
      </c>
    </row>
    <row r="11" spans="2:7" x14ac:dyDescent="0.25">
      <c r="B11" s="17" t="s">
        <v>41</v>
      </c>
      <c r="C11" s="17">
        <v>15</v>
      </c>
      <c r="D11" s="18">
        <f>(87+92)/2</f>
        <v>89.5</v>
      </c>
      <c r="E11" s="18">
        <f t="shared" si="0"/>
        <v>1342.5</v>
      </c>
      <c r="F11" s="18">
        <f t="shared" si="1"/>
        <v>4.2000000000000028</v>
      </c>
      <c r="G11" s="18">
        <f t="shared" si="2"/>
        <v>63.000000000000043</v>
      </c>
    </row>
    <row r="12" spans="2:7" x14ac:dyDescent="0.25">
      <c r="B12" s="17" t="s">
        <v>42</v>
      </c>
      <c r="C12" s="17">
        <v>13</v>
      </c>
      <c r="D12" s="18">
        <f>(93+98)/2</f>
        <v>95.5</v>
      </c>
      <c r="E12" s="18">
        <f t="shared" si="0"/>
        <v>1241.5</v>
      </c>
      <c r="F12" s="18">
        <f t="shared" si="1"/>
        <v>10.200000000000003</v>
      </c>
      <c r="G12" s="18">
        <f t="shared" si="2"/>
        <v>132.60000000000002</v>
      </c>
    </row>
    <row r="13" spans="2:7" x14ac:dyDescent="0.25">
      <c r="B13" s="17" t="s">
        <v>14</v>
      </c>
      <c r="C13" s="17">
        <f>SUM(C6:C12)</f>
        <v>50</v>
      </c>
      <c r="D13" s="18"/>
      <c r="E13" s="18">
        <f>SUM(E6:E12)</f>
        <v>4265</v>
      </c>
      <c r="F13" s="18"/>
      <c r="G13" s="18">
        <f>SUM(G6:G12)</f>
        <v>391.2</v>
      </c>
    </row>
    <row r="16" spans="2:7" x14ac:dyDescent="0.25">
      <c r="D16">
        <f>E13/C13</f>
        <v>85.3</v>
      </c>
    </row>
    <row r="17" spans="3:4" x14ac:dyDescent="0.25">
      <c r="C17" t="s">
        <v>46</v>
      </c>
      <c r="D17">
        <f>G13/C13</f>
        <v>7.8239999999999998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2019-11-21T15:41:58Z</dcterms:modified>
</cp:coreProperties>
</file>