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Wildan\SEMESTER 3\STATISTIKA (231)\PowerPoint\statistika.git\"/>
    </mc:Choice>
  </mc:AlternateContent>
  <xr:revisionPtr revIDLastSave="0" documentId="13_ncr:1_{FB424A39-5F07-47FC-B96B-C6FEAE9D2F1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impangan Rata-rata" sheetId="3" r:id="rId3"/>
    <sheet name="Variansi" sheetId="4" r:id="rId4"/>
    <sheet name="Simpangan Baku Standard Deviasi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E6" i="3" l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G13" i="3" s="1"/>
  <c r="D17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F2" i="1" l="1"/>
  <c r="F7" i="1" s="1"/>
</calcChain>
</file>

<file path=xl/sharedStrings.xml><?xml version="1.0" encoding="utf-8"?>
<sst xmlns="http://schemas.openxmlformats.org/spreadsheetml/2006/main" count="58" uniqueCount="47">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</sst>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BD638F-98F2-4CEB-9CCA-E5938AEF0D78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H8" sqref="H8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</cols>
  <sheetData>
    <row r="1" spans="1:13" ht="15" customHeight="1" x14ac:dyDescent="0.25">
      <c r="A1" s="18" t="s">
        <v>0</v>
      </c>
      <c r="B1" s="7" t="s">
        <v>1</v>
      </c>
    </row>
    <row r="2" spans="1:13" ht="15" customHeight="1" x14ac:dyDescent="0.25">
      <c r="A2" s="19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2" ht="15.75" x14ac:dyDescent="0.25">
      <c r="A33" s="3">
        <v>30</v>
      </c>
      <c r="B33" s="5">
        <v>90.666666666666671</v>
      </c>
    </row>
    <row r="34" spans="1:2" x14ac:dyDescent="0.25">
      <c r="A34" s="4">
        <v>31</v>
      </c>
      <c r="B34" s="5">
        <v>90.8</v>
      </c>
    </row>
    <row r="35" spans="1:2" ht="15.75" x14ac:dyDescent="0.25">
      <c r="A35" s="3">
        <v>32</v>
      </c>
      <c r="B35" s="5">
        <v>90.866666666666674</v>
      </c>
    </row>
    <row r="36" spans="1:2" ht="15.75" x14ac:dyDescent="0.25">
      <c r="A36" s="3">
        <v>33</v>
      </c>
      <c r="B36" s="5">
        <v>91.066666666666663</v>
      </c>
    </row>
    <row r="37" spans="1:2" x14ac:dyDescent="0.25">
      <c r="A37" s="4">
        <v>34</v>
      </c>
      <c r="B37" s="5">
        <v>91.533333333333346</v>
      </c>
    </row>
    <row r="38" spans="1:2" ht="15.75" x14ac:dyDescent="0.25">
      <c r="A38" s="3">
        <v>35</v>
      </c>
      <c r="B38" s="5">
        <v>91.533333333333346</v>
      </c>
    </row>
    <row r="39" spans="1:2" ht="15.75" x14ac:dyDescent="0.25">
      <c r="A39" s="3">
        <v>36</v>
      </c>
      <c r="B39" s="5">
        <v>92</v>
      </c>
    </row>
    <row r="40" spans="1:2" x14ac:dyDescent="0.25">
      <c r="A40" s="4">
        <v>37</v>
      </c>
      <c r="B40" s="5">
        <v>92.333333333333329</v>
      </c>
    </row>
    <row r="41" spans="1:2" ht="15.75" x14ac:dyDescent="0.25">
      <c r="A41" s="3">
        <v>38</v>
      </c>
      <c r="B41" s="5">
        <v>92.733333333333334</v>
      </c>
    </row>
    <row r="42" spans="1:2" ht="15.75" x14ac:dyDescent="0.25">
      <c r="A42" s="3">
        <v>39</v>
      </c>
      <c r="B42" s="5">
        <v>92.933333333333337</v>
      </c>
    </row>
    <row r="43" spans="1:2" x14ac:dyDescent="0.25">
      <c r="A43" s="4">
        <v>40</v>
      </c>
      <c r="B43" s="5">
        <v>93.2</v>
      </c>
    </row>
    <row r="44" spans="1:2" ht="15.75" x14ac:dyDescent="0.25">
      <c r="A44" s="3">
        <v>41</v>
      </c>
      <c r="B44" s="5">
        <v>94</v>
      </c>
    </row>
    <row r="45" spans="1:2" ht="15.75" x14ac:dyDescent="0.25">
      <c r="A45" s="3">
        <v>42</v>
      </c>
      <c r="B45" s="5">
        <v>94.066666666666663</v>
      </c>
    </row>
    <row r="46" spans="1:2" x14ac:dyDescent="0.25">
      <c r="A46" s="4">
        <v>43</v>
      </c>
      <c r="B46" s="5">
        <v>94.133333333333326</v>
      </c>
    </row>
    <row r="47" spans="1:2" ht="15.75" x14ac:dyDescent="0.25">
      <c r="A47" s="3">
        <v>44</v>
      </c>
      <c r="B47" s="5">
        <v>94.600000000000009</v>
      </c>
    </row>
    <row r="48" spans="1:2" ht="15.75" x14ac:dyDescent="0.25">
      <c r="A48" s="3">
        <v>45</v>
      </c>
      <c r="B48" s="5">
        <v>94.866666666666674</v>
      </c>
    </row>
    <row r="49" spans="1:2" x14ac:dyDescent="0.25">
      <c r="A49" s="4">
        <v>46</v>
      </c>
      <c r="B49" s="5">
        <v>95.066666666666663</v>
      </c>
    </row>
    <row r="50" spans="1:2" ht="15.75" x14ac:dyDescent="0.25">
      <c r="A50" s="3">
        <v>47</v>
      </c>
      <c r="B50" s="6">
        <v>95.666666666666671</v>
      </c>
    </row>
    <row r="51" spans="1:2" ht="15.75" x14ac:dyDescent="0.25">
      <c r="A51" s="3">
        <v>48</v>
      </c>
      <c r="B51" s="6">
        <v>95.666666666666671</v>
      </c>
    </row>
    <row r="52" spans="1:2" x14ac:dyDescent="0.25">
      <c r="A52" s="4">
        <v>49</v>
      </c>
      <c r="B52" s="5">
        <v>96.466666666666654</v>
      </c>
    </row>
    <row r="53" spans="1:2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5"/>
  <sheetViews>
    <sheetView showGridLines="0" tabSelected="1" workbookViewId="0">
      <selection activeCell="Q5" sqref="Q5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8" x14ac:dyDescent="0.25">
      <c r="B1" t="s">
        <v>28</v>
      </c>
      <c r="M1" t="s">
        <v>31</v>
      </c>
    </row>
    <row r="2" spans="2:18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t="s">
        <v>29</v>
      </c>
    </row>
    <row r="3" spans="2:18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t="s">
        <v>30</v>
      </c>
      <c r="Q3">
        <f xml:space="preserve"> 1+ 3.3 * LOG(50)</f>
        <v>6.6066010143088612</v>
      </c>
      <c r="R3" s="13">
        <f>Q3</f>
        <v>6.6066010143088612</v>
      </c>
    </row>
    <row r="4" spans="2:18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t="s">
        <v>32</v>
      </c>
      <c r="Q4" s="13">
        <f>K14-B10</f>
        <v>40.066666666666663</v>
      </c>
    </row>
    <row r="5" spans="2:18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t="s">
        <v>33</v>
      </c>
      <c r="Q5">
        <f>Q4/R3</f>
        <v>6.0646414971766189</v>
      </c>
      <c r="R5" s="13">
        <f>Q5</f>
        <v>6.0646414971766189</v>
      </c>
    </row>
    <row r="6" spans="2:18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</row>
    <row r="7" spans="2:18" x14ac:dyDescent="0.25">
      <c r="M7" s="15" t="s">
        <v>34</v>
      </c>
      <c r="N7" s="15" t="s">
        <v>35</v>
      </c>
    </row>
    <row r="8" spans="2:18" x14ac:dyDescent="0.25">
      <c r="M8" s="15" t="s">
        <v>36</v>
      </c>
      <c r="N8" s="15">
        <v>3</v>
      </c>
    </row>
    <row r="9" spans="2:18" x14ac:dyDescent="0.25">
      <c r="B9" t="s">
        <v>27</v>
      </c>
      <c r="M9" s="15" t="s">
        <v>37</v>
      </c>
      <c r="N9" s="15">
        <v>2</v>
      </c>
    </row>
    <row r="10" spans="2:18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15" t="s">
        <v>38</v>
      </c>
      <c r="N10" s="15">
        <v>2</v>
      </c>
    </row>
    <row r="11" spans="2:18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15" t="s">
        <v>39</v>
      </c>
      <c r="N11" s="5">
        <v>4</v>
      </c>
    </row>
    <row r="12" spans="2:18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15" t="s">
        <v>40</v>
      </c>
      <c r="N12" s="15">
        <v>11</v>
      </c>
    </row>
    <row r="13" spans="2:18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15" t="s">
        <v>41</v>
      </c>
      <c r="N13" s="15">
        <v>15</v>
      </c>
    </row>
    <row r="14" spans="2:18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15" t="s">
        <v>42</v>
      </c>
      <c r="N14" s="15">
        <v>13</v>
      </c>
    </row>
    <row r="15" spans="2:18" x14ac:dyDescent="0.25">
      <c r="M15" s="15" t="s">
        <v>14</v>
      </c>
      <c r="N15" s="15">
        <f>SUM(N8:N14)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7"/>
  <sheetViews>
    <sheetView workbookViewId="0">
      <selection activeCell="F18" sqref="F18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</cols>
  <sheetData>
    <row r="2" spans="2:7" s="2" customFormat="1" x14ac:dyDescent="0.25"/>
    <row r="3" spans="2:7" s="2" customFormat="1" x14ac:dyDescent="0.25"/>
    <row r="4" spans="2:7" s="2" customFormat="1" x14ac:dyDescent="0.25"/>
    <row r="5" spans="2:7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</row>
    <row r="6" spans="2:7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</row>
    <row r="7" spans="2:7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0">C7*D7</f>
        <v>131</v>
      </c>
      <c r="F7" s="16">
        <f t="shared" ref="F7:F12" si="1">(ABS(D7-$D$16))</f>
        <v>19.799999999999997</v>
      </c>
      <c r="G7" s="16">
        <f t="shared" ref="G7:G12" si="2">C7*F7</f>
        <v>39.599999999999994</v>
      </c>
    </row>
    <row r="8" spans="2:7" x14ac:dyDescent="0.25">
      <c r="B8" s="15" t="s">
        <v>38</v>
      </c>
      <c r="C8" s="15">
        <v>2</v>
      </c>
      <c r="D8" s="16">
        <f>(74 + 69)/2</f>
        <v>71.5</v>
      </c>
      <c r="E8" s="16">
        <f t="shared" si="0"/>
        <v>143</v>
      </c>
      <c r="F8" s="16">
        <f t="shared" si="1"/>
        <v>13.799999999999997</v>
      </c>
      <c r="G8" s="16">
        <f t="shared" si="2"/>
        <v>27.599999999999994</v>
      </c>
    </row>
    <row r="9" spans="2:7" x14ac:dyDescent="0.25">
      <c r="B9" s="15" t="s">
        <v>39</v>
      </c>
      <c r="C9" s="5">
        <v>4</v>
      </c>
      <c r="D9" s="16">
        <f>(80 + 75)/ 2</f>
        <v>77.5</v>
      </c>
      <c r="E9" s="16">
        <f t="shared" si="0"/>
        <v>310</v>
      </c>
      <c r="F9" s="16">
        <f t="shared" si="1"/>
        <v>7.7999999999999972</v>
      </c>
      <c r="G9" s="16">
        <f t="shared" si="2"/>
        <v>31.199999999999989</v>
      </c>
    </row>
    <row r="10" spans="2:7" x14ac:dyDescent="0.25">
      <c r="B10" s="15" t="s">
        <v>40</v>
      </c>
      <c r="C10" s="15">
        <v>11</v>
      </c>
      <c r="D10" s="16">
        <f>(81+86)/2</f>
        <v>83.5</v>
      </c>
      <c r="E10" s="16">
        <f t="shared" si="0"/>
        <v>918.5</v>
      </c>
      <c r="F10" s="16">
        <f t="shared" si="1"/>
        <v>1.7999999999999972</v>
      </c>
      <c r="G10" s="16">
        <f t="shared" si="2"/>
        <v>19.799999999999969</v>
      </c>
    </row>
    <row r="11" spans="2:7" x14ac:dyDescent="0.25">
      <c r="B11" s="15" t="s">
        <v>41</v>
      </c>
      <c r="C11" s="15">
        <v>15</v>
      </c>
      <c r="D11" s="16">
        <f>(87+92)/2</f>
        <v>89.5</v>
      </c>
      <c r="E11" s="16">
        <f t="shared" si="0"/>
        <v>1342.5</v>
      </c>
      <c r="F11" s="16">
        <f t="shared" si="1"/>
        <v>4.2000000000000028</v>
      </c>
      <c r="G11" s="16">
        <f t="shared" si="2"/>
        <v>63.000000000000043</v>
      </c>
    </row>
    <row r="12" spans="2:7" x14ac:dyDescent="0.25">
      <c r="B12" s="15" t="s">
        <v>42</v>
      </c>
      <c r="C12" s="15">
        <v>13</v>
      </c>
      <c r="D12" s="16">
        <f>(93+98)/2</f>
        <v>95.5</v>
      </c>
      <c r="E12" s="16">
        <f t="shared" si="0"/>
        <v>1241.5</v>
      </c>
      <c r="F12" s="16">
        <f t="shared" si="1"/>
        <v>10.200000000000003</v>
      </c>
      <c r="G12" s="16">
        <f t="shared" si="2"/>
        <v>132.60000000000002</v>
      </c>
    </row>
    <row r="13" spans="2:7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</row>
    <row r="16" spans="2:7" x14ac:dyDescent="0.25">
      <c r="D16">
        <f>E13/C13</f>
        <v>85.3</v>
      </c>
    </row>
    <row r="17" spans="1:4" x14ac:dyDescent="0.25">
      <c r="A17" s="20" t="s">
        <v>46</v>
      </c>
      <c r="B17" s="20"/>
      <c r="C17" s="17" t="s">
        <v>45</v>
      </c>
      <c r="D17">
        <f>G13/C13</f>
        <v>7.8239999999999998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Simpangan Rata-rata</vt:lpstr>
      <vt:lpstr>Variansi</vt:lpstr>
      <vt:lpstr>Simpangan Baku Standard Deviasi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Asus-PC</cp:lastModifiedBy>
  <dcterms:created xsi:type="dcterms:W3CDTF">2019-10-31T14:17:59Z</dcterms:created>
  <dcterms:modified xsi:type="dcterms:W3CDTF">2019-11-22T16:12:00Z</dcterms:modified>
</cp:coreProperties>
</file>