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Sena\Desktop\adsoNGC-2847431\01-responsive-design\js\"/>
    </mc:Choice>
  </mc:AlternateContent>
  <xr:revisionPtr revIDLastSave="0" documentId="13_ncr:1_{395FCB6F-309B-4D85-B094-682F6EA0E632}" xr6:coauthVersionLast="47" xr6:coauthVersionMax="47" xr10:uidLastSave="{00000000-0000-0000-0000-000000000000}"/>
  <bookViews>
    <workbookView xWindow="-120" yWindow="-120" windowWidth="29040" windowHeight="15720" firstSheet="16" activeTab="21" xr2:uid="{00000000-000D-0000-FFFF-FFFF00000000}"/>
  </bookViews>
  <sheets>
    <sheet name="Taller Funcion si(2)" sheetId="14" r:id="rId1"/>
    <sheet name="Taller Funcion si(3)" sheetId="15" r:id="rId2"/>
    <sheet name="Ejercicio de Funcion SI,Anidada" sheetId="21" r:id="rId3"/>
    <sheet name="Ejercicio Funcion SI,Anidada(1)" sheetId="22" r:id="rId4"/>
    <sheet name="Sentencias de Funcion SI Anidad" sheetId="24" r:id="rId5"/>
    <sheet name="Ejerccio de Funcion SI Anidada" sheetId="25" r:id="rId6"/>
    <sheet name="Sumar.SI(1)" sheetId="16" r:id="rId7"/>
    <sheet name="Sumar.SI(2)" sheetId="17" r:id="rId8"/>
    <sheet name="Sumar.SI(3)" sheetId="18" r:id="rId9"/>
    <sheet name="EJEMPLO.Promedio.SI" sheetId="19" r:id="rId10"/>
    <sheet name="Promedio.SI" sheetId="20" r:id="rId11"/>
    <sheet name="Concatenar" sheetId="35" r:id="rId12"/>
    <sheet name="Formato Condicionales y Reglas " sheetId="26" r:id="rId13"/>
    <sheet name="Formato Condi.&quot;Barra de Datos&quot;" sheetId="27" r:id="rId14"/>
    <sheet name="FomatoCondic.&quot;Escala de color&quot;" sheetId="28" r:id="rId15"/>
    <sheet name="Formato Condic.&quot;Iconos&quot;" sheetId="29" r:id="rId16"/>
    <sheet name="Formatos de Tabla" sheetId="30" r:id="rId17"/>
    <sheet name="Formularios" sheetId="34" r:id="rId18"/>
    <sheet name="Formularios Macros" sheetId="36" r:id="rId19"/>
    <sheet name="Macro&quot;Modificar&quot;" sheetId="40" r:id="rId20"/>
    <sheet name="Macro &quot;Modificar 1&quot;" sheetId="39" r:id="rId21"/>
    <sheet name="Analisis de Datos&quot;Graficar 1&quot;" sheetId="42" r:id="rId22"/>
  </sheets>
  <definedNames>
    <definedName name="SegmentaciónDeDatos_Depto">#N/A</definedName>
    <definedName name="SegmentaciónDeDatos_Vendedor">#N/A</definedName>
  </definedNames>
  <calcPr calcId="191029"/>
  <pivotCaches>
    <pivotCache cacheId="20" r:id="rId23"/>
    <pivotCache cacheId="17" r:id="rId24"/>
  </pivotCaches>
  <extLst>
    <ext xmlns:x14="http://schemas.microsoft.com/office/spreadsheetml/2009/9/main" uri="{BBE1A952-AA13-448e-AADC-164F8A28A991}">
      <x14:slicerCaches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5" l="1"/>
  <c r="E10" i="35"/>
  <c r="E9" i="35"/>
  <c r="E8" i="35"/>
  <c r="E7" i="35"/>
  <c r="E6" i="35"/>
  <c r="E5" i="35"/>
  <c r="E4" i="35"/>
  <c r="D6" i="15" l="1"/>
</calcChain>
</file>

<file path=xl/sharedStrings.xml><?xml version="1.0" encoding="utf-8"?>
<sst xmlns="http://schemas.openxmlformats.org/spreadsheetml/2006/main" count="969" uniqueCount="295">
  <si>
    <t>RESUMEN</t>
  </si>
  <si>
    <t>Irma Polanco</t>
  </si>
  <si>
    <t>Rafael Flores</t>
  </si>
  <si>
    <t>Carlos Armendaris</t>
  </si>
  <si>
    <t>Xiomara Vertiz</t>
  </si>
  <si>
    <t>Mayra Umanzor</t>
  </si>
  <si>
    <t>Alex Rodríguez</t>
  </si>
  <si>
    <t>Nelson Ventura</t>
  </si>
  <si>
    <t>Lombardo Morales</t>
  </si>
  <si>
    <t>Luciano Estrada</t>
  </si>
  <si>
    <t>Sergio Fuentes</t>
  </si>
  <si>
    <t>Lucia Ventura</t>
  </si>
  <si>
    <t>Xenia Rauda</t>
  </si>
  <si>
    <t>Adriana Fonseca</t>
  </si>
  <si>
    <t>Lidia Pleitez</t>
  </si>
  <si>
    <t>Ariel López</t>
  </si>
  <si>
    <t>Alejandro Loarca</t>
  </si>
  <si>
    <t>SHUL TRAVEL´S</t>
  </si>
  <si>
    <t>SECTOR</t>
  </si>
  <si>
    <t xml:space="preserve">COMISION </t>
  </si>
  <si>
    <t xml:space="preserve">Una agencia de turismo ofrece comisiones a sus vendedores,de acuerdo al sector que pertenezcan. </t>
  </si>
  <si>
    <t>Internacional</t>
  </si>
  <si>
    <t>Completar la tabla de datos de acuerdo a las consignas que aparecen debajo de la misma.</t>
  </si>
  <si>
    <t>Nacional</t>
  </si>
  <si>
    <t>EMPLEADOS</t>
  </si>
  <si>
    <t>MONTO DE VENTAS</t>
  </si>
  <si>
    <t xml:space="preserve">COMSION </t>
  </si>
  <si>
    <t xml:space="preserve"> Colocar los montos de venta en formato Moneda ($ Colombiana)</t>
  </si>
  <si>
    <t>Meolans,José</t>
  </si>
  <si>
    <t>inter</t>
  </si>
  <si>
    <t>COMISIÓN: utilizando la función SI, calcular la comisión que corresponda de acuerdo al sector que pertenezca</t>
  </si>
  <si>
    <t>Messi,Lionel</t>
  </si>
  <si>
    <t>Naci</t>
  </si>
  <si>
    <t>TOTALES: calcular el total del monto de ventas y el total de comisiones</t>
  </si>
  <si>
    <t>Coria,Guillermo</t>
  </si>
  <si>
    <t>Cesán,Moria</t>
  </si>
  <si>
    <t>Carrió,Elisa</t>
  </si>
  <si>
    <t>Macri,Mauricio</t>
  </si>
  <si>
    <t>Filmus,Daniel</t>
  </si>
  <si>
    <t>Pergolini,Mario</t>
  </si>
  <si>
    <t>Totales</t>
  </si>
  <si>
    <t>Cant.Empleados</t>
  </si>
  <si>
    <t>Cant.Empleados Sector Internacional</t>
  </si>
  <si>
    <t>Cant.Empleados Sector Nacional</t>
  </si>
  <si>
    <t>Monto de Ventas Promedio</t>
  </si>
  <si>
    <t>Mayor Comision Obtenida</t>
  </si>
  <si>
    <t>Menor Comision Obtenida</t>
  </si>
  <si>
    <t>Recargo Con Tarjeta</t>
  </si>
  <si>
    <t>Una empresa lleva en una planilla de Excel el registro de sus ventas.Completar la planilla utilizando las funciones y fórmulas necesarias en cada caso.</t>
  </si>
  <si>
    <t>Descuento Pago de Contando</t>
  </si>
  <si>
    <t>Articulo</t>
  </si>
  <si>
    <t>Precio de Lista</t>
  </si>
  <si>
    <t>Forma de Pago</t>
  </si>
  <si>
    <t>Precio de Venta</t>
  </si>
  <si>
    <t>A1</t>
  </si>
  <si>
    <t>Tarjeta</t>
  </si>
  <si>
    <t>A2</t>
  </si>
  <si>
    <t>Contado</t>
  </si>
  <si>
    <t>A3</t>
  </si>
  <si>
    <t>A4</t>
  </si>
  <si>
    <t>A5</t>
  </si>
  <si>
    <t>A6</t>
  </si>
  <si>
    <t>A7</t>
  </si>
  <si>
    <t>A8</t>
  </si>
  <si>
    <t>A9</t>
  </si>
  <si>
    <t>A10</t>
  </si>
  <si>
    <t>VENTAS POR VENDEDOR</t>
  </si>
  <si>
    <t>Vendedor</t>
  </si>
  <si>
    <t>Ventas</t>
  </si>
  <si>
    <t>VENTAS POR FECHA</t>
  </si>
  <si>
    <t>FECHA</t>
  </si>
  <si>
    <t>Fecha desde</t>
  </si>
  <si>
    <t>Realizar la Suma desde un Valor especifico en adelante</t>
  </si>
  <si>
    <t>Ejemplo de promedio Aritnmetica</t>
  </si>
  <si>
    <t>Estudiante</t>
  </si>
  <si>
    <t>Nota 1</t>
  </si>
  <si>
    <t>Nota 2</t>
  </si>
  <si>
    <t>Nota 3</t>
  </si>
  <si>
    <t>Promedio</t>
  </si>
  <si>
    <t>Henry Olmedo</t>
  </si>
  <si>
    <t>PROMEDIO DE VENTAS POR DEPARTAMENTO</t>
  </si>
  <si>
    <t>TIENDA POR DEPARTAMENTOS</t>
  </si>
  <si>
    <t>Depto</t>
  </si>
  <si>
    <t>Total Ventas</t>
  </si>
  <si>
    <t>Mercedes González</t>
  </si>
  <si>
    <t>Caballeros</t>
  </si>
  <si>
    <t>Damas</t>
  </si>
  <si>
    <t>Ximena Fuentes</t>
  </si>
  <si>
    <t>Deportes</t>
  </si>
  <si>
    <t>Ferreteria</t>
  </si>
  <si>
    <t>Niños</t>
  </si>
  <si>
    <t>Hogar</t>
  </si>
  <si>
    <t>Lydia Arrieta</t>
  </si>
  <si>
    <t>Valeria Horán</t>
  </si>
  <si>
    <t>Christian Gómez</t>
  </si>
  <si>
    <t>Juegos</t>
  </si>
  <si>
    <t>Raúl Lemus</t>
  </si>
  <si>
    <t>Silvia García</t>
  </si>
  <si>
    <t>niños</t>
  </si>
  <si>
    <t>EJERCICIOS FUNCIÓN SI ANIDADA</t>
  </si>
  <si>
    <t>En el partido de Tres de Febrero se llevó a cabo un campeonato interbarrial de futbol. Esta es la</t>
  </si>
  <si>
    <t>tabla con los equipos y los resultados obtenidos:</t>
  </si>
  <si>
    <t xml:space="preserve">Grupo 1 </t>
  </si>
  <si>
    <t>Goles</t>
  </si>
  <si>
    <t>Grupo 2</t>
  </si>
  <si>
    <t>Resultados del Grupo 1</t>
  </si>
  <si>
    <t>Villa Pineral</t>
  </si>
  <si>
    <t>Loma Hermosa</t>
  </si>
  <si>
    <t>Villa Parque</t>
  </si>
  <si>
    <t>Martin Coronado</t>
  </si>
  <si>
    <t>Villa Bosch</t>
  </si>
  <si>
    <t>Caseros</t>
  </si>
  <si>
    <t>Ciudad Jardin</t>
  </si>
  <si>
    <t>El Palomar</t>
  </si>
  <si>
    <t>Pabo Podestá</t>
  </si>
  <si>
    <t>Ciudadela</t>
  </si>
  <si>
    <t>En la columna RESULTADOS DEL GRUPO 1 debe aparecer:</t>
  </si>
  <si>
    <t>"Ganó", si la cantidad de goles es mayor a la del equipo del grupo 2</t>
  </si>
  <si>
    <t>"Empató", si la cantidad de goles es igual a la del equipo del grupo 2</t>
  </si>
  <si>
    <t>"Perdió", si la cantidad de goles es menor a la del equipo del grupo 2</t>
  </si>
  <si>
    <t>Se realizó una exposición de perros y se obtuvieron las siguientes posiciones</t>
  </si>
  <si>
    <t>Raza</t>
  </si>
  <si>
    <t>Valor Del Animal</t>
  </si>
  <si>
    <t>Resultado</t>
  </si>
  <si>
    <t>Nuevo Valor del Animal</t>
  </si>
  <si>
    <t>Labrador  Retriever</t>
  </si>
  <si>
    <t>Golden Retriever</t>
  </si>
  <si>
    <t>Rottwhiller</t>
  </si>
  <si>
    <t>Dogo Argentino</t>
  </si>
  <si>
    <t>Doberman</t>
  </si>
  <si>
    <t>Pittbull</t>
  </si>
  <si>
    <t>De acuerdo al resultado obtenido en la tabla de posiciones (considerando los primeros 5</t>
  </si>
  <si>
    <t>puestos) el valor del animal se incrementa de acuerdo a los siguientes parámetros:</t>
  </si>
  <si>
    <t>Si obtuvo 1, el valor se duplica</t>
  </si>
  <si>
    <t>Si obtuvo entre 2 o 3, el valor se incrementa en $300</t>
  </si>
  <si>
    <t>Si obtuvo entre 4 o 5, el valor se incrementa en $100</t>
  </si>
  <si>
    <t>Completar la columna NUEVO VALOR DEL ANIMAL utilizando una función SI ANIDADA en la que</t>
  </si>
  <si>
    <t>considere los datos ofrecidos anteriormente</t>
  </si>
  <si>
    <t>Andrea González</t>
  </si>
  <si>
    <t>NECESITA MEJORAR</t>
  </si>
  <si>
    <t>&lt;1000</t>
  </si>
  <si>
    <t>Oscar García</t>
  </si>
  <si>
    <t>&gt;=1000</t>
  </si>
  <si>
    <t>Nefertiti Escobar</t>
  </si>
  <si>
    <t>&gt;=3000</t>
  </si>
  <si>
    <t>Raquel Guevara</t>
  </si>
  <si>
    <t>COMISIÓN</t>
  </si>
  <si>
    <t>VENTA</t>
  </si>
  <si>
    <t>Comisión</t>
  </si>
  <si>
    <t>REFERENCIA</t>
  </si>
  <si>
    <t>Comisiones</t>
  </si>
  <si>
    <t>LISTADO DE NOTAS</t>
  </si>
  <si>
    <t>TABLA DE REFERENCIA</t>
  </si>
  <si>
    <t>Nota</t>
  </si>
  <si>
    <t>Estado</t>
  </si>
  <si>
    <t>REPROBADO</t>
  </si>
  <si>
    <t>BUENO</t>
  </si>
  <si>
    <t>MUY BUENO</t>
  </si>
  <si>
    <t>EXCELENTE</t>
  </si>
  <si>
    <t>0 a 4</t>
  </si>
  <si>
    <t>5 y 6</t>
  </si>
  <si>
    <t>7 y 8</t>
  </si>
  <si>
    <t>9 y 10</t>
  </si>
  <si>
    <t>Nombre del Vendedor</t>
  </si>
  <si>
    <t>Venta</t>
  </si>
  <si>
    <t>Resaltar Reglas</t>
  </si>
  <si>
    <t>Barra de Datos</t>
  </si>
  <si>
    <t xml:space="preserve">Escala de colores </t>
  </si>
  <si>
    <t>Escala de Colores</t>
  </si>
  <si>
    <t>Formato de Iconos</t>
  </si>
  <si>
    <t>Barra de Iconos</t>
  </si>
  <si>
    <t>Apellidos</t>
  </si>
  <si>
    <t>Nombres</t>
  </si>
  <si>
    <t>Nombres y Apellidos</t>
  </si>
  <si>
    <t>Fuentes</t>
  </si>
  <si>
    <t>Ximena</t>
  </si>
  <si>
    <t>Lemus</t>
  </si>
  <si>
    <t>Raúl</t>
  </si>
  <si>
    <t>González</t>
  </si>
  <si>
    <t>Mercedes</t>
  </si>
  <si>
    <t>Gómez</t>
  </si>
  <si>
    <t>Christian</t>
  </si>
  <si>
    <t>García</t>
  </si>
  <si>
    <t>Silvia</t>
  </si>
  <si>
    <t>Horán</t>
  </si>
  <si>
    <t>Valeria</t>
  </si>
  <si>
    <t>Olmedo</t>
  </si>
  <si>
    <t>Henry</t>
  </si>
  <si>
    <t>Arrieta</t>
  </si>
  <si>
    <t>Lydia</t>
  </si>
  <si>
    <t>Carmen Villalobos</t>
  </si>
  <si>
    <t>Nombre</t>
  </si>
  <si>
    <t>Etiquetas de fila</t>
  </si>
  <si>
    <t>Total general</t>
  </si>
  <si>
    <t>Suma de Ventas</t>
  </si>
  <si>
    <t>Ciudad</t>
  </si>
  <si>
    <t>Clima</t>
  </si>
  <si>
    <t>Años</t>
  </si>
  <si>
    <t>PAIS</t>
  </si>
  <si>
    <t>PROYECTO</t>
  </si>
  <si>
    <t>TIPO</t>
  </si>
  <si>
    <t>DESCRIPCIÓN</t>
  </si>
  <si>
    <t>PROVEEDOR</t>
  </si>
  <si>
    <t>CANT.</t>
  </si>
  <si>
    <t>UND</t>
  </si>
  <si>
    <t>NRO</t>
  </si>
  <si>
    <t>P. Unitario</t>
  </si>
  <si>
    <t>SubTotal</t>
  </si>
  <si>
    <t>itbms (7%)</t>
  </si>
  <si>
    <t>Total</t>
  </si>
  <si>
    <t>PANAMÁ</t>
  </si>
  <si>
    <t>LOS SAMANES</t>
  </si>
  <si>
    <t>O.Civiles</t>
  </si>
  <si>
    <t>MANEJO OPERACIONAL CEMETNO HOLCIN CPC</t>
  </si>
  <si>
    <t>CONCRETERA Y FERRETERIA HIPODROMO, S.A.</t>
  </si>
  <si>
    <t>O.Sanitarias</t>
  </si>
  <si>
    <t>TUBO 3/4" AGUA FRIA (PAVCO)</t>
  </si>
  <si>
    <t>FERREZOOM, S.A.</t>
  </si>
  <si>
    <t>TUBO 1" AGUA FRIA (PAVCO)</t>
  </si>
  <si>
    <t>TEE DE 4" (1,20 MTS) AL/BCO</t>
  </si>
  <si>
    <t>COCHEZ, S.A.</t>
  </si>
  <si>
    <t>CHIRIKAYEN</t>
  </si>
  <si>
    <t>TAPON SOLDADO 3/4" AGUA FRIA (PAVCO)</t>
  </si>
  <si>
    <t>TUBO PVC 4" (AMARILLO ECONOMICO=</t>
  </si>
  <si>
    <t>CODOS PVC 4"X90</t>
  </si>
  <si>
    <t>CODO 3/4"X90 AGUA FRIA (PAVCO)</t>
  </si>
  <si>
    <t>CABILLA ESTRIADA 3/8 X 6 ALTA RESIST.</t>
  </si>
  <si>
    <t>FERRO HIERROS LUCHO S, S.A.</t>
  </si>
  <si>
    <t>ALMACA G30</t>
  </si>
  <si>
    <t>CARGA Y MANEJO</t>
  </si>
  <si>
    <t>UNION 3/4" AGUA FRIA (PAVCO)</t>
  </si>
  <si>
    <t>ADAPTADOR MACHO 1" AGUA FRIA (PAVCO)</t>
  </si>
  <si>
    <t>TAPA PLASTICA 3/4" BLANCA</t>
  </si>
  <si>
    <t>TUBERIA AGUAS</t>
  </si>
  <si>
    <t>MATFECO, S.A.</t>
  </si>
  <si>
    <t>PZA</t>
  </si>
  <si>
    <t>Otros MATERIALES</t>
  </si>
  <si>
    <t>Otros MAT FERRET</t>
  </si>
  <si>
    <t>BRILLO DE S.BLANCO</t>
  </si>
  <si>
    <t>MONTE CENTRO VALENCIA, S.A.</t>
  </si>
  <si>
    <t>GAL</t>
  </si>
  <si>
    <t>AV2000 ACROC. BLANCO</t>
  </si>
  <si>
    <t>CUÑ</t>
  </si>
  <si>
    <t>METRO DE GRAVILLA UBIC/MINA</t>
  </si>
  <si>
    <t>CONCRETERA EL AHORRO, S.A.</t>
  </si>
  <si>
    <t>SACO</t>
  </si>
  <si>
    <t>MANEJO Y TRANSP. DE GRAVILLA</t>
  </si>
  <si>
    <t>SACO DE CTO GRIS CARIBE CPCA 2- 42.5KG</t>
  </si>
  <si>
    <t>PASTA PROFESIONAL - PINCO</t>
  </si>
  <si>
    <t>INVERSIONES SOLDIEMAR, S.A.</t>
  </si>
  <si>
    <t>AV-2000 MONTAFIX MATE NEGRO</t>
  </si>
  <si>
    <t>ADAPTADOR HEMBRA 3/4" AGUA FRIA (PAVCO)</t>
  </si>
  <si>
    <t>NIPLE PLASTICO 3/4"X5"-13CM</t>
  </si>
  <si>
    <t>TUBO RECT 3"X1,1/2"X6MTS C 2"</t>
  </si>
  <si>
    <t>DIMO, S.A.</t>
  </si>
  <si>
    <t>ANGULO 40X4X6 MTS</t>
  </si>
  <si>
    <t>ELECTRODO 6013-1/8 (KILO) WEST ARCO</t>
  </si>
  <si>
    <t>DISC. CORTE 14X1/8X1" A/INOX</t>
  </si>
  <si>
    <t>PLETINA 1-1/2X1/8X6</t>
  </si>
  <si>
    <t>FERROGANGA, S.A.</t>
  </si>
  <si>
    <t>FONDO AYA ROJO 1 GAL.</t>
  </si>
  <si>
    <t>O.Generales</t>
  </si>
  <si>
    <t>MODULAR DE PIEL Y BIPIEL COLOR MARRON LADO</t>
  </si>
  <si>
    <t>INVERSIONES NOVITA, S.A.</t>
  </si>
  <si>
    <t>BANDEJA DE POLIPROPILENO C</t>
  </si>
  <si>
    <t>AV-2000 MONTAFIX SATINADO</t>
  </si>
  <si>
    <t>WC ALTIMA EL C/TQ LIMA</t>
  </si>
  <si>
    <t>EL MAR DE LA CERAMICA, S.A.</t>
  </si>
  <si>
    <t>TUBO FLEXIBLE</t>
  </si>
  <si>
    <t>PEGA N 43 1 GAL</t>
  </si>
  <si>
    <t>FERRETERIA EPA, S.A.</t>
  </si>
  <si>
    <t>O.Eléctricas</t>
  </si>
  <si>
    <t>CINTA ELECTRICA 20M</t>
  </si>
  <si>
    <t>TUBO 4" PVC (AMARILLO ECONOMICO)</t>
  </si>
  <si>
    <t>CABILLA 3/8X6 ESTRIADA</t>
  </si>
  <si>
    <t>ROLLO DE ALAMBRE</t>
  </si>
  <si>
    <t>TUBO 4" PLASTICO</t>
  </si>
  <si>
    <t>CODO 4"</t>
  </si>
  <si>
    <t>CARGA</t>
  </si>
  <si>
    <t>TEE DE 12" (3,66 MTS) AL/BCO</t>
  </si>
  <si>
    <t>CORPORACION REVELAM, S.A.</t>
  </si>
  <si>
    <t>TEE DE 2" (0,60 MTS) AL/BCO</t>
  </si>
  <si>
    <t>ANGULO 12"</t>
  </si>
  <si>
    <t>ALAMBRE DULCE P/AMARRE CAL.18</t>
  </si>
  <si>
    <t>REMACHES DE 1/8" (n|43) CTO</t>
  </si>
  <si>
    <t>PORC TRAVERTINOSO 50X50</t>
  </si>
  <si>
    <t>PEGO ATRIA BLANCO</t>
  </si>
  <si>
    <t>LAMINA DE GRANITO BLANCO CENTRO MARMOL</t>
  </si>
  <si>
    <t>CENTROMÁRMOL GRANITOS Y DISEÑOS, S.A.</t>
  </si>
  <si>
    <t>MT2</t>
  </si>
  <si>
    <t>METRO DE ARENA LAVADA UBIC/MINA</t>
  </si>
  <si>
    <t>M3</t>
  </si>
  <si>
    <t>MANEJO Y TRANSP. DE ARENA LAVADA</t>
  </si>
  <si>
    <t>SG</t>
  </si>
  <si>
    <t>Suma de 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</si>
</sst>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  <numFmt numFmtId="165" formatCode="[$$-240A]\ #,##0"/>
    <numFmt numFmtId="166" formatCode="0.0"/>
    <numFmt numFmtId="167" formatCode="&quot;$&quot;\ #,##0"/>
    <numFmt numFmtId="170" formatCode="_-[$$-240A]\ * #,##0_-;\-[$$-240A]\ * #,##0_-;_-[$$-240A]\ * &quot;-&quot;??_-;_-@_-"/>
    <numFmt numFmtId="172" formatCode="dd/mm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BFBFB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8"/>
      <color rgb="FFBFBFBF"/>
      <name val="Calibri"/>
      <family val="2"/>
      <scheme val="minor"/>
    </font>
    <font>
      <b/>
      <sz val="22"/>
      <color rgb="FFD8D8D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rgb="FFBFBFBF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70AD47"/>
      </bottom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 style="medium">
        <color rgb="FF70AD47"/>
      </left>
      <right/>
      <top/>
      <bottom style="medium">
        <color rgb="FF000000"/>
      </bottom>
      <diagonal/>
    </border>
    <border>
      <left/>
      <right style="medium">
        <color rgb="FF70AD47"/>
      </right>
      <top/>
      <bottom style="medium">
        <color rgb="FF000000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9CC2E5"/>
      </right>
      <top/>
      <bottom/>
      <diagonal/>
    </border>
    <border>
      <left style="medium">
        <color rgb="FF9CC2E5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7" fillId="13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167" fontId="0" fillId="0" borderId="1" xfId="0" applyNumberFormat="1" applyBorder="1"/>
    <xf numFmtId="165" fontId="0" fillId="0" borderId="0" xfId="0" applyNumberFormat="1"/>
    <xf numFmtId="0" fontId="3" fillId="7" borderId="0" xfId="0" applyFont="1" applyFill="1" applyAlignment="1">
      <alignment horizontal="right"/>
    </xf>
    <xf numFmtId="165" fontId="0" fillId="6" borderId="1" xfId="0" applyNumberFormat="1" applyFill="1" applyBorder="1"/>
    <xf numFmtId="0" fontId="6" fillId="0" borderId="0" xfId="0" applyFont="1"/>
    <xf numFmtId="1" fontId="0" fillId="6" borderId="1" xfId="0" applyNumberFormat="1" applyFill="1" applyBorder="1"/>
    <xf numFmtId="9" fontId="0" fillId="5" borderId="1" xfId="0" applyNumberFormat="1" applyFill="1" applyBorder="1"/>
    <xf numFmtId="0" fontId="1" fillId="5" borderId="1" xfId="0" applyFont="1" applyFill="1" applyBorder="1" applyAlignment="1">
      <alignment horizontal="center" wrapText="1"/>
    </xf>
    <xf numFmtId="9" fontId="0" fillId="0" borderId="0" xfId="0" applyNumberFormat="1"/>
    <xf numFmtId="0" fontId="8" fillId="8" borderId="10" xfId="0" applyFont="1" applyFill="1" applyBorder="1" applyAlignment="1">
      <alignment wrapText="1"/>
    </xf>
    <xf numFmtId="0" fontId="8" fillId="8" borderId="11" xfId="0" applyFont="1" applyFill="1" applyBorder="1" applyAlignment="1">
      <alignment wrapText="1"/>
    </xf>
    <xf numFmtId="0" fontId="0" fillId="0" borderId="10" xfId="0" applyBorder="1" applyAlignment="1">
      <alignment wrapText="1"/>
    </xf>
    <xf numFmtId="8" fontId="0" fillId="0" borderId="11" xfId="0" applyNumberFormat="1" applyBorder="1" applyAlignment="1">
      <alignment horizontal="right" wrapText="1"/>
    </xf>
    <xf numFmtId="0" fontId="8" fillId="8" borderId="12" xfId="0" applyFont="1" applyFill="1" applyBorder="1" applyAlignment="1">
      <alignment wrapText="1"/>
    </xf>
    <xf numFmtId="0" fontId="8" fillId="8" borderId="13" xfId="0" applyFont="1" applyFill="1" applyBorder="1" applyAlignment="1">
      <alignment wrapText="1"/>
    </xf>
    <xf numFmtId="0" fontId="0" fillId="0" borderId="5" xfId="0" applyBorder="1" applyAlignment="1">
      <alignment wrapText="1"/>
    </xf>
    <xf numFmtId="8" fontId="0" fillId="0" borderId="6" xfId="0" applyNumberFormat="1" applyBorder="1" applyAlignment="1">
      <alignment horizontal="left" wrapText="1"/>
    </xf>
    <xf numFmtId="8" fontId="0" fillId="0" borderId="6" xfId="0" applyNumberFormat="1" applyBorder="1" applyAlignment="1">
      <alignment horizontal="right" wrapText="1"/>
    </xf>
    <xf numFmtId="0" fontId="8" fillId="8" borderId="10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164" fontId="0" fillId="0" borderId="15" xfId="0" applyNumberFormat="1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164" fontId="0" fillId="0" borderId="1" xfId="1" applyNumberFormat="1" applyFont="1" applyBorder="1"/>
    <xf numFmtId="14" fontId="0" fillId="0" borderId="5" xfId="0" applyNumberFormat="1" applyBorder="1" applyAlignment="1">
      <alignment horizontal="center" wrapText="1"/>
    </xf>
    <xf numFmtId="164" fontId="0" fillId="0" borderId="6" xfId="0" applyNumberFormat="1" applyBorder="1" applyAlignment="1">
      <alignment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166" fontId="0" fillId="0" borderId="15" xfId="0" applyNumberFormat="1" applyBorder="1" applyAlignment="1">
      <alignment horizontal="right" vertical="center" wrapText="1"/>
    </xf>
    <xf numFmtId="0" fontId="0" fillId="0" borderId="0" xfId="0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Border="1"/>
    <xf numFmtId="0" fontId="3" fillId="7" borderId="1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wrapText="1"/>
    </xf>
    <xf numFmtId="8" fontId="4" fillId="7" borderId="21" xfId="0" applyNumberFormat="1" applyFont="1" applyFill="1" applyBorder="1" applyAlignment="1">
      <alignment horizontal="right" wrapText="1"/>
    </xf>
    <xf numFmtId="0" fontId="8" fillId="11" borderId="5" xfId="0" applyFont="1" applyFill="1" applyBorder="1" applyAlignment="1">
      <alignment horizontal="center" wrapText="1"/>
    </xf>
    <xf numFmtId="0" fontId="8" fillId="11" borderId="6" xfId="0" applyFont="1" applyFill="1" applyBorder="1" applyAlignment="1">
      <alignment horizontal="center" wrapText="1"/>
    </xf>
    <xf numFmtId="0" fontId="8" fillId="11" borderId="22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8" fontId="0" fillId="0" borderId="1" xfId="0" applyNumberFormat="1" applyBorder="1" applyAlignment="1">
      <alignment horizontal="right" wrapText="1"/>
    </xf>
    <xf numFmtId="8" fontId="0" fillId="0" borderId="23" xfId="0" applyNumberFormat="1" applyBorder="1" applyAlignment="1">
      <alignment horizontal="right" wrapText="1"/>
    </xf>
    <xf numFmtId="0" fontId="0" fillId="0" borderId="0" xfId="0" applyAlignment="1">
      <alignment wrapText="1"/>
    </xf>
    <xf numFmtId="0" fontId="11" fillId="0" borderId="0" xfId="0" applyFont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8" fontId="0" fillId="12" borderId="1" xfId="0" applyNumberFormat="1" applyFill="1" applyBorder="1" applyAlignment="1">
      <alignment horizontal="center" wrapText="1"/>
    </xf>
    <xf numFmtId="8" fontId="0" fillId="0" borderId="1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8" fillId="8" borderId="24" xfId="0" applyFont="1" applyFill="1" applyBorder="1" applyAlignment="1">
      <alignment horizontal="center" wrapText="1"/>
    </xf>
    <xf numFmtId="0" fontId="8" fillId="8" borderId="25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11" borderId="15" xfId="0" applyFont="1" applyFill="1" applyBorder="1" applyAlignment="1">
      <alignment horizontal="center" wrapText="1"/>
    </xf>
    <xf numFmtId="0" fontId="8" fillId="11" borderId="26" xfId="0" applyFont="1" applyFill="1" applyBorder="1" applyAlignment="1">
      <alignment horizontal="center" wrapText="1"/>
    </xf>
    <xf numFmtId="0" fontId="8" fillId="5" borderId="3" xfId="0" applyFont="1" applyFill="1" applyBorder="1"/>
    <xf numFmtId="0" fontId="4" fillId="4" borderId="19" xfId="0" applyFont="1" applyFill="1" applyBorder="1"/>
    <xf numFmtId="0" fontId="8" fillId="5" borderId="7" xfId="0" applyFont="1" applyFill="1" applyBorder="1" applyAlignment="1">
      <alignment horizontal="center" wrapText="1"/>
    </xf>
    <xf numFmtId="0" fontId="0" fillId="0" borderId="28" xfId="0" applyBorder="1"/>
    <xf numFmtId="0" fontId="0" fillId="0" borderId="31" xfId="0" applyBorder="1"/>
    <xf numFmtId="0" fontId="4" fillId="2" borderId="29" xfId="0" applyFont="1" applyFill="1" applyBorder="1"/>
    <xf numFmtId="0" fontId="4" fillId="2" borderId="20" xfId="0" applyFont="1" applyFill="1" applyBorder="1"/>
    <xf numFmtId="0" fontId="0" fillId="14" borderId="27" xfId="0" applyFill="1" applyBorder="1"/>
    <xf numFmtId="0" fontId="0" fillId="14" borderId="30" xfId="0" applyFill="1" applyBorder="1"/>
    <xf numFmtId="0" fontId="17" fillId="13" borderId="1" xfId="2" applyBorder="1"/>
    <xf numFmtId="0" fontId="4" fillId="5" borderId="29" xfId="0" applyFont="1" applyFill="1" applyBorder="1"/>
    <xf numFmtId="0" fontId="4" fillId="5" borderId="21" xfId="0" applyFont="1" applyFill="1" applyBorder="1"/>
    <xf numFmtId="0" fontId="4" fillId="5" borderId="20" xfId="0" applyFont="1" applyFill="1" applyBorder="1"/>
    <xf numFmtId="0" fontId="18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3" applyAlignment="1">
      <alignment horizontal="right"/>
    </xf>
    <xf numFmtId="0" fontId="8" fillId="8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8" fontId="0" fillId="0" borderId="9" xfId="0" applyNumberFormat="1" applyBorder="1" applyAlignment="1">
      <alignment horizontal="right" wrapText="1"/>
    </xf>
    <xf numFmtId="8" fontId="0" fillId="0" borderId="0" xfId="0" applyNumberFormat="1" applyAlignment="1">
      <alignment horizontal="right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0" fontId="5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2" fillId="2" borderId="8" xfId="0" applyFont="1" applyFill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10" borderId="16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15" borderId="0" xfId="0" applyFill="1"/>
    <xf numFmtId="170" fontId="0" fillId="0" borderId="0" xfId="0" applyNumberFormat="1"/>
    <xf numFmtId="0" fontId="0" fillId="16" borderId="0" xfId="0" applyFill="1"/>
    <xf numFmtId="172" fontId="0" fillId="15" borderId="0" xfId="0" applyNumberFormat="1" applyFill="1"/>
    <xf numFmtId="0" fontId="0" fillId="17" borderId="0" xfId="0" applyFill="1"/>
    <xf numFmtId="0" fontId="0" fillId="18" borderId="0" xfId="0" applyFill="1"/>
    <xf numFmtId="172" fontId="0" fillId="17" borderId="0" xfId="0" applyNumberFormat="1" applyFill="1"/>
    <xf numFmtId="0" fontId="0" fillId="0" borderId="0" xfId="0" applyNumberFormat="1"/>
  </cellXfs>
  <cellStyles count="4">
    <cellStyle name="Hipervínculo" xfId="3" builtinId="8"/>
    <cellStyle name="Incorrecto" xfId="2" builtinId="27"/>
    <cellStyle name="Moneda" xfId="1" builtinId="4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numFmt numFmtId="12" formatCode="&quot;$&quot;\ #,##0.00;[Red]\-&quot;$&quot;\ #,##0.00"/>
      <alignment horizontal="right" vertical="bottom" textRotation="0" wrapText="1" indent="0" justifyLastLine="0" shrinkToFit="0" readingOrder="0"/>
      <border diagonalUp="0" diagonalDown="0">
        <left/>
        <right/>
        <top/>
        <bottom style="medium">
          <color rgb="FF70AD47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/>
        <bottom style="medium">
          <color rgb="FF70AD47"/>
        </bottom>
        <vertical/>
        <horizontal/>
      </border>
    </dxf>
    <dxf>
      <border outline="0">
        <left style="medium">
          <color rgb="FF70AD47"/>
        </left>
        <right style="medium">
          <color rgb="FF70AD47"/>
        </right>
        <top style="medium">
          <color rgb="FF70AD47"/>
        </top>
        <bottom style="medium">
          <color rgb="FF70AD47"/>
        </bottom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ED7D31"/>
        </patternFill>
      </fill>
      <alignment horizontal="center" vertical="bottom" textRotation="0" wrapText="1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ED7D3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[Ejerccios de Clase 2.xlsx]Formatos de Tabla!TablaDinámica6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'Formatos de Tabla'!$H$4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>
                  <a:shade val="38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solidFill>
                <a:schemeClr val="accent1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tint val="39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'Formatos de Tabla'!$G$5:$G$20</c:f>
              <c:strCache>
                <c:ptCount val="15"/>
                <c:pt idx="0">
                  <c:v>Alex Rodríguez</c:v>
                </c:pt>
                <c:pt idx="1">
                  <c:v>Christian Gómez</c:v>
                </c:pt>
                <c:pt idx="2">
                  <c:v>Henry Olmedo</c:v>
                </c:pt>
                <c:pt idx="3">
                  <c:v>Lombardo Morales</c:v>
                </c:pt>
                <c:pt idx="4">
                  <c:v>Lucia Ventura</c:v>
                </c:pt>
                <c:pt idx="5">
                  <c:v>Luciano Estrada</c:v>
                </c:pt>
                <c:pt idx="6">
                  <c:v>Lydia Arrieta</c:v>
                </c:pt>
                <c:pt idx="7">
                  <c:v>Mayra Umanzor</c:v>
                </c:pt>
                <c:pt idx="8">
                  <c:v>Mercedes González</c:v>
                </c:pt>
                <c:pt idx="9">
                  <c:v>Nelson Ventura</c:v>
                </c:pt>
                <c:pt idx="10">
                  <c:v>Raúl Lemus</c:v>
                </c:pt>
                <c:pt idx="11">
                  <c:v>Sergio Fuentes</c:v>
                </c:pt>
                <c:pt idx="12">
                  <c:v>Silvia García</c:v>
                </c:pt>
                <c:pt idx="13">
                  <c:v>Valeria Horán</c:v>
                </c:pt>
                <c:pt idx="14">
                  <c:v>Ximena Fuentes</c:v>
                </c:pt>
              </c:strCache>
            </c:strRef>
          </c:cat>
          <c:val>
            <c:numRef>
              <c:f>'Formatos de Tabla'!$H$5:$H$20</c:f>
              <c:numCache>
                <c:formatCode>General</c:formatCode>
                <c:ptCount val="15"/>
                <c:pt idx="0">
                  <c:v>24774</c:v>
                </c:pt>
                <c:pt idx="1">
                  <c:v>19920</c:v>
                </c:pt>
                <c:pt idx="2">
                  <c:v>11664</c:v>
                </c:pt>
                <c:pt idx="3">
                  <c:v>12776</c:v>
                </c:pt>
                <c:pt idx="4">
                  <c:v>19920</c:v>
                </c:pt>
                <c:pt idx="5">
                  <c:v>20321</c:v>
                </c:pt>
                <c:pt idx="6">
                  <c:v>12776</c:v>
                </c:pt>
                <c:pt idx="7">
                  <c:v>14975</c:v>
                </c:pt>
                <c:pt idx="8">
                  <c:v>1901</c:v>
                </c:pt>
                <c:pt idx="9">
                  <c:v>11664</c:v>
                </c:pt>
                <c:pt idx="10">
                  <c:v>20321</c:v>
                </c:pt>
                <c:pt idx="11">
                  <c:v>1901</c:v>
                </c:pt>
                <c:pt idx="12">
                  <c:v>16431</c:v>
                </c:pt>
                <c:pt idx="13">
                  <c:v>10600</c:v>
                </c:pt>
                <c:pt idx="14">
                  <c:v>12776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8-4654-BCA3-AD570B7E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>
          <a:alpha val="88000"/>
        </a:schemeClr>
      </a:glo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[Ejerccios de Clase 2.xlsx]Analisis de Datos"Graficar 1"!TablaDinámica5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bg1"/>
              </a:gs>
              <a:gs pos="0">
                <a:srgbClr val="7030A0"/>
              </a:gs>
              <a:gs pos="95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52400" h="508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'Analisis de Datos"Graficar 1"'!$G$4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0">
                  <a:srgbClr val="7030A0"/>
                </a:gs>
                <a:gs pos="95000">
                  <a:schemeClr val="bg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Datos"Graficar 1"'!$F$5:$F$6</c:f>
              <c:strCache>
                <c:ptCount val="1"/>
                <c:pt idx="0">
                  <c:v>Ariel López</c:v>
                </c:pt>
              </c:strCache>
            </c:strRef>
          </c:cat>
          <c:val>
            <c:numRef>
              <c:f>'Analisis de Datos"Graficar 1"'!$G$5:$G$6</c:f>
              <c:numCache>
                <c:formatCode>General</c:formatCode>
                <c:ptCount val="1"/>
                <c:pt idx="0">
                  <c:v>21726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482A-9F7F-7473555D48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49"/>
        <c:shape val="box"/>
        <c:axId val="1319136287"/>
        <c:axId val="1319133887"/>
        <c:axId val="0"/>
      </c:bar3DChart>
      <c:catAx>
        <c:axId val="131913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9133887"/>
        <c:crosses val="autoZero"/>
        <c:auto val="1"/>
        <c:lblAlgn val="ctr"/>
        <c:lblOffset val="100"/>
        <c:noMultiLvlLbl val="0"/>
      </c:catAx>
      <c:valAx>
        <c:axId val="1319133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9136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2</xdr:row>
      <xdr:rowOff>285750</xdr:rowOff>
    </xdr:from>
    <xdr:to>
      <xdr:col>11</xdr:col>
      <xdr:colOff>695325</xdr:colOff>
      <xdr:row>11</xdr:row>
      <xdr:rowOff>146022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857250"/>
          <a:ext cx="3762375" cy="1955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4</xdr:row>
      <xdr:rowOff>33337</xdr:rowOff>
    </xdr:from>
    <xdr:to>
      <xdr:col>13</xdr:col>
      <xdr:colOff>747712</xdr:colOff>
      <xdr:row>18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E1C065-B6E7-71C5-6361-185D03BEB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762000</xdr:colOff>
      <xdr:row>20</xdr:row>
      <xdr:rowOff>161925</xdr:rowOff>
    </xdr:from>
    <xdr:to>
      <xdr:col>15</xdr:col>
      <xdr:colOff>95250</xdr:colOff>
      <xdr:row>34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epto">
              <a:extLst>
                <a:ext uri="{FF2B5EF4-FFF2-40B4-BE49-F238E27FC236}">
                  <a16:creationId xmlns:a16="http://schemas.microsoft.com/office/drawing/2014/main" id="{FC4D7AFB-4BB9-BE87-0FDA-8FE6FC8AB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5725" y="3990975"/>
              <a:ext cx="6400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11</xdr:row>
      <xdr:rowOff>133351</xdr:rowOff>
    </xdr:from>
    <xdr:to>
      <xdr:col>2</xdr:col>
      <xdr:colOff>171451</xdr:colOff>
      <xdr:row>14</xdr:row>
      <xdr:rowOff>19051</xdr:rowOff>
    </xdr:to>
    <xdr:sp macro="" textlink="">
      <xdr:nvSpPr>
        <xdr:cNvPr id="2" name="Bisel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8225" y="2295526"/>
          <a:ext cx="1057276" cy="457200"/>
        </a:xfrm>
        <a:prstGeom prst="bevel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chemeClr val="tx1"/>
              </a:solidFill>
            </a:rPr>
            <a:t>Borrar</a:t>
          </a:r>
        </a:p>
      </xdr:txBody>
    </xdr:sp>
    <xdr:clientData/>
  </xdr:twoCellAnchor>
  <xdr:twoCellAnchor>
    <xdr:from>
      <xdr:col>2</xdr:col>
      <xdr:colOff>428624</xdr:colOff>
      <xdr:row>11</xdr:row>
      <xdr:rowOff>161925</xdr:rowOff>
    </xdr:from>
    <xdr:to>
      <xdr:col>3</xdr:col>
      <xdr:colOff>219074</xdr:colOff>
      <xdr:row>14</xdr:row>
      <xdr:rowOff>9525</xdr:rowOff>
    </xdr:to>
    <xdr:sp macro="" textlink="">
      <xdr:nvSpPr>
        <xdr:cNvPr id="3" name="Bisel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2352674" y="2324100"/>
          <a:ext cx="1019175" cy="419100"/>
        </a:xfrm>
        <a:prstGeom prst="bevel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chemeClr val="tx1"/>
              </a:solidFill>
            </a:rPr>
            <a:t>Guardar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5</xdr:row>
      <xdr:rowOff>114300</xdr:rowOff>
    </xdr:from>
    <xdr:to>
      <xdr:col>16</xdr:col>
      <xdr:colOff>466725</xdr:colOff>
      <xdr:row>9</xdr:row>
      <xdr:rowOff>180975</xdr:rowOff>
    </xdr:to>
    <xdr:sp macro="[0]!mm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D872EEF-CDE8-49B8-F4FD-2F87A71F4273}"/>
            </a:ext>
          </a:extLst>
        </xdr:cNvPr>
        <xdr:cNvSpPr/>
      </xdr:nvSpPr>
      <xdr:spPr>
        <a:xfrm>
          <a:off x="11468100" y="1257300"/>
          <a:ext cx="2000250" cy="8286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/>
            <a:t>modificar</a:t>
          </a:r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380999</xdr:colOff>
      <xdr:row>16</xdr:row>
      <xdr:rowOff>19051</xdr:rowOff>
    </xdr:from>
    <xdr:to>
      <xdr:col>16</xdr:col>
      <xdr:colOff>742950</xdr:colOff>
      <xdr:row>22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00000000-0008-0000-15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874" y="3248026"/>
              <a:ext cx="5695951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171450</xdr:colOff>
      <xdr:row>1</xdr:row>
      <xdr:rowOff>85725</xdr:rowOff>
    </xdr:from>
    <xdr:to>
      <xdr:col>15</xdr:col>
      <xdr:colOff>723900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28E545-25D4-8984-C9E9-FE5C0A29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Ivan" refreshedDate="45456.82030162037" createdVersion="6" refreshedVersion="6" minRefreshableVersion="3" recordCount="19" xr:uid="{00000000-000A-0000-FFFF-FFFF00000000}">
  <cacheSource type="worksheet">
    <worksheetSource name="Graficos"/>
  </cacheSource>
  <cacheFields count="2">
    <cacheField name="Vendedor" numFmtId="0">
      <sharedItems count="5">
        <s v="Alejandro Loarca"/>
        <s v="Alex Rodríguez"/>
        <s v="Ariel López"/>
        <s v="Irma Polanco"/>
        <s v="Nelson Ventura"/>
      </sharedItems>
    </cacheField>
    <cacheField name="Ventas" numFmtId="8">
      <sharedItems containsSemiMixedTypes="0" containsString="0" containsNumber="1" containsInteger="1" minValue="34" maxValue="10000" count="16">
        <n v="9556"/>
        <n v="8357"/>
        <n v="534"/>
        <n v="678"/>
        <n v="3434"/>
        <n v="34"/>
        <n v="324"/>
        <n v="9577"/>
        <n v="10000"/>
        <n v="6788"/>
        <n v="4543"/>
        <n v="5663"/>
        <n v="5000"/>
        <n v="7708"/>
        <n v="6745"/>
        <n v="567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ena" refreshedDate="45460.354303935186" createdVersion="8" refreshedVersion="8" minRefreshableVersion="3" recordCount="15" xr:uid="{30872C74-5CD3-457A-A832-6D761020DE5D}">
  <cacheSource type="worksheet">
    <worksheetSource name="Tabla16"/>
  </cacheSource>
  <cacheFields count="3">
    <cacheField name="Vendedor" numFmtId="0">
      <sharedItems count="15">
        <s v="Mercedes González"/>
        <s v="Sergio Fuentes"/>
        <s v="Valeria Horán"/>
        <s v="Nelson Ventura"/>
        <s v="Henry Olmedo"/>
        <s v="Ximena Fuentes"/>
        <s v="Lydia Arrieta"/>
        <s v="Lombardo Morales"/>
        <s v="Mayra Umanzor"/>
        <s v="Silvia García"/>
        <s v="Lucia Ventura"/>
        <s v="Christian Gómez"/>
        <s v="Luciano Estrada"/>
        <s v="Raúl Lemus"/>
        <s v="Alex Rodríguez"/>
      </sharedItems>
    </cacheField>
    <cacheField name="Depto" numFmtId="0">
      <sharedItems count="7">
        <s v="Caballeros"/>
        <s v="Juegos"/>
        <s v="Hogar"/>
        <s v="Deportes"/>
        <s v="Ferreteria"/>
        <s v="Damas"/>
        <s v="niños"/>
      </sharedItems>
    </cacheField>
    <cacheField name="Total Ventas" numFmtId="0">
      <sharedItems containsSemiMixedTypes="0" containsString="0" containsNumber="1" containsInteger="1" minValue="1901" maxValue="24774" count="9">
        <n v="1901"/>
        <n v="10600"/>
        <n v="11664"/>
        <n v="12776"/>
        <n v="14975"/>
        <n v="16431"/>
        <n v="19920"/>
        <n v="20321"/>
        <n v="24774"/>
      </sharedItems>
    </cacheField>
  </cacheFields>
  <extLst>
    <ext xmlns:x14="http://schemas.microsoft.com/office/spreadsheetml/2009/9/main" uri="{725AE2AE-9491-48be-B2B4-4EB974FC3084}">
      <x14:pivotCacheDefinition pivotCacheId="19384644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</r>
  <r>
    <x v="0"/>
    <x v="1"/>
  </r>
  <r>
    <x v="0"/>
    <x v="0"/>
  </r>
  <r>
    <x v="1"/>
    <x v="2"/>
  </r>
  <r>
    <x v="1"/>
    <x v="3"/>
  </r>
  <r>
    <x v="2"/>
    <x v="4"/>
  </r>
  <r>
    <x v="2"/>
    <x v="5"/>
  </r>
  <r>
    <x v="2"/>
    <x v="6"/>
  </r>
  <r>
    <x v="2"/>
    <x v="1"/>
  </r>
  <r>
    <x v="2"/>
    <x v="7"/>
  </r>
  <r>
    <x v="3"/>
    <x v="8"/>
  </r>
  <r>
    <x v="3"/>
    <x v="9"/>
  </r>
  <r>
    <x v="3"/>
    <x v="10"/>
  </r>
  <r>
    <x v="3"/>
    <x v="10"/>
  </r>
  <r>
    <x v="4"/>
    <x v="11"/>
  </r>
  <r>
    <x v="4"/>
    <x v="12"/>
  </r>
  <r>
    <x v="4"/>
    <x v="13"/>
  </r>
  <r>
    <x v="4"/>
    <x v="14"/>
  </r>
  <r>
    <x v="4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2"/>
  </r>
  <r>
    <x v="5"/>
    <x v="3"/>
    <x v="3"/>
  </r>
  <r>
    <x v="6"/>
    <x v="4"/>
    <x v="3"/>
  </r>
  <r>
    <x v="7"/>
    <x v="2"/>
    <x v="3"/>
  </r>
  <r>
    <x v="8"/>
    <x v="5"/>
    <x v="4"/>
  </r>
  <r>
    <x v="9"/>
    <x v="6"/>
    <x v="5"/>
  </r>
  <r>
    <x v="10"/>
    <x v="0"/>
    <x v="6"/>
  </r>
  <r>
    <x v="11"/>
    <x v="1"/>
    <x v="6"/>
  </r>
  <r>
    <x v="12"/>
    <x v="5"/>
    <x v="7"/>
  </r>
  <r>
    <x v="13"/>
    <x v="6"/>
    <x v="7"/>
  </r>
  <r>
    <x v="14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8FE25-1E56-4BC0-A953-FE85F4108C5E}" name="TablaDiná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4:H20" firstHeaderRow="1" firstDataRow="1" firstDataCol="1"/>
  <pivotFields count="3">
    <pivotField axis="axisRow" showAll="0">
      <items count="16">
        <item x="14"/>
        <item x="11"/>
        <item x="4"/>
        <item x="7"/>
        <item x="10"/>
        <item x="12"/>
        <item x="6"/>
        <item x="8"/>
        <item x="0"/>
        <item x="3"/>
        <item x="13"/>
        <item x="1"/>
        <item x="9"/>
        <item x="2"/>
        <item x="5"/>
        <item t="default"/>
      </items>
    </pivotField>
    <pivotField showAll="0">
      <items count="8">
        <item x="0"/>
        <item x="5"/>
        <item x="3"/>
        <item x="4"/>
        <item x="2"/>
        <item x="1"/>
        <item x="6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Total Venta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7">
  <location ref="F4:G6" firstHeaderRow="1" firstDataRow="1" firstDataCol="1"/>
  <pivotFields count="2"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dataField="1" numFmtId="8" showAll="0">
      <items count="17">
        <item x="5"/>
        <item x="6"/>
        <item x="2"/>
        <item x="15"/>
        <item x="3"/>
        <item x="4"/>
        <item x="10"/>
        <item x="12"/>
        <item x="11"/>
        <item x="14"/>
        <item x="9"/>
        <item x="13"/>
        <item x="1"/>
        <item x="0"/>
        <item x="7"/>
        <item x="8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a de Venta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42" name="TablaDinámica5"/>
  </pivotTables>
  <data>
    <tabular pivotCacheId="2">
      <items count="5">
        <i x="0"/>
        <i x="1"/>
        <i x="2" s="1"/>
        <i x="3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to" xr10:uid="{66B943D9-10D3-4819-9506-DCD350CED8B2}" sourceName="Depto">
  <pivotTables>
    <pivotTable tabId="30" name="TablaDinámica6"/>
  </pivotTables>
  <data>
    <tabular pivotCacheId="1938464406">
      <items count="7">
        <i x="0" s="1"/>
        <i x="5" s="1"/>
        <i x="3" s="1"/>
        <i x="4" s="1"/>
        <i x="2" s="1"/>
        <i x="1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to" xr10:uid="{D38A860A-B579-48FA-8FE0-74E674903D6A}" cache="SegmentaciónDeDatos_Depto" caption="Dep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0000000-0014-0000-FFFF-FFFF01000000}" cache="SegmentaciónDeDatos_Vendedor" caption="Vendedor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N7:P22" totalsRowShown="0" headerRowDxfId="34" tableBorderDxfId="33">
  <autoFilter ref="N7:P22" xr:uid="{00000000-0009-0000-0100-000003000000}"/>
  <tableColumns count="3">
    <tableColumn id="1" xr3:uid="{00000000-0010-0000-0000-000001000000}" name="Vendedor" dataDxfId="32"/>
    <tableColumn id="2" xr3:uid="{00000000-0010-0000-0000-000002000000}" name="Depto" dataDxfId="31"/>
    <tableColumn id="3" xr3:uid="{00000000-0010-0000-0000-000003000000}" name="Total Venta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a215" displayName="Tabla215" ref="B4:C18" totalsRowShown="0" headerRowDxfId="29" headerRowBorderDxfId="28" tableBorderDxfId="27" totalsRowBorderDxfId="26">
  <autoFilter ref="B4:C18" xr:uid="{00000000-0009-0000-0100-00000E000000}">
    <filterColumn colId="0" hiddenButton="1"/>
    <filterColumn colId="1" hiddenButton="1"/>
  </autoFilter>
  <tableColumns count="2">
    <tableColumn id="1" xr3:uid="{00000000-0010-0000-0100-000001000000}" name="Nombre del Vendedor" dataDxfId="25"/>
    <tableColumn id="2" xr3:uid="{00000000-0010-0000-0100-000002000000}" name="Venta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B4:C18" totalsRowShown="0" headerRowDxfId="24" headerRowBorderDxfId="23" tableBorderDxfId="22" totalsRowBorderDxfId="21">
  <autoFilter ref="B4:C18" xr:uid="{00000000-0009-0000-0100-000002000000}">
    <filterColumn colId="0" hiddenButton="1"/>
    <filterColumn colId="1" hiddenButton="1"/>
  </autoFilter>
  <tableColumns count="2">
    <tableColumn id="1" xr3:uid="{00000000-0010-0000-0200-000001000000}" name="Nombre del Vendedor" dataDxfId="20"/>
    <tableColumn id="2" xr3:uid="{00000000-0010-0000-0200-000002000000}" name="Venta" dataDxfId="1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Tabla16" displayName="Tabla16" ref="B7:D22" totalsRowShown="0" headerRowDxfId="18" tableBorderDxfId="17">
  <autoFilter ref="B7:D22" xr:uid="{00000000-0009-0000-0100-000010000000}"/>
  <tableColumns count="3">
    <tableColumn id="1" xr3:uid="{00000000-0010-0000-0300-000001000000}" name="Vendedor"/>
    <tableColumn id="2" xr3:uid="{00000000-0010-0000-0300-000002000000}" name="Depto"/>
    <tableColumn id="3" xr3:uid="{00000000-0010-0000-0300-000003000000}" name="Total Ventas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a1620" displayName="Tabla1620" ref="B8:D24" totalsRowShown="0" headerRowDxfId="16" headerRowBorderDxfId="15" tableBorderDxfId="14" totalsRowBorderDxfId="13">
  <autoFilter ref="B8:D24" xr:uid="{00000000-0009-0000-0100-000013000000}"/>
  <tableColumns count="3">
    <tableColumn id="1" xr3:uid="{00000000-0010-0000-0400-000001000000}" name="Vendedor" dataDxfId="12"/>
    <tableColumn id="2" xr3:uid="{00000000-0010-0000-0400-000002000000}" name="Depto" dataDxfId="11"/>
    <tableColumn id="3" xr3:uid="{00000000-0010-0000-0400-000003000000}" name="Total Ventas" dataDxf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Graficos" displayName="Graficos" ref="B5:C24" totalsRowShown="0" headerRowDxfId="9" headerRowBorderDxfId="8" tableBorderDxfId="7">
  <autoFilter ref="B5:C24" xr:uid="{00000000-0009-0000-0100-000001000000}"/>
  <tableColumns count="2">
    <tableColumn id="1" xr3:uid="{00000000-0010-0000-0500-000001000000}" name="Vendedor" dataDxfId="6"/>
    <tableColumn id="2" xr3:uid="{00000000-0010-0000-0500-000002000000}" name="Venta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O25"/>
  <sheetViews>
    <sheetView topLeftCell="A4" workbookViewId="0">
      <selection activeCell="H19" sqref="H19"/>
    </sheetView>
  </sheetViews>
  <sheetFormatPr baseColWidth="10" defaultRowHeight="15" x14ac:dyDescent="0.25"/>
  <cols>
    <col min="1" max="1" width="14.7109375" bestFit="1" customWidth="1"/>
    <col min="3" max="3" width="18.28515625" bestFit="1" customWidth="1"/>
    <col min="4" max="4" width="12.42578125" bestFit="1" customWidth="1"/>
    <col min="11" max="11" width="13.28515625" customWidth="1"/>
  </cols>
  <sheetData>
    <row r="2" spans="1:15" x14ac:dyDescent="0.25">
      <c r="B2" s="98" t="s">
        <v>17</v>
      </c>
      <c r="C2" s="98"/>
      <c r="D2" s="98"/>
      <c r="E2" s="98"/>
    </row>
    <row r="3" spans="1:15" x14ac:dyDescent="0.25">
      <c r="A3" s="6" t="s">
        <v>18</v>
      </c>
      <c r="B3" s="6" t="s">
        <v>19</v>
      </c>
      <c r="F3" s="97" t="s">
        <v>20</v>
      </c>
      <c r="G3" s="97"/>
      <c r="H3" s="97"/>
      <c r="I3" s="97"/>
      <c r="J3" s="97"/>
      <c r="K3" s="97"/>
      <c r="L3" s="97"/>
      <c r="M3" s="97"/>
    </row>
    <row r="4" spans="1:15" x14ac:dyDescent="0.25">
      <c r="A4" s="7" t="s">
        <v>21</v>
      </c>
      <c r="B4" s="8">
        <v>0.05</v>
      </c>
      <c r="F4" s="97" t="s">
        <v>22</v>
      </c>
      <c r="G4" s="97"/>
      <c r="H4" s="97"/>
      <c r="I4" s="97"/>
      <c r="J4" s="97"/>
      <c r="K4" s="97"/>
      <c r="L4" s="97"/>
      <c r="M4" s="97"/>
    </row>
    <row r="5" spans="1:15" x14ac:dyDescent="0.25">
      <c r="A5" s="9" t="s">
        <v>23</v>
      </c>
      <c r="B5" s="8">
        <v>0.03</v>
      </c>
      <c r="F5" s="97"/>
      <c r="G5" s="97"/>
      <c r="H5" s="10"/>
      <c r="I5" s="10"/>
      <c r="J5" s="10"/>
      <c r="K5" s="10"/>
      <c r="L5" s="10"/>
    </row>
    <row r="7" spans="1:15" x14ac:dyDescent="0.25">
      <c r="A7" s="11" t="s">
        <v>24</v>
      </c>
      <c r="B7" s="11" t="s">
        <v>18</v>
      </c>
      <c r="C7" s="11" t="s">
        <v>25</v>
      </c>
      <c r="D7" s="11" t="s">
        <v>26</v>
      </c>
      <c r="G7" s="97" t="s">
        <v>27</v>
      </c>
      <c r="H7" s="97"/>
      <c r="I7" s="97"/>
      <c r="J7" s="97"/>
      <c r="K7" s="97"/>
      <c r="L7" s="10"/>
      <c r="M7" s="10"/>
      <c r="N7" s="10"/>
      <c r="O7" s="10"/>
    </row>
    <row r="8" spans="1:15" x14ac:dyDescent="0.25">
      <c r="A8" s="1" t="s">
        <v>28</v>
      </c>
      <c r="B8" s="1" t="s">
        <v>29</v>
      </c>
      <c r="C8" s="2">
        <v>25600</v>
      </c>
      <c r="D8" s="12"/>
      <c r="G8" s="97" t="s">
        <v>30</v>
      </c>
      <c r="H8" s="97"/>
      <c r="I8" s="97"/>
      <c r="J8" s="97"/>
      <c r="K8" s="97"/>
      <c r="L8" s="97"/>
      <c r="M8" s="97"/>
      <c r="N8" s="97"/>
      <c r="O8" s="97"/>
    </row>
    <row r="9" spans="1:15" x14ac:dyDescent="0.25">
      <c r="A9" s="1" t="s">
        <v>31</v>
      </c>
      <c r="B9" s="1" t="s">
        <v>32</v>
      </c>
      <c r="C9" s="2">
        <v>12890</v>
      </c>
      <c r="D9" s="12"/>
      <c r="G9" s="97" t="s">
        <v>33</v>
      </c>
      <c r="H9" s="97"/>
      <c r="I9" s="97"/>
      <c r="J9" s="97"/>
      <c r="K9" s="97"/>
      <c r="L9" s="97"/>
      <c r="M9" s="10"/>
      <c r="N9" s="10"/>
      <c r="O9" s="10"/>
    </row>
    <row r="10" spans="1:15" x14ac:dyDescent="0.25">
      <c r="A10" s="1" t="s">
        <v>34</v>
      </c>
      <c r="B10" s="1" t="s">
        <v>29</v>
      </c>
      <c r="C10" s="2">
        <v>32000</v>
      </c>
      <c r="D10" s="12"/>
    </row>
    <row r="11" spans="1:15" x14ac:dyDescent="0.25">
      <c r="A11" s="1" t="s">
        <v>35</v>
      </c>
      <c r="B11" s="1" t="s">
        <v>32</v>
      </c>
      <c r="C11" s="2">
        <v>8950</v>
      </c>
      <c r="D11" s="12"/>
    </row>
    <row r="12" spans="1:15" x14ac:dyDescent="0.25">
      <c r="A12" s="1" t="s">
        <v>36</v>
      </c>
      <c r="B12" s="1" t="s">
        <v>32</v>
      </c>
      <c r="C12" s="2">
        <v>9600</v>
      </c>
      <c r="D12" s="12"/>
    </row>
    <row r="13" spans="1:15" x14ac:dyDescent="0.25">
      <c r="A13" s="1" t="s">
        <v>37</v>
      </c>
      <c r="B13" s="1" t="s">
        <v>29</v>
      </c>
      <c r="C13" s="2">
        <v>16890</v>
      </c>
      <c r="D13" s="12"/>
    </row>
    <row r="14" spans="1:15" x14ac:dyDescent="0.25">
      <c r="A14" s="1" t="s">
        <v>38</v>
      </c>
      <c r="B14" s="1" t="s">
        <v>32</v>
      </c>
      <c r="C14" s="2">
        <v>5980</v>
      </c>
      <c r="D14" s="12"/>
    </row>
    <row r="15" spans="1:15" x14ac:dyDescent="0.25">
      <c r="A15" s="1" t="s">
        <v>39</v>
      </c>
      <c r="B15" s="1" t="s">
        <v>29</v>
      </c>
      <c r="C15" s="2">
        <v>39000</v>
      </c>
      <c r="D15" s="12"/>
      <c r="H15" s="13"/>
    </row>
    <row r="16" spans="1:15" x14ac:dyDescent="0.25">
      <c r="B16" s="14" t="s">
        <v>40</v>
      </c>
      <c r="C16" s="15"/>
      <c r="D16" s="15"/>
    </row>
    <row r="20" spans="1:4" ht="18.75" x14ac:dyDescent="0.3">
      <c r="A20" s="99" t="s">
        <v>41</v>
      </c>
      <c r="B20" s="99"/>
      <c r="C20" s="16"/>
      <c r="D20" s="9"/>
    </row>
    <row r="21" spans="1:4" ht="18.75" x14ac:dyDescent="0.3">
      <c r="A21" s="99" t="s">
        <v>42</v>
      </c>
      <c r="B21" s="99"/>
      <c r="C21" s="99"/>
      <c r="D21" s="9"/>
    </row>
    <row r="22" spans="1:4" ht="18.75" x14ac:dyDescent="0.3">
      <c r="A22" s="99" t="s">
        <v>43</v>
      </c>
      <c r="B22" s="99"/>
      <c r="C22" s="99"/>
      <c r="D22" s="9"/>
    </row>
    <row r="23" spans="1:4" ht="18.75" x14ac:dyDescent="0.3">
      <c r="A23" s="99" t="s">
        <v>44</v>
      </c>
      <c r="B23" s="99"/>
      <c r="C23" s="99"/>
      <c r="D23" s="15"/>
    </row>
    <row r="24" spans="1:4" ht="18.75" x14ac:dyDescent="0.3">
      <c r="A24" s="99" t="s">
        <v>45</v>
      </c>
      <c r="B24" s="99"/>
      <c r="C24" s="99"/>
      <c r="D24" s="17"/>
    </row>
    <row r="25" spans="1:4" ht="18.75" x14ac:dyDescent="0.3">
      <c r="A25" s="99" t="s">
        <v>46</v>
      </c>
      <c r="B25" s="99"/>
      <c r="C25" s="99"/>
      <c r="D25" s="17"/>
    </row>
  </sheetData>
  <mergeCells count="13">
    <mergeCell ref="A25:C25"/>
    <mergeCell ref="G9:L9"/>
    <mergeCell ref="A20:B20"/>
    <mergeCell ref="A21:C21"/>
    <mergeCell ref="A22:C22"/>
    <mergeCell ref="A23:C23"/>
    <mergeCell ref="A24:C24"/>
    <mergeCell ref="G8:O8"/>
    <mergeCell ref="B2:E2"/>
    <mergeCell ref="F3:M3"/>
    <mergeCell ref="F4:M4"/>
    <mergeCell ref="F5:G5"/>
    <mergeCell ref="G7:K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F6"/>
  <sheetViews>
    <sheetView workbookViewId="0">
      <selection activeCell="G13" sqref="G13"/>
    </sheetView>
  </sheetViews>
  <sheetFormatPr baseColWidth="10" defaultRowHeight="15" x14ac:dyDescent="0.25"/>
  <cols>
    <col min="2" max="2" width="15.140625" customWidth="1"/>
  </cols>
  <sheetData>
    <row r="2" spans="2:6" x14ac:dyDescent="0.25">
      <c r="B2" s="107" t="s">
        <v>73</v>
      </c>
      <c r="C2" s="107"/>
      <c r="D2" s="107"/>
      <c r="E2" s="107"/>
      <c r="F2" s="107"/>
    </row>
    <row r="3" spans="2:6" ht="15.75" thickBot="1" x14ac:dyDescent="0.3"/>
    <row r="4" spans="2:6" ht="15.75" thickBot="1" x14ac:dyDescent="0.3">
      <c r="B4" s="40" t="s">
        <v>74</v>
      </c>
      <c r="C4" s="41" t="s">
        <v>75</v>
      </c>
      <c r="D4" s="41" t="s">
        <v>76</v>
      </c>
      <c r="E4" s="41" t="s">
        <v>77</v>
      </c>
      <c r="F4" s="41" t="s">
        <v>78</v>
      </c>
    </row>
    <row r="5" spans="2:6" ht="15.75" thickBot="1" x14ac:dyDescent="0.3">
      <c r="B5" s="42" t="s">
        <v>79</v>
      </c>
      <c r="C5" s="43">
        <v>7</v>
      </c>
      <c r="D5" s="43">
        <v>6</v>
      </c>
      <c r="E5" s="43">
        <v>6</v>
      </c>
      <c r="F5" s="44"/>
    </row>
    <row r="6" spans="2:6" x14ac:dyDescent="0.25">
      <c r="C6" s="45"/>
      <c r="D6" s="45"/>
      <c r="E6" s="45"/>
      <c r="F6" s="46"/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H23"/>
  <sheetViews>
    <sheetView topLeftCell="A3" workbookViewId="0">
      <selection activeCell="B4" sqref="B4:D23"/>
    </sheetView>
  </sheetViews>
  <sheetFormatPr baseColWidth="10" defaultRowHeight="15" x14ac:dyDescent="0.25"/>
  <cols>
    <col min="2" max="2" width="17.42578125" customWidth="1"/>
    <col min="7" max="7" width="13.140625" customWidth="1"/>
    <col min="8" max="8" width="11.85546875" bestFit="1" customWidth="1"/>
  </cols>
  <sheetData>
    <row r="2" spans="2:8" x14ac:dyDescent="0.25">
      <c r="B2" s="107" t="s">
        <v>80</v>
      </c>
      <c r="C2" s="107"/>
      <c r="D2" s="107"/>
      <c r="E2" s="107"/>
      <c r="F2" s="107"/>
      <c r="G2" s="107"/>
    </row>
    <row r="3" spans="2:8" ht="15.75" thickBot="1" x14ac:dyDescent="0.3"/>
    <row r="4" spans="2:8" x14ac:dyDescent="0.25">
      <c r="B4" s="108" t="s">
        <v>81</v>
      </c>
      <c r="C4" s="109"/>
      <c r="D4" s="110"/>
    </row>
    <row r="5" spans="2:8" x14ac:dyDescent="0.25">
      <c r="B5" s="111"/>
      <c r="C5" s="112"/>
      <c r="D5" s="113"/>
      <c r="G5" s="47"/>
    </row>
    <row r="6" spans="2:8" x14ac:dyDescent="0.25">
      <c r="B6" s="111"/>
      <c r="C6" s="112"/>
      <c r="D6" s="113"/>
      <c r="G6" s="48"/>
      <c r="H6" s="48"/>
    </row>
    <row r="7" spans="2:8" ht="15.75" thickBot="1" x14ac:dyDescent="0.3">
      <c r="B7" s="114"/>
      <c r="C7" s="115"/>
      <c r="D7" s="116"/>
      <c r="G7" s="49"/>
      <c r="H7" s="50"/>
    </row>
    <row r="8" spans="2:8" ht="30.75" thickBot="1" x14ac:dyDescent="0.3">
      <c r="B8" s="51" t="s">
        <v>67</v>
      </c>
      <c r="C8" s="52" t="s">
        <v>82</v>
      </c>
      <c r="D8" s="71" t="s">
        <v>83</v>
      </c>
    </row>
    <row r="9" spans="2:8" ht="15.75" thickBot="1" x14ac:dyDescent="0.3">
      <c r="B9" t="s">
        <v>84</v>
      </c>
      <c r="C9" t="s">
        <v>85</v>
      </c>
      <c r="D9" s="1">
        <v>1901</v>
      </c>
    </row>
    <row r="10" spans="2:8" x14ac:dyDescent="0.25">
      <c r="B10" t="s">
        <v>11</v>
      </c>
      <c r="C10" t="s">
        <v>85</v>
      </c>
      <c r="D10" s="1">
        <v>19920</v>
      </c>
      <c r="G10" s="53" t="s">
        <v>82</v>
      </c>
      <c r="H10" s="54" t="s">
        <v>78</v>
      </c>
    </row>
    <row r="11" spans="2:8" x14ac:dyDescent="0.25">
      <c r="B11" t="s">
        <v>5</v>
      </c>
      <c r="C11" t="s">
        <v>86</v>
      </c>
      <c r="D11" s="1">
        <v>14975</v>
      </c>
      <c r="G11" s="3" t="s">
        <v>86</v>
      </c>
      <c r="H11" s="55"/>
    </row>
    <row r="12" spans="2:8" x14ac:dyDescent="0.25">
      <c r="B12" t="s">
        <v>9</v>
      </c>
      <c r="C12" t="s">
        <v>86</v>
      </c>
      <c r="D12" s="1">
        <v>20321</v>
      </c>
      <c r="G12" s="1" t="s">
        <v>85</v>
      </c>
      <c r="H12" s="55"/>
    </row>
    <row r="13" spans="2:8" x14ac:dyDescent="0.25">
      <c r="B13" t="s">
        <v>87</v>
      </c>
      <c r="C13" t="s">
        <v>88</v>
      </c>
      <c r="D13" s="1">
        <v>12776</v>
      </c>
      <c r="G13" s="1" t="s">
        <v>89</v>
      </c>
      <c r="H13" s="55"/>
    </row>
    <row r="14" spans="2:8" x14ac:dyDescent="0.25">
      <c r="B14" t="s">
        <v>6</v>
      </c>
      <c r="C14" t="s">
        <v>88</v>
      </c>
      <c r="D14" s="1">
        <v>24774</v>
      </c>
      <c r="G14" s="1" t="s">
        <v>90</v>
      </c>
      <c r="H14" s="55"/>
    </row>
    <row r="15" spans="2:8" x14ac:dyDescent="0.25">
      <c r="B15" t="s">
        <v>7</v>
      </c>
      <c r="C15" t="s">
        <v>88</v>
      </c>
      <c r="D15" s="1">
        <v>11664</v>
      </c>
      <c r="G15" s="1" t="s">
        <v>88</v>
      </c>
      <c r="H15" s="55"/>
    </row>
    <row r="16" spans="2:8" x14ac:dyDescent="0.25">
      <c r="B16" t="s">
        <v>79</v>
      </c>
      <c r="C16" t="s">
        <v>89</v>
      </c>
      <c r="D16" s="1">
        <v>11664</v>
      </c>
      <c r="G16" s="1" t="s">
        <v>91</v>
      </c>
      <c r="H16" s="55"/>
    </row>
    <row r="17" spans="2:8" x14ac:dyDescent="0.25">
      <c r="B17" t="s">
        <v>92</v>
      </c>
      <c r="C17" t="s">
        <v>89</v>
      </c>
      <c r="D17" s="1">
        <v>12776</v>
      </c>
      <c r="H17" s="56"/>
    </row>
    <row r="18" spans="2:8" x14ac:dyDescent="0.25">
      <c r="B18" t="s">
        <v>93</v>
      </c>
      <c r="C18" t="s">
        <v>91</v>
      </c>
      <c r="D18" s="1">
        <v>10600</v>
      </c>
    </row>
    <row r="19" spans="2:8" ht="17.649999999999999" customHeight="1" x14ac:dyDescent="0.25">
      <c r="B19" t="s">
        <v>8</v>
      </c>
      <c r="C19" t="s">
        <v>91</v>
      </c>
      <c r="D19" s="1">
        <v>12776</v>
      </c>
    </row>
    <row r="20" spans="2:8" x14ac:dyDescent="0.25">
      <c r="B20" t="s">
        <v>94</v>
      </c>
      <c r="C20" t="s">
        <v>95</v>
      </c>
      <c r="D20" s="1">
        <v>19920</v>
      </c>
    </row>
    <row r="21" spans="2:8" x14ac:dyDescent="0.25">
      <c r="B21" t="s">
        <v>10</v>
      </c>
      <c r="C21" t="s">
        <v>95</v>
      </c>
      <c r="D21" s="1">
        <v>1901</v>
      </c>
    </row>
    <row r="22" spans="2:8" x14ac:dyDescent="0.25">
      <c r="B22" t="s">
        <v>96</v>
      </c>
      <c r="C22" t="s">
        <v>90</v>
      </c>
      <c r="D22" s="1">
        <v>20321</v>
      </c>
    </row>
    <row r="23" spans="2:8" x14ac:dyDescent="0.25">
      <c r="B23" t="s">
        <v>97</v>
      </c>
      <c r="C23" t="s">
        <v>98</v>
      </c>
      <c r="D23" s="1">
        <v>16431</v>
      </c>
    </row>
  </sheetData>
  <mergeCells count="2">
    <mergeCell ref="B2:G2"/>
    <mergeCell ref="B4:D7"/>
  </mergeCells>
  <conditionalFormatting sqref="C9:C23">
    <cfRule type="containsText" dxfId="4" priority="5" operator="containsText" text="Caballeros">
      <formula>NOT(ISERROR(SEARCH("Caballeros",C9)))</formula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:C23">
    <cfRule type="containsText" dxfId="3" priority="4" operator="containsText" text="Damas">
      <formula>NOT(ISERROR(SEARCH("Damas",C11)))</formula>
    </cfRule>
  </conditionalFormatting>
  <conditionalFormatting sqref="D9:D22">
    <cfRule type="cellIs" dxfId="2" priority="2" operator="greaterThan">
      <formula>16500</formula>
    </cfRule>
  </conditionalFormatting>
  <conditionalFormatting sqref="D9:D23">
    <cfRule type="cellIs" dxfId="1" priority="1" operator="lessThan">
      <formula>2000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8"/>
  <dimension ref="B3:F11"/>
  <sheetViews>
    <sheetView workbookViewId="0">
      <selection activeCell="E12" sqref="E12"/>
    </sheetView>
  </sheetViews>
  <sheetFormatPr baseColWidth="10" defaultRowHeight="15" x14ac:dyDescent="0.25"/>
  <cols>
    <col min="5" max="5" width="11.7109375" customWidth="1"/>
  </cols>
  <sheetData>
    <row r="3" spans="2:6" x14ac:dyDescent="0.25">
      <c r="B3" s="82" t="s">
        <v>171</v>
      </c>
      <c r="C3" s="82" t="s">
        <v>172</v>
      </c>
      <c r="D3" s="82"/>
      <c r="E3" s="82" t="s">
        <v>173</v>
      </c>
      <c r="F3" s="82"/>
    </row>
    <row r="4" spans="2:6" x14ac:dyDescent="0.25">
      <c r="B4" s="1" t="s">
        <v>174</v>
      </c>
      <c r="C4" s="1" t="s">
        <v>175</v>
      </c>
      <c r="D4" s="1"/>
      <c r="E4" s="117" t="str">
        <f t="shared" ref="E4:E11" si="0">CONCATENATE(B4," ",C4)</f>
        <v>Fuentes Ximena</v>
      </c>
      <c r="F4" s="117"/>
    </row>
    <row r="5" spans="2:6" x14ac:dyDescent="0.25">
      <c r="B5" s="1" t="s">
        <v>176</v>
      </c>
      <c r="C5" s="1" t="s">
        <v>177</v>
      </c>
      <c r="D5" s="1"/>
      <c r="E5" s="117" t="str">
        <f t="shared" si="0"/>
        <v>Lemus Raúl</v>
      </c>
      <c r="F5" s="117"/>
    </row>
    <row r="6" spans="2:6" x14ac:dyDescent="0.25">
      <c r="B6" s="1" t="s">
        <v>178</v>
      </c>
      <c r="C6" s="1" t="s">
        <v>179</v>
      </c>
      <c r="D6" s="1"/>
      <c r="E6" s="117" t="str">
        <f t="shared" si="0"/>
        <v>González Mercedes</v>
      </c>
      <c r="F6" s="117"/>
    </row>
    <row r="7" spans="2:6" x14ac:dyDescent="0.25">
      <c r="B7" s="1" t="s">
        <v>180</v>
      </c>
      <c r="C7" s="1" t="s">
        <v>181</v>
      </c>
      <c r="D7" s="1"/>
      <c r="E7" s="117" t="str">
        <f t="shared" si="0"/>
        <v>Gómez Christian</v>
      </c>
      <c r="F7" s="117"/>
    </row>
    <row r="8" spans="2:6" x14ac:dyDescent="0.25">
      <c r="B8" s="1" t="s">
        <v>182</v>
      </c>
      <c r="C8" s="1" t="s">
        <v>183</v>
      </c>
      <c r="D8" s="1"/>
      <c r="E8" s="117" t="str">
        <f t="shared" si="0"/>
        <v>García Silvia</v>
      </c>
      <c r="F8" s="117"/>
    </row>
    <row r="9" spans="2:6" x14ac:dyDescent="0.25">
      <c r="B9" s="1" t="s">
        <v>184</v>
      </c>
      <c r="C9" s="1" t="s">
        <v>185</v>
      </c>
      <c r="D9" s="1"/>
      <c r="E9" s="117" t="str">
        <f t="shared" si="0"/>
        <v>Horán Valeria</v>
      </c>
      <c r="F9" s="117"/>
    </row>
    <row r="10" spans="2:6" x14ac:dyDescent="0.25">
      <c r="B10" s="1" t="s">
        <v>186</v>
      </c>
      <c r="C10" s="1" t="s">
        <v>187</v>
      </c>
      <c r="D10" s="1"/>
      <c r="E10" s="117" t="str">
        <f t="shared" si="0"/>
        <v>Olmedo Henry</v>
      </c>
      <c r="F10" s="117"/>
    </row>
    <row r="11" spans="2:6" x14ac:dyDescent="0.25">
      <c r="B11" s="1" t="s">
        <v>188</v>
      </c>
      <c r="C11" s="1" t="s">
        <v>189</v>
      </c>
      <c r="D11" s="1"/>
      <c r="E11" s="117" t="str">
        <f t="shared" si="0"/>
        <v>Arrieta Lydia</v>
      </c>
      <c r="F11" s="117"/>
    </row>
  </sheetData>
  <mergeCells count="8">
    <mergeCell ref="E10:F10"/>
    <mergeCell ref="E11:F11"/>
    <mergeCell ref="E4:F4"/>
    <mergeCell ref="E5:F5"/>
    <mergeCell ref="E6:F6"/>
    <mergeCell ref="E7:F7"/>
    <mergeCell ref="E8:F8"/>
    <mergeCell ref="E9:F9"/>
  </mergeCells>
  <conditionalFormatting sqref="C4:C11">
    <cfRule type="colorScale" priority="1">
      <colorScale>
        <cfvo type="min"/>
        <cfvo type="percentile" val="50"/>
        <cfvo type="max"/>
        <color theme="9" tint="-0.499984740745262"/>
        <color rgb="FF00B050"/>
        <color rgb="FFC00000"/>
      </colorScale>
    </cfRule>
  </conditionalFormatting>
  <conditionalFormatting sqref="E4:E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{06C92EF0-B3E6-430B-9E5F-40CA5FCA82AB}</x14:id>
        </ext>
      </extLst>
    </cfRule>
  </conditionalFormatting>
  <conditionalFormatting sqref="E3:F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{04891C71-4B38-4E73-A220-5CC2C37C527D}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C92EF0-B3E6-430B-9E5F-40CA5FCA82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04891C71-4B38-4E73-A220-5CC2C37C52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E3:F3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B1:R22"/>
  <sheetViews>
    <sheetView topLeftCell="O1" workbookViewId="0">
      <selection activeCell="W18" sqref="W18"/>
    </sheetView>
  </sheetViews>
  <sheetFormatPr baseColWidth="10" defaultRowHeight="15" x14ac:dyDescent="0.25"/>
  <cols>
    <col min="2" max="2" width="16.140625" bestFit="1" customWidth="1"/>
    <col min="14" max="14" width="12" customWidth="1"/>
    <col min="16" max="16" width="14.140625" customWidth="1"/>
    <col min="18" max="18" width="18.28515625" customWidth="1"/>
    <col min="19" max="19" width="20.140625" bestFit="1" customWidth="1"/>
  </cols>
  <sheetData>
    <row r="1" spans="2:18" ht="18.75" x14ac:dyDescent="0.3">
      <c r="B1" s="128" t="s">
        <v>165</v>
      </c>
      <c r="C1" s="128"/>
      <c r="D1" s="128"/>
      <c r="F1" s="124" t="s">
        <v>166</v>
      </c>
      <c r="G1" s="124"/>
      <c r="H1" s="124"/>
      <c r="J1" s="129" t="s">
        <v>168</v>
      </c>
      <c r="K1" s="129"/>
      <c r="L1" s="129"/>
      <c r="M1" s="129"/>
      <c r="N1" s="124" t="s">
        <v>170</v>
      </c>
      <c r="O1" s="124"/>
      <c r="P1" s="124"/>
    </row>
    <row r="2" spans="2:18" ht="15.75" thickBot="1" x14ac:dyDescent="0.3"/>
    <row r="3" spans="2:18" x14ac:dyDescent="0.25">
      <c r="B3" s="118" t="s">
        <v>81</v>
      </c>
      <c r="C3" s="119"/>
      <c r="D3" s="120"/>
      <c r="F3" s="118" t="s">
        <v>81</v>
      </c>
      <c r="G3" s="119"/>
      <c r="H3" s="120"/>
      <c r="J3" s="118" t="s">
        <v>81</v>
      </c>
      <c r="K3" s="119"/>
      <c r="L3" s="120"/>
      <c r="N3" s="118" t="s">
        <v>81</v>
      </c>
      <c r="O3" s="119"/>
      <c r="P3" s="120"/>
    </row>
    <row r="4" spans="2:18" x14ac:dyDescent="0.25">
      <c r="B4" s="121"/>
      <c r="C4" s="122"/>
      <c r="D4" s="123"/>
      <c r="F4" s="121"/>
      <c r="G4" s="122"/>
      <c r="H4" s="123"/>
      <c r="J4" s="121"/>
      <c r="K4" s="122"/>
      <c r="L4" s="123"/>
      <c r="N4" s="121"/>
      <c r="O4" s="122"/>
      <c r="P4" s="123"/>
    </row>
    <row r="5" spans="2:18" x14ac:dyDescent="0.25">
      <c r="B5" s="121"/>
      <c r="C5" s="122"/>
      <c r="D5" s="123"/>
      <c r="F5" s="121"/>
      <c r="G5" s="122"/>
      <c r="H5" s="123"/>
      <c r="J5" s="121"/>
      <c r="K5" s="122"/>
      <c r="L5" s="123"/>
      <c r="N5" s="121"/>
      <c r="O5" s="122"/>
      <c r="P5" s="123"/>
      <c r="R5" s="88"/>
    </row>
    <row r="6" spans="2:18" ht="15.75" thickBot="1" x14ac:dyDescent="0.3">
      <c r="B6" s="125"/>
      <c r="C6" s="126"/>
      <c r="D6" s="127"/>
      <c r="F6" s="125"/>
      <c r="G6" s="126"/>
      <c r="H6" s="127"/>
      <c r="J6" s="125"/>
      <c r="K6" s="126"/>
      <c r="L6" s="127"/>
      <c r="N6" s="121"/>
      <c r="O6" s="122"/>
      <c r="P6" s="123"/>
      <c r="R6" s="88"/>
    </row>
    <row r="7" spans="2:18" ht="30" x14ac:dyDescent="0.25">
      <c r="B7" s="72" t="s">
        <v>67</v>
      </c>
      <c r="C7" s="71" t="s">
        <v>82</v>
      </c>
      <c r="D7" s="71" t="s">
        <v>83</v>
      </c>
      <c r="F7" s="72" t="s">
        <v>67</v>
      </c>
      <c r="G7" s="71" t="s">
        <v>82</v>
      </c>
      <c r="H7" s="71" t="s">
        <v>83</v>
      </c>
      <c r="J7" s="72" t="s">
        <v>67</v>
      </c>
      <c r="K7" s="71" t="s">
        <v>82</v>
      </c>
      <c r="L7" s="71" t="s">
        <v>83</v>
      </c>
      <c r="N7" s="72" t="s">
        <v>67</v>
      </c>
      <c r="O7" s="71" t="s">
        <v>82</v>
      </c>
      <c r="P7" s="71" t="s">
        <v>83</v>
      </c>
      <c r="R7" s="88"/>
    </row>
    <row r="8" spans="2:18" x14ac:dyDescent="0.25">
      <c r="B8" s="1" t="s">
        <v>84</v>
      </c>
      <c r="C8" s="1" t="s">
        <v>85</v>
      </c>
      <c r="D8" s="1">
        <v>1901</v>
      </c>
      <c r="F8" s="1" t="s">
        <v>84</v>
      </c>
      <c r="G8" s="1" t="s">
        <v>85</v>
      </c>
      <c r="H8" s="1">
        <v>1901</v>
      </c>
      <c r="J8" s="1" t="s">
        <v>6</v>
      </c>
      <c r="K8" s="1" t="s">
        <v>88</v>
      </c>
      <c r="L8" s="1">
        <v>24774</v>
      </c>
      <c r="N8" s="1" t="s">
        <v>6</v>
      </c>
      <c r="O8" s="1" t="s">
        <v>88</v>
      </c>
      <c r="P8" s="1">
        <v>24774</v>
      </c>
      <c r="R8" s="88"/>
    </row>
    <row r="9" spans="2:18" x14ac:dyDescent="0.25">
      <c r="B9" s="1" t="s">
        <v>10</v>
      </c>
      <c r="C9" s="1" t="s">
        <v>95</v>
      </c>
      <c r="D9" s="1">
        <v>1901</v>
      </c>
      <c r="F9" s="1" t="s">
        <v>10</v>
      </c>
      <c r="G9" s="1" t="s">
        <v>95</v>
      </c>
      <c r="H9" s="1">
        <v>1901</v>
      </c>
      <c r="J9" s="1" t="s">
        <v>9</v>
      </c>
      <c r="K9" s="1" t="s">
        <v>86</v>
      </c>
      <c r="L9" s="1">
        <v>20321</v>
      </c>
      <c r="N9" s="1" t="s">
        <v>9</v>
      </c>
      <c r="O9" s="1" t="s">
        <v>86</v>
      </c>
      <c r="P9" s="1">
        <v>20321</v>
      </c>
      <c r="R9" s="88"/>
    </row>
    <row r="10" spans="2:18" x14ac:dyDescent="0.25">
      <c r="B10" s="1" t="s">
        <v>93</v>
      </c>
      <c r="C10" s="1" t="s">
        <v>91</v>
      </c>
      <c r="D10" s="1">
        <v>10600</v>
      </c>
      <c r="F10" s="1" t="s">
        <v>93</v>
      </c>
      <c r="G10" s="1" t="s">
        <v>91</v>
      </c>
      <c r="H10" s="1">
        <v>10600</v>
      </c>
      <c r="J10" s="1" t="s">
        <v>96</v>
      </c>
      <c r="K10" s="1" t="s">
        <v>90</v>
      </c>
      <c r="L10" s="1">
        <v>20321</v>
      </c>
      <c r="N10" s="1" t="s">
        <v>96</v>
      </c>
      <c r="O10" s="1" t="s">
        <v>90</v>
      </c>
      <c r="P10" s="1">
        <v>20321</v>
      </c>
      <c r="R10" s="88"/>
    </row>
    <row r="11" spans="2:18" x14ac:dyDescent="0.25">
      <c r="B11" s="1" t="s">
        <v>7</v>
      </c>
      <c r="C11" s="1" t="s">
        <v>88</v>
      </c>
      <c r="D11" s="1">
        <v>11664</v>
      </c>
      <c r="F11" s="1" t="s">
        <v>7</v>
      </c>
      <c r="G11" s="1" t="s">
        <v>88</v>
      </c>
      <c r="H11" s="1">
        <v>11664</v>
      </c>
      <c r="J11" s="1" t="s">
        <v>11</v>
      </c>
      <c r="K11" s="1" t="s">
        <v>85</v>
      </c>
      <c r="L11" s="1">
        <v>19920</v>
      </c>
      <c r="N11" s="1" t="s">
        <v>11</v>
      </c>
      <c r="O11" s="1" t="s">
        <v>85</v>
      </c>
      <c r="P11" s="1">
        <v>19920</v>
      </c>
      <c r="R11" s="88"/>
    </row>
    <row r="12" spans="2:18" x14ac:dyDescent="0.25">
      <c r="B12" s="1" t="s">
        <v>79</v>
      </c>
      <c r="C12" s="1" t="s">
        <v>89</v>
      </c>
      <c r="D12" s="1">
        <v>11664</v>
      </c>
      <c r="F12" s="1" t="s">
        <v>79</v>
      </c>
      <c r="G12" s="1" t="s">
        <v>89</v>
      </c>
      <c r="H12" s="1">
        <v>11664</v>
      </c>
      <c r="J12" s="1" t="s">
        <v>94</v>
      </c>
      <c r="K12" s="1" t="s">
        <v>95</v>
      </c>
      <c r="L12" s="1">
        <v>19920</v>
      </c>
      <c r="N12" s="1" t="s">
        <v>94</v>
      </c>
      <c r="O12" s="1" t="s">
        <v>95</v>
      </c>
      <c r="P12" s="1">
        <v>19920</v>
      </c>
      <c r="R12" s="88"/>
    </row>
    <row r="13" spans="2:18" x14ac:dyDescent="0.25">
      <c r="B13" s="1" t="s">
        <v>87</v>
      </c>
      <c r="C13" s="1" t="s">
        <v>88</v>
      </c>
      <c r="D13" s="1">
        <v>12776</v>
      </c>
      <c r="F13" s="1" t="s">
        <v>87</v>
      </c>
      <c r="G13" s="1" t="s">
        <v>88</v>
      </c>
      <c r="H13" s="1">
        <v>12776</v>
      </c>
      <c r="J13" s="1" t="s">
        <v>97</v>
      </c>
      <c r="K13" s="1" t="s">
        <v>98</v>
      </c>
      <c r="L13" s="1">
        <v>16431</v>
      </c>
      <c r="N13" s="1" t="s">
        <v>97</v>
      </c>
      <c r="O13" s="1" t="s">
        <v>98</v>
      </c>
      <c r="P13" s="1">
        <v>16431</v>
      </c>
      <c r="R13" s="88"/>
    </row>
    <row r="14" spans="2:18" x14ac:dyDescent="0.25">
      <c r="B14" s="1" t="s">
        <v>92</v>
      </c>
      <c r="C14" s="1" t="s">
        <v>89</v>
      </c>
      <c r="D14" s="1">
        <v>12776</v>
      </c>
      <c r="F14" s="1" t="s">
        <v>92</v>
      </c>
      <c r="G14" s="1" t="s">
        <v>89</v>
      </c>
      <c r="H14" s="1">
        <v>12776</v>
      </c>
      <c r="J14" s="1" t="s">
        <v>5</v>
      </c>
      <c r="K14" s="1" t="s">
        <v>86</v>
      </c>
      <c r="L14" s="1">
        <v>14975</v>
      </c>
      <c r="N14" s="1" t="s">
        <v>5</v>
      </c>
      <c r="O14" s="1" t="s">
        <v>86</v>
      </c>
      <c r="P14" s="1">
        <v>14975</v>
      </c>
      <c r="R14" s="88"/>
    </row>
    <row r="15" spans="2:18" x14ac:dyDescent="0.25">
      <c r="B15" s="1" t="s">
        <v>8</v>
      </c>
      <c r="C15" s="1" t="s">
        <v>91</v>
      </c>
      <c r="D15" s="1">
        <v>12776</v>
      </c>
      <c r="F15" s="1" t="s">
        <v>8</v>
      </c>
      <c r="G15" s="1" t="s">
        <v>91</v>
      </c>
      <c r="H15" s="1">
        <v>12776</v>
      </c>
      <c r="J15" s="1" t="s">
        <v>87</v>
      </c>
      <c r="K15" s="1" t="s">
        <v>88</v>
      </c>
      <c r="L15" s="1">
        <v>12776</v>
      </c>
      <c r="N15" s="1" t="s">
        <v>87</v>
      </c>
      <c r="O15" s="1" t="s">
        <v>88</v>
      </c>
      <c r="P15" s="1">
        <v>12776</v>
      </c>
      <c r="R15" s="88"/>
    </row>
    <row r="16" spans="2:18" x14ac:dyDescent="0.25">
      <c r="B16" s="1" t="s">
        <v>5</v>
      </c>
      <c r="C16" s="1" t="s">
        <v>86</v>
      </c>
      <c r="D16" s="1">
        <v>14975</v>
      </c>
      <c r="F16" s="1" t="s">
        <v>5</v>
      </c>
      <c r="G16" s="1" t="s">
        <v>86</v>
      </c>
      <c r="H16" s="1">
        <v>14975</v>
      </c>
      <c r="J16" s="1" t="s">
        <v>92</v>
      </c>
      <c r="K16" s="1" t="s">
        <v>89</v>
      </c>
      <c r="L16" s="1">
        <v>12776</v>
      </c>
      <c r="N16" s="1" t="s">
        <v>92</v>
      </c>
      <c r="O16" s="1" t="s">
        <v>89</v>
      </c>
      <c r="P16" s="1">
        <v>12776</v>
      </c>
      <c r="R16" s="88"/>
    </row>
    <row r="17" spans="2:18" x14ac:dyDescent="0.25">
      <c r="B17" s="1" t="s">
        <v>97</v>
      </c>
      <c r="C17" s="1" t="s">
        <v>98</v>
      </c>
      <c r="D17" s="1">
        <v>16431</v>
      </c>
      <c r="F17" s="1" t="s">
        <v>97</v>
      </c>
      <c r="G17" s="1" t="s">
        <v>98</v>
      </c>
      <c r="H17" s="1">
        <v>16431</v>
      </c>
      <c r="J17" s="1" t="s">
        <v>8</v>
      </c>
      <c r="K17" s="1" t="s">
        <v>91</v>
      </c>
      <c r="L17" s="1">
        <v>12776</v>
      </c>
      <c r="N17" s="1" t="s">
        <v>8</v>
      </c>
      <c r="O17" s="1" t="s">
        <v>91</v>
      </c>
      <c r="P17" s="1">
        <v>12776</v>
      </c>
      <c r="R17" s="88"/>
    </row>
    <row r="18" spans="2:18" x14ac:dyDescent="0.25">
      <c r="B18" s="1" t="s">
        <v>11</v>
      </c>
      <c r="C18" s="1" t="s">
        <v>85</v>
      </c>
      <c r="D18" s="1">
        <v>19920</v>
      </c>
      <c r="F18" s="1" t="s">
        <v>11</v>
      </c>
      <c r="G18" s="1" t="s">
        <v>85</v>
      </c>
      <c r="H18" s="1">
        <v>19920</v>
      </c>
      <c r="J18" s="1" t="s">
        <v>7</v>
      </c>
      <c r="K18" s="1" t="s">
        <v>88</v>
      </c>
      <c r="L18" s="1">
        <v>11664</v>
      </c>
      <c r="N18" s="1" t="s">
        <v>7</v>
      </c>
      <c r="O18" s="1" t="s">
        <v>88</v>
      </c>
      <c r="P18" s="1">
        <v>11664</v>
      </c>
      <c r="R18" s="88"/>
    </row>
    <row r="19" spans="2:18" x14ac:dyDescent="0.25">
      <c r="B19" s="1" t="s">
        <v>94</v>
      </c>
      <c r="C19" s="1" t="s">
        <v>95</v>
      </c>
      <c r="D19" s="1">
        <v>19920</v>
      </c>
      <c r="F19" s="1" t="s">
        <v>94</v>
      </c>
      <c r="G19" s="1" t="s">
        <v>95</v>
      </c>
      <c r="H19" s="1">
        <v>19920</v>
      </c>
      <c r="J19" s="1" t="s">
        <v>79</v>
      </c>
      <c r="K19" s="1" t="s">
        <v>89</v>
      </c>
      <c r="L19" s="1">
        <v>11664</v>
      </c>
      <c r="N19" s="1" t="s">
        <v>79</v>
      </c>
      <c r="O19" s="1" t="s">
        <v>89</v>
      </c>
      <c r="P19" s="1">
        <v>11664</v>
      </c>
      <c r="R19" s="88"/>
    </row>
    <row r="20" spans="2:18" x14ac:dyDescent="0.25">
      <c r="B20" s="1" t="s">
        <v>9</v>
      </c>
      <c r="C20" s="1" t="s">
        <v>86</v>
      </c>
      <c r="D20" s="1">
        <v>20321</v>
      </c>
      <c r="F20" s="1" t="s">
        <v>9</v>
      </c>
      <c r="G20" s="1" t="s">
        <v>86</v>
      </c>
      <c r="H20" s="1">
        <v>20321</v>
      </c>
      <c r="J20" s="1" t="s">
        <v>93</v>
      </c>
      <c r="K20" s="1" t="s">
        <v>91</v>
      </c>
      <c r="L20" s="1">
        <v>10600</v>
      </c>
      <c r="N20" s="1" t="s">
        <v>93</v>
      </c>
      <c r="O20" s="1" t="s">
        <v>91</v>
      </c>
      <c r="P20" s="1">
        <v>10600</v>
      </c>
      <c r="R20" s="88"/>
    </row>
    <row r="21" spans="2:18" x14ac:dyDescent="0.25">
      <c r="B21" s="1" t="s">
        <v>96</v>
      </c>
      <c r="C21" s="1" t="s">
        <v>90</v>
      </c>
      <c r="D21" s="1">
        <v>20321</v>
      </c>
      <c r="F21" s="1" t="s">
        <v>96</v>
      </c>
      <c r="G21" s="1" t="s">
        <v>90</v>
      </c>
      <c r="H21" s="1">
        <v>20321</v>
      </c>
      <c r="J21" s="1" t="s">
        <v>84</v>
      </c>
      <c r="K21" s="1" t="s">
        <v>85</v>
      </c>
      <c r="L21" s="1">
        <v>1901</v>
      </c>
      <c r="N21" s="1" t="s">
        <v>84</v>
      </c>
      <c r="O21" s="1" t="s">
        <v>85</v>
      </c>
      <c r="P21" s="1">
        <v>1901</v>
      </c>
    </row>
    <row r="22" spans="2:18" x14ac:dyDescent="0.25">
      <c r="B22" s="1" t="s">
        <v>6</v>
      </c>
      <c r="C22" s="1" t="s">
        <v>88</v>
      </c>
      <c r="D22" s="1">
        <v>24774</v>
      </c>
      <c r="F22" s="1" t="s">
        <v>6</v>
      </c>
      <c r="G22" s="1" t="s">
        <v>88</v>
      </c>
      <c r="H22" s="1">
        <v>24774</v>
      </c>
      <c r="J22" s="1" t="s">
        <v>10</v>
      </c>
      <c r="K22" s="1" t="s">
        <v>95</v>
      </c>
      <c r="L22" s="1">
        <v>1901</v>
      </c>
      <c r="N22" s="47" t="s">
        <v>10</v>
      </c>
      <c r="O22" s="47" t="s">
        <v>95</v>
      </c>
      <c r="P22" s="47">
        <v>1901</v>
      </c>
    </row>
  </sheetData>
  <mergeCells count="8">
    <mergeCell ref="N3:P6"/>
    <mergeCell ref="N1:P1"/>
    <mergeCell ref="B3:D6"/>
    <mergeCell ref="F3:H6"/>
    <mergeCell ref="B1:D1"/>
    <mergeCell ref="F1:H1"/>
    <mergeCell ref="J3:L6"/>
    <mergeCell ref="J1:M1"/>
  </mergeCells>
  <conditionalFormatting sqref="D8:D22">
    <cfRule type="cellIs" dxfId="0" priority="11" operator="greaterThan">
      <formula>13000</formula>
    </cfRule>
  </conditionalFormatting>
  <conditionalFormatting sqref="H8:H2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{9DBDDBC7-FA92-44FB-A46B-C0E394A010B5}</x14:id>
        </ext>
      </extLst>
    </cfRule>
  </conditionalFormatting>
  <conditionalFormatting sqref="L8:L22">
    <cfRule type="colorScale" priority="4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:P2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DDBC7-FA92-44FB-A46B-C0E394A01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B2:G18"/>
  <sheetViews>
    <sheetView workbookViewId="0">
      <selection activeCell="F16" sqref="F16"/>
    </sheetView>
  </sheetViews>
  <sheetFormatPr baseColWidth="10" defaultRowHeight="15" x14ac:dyDescent="0.25"/>
  <cols>
    <col min="2" max="2" width="21" bestFit="1" customWidth="1"/>
    <col min="3" max="3" width="12.7109375" customWidth="1"/>
  </cols>
  <sheetData>
    <row r="2" spans="2:7" ht="18.75" x14ac:dyDescent="0.3">
      <c r="E2" s="124" t="s">
        <v>166</v>
      </c>
      <c r="F2" s="124"/>
      <c r="G2" s="124"/>
    </row>
    <row r="4" spans="2:7" x14ac:dyDescent="0.25">
      <c r="B4" s="78" t="s">
        <v>163</v>
      </c>
      <c r="C4" s="79" t="s">
        <v>164</v>
      </c>
    </row>
    <row r="5" spans="2:7" x14ac:dyDescent="0.25">
      <c r="B5" s="80" t="s">
        <v>7</v>
      </c>
      <c r="C5">
        <v>199</v>
      </c>
    </row>
    <row r="6" spans="2:7" x14ac:dyDescent="0.25">
      <c r="B6" s="80" t="s">
        <v>5</v>
      </c>
      <c r="C6">
        <v>369</v>
      </c>
    </row>
    <row r="7" spans="2:7" x14ac:dyDescent="0.25">
      <c r="B7" s="80" t="s">
        <v>12</v>
      </c>
      <c r="C7">
        <v>398</v>
      </c>
    </row>
    <row r="8" spans="2:7" x14ac:dyDescent="0.25">
      <c r="B8" s="80" t="s">
        <v>6</v>
      </c>
      <c r="C8">
        <v>489</v>
      </c>
    </row>
    <row r="9" spans="2:7" x14ac:dyDescent="0.25">
      <c r="B9" s="80" t="s">
        <v>3</v>
      </c>
      <c r="C9">
        <v>890</v>
      </c>
    </row>
    <row r="10" spans="2:7" x14ac:dyDescent="0.25">
      <c r="B10" s="80" t="s">
        <v>9</v>
      </c>
      <c r="C10">
        <v>999</v>
      </c>
    </row>
    <row r="11" spans="2:7" x14ac:dyDescent="0.25">
      <c r="B11" s="80" t="s">
        <v>8</v>
      </c>
      <c r="C11">
        <v>1000</v>
      </c>
    </row>
    <row r="12" spans="2:7" x14ac:dyDescent="0.25">
      <c r="B12" s="80" t="s">
        <v>1</v>
      </c>
      <c r="C12">
        <v>1500</v>
      </c>
    </row>
    <row r="13" spans="2:7" x14ac:dyDescent="0.25">
      <c r="B13" s="80" t="s">
        <v>13</v>
      </c>
      <c r="C13">
        <v>2000</v>
      </c>
    </row>
    <row r="14" spans="2:7" x14ac:dyDescent="0.25">
      <c r="B14" s="80" t="s">
        <v>4</v>
      </c>
      <c r="C14">
        <v>2345.9899999999998</v>
      </c>
    </row>
    <row r="15" spans="2:7" x14ac:dyDescent="0.25">
      <c r="B15" s="80" t="s">
        <v>2</v>
      </c>
      <c r="C15">
        <v>2400</v>
      </c>
    </row>
    <row r="16" spans="2:7" x14ac:dyDescent="0.25">
      <c r="B16" s="80" t="s">
        <v>11</v>
      </c>
      <c r="C16">
        <v>4790</v>
      </c>
    </row>
    <row r="17" spans="2:3" x14ac:dyDescent="0.25">
      <c r="B17" s="80" t="s">
        <v>10</v>
      </c>
      <c r="C17">
        <v>4899.2299999999996</v>
      </c>
    </row>
    <row r="18" spans="2:3" x14ac:dyDescent="0.25">
      <c r="B18" s="81" t="s">
        <v>14</v>
      </c>
      <c r="C18">
        <v>5932</v>
      </c>
    </row>
  </sheetData>
  <sortState xmlns:xlrd2="http://schemas.microsoft.com/office/spreadsheetml/2017/richdata2" ref="B5:C18">
    <sortCondition ref="C5:C18"/>
  </sortState>
  <mergeCells count="1">
    <mergeCell ref="E2:G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B2:D18"/>
  <sheetViews>
    <sheetView workbookViewId="0">
      <selection activeCell="G16" sqref="G16"/>
    </sheetView>
  </sheetViews>
  <sheetFormatPr baseColWidth="10" defaultRowHeight="15" x14ac:dyDescent="0.25"/>
  <cols>
    <col min="2" max="2" width="23" customWidth="1"/>
  </cols>
  <sheetData>
    <row r="2" spans="2:4" ht="18.75" x14ac:dyDescent="0.3">
      <c r="B2" s="130" t="s">
        <v>167</v>
      </c>
      <c r="C2" s="130"/>
      <c r="D2" s="130"/>
    </row>
    <row r="4" spans="2:4" x14ac:dyDescent="0.25">
      <c r="B4" s="78" t="s">
        <v>163</v>
      </c>
      <c r="C4" s="79" t="s">
        <v>164</v>
      </c>
    </row>
    <row r="5" spans="2:4" x14ac:dyDescent="0.25">
      <c r="B5" s="80" t="s">
        <v>7</v>
      </c>
      <c r="C5" s="76">
        <v>199</v>
      </c>
    </row>
    <row r="6" spans="2:4" x14ac:dyDescent="0.25">
      <c r="B6" s="80" t="s">
        <v>5</v>
      </c>
      <c r="C6" s="76">
        <v>369</v>
      </c>
    </row>
    <row r="7" spans="2:4" x14ac:dyDescent="0.25">
      <c r="B7" s="80" t="s">
        <v>12</v>
      </c>
      <c r="C7" s="76">
        <v>398</v>
      </c>
    </row>
    <row r="8" spans="2:4" x14ac:dyDescent="0.25">
      <c r="B8" s="80" t="s">
        <v>6</v>
      </c>
      <c r="C8" s="76">
        <v>489</v>
      </c>
    </row>
    <row r="9" spans="2:4" x14ac:dyDescent="0.25">
      <c r="B9" s="80" t="s">
        <v>3</v>
      </c>
      <c r="C9" s="76">
        <v>890</v>
      </c>
    </row>
    <row r="10" spans="2:4" x14ac:dyDescent="0.25">
      <c r="B10" s="80" t="s">
        <v>9</v>
      </c>
      <c r="C10" s="76">
        <v>999</v>
      </c>
    </row>
    <row r="11" spans="2:4" x14ac:dyDescent="0.25">
      <c r="B11" s="80" t="s">
        <v>8</v>
      </c>
      <c r="C11" s="76">
        <v>1000</v>
      </c>
    </row>
    <row r="12" spans="2:4" x14ac:dyDescent="0.25">
      <c r="B12" s="80" t="s">
        <v>1</v>
      </c>
      <c r="C12" s="76">
        <v>1500</v>
      </c>
    </row>
    <row r="13" spans="2:4" x14ac:dyDescent="0.25">
      <c r="B13" s="80" t="s">
        <v>13</v>
      </c>
      <c r="C13" s="76">
        <v>2000</v>
      </c>
    </row>
    <row r="14" spans="2:4" x14ac:dyDescent="0.25">
      <c r="B14" s="80" t="s">
        <v>4</v>
      </c>
      <c r="C14" s="76">
        <v>2345.9899999999998</v>
      </c>
    </row>
    <row r="15" spans="2:4" x14ac:dyDescent="0.25">
      <c r="B15" s="80" t="s">
        <v>2</v>
      </c>
      <c r="C15" s="76">
        <v>2400</v>
      </c>
    </row>
    <row r="16" spans="2:4" x14ac:dyDescent="0.25">
      <c r="B16" s="80" t="s">
        <v>11</v>
      </c>
      <c r="C16" s="76">
        <v>4790</v>
      </c>
    </row>
    <row r="17" spans="2:3" x14ac:dyDescent="0.25">
      <c r="B17" s="80" t="s">
        <v>10</v>
      </c>
      <c r="C17" s="76">
        <v>4899.2299999999996</v>
      </c>
    </row>
    <row r="18" spans="2:3" x14ac:dyDescent="0.25">
      <c r="B18" s="81" t="s">
        <v>14</v>
      </c>
      <c r="C18" s="77">
        <v>5932</v>
      </c>
    </row>
  </sheetData>
  <mergeCells count="1">
    <mergeCell ref="B2:D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/>
  <dimension ref="B2:G17"/>
  <sheetViews>
    <sheetView workbookViewId="0">
      <selection activeCell="G14" sqref="G14"/>
    </sheetView>
  </sheetViews>
  <sheetFormatPr baseColWidth="10" defaultRowHeight="15" x14ac:dyDescent="0.25"/>
  <cols>
    <col min="2" max="2" width="21" bestFit="1" customWidth="1"/>
  </cols>
  <sheetData>
    <row r="2" spans="2:7" ht="19.5" thickBot="1" x14ac:dyDescent="0.35">
      <c r="E2" s="130" t="s">
        <v>169</v>
      </c>
      <c r="F2" s="130"/>
      <c r="G2" s="130"/>
    </row>
    <row r="3" spans="2:7" ht="15.75" thickBot="1" x14ac:dyDescent="0.3">
      <c r="B3" s="73" t="s">
        <v>163</v>
      </c>
      <c r="C3" s="75" t="s">
        <v>164</v>
      </c>
    </row>
    <row r="4" spans="2:7" ht="15.75" thickBot="1" x14ac:dyDescent="0.3">
      <c r="B4" s="74" t="s">
        <v>7</v>
      </c>
      <c r="C4" s="1">
        <v>199</v>
      </c>
    </row>
    <row r="5" spans="2:7" ht="15.75" thickBot="1" x14ac:dyDescent="0.3">
      <c r="B5" s="74" t="s">
        <v>5</v>
      </c>
      <c r="C5" s="1">
        <v>369</v>
      </c>
    </row>
    <row r="6" spans="2:7" ht="15.75" thickBot="1" x14ac:dyDescent="0.3">
      <c r="B6" s="74" t="s">
        <v>12</v>
      </c>
      <c r="C6" s="1">
        <v>398</v>
      </c>
    </row>
    <row r="7" spans="2:7" ht="15.75" thickBot="1" x14ac:dyDescent="0.3">
      <c r="B7" s="74" t="s">
        <v>6</v>
      </c>
      <c r="C7" s="1">
        <v>489</v>
      </c>
    </row>
    <row r="8" spans="2:7" ht="15.75" thickBot="1" x14ac:dyDescent="0.3">
      <c r="B8" s="74" t="s">
        <v>3</v>
      </c>
      <c r="C8" s="1">
        <v>890</v>
      </c>
    </row>
    <row r="9" spans="2:7" ht="15.75" thickBot="1" x14ac:dyDescent="0.3">
      <c r="B9" s="74" t="s">
        <v>9</v>
      </c>
      <c r="C9" s="1">
        <v>999</v>
      </c>
    </row>
    <row r="10" spans="2:7" ht="15.75" thickBot="1" x14ac:dyDescent="0.3">
      <c r="B10" s="74" t="s">
        <v>8</v>
      </c>
      <c r="C10" s="1">
        <v>1000</v>
      </c>
    </row>
    <row r="11" spans="2:7" ht="15.75" thickBot="1" x14ac:dyDescent="0.3">
      <c r="B11" s="74" t="s">
        <v>1</v>
      </c>
      <c r="C11" s="1">
        <v>1500</v>
      </c>
    </row>
    <row r="12" spans="2:7" ht="15.75" thickBot="1" x14ac:dyDescent="0.3">
      <c r="B12" s="74" t="s">
        <v>13</v>
      </c>
      <c r="C12" s="1">
        <v>2000</v>
      </c>
    </row>
    <row r="13" spans="2:7" ht="15.75" thickBot="1" x14ac:dyDescent="0.3">
      <c r="B13" s="74" t="s">
        <v>4</v>
      </c>
      <c r="C13" s="1">
        <v>2345.9899999999998</v>
      </c>
    </row>
    <row r="14" spans="2:7" ht="15.75" thickBot="1" x14ac:dyDescent="0.3">
      <c r="B14" s="74" t="s">
        <v>2</v>
      </c>
      <c r="C14" s="1">
        <v>2400</v>
      </c>
    </row>
    <row r="15" spans="2:7" ht="15.75" thickBot="1" x14ac:dyDescent="0.3">
      <c r="B15" s="74" t="s">
        <v>11</v>
      </c>
      <c r="C15" s="1">
        <v>4790</v>
      </c>
    </row>
    <row r="16" spans="2:7" ht="15.75" thickBot="1" x14ac:dyDescent="0.3">
      <c r="B16" s="74" t="s">
        <v>10</v>
      </c>
      <c r="C16" s="1">
        <v>4899.2299999999996</v>
      </c>
    </row>
    <row r="17" spans="2:3" ht="15.75" thickBot="1" x14ac:dyDescent="0.3">
      <c r="B17" s="74" t="s">
        <v>14</v>
      </c>
      <c r="C17" s="1">
        <v>5932</v>
      </c>
    </row>
  </sheetData>
  <mergeCells count="1">
    <mergeCell ref="E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6"/>
  <dimension ref="B2:H22"/>
  <sheetViews>
    <sheetView topLeftCell="A2" workbookViewId="0">
      <selection activeCell="Q14" sqref="Q14"/>
    </sheetView>
  </sheetViews>
  <sheetFormatPr baseColWidth="10" defaultRowHeight="15" x14ac:dyDescent="0.25"/>
  <cols>
    <col min="2" max="2" width="18.28515625" bestFit="1" customWidth="1"/>
    <col min="3" max="3" width="11" bestFit="1" customWidth="1"/>
    <col min="4" max="4" width="16.5703125" bestFit="1" customWidth="1"/>
    <col min="5" max="5" width="18.28515625" bestFit="1" customWidth="1"/>
    <col min="6" max="6" width="10.28515625" bestFit="1" customWidth="1"/>
    <col min="7" max="7" width="18.28515625" bestFit="1" customWidth="1"/>
    <col min="8" max="8" width="20.140625" bestFit="1" customWidth="1"/>
    <col min="9" max="9" width="16.5703125" bestFit="1" customWidth="1"/>
    <col min="10" max="10" width="12.140625" bestFit="1" customWidth="1"/>
  </cols>
  <sheetData>
    <row r="2" spans="2:8" ht="15.75" thickBot="1" x14ac:dyDescent="0.3"/>
    <row r="3" spans="2:8" ht="15" customHeight="1" x14ac:dyDescent="0.25">
      <c r="B3" s="118" t="s">
        <v>81</v>
      </c>
      <c r="C3" s="119"/>
      <c r="D3" s="120"/>
    </row>
    <row r="4" spans="2:8" ht="15" customHeight="1" x14ac:dyDescent="0.25">
      <c r="B4" s="121"/>
      <c r="C4" s="122"/>
      <c r="D4" s="123"/>
      <c r="G4" s="87" t="s">
        <v>192</v>
      </c>
      <c r="H4" t="s">
        <v>294</v>
      </c>
    </row>
    <row r="5" spans="2:8" ht="15" customHeight="1" x14ac:dyDescent="0.25">
      <c r="B5" s="121"/>
      <c r="C5" s="122"/>
      <c r="D5" s="123"/>
      <c r="G5" s="88" t="s">
        <v>6</v>
      </c>
      <c r="H5" s="138">
        <v>24774</v>
      </c>
    </row>
    <row r="6" spans="2:8" ht="15" customHeight="1" x14ac:dyDescent="0.25">
      <c r="B6" s="121"/>
      <c r="C6" s="122"/>
      <c r="D6" s="123"/>
      <c r="G6" s="88" t="s">
        <v>94</v>
      </c>
      <c r="H6" s="138">
        <v>19920</v>
      </c>
    </row>
    <row r="7" spans="2:8" ht="15.75" customHeight="1" x14ac:dyDescent="0.25">
      <c r="B7" s="72" t="s">
        <v>67</v>
      </c>
      <c r="C7" s="71" t="s">
        <v>82</v>
      </c>
      <c r="D7" s="71" t="s">
        <v>83</v>
      </c>
      <c r="G7" s="88" t="s">
        <v>79</v>
      </c>
      <c r="H7" s="138">
        <v>11664</v>
      </c>
    </row>
    <row r="8" spans="2:8" x14ac:dyDescent="0.25">
      <c r="B8" t="s">
        <v>84</v>
      </c>
      <c r="C8" t="s">
        <v>85</v>
      </c>
      <c r="D8">
        <v>1901</v>
      </c>
      <c r="G8" s="88" t="s">
        <v>8</v>
      </c>
      <c r="H8" s="138">
        <v>12776</v>
      </c>
    </row>
    <row r="9" spans="2:8" x14ac:dyDescent="0.25">
      <c r="B9" t="s">
        <v>10</v>
      </c>
      <c r="C9" t="s">
        <v>95</v>
      </c>
      <c r="D9">
        <v>1901</v>
      </c>
      <c r="G9" s="88" t="s">
        <v>11</v>
      </c>
      <c r="H9" s="138">
        <v>19920</v>
      </c>
    </row>
    <row r="10" spans="2:8" x14ac:dyDescent="0.25">
      <c r="B10" t="s">
        <v>93</v>
      </c>
      <c r="C10" t="s">
        <v>91</v>
      </c>
      <c r="D10">
        <v>10600</v>
      </c>
      <c r="G10" s="88" t="s">
        <v>9</v>
      </c>
      <c r="H10" s="138">
        <v>20321</v>
      </c>
    </row>
    <row r="11" spans="2:8" x14ac:dyDescent="0.25">
      <c r="B11" t="s">
        <v>7</v>
      </c>
      <c r="C11" t="s">
        <v>88</v>
      </c>
      <c r="D11">
        <v>11664</v>
      </c>
      <c r="G11" s="88" t="s">
        <v>92</v>
      </c>
      <c r="H11" s="138">
        <v>12776</v>
      </c>
    </row>
    <row r="12" spans="2:8" x14ac:dyDescent="0.25">
      <c r="B12" t="s">
        <v>79</v>
      </c>
      <c r="C12" t="s">
        <v>89</v>
      </c>
      <c r="D12">
        <v>11664</v>
      </c>
      <c r="G12" s="88" t="s">
        <v>5</v>
      </c>
      <c r="H12" s="138">
        <v>14975</v>
      </c>
    </row>
    <row r="13" spans="2:8" x14ac:dyDescent="0.25">
      <c r="B13" t="s">
        <v>87</v>
      </c>
      <c r="C13" t="s">
        <v>88</v>
      </c>
      <c r="D13">
        <v>12776</v>
      </c>
      <c r="G13" s="88" t="s">
        <v>84</v>
      </c>
      <c r="H13" s="138">
        <v>1901</v>
      </c>
    </row>
    <row r="14" spans="2:8" x14ac:dyDescent="0.25">
      <c r="B14" t="s">
        <v>92</v>
      </c>
      <c r="C14" t="s">
        <v>89</v>
      </c>
      <c r="D14">
        <v>12776</v>
      </c>
      <c r="G14" s="88" t="s">
        <v>7</v>
      </c>
      <c r="H14" s="138">
        <v>11664</v>
      </c>
    </row>
    <row r="15" spans="2:8" x14ac:dyDescent="0.25">
      <c r="B15" t="s">
        <v>8</v>
      </c>
      <c r="C15" t="s">
        <v>91</v>
      </c>
      <c r="D15">
        <v>12776</v>
      </c>
      <c r="G15" s="88" t="s">
        <v>96</v>
      </c>
      <c r="H15" s="138">
        <v>20321</v>
      </c>
    </row>
    <row r="16" spans="2:8" x14ac:dyDescent="0.25">
      <c r="B16" t="s">
        <v>5</v>
      </c>
      <c r="C16" t="s">
        <v>86</v>
      </c>
      <c r="D16">
        <v>14975</v>
      </c>
      <c r="G16" s="88" t="s">
        <v>10</v>
      </c>
      <c r="H16" s="138">
        <v>1901</v>
      </c>
    </row>
    <row r="17" spans="2:8" x14ac:dyDescent="0.25">
      <c r="B17" t="s">
        <v>97</v>
      </c>
      <c r="C17" t="s">
        <v>98</v>
      </c>
      <c r="D17">
        <v>16431</v>
      </c>
      <c r="G17" s="88" t="s">
        <v>97</v>
      </c>
      <c r="H17" s="138">
        <v>16431</v>
      </c>
    </row>
    <row r="18" spans="2:8" x14ac:dyDescent="0.25">
      <c r="B18" t="s">
        <v>11</v>
      </c>
      <c r="C18" t="s">
        <v>85</v>
      </c>
      <c r="D18">
        <v>19920</v>
      </c>
      <c r="G18" s="88" t="s">
        <v>93</v>
      </c>
      <c r="H18" s="138">
        <v>10600</v>
      </c>
    </row>
    <row r="19" spans="2:8" x14ac:dyDescent="0.25">
      <c r="B19" t="s">
        <v>94</v>
      </c>
      <c r="C19" t="s">
        <v>95</v>
      </c>
      <c r="D19">
        <v>19920</v>
      </c>
      <c r="G19" s="88" t="s">
        <v>87</v>
      </c>
      <c r="H19" s="138">
        <v>12776</v>
      </c>
    </row>
    <row r="20" spans="2:8" x14ac:dyDescent="0.25">
      <c r="B20" t="s">
        <v>9</v>
      </c>
      <c r="C20" t="s">
        <v>86</v>
      </c>
      <c r="D20">
        <v>20321</v>
      </c>
      <c r="G20" s="88" t="s">
        <v>193</v>
      </c>
      <c r="H20" s="138">
        <v>212720</v>
      </c>
    </row>
    <row r="21" spans="2:8" x14ac:dyDescent="0.25">
      <c r="B21" t="s">
        <v>96</v>
      </c>
      <c r="C21" t="s">
        <v>90</v>
      </c>
      <c r="D21">
        <v>20321</v>
      </c>
    </row>
    <row r="22" spans="2:8" x14ac:dyDescent="0.25">
      <c r="B22" t="s">
        <v>6</v>
      </c>
      <c r="C22" t="s">
        <v>88</v>
      </c>
      <c r="D22">
        <v>24774</v>
      </c>
    </row>
  </sheetData>
  <mergeCells count="1">
    <mergeCell ref="B3:D6"/>
  </mergeCells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7"/>
  <dimension ref="B3:H24"/>
  <sheetViews>
    <sheetView topLeftCell="F7" workbookViewId="0">
      <selection activeCell="K17" sqref="K17"/>
    </sheetView>
  </sheetViews>
  <sheetFormatPr baseColWidth="10" defaultRowHeight="15" x14ac:dyDescent="0.25"/>
  <cols>
    <col min="2" max="2" width="18.28515625" bestFit="1" customWidth="1"/>
    <col min="3" max="3" width="10.28515625" bestFit="1" customWidth="1"/>
    <col min="4" max="4" width="12" bestFit="1" customWidth="1"/>
    <col min="7" max="7" width="12" customWidth="1"/>
    <col min="8" max="8" width="18.28515625" customWidth="1"/>
    <col min="9" max="9" width="20.140625" bestFit="1" customWidth="1"/>
  </cols>
  <sheetData>
    <row r="3" spans="2:8" ht="15.75" thickBot="1" x14ac:dyDescent="0.3"/>
    <row r="4" spans="2:8" x14ac:dyDescent="0.25">
      <c r="B4" s="118" t="s">
        <v>81</v>
      </c>
      <c r="C4" s="119"/>
      <c r="D4" s="120"/>
    </row>
    <row r="5" spans="2:8" x14ac:dyDescent="0.25">
      <c r="B5" s="121"/>
      <c r="C5" s="122"/>
      <c r="D5" s="123"/>
      <c r="H5" s="88"/>
    </row>
    <row r="6" spans="2:8" x14ac:dyDescent="0.25">
      <c r="B6" s="121"/>
      <c r="C6" s="122"/>
      <c r="D6" s="123"/>
      <c r="H6" s="88"/>
    </row>
    <row r="7" spans="2:8" x14ac:dyDescent="0.25">
      <c r="B7" s="121"/>
      <c r="C7" s="122"/>
      <c r="D7" s="123"/>
      <c r="H7" s="88"/>
    </row>
    <row r="8" spans="2:8" x14ac:dyDescent="0.25">
      <c r="B8" s="83" t="s">
        <v>67</v>
      </c>
      <c r="C8" s="84" t="s">
        <v>82</v>
      </c>
      <c r="D8" s="85" t="s">
        <v>83</v>
      </c>
      <c r="H8" s="88"/>
    </row>
    <row r="9" spans="2:8" x14ac:dyDescent="0.25">
      <c r="B9" s="1" t="s">
        <v>84</v>
      </c>
      <c r="C9" s="1" t="s">
        <v>85</v>
      </c>
      <c r="D9" s="1">
        <v>1901</v>
      </c>
      <c r="H9" s="88"/>
    </row>
    <row r="10" spans="2:8" x14ac:dyDescent="0.25">
      <c r="B10" s="1" t="s">
        <v>10</v>
      </c>
      <c r="C10" s="1" t="s">
        <v>95</v>
      </c>
      <c r="D10" s="1">
        <v>1901</v>
      </c>
      <c r="G10" t="s">
        <v>191</v>
      </c>
      <c r="H10" s="88"/>
    </row>
    <row r="11" spans="2:8" x14ac:dyDescent="0.25">
      <c r="B11" s="1" t="s">
        <v>93</v>
      </c>
      <c r="C11" s="1" t="s">
        <v>91</v>
      </c>
      <c r="D11" s="1">
        <v>10600</v>
      </c>
      <c r="H11" s="88"/>
    </row>
    <row r="12" spans="2:8" x14ac:dyDescent="0.25">
      <c r="B12" s="1" t="s">
        <v>7</v>
      </c>
      <c r="C12" s="1" t="s">
        <v>88</v>
      </c>
      <c r="D12" s="1">
        <v>11664</v>
      </c>
      <c r="G12" t="s">
        <v>195</v>
      </c>
      <c r="H12" s="88"/>
    </row>
    <row r="13" spans="2:8" x14ac:dyDescent="0.25">
      <c r="B13" s="1" t="s">
        <v>79</v>
      </c>
      <c r="C13" s="1" t="s">
        <v>89</v>
      </c>
      <c r="D13" s="1">
        <v>11664</v>
      </c>
      <c r="H13" s="88"/>
    </row>
    <row r="14" spans="2:8" x14ac:dyDescent="0.25">
      <c r="B14" s="1" t="s">
        <v>87</v>
      </c>
      <c r="C14" s="1" t="s">
        <v>88</v>
      </c>
      <c r="D14" s="1">
        <v>12776</v>
      </c>
      <c r="G14" t="s">
        <v>196</v>
      </c>
      <c r="H14" s="88"/>
    </row>
    <row r="15" spans="2:8" x14ac:dyDescent="0.25">
      <c r="B15" s="1" t="s">
        <v>92</v>
      </c>
      <c r="C15" s="1" t="s">
        <v>89</v>
      </c>
      <c r="D15" s="1">
        <v>12776</v>
      </c>
      <c r="H15" s="88"/>
    </row>
    <row r="16" spans="2:8" x14ac:dyDescent="0.25">
      <c r="B16" s="1" t="s">
        <v>8</v>
      </c>
      <c r="C16" s="1" t="s">
        <v>91</v>
      </c>
      <c r="D16" s="1">
        <v>12776</v>
      </c>
      <c r="H16" s="88"/>
    </row>
    <row r="17" spans="2:8" x14ac:dyDescent="0.25">
      <c r="B17" s="1" t="s">
        <v>5</v>
      </c>
      <c r="C17" s="1" t="s">
        <v>86</v>
      </c>
      <c r="D17" s="1">
        <v>14975</v>
      </c>
      <c r="H17" s="88"/>
    </row>
    <row r="18" spans="2:8" x14ac:dyDescent="0.25">
      <c r="B18" s="1" t="s">
        <v>97</v>
      </c>
      <c r="C18" s="1" t="s">
        <v>98</v>
      </c>
      <c r="D18" s="1">
        <v>16431</v>
      </c>
      <c r="H18" s="88"/>
    </row>
    <row r="19" spans="2:8" x14ac:dyDescent="0.25">
      <c r="B19" s="1" t="s">
        <v>11</v>
      </c>
      <c r="C19" s="1" t="s">
        <v>85</v>
      </c>
      <c r="D19" s="1">
        <v>19920</v>
      </c>
      <c r="H19" s="88"/>
    </row>
    <row r="20" spans="2:8" x14ac:dyDescent="0.25">
      <c r="B20" s="1" t="s">
        <v>94</v>
      </c>
      <c r="C20" s="1" t="s">
        <v>95</v>
      </c>
      <c r="D20" s="1">
        <v>19920</v>
      </c>
      <c r="H20" s="88"/>
    </row>
    <row r="21" spans="2:8" x14ac:dyDescent="0.25">
      <c r="B21" s="1" t="s">
        <v>9</v>
      </c>
      <c r="C21" s="1" t="s">
        <v>86</v>
      </c>
      <c r="D21" s="1">
        <v>20321</v>
      </c>
      <c r="H21" s="88"/>
    </row>
    <row r="22" spans="2:8" x14ac:dyDescent="0.25">
      <c r="B22" s="1" t="s">
        <v>96</v>
      </c>
      <c r="C22" s="1" t="s">
        <v>90</v>
      </c>
      <c r="D22" s="1">
        <v>20321</v>
      </c>
    </row>
    <row r="23" spans="2:8" x14ac:dyDescent="0.25">
      <c r="B23" s="1" t="s">
        <v>6</v>
      </c>
      <c r="C23" s="1" t="s">
        <v>88</v>
      </c>
      <c r="D23" s="1">
        <v>24774</v>
      </c>
    </row>
    <row r="24" spans="2:8" x14ac:dyDescent="0.25">
      <c r="B24" s="47" t="s">
        <v>190</v>
      </c>
      <c r="C24" s="47" t="s">
        <v>91</v>
      </c>
      <c r="D24" s="47">
        <v>2555</v>
      </c>
    </row>
  </sheetData>
  <mergeCells count="1">
    <mergeCell ref="B4:D7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G18"/>
  <sheetViews>
    <sheetView showGridLines="0" workbookViewId="0">
      <selection activeCell="H10" sqref="H10:H11"/>
    </sheetView>
  </sheetViews>
  <sheetFormatPr baseColWidth="10" defaultRowHeight="15" x14ac:dyDescent="0.25"/>
  <cols>
    <col min="2" max="2" width="17.42578125" bestFit="1" customWidth="1"/>
    <col min="3" max="3" width="18.42578125" bestFit="1" customWidth="1"/>
    <col min="4" max="4" width="11.42578125" customWidth="1"/>
    <col min="5" max="5" width="10.85546875" customWidth="1"/>
    <col min="6" max="6" width="19.7109375" bestFit="1" customWidth="1"/>
    <col min="7" max="7" width="19.42578125" customWidth="1"/>
  </cols>
  <sheetData>
    <row r="4" spans="2:7" x14ac:dyDescent="0.25">
      <c r="B4" s="45"/>
    </row>
    <row r="5" spans="2:7" x14ac:dyDescent="0.25">
      <c r="B5" s="45" t="s">
        <v>191</v>
      </c>
      <c r="C5" s="1"/>
    </row>
    <row r="6" spans="2:7" x14ac:dyDescent="0.25">
      <c r="B6" s="45"/>
    </row>
    <row r="7" spans="2:7" x14ac:dyDescent="0.25">
      <c r="B7" s="45" t="s">
        <v>195</v>
      </c>
      <c r="C7" s="1"/>
    </row>
    <row r="8" spans="2:7" x14ac:dyDescent="0.25">
      <c r="B8" s="45"/>
      <c r="C8" s="45"/>
      <c r="D8" s="45"/>
      <c r="E8" s="45"/>
      <c r="F8" s="45"/>
      <c r="G8" s="86"/>
    </row>
    <row r="9" spans="2:7" x14ac:dyDescent="0.25">
      <c r="B9" s="45" t="s">
        <v>196</v>
      </c>
      <c r="C9" s="94"/>
      <c r="D9" s="45"/>
      <c r="E9" s="45"/>
      <c r="F9" s="45"/>
      <c r="G9" s="86"/>
    </row>
    <row r="10" spans="2:7" ht="20.25" customHeight="1" x14ac:dyDescent="0.25">
      <c r="B10" s="45"/>
      <c r="C10" s="45"/>
      <c r="D10" s="45"/>
      <c r="E10" s="45"/>
      <c r="F10" s="45"/>
    </row>
    <row r="11" spans="2:7" x14ac:dyDescent="0.25">
      <c r="B11" s="45" t="s">
        <v>197</v>
      </c>
      <c r="C11" s="94"/>
      <c r="D11" s="45"/>
      <c r="E11" s="45"/>
      <c r="F11" s="45"/>
    </row>
    <row r="12" spans="2:7" x14ac:dyDescent="0.25">
      <c r="B12" s="45"/>
      <c r="C12" s="45"/>
      <c r="D12" s="45"/>
      <c r="E12" s="45"/>
      <c r="F12" s="89"/>
    </row>
    <row r="13" spans="2:7" x14ac:dyDescent="0.25">
      <c r="B13" s="45"/>
      <c r="C13" s="45"/>
      <c r="D13" s="45"/>
      <c r="E13" s="45"/>
      <c r="F13" s="89"/>
    </row>
    <row r="14" spans="2:7" x14ac:dyDescent="0.25">
      <c r="B14" s="45"/>
      <c r="C14" s="45"/>
      <c r="D14" s="45"/>
      <c r="E14" s="45"/>
      <c r="F14" s="45"/>
    </row>
    <row r="15" spans="2:7" x14ac:dyDescent="0.25">
      <c r="B15" s="45"/>
      <c r="C15" s="45"/>
      <c r="D15" s="45"/>
      <c r="E15" s="45"/>
      <c r="F15" s="45"/>
    </row>
    <row r="16" spans="2:7" x14ac:dyDescent="0.25">
      <c r="B16" s="45"/>
      <c r="C16" s="45"/>
      <c r="D16" s="45"/>
      <c r="E16" s="45"/>
      <c r="F16" s="45"/>
    </row>
    <row r="17" spans="2:3" x14ac:dyDescent="0.25">
      <c r="B17" s="45"/>
      <c r="C17" s="45"/>
    </row>
    <row r="18" spans="2:3" x14ac:dyDescent="0.25">
      <c r="B18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L15"/>
  <sheetViews>
    <sheetView workbookViewId="0">
      <selection activeCell="D6" sqref="D6"/>
    </sheetView>
  </sheetViews>
  <sheetFormatPr baseColWidth="10" defaultRowHeight="15" x14ac:dyDescent="0.25"/>
  <cols>
    <col min="2" max="2" width="13.7109375" bestFit="1" customWidth="1"/>
    <col min="3" max="3" width="14" bestFit="1" customWidth="1"/>
    <col min="4" max="4" width="15" bestFit="1" customWidth="1"/>
  </cols>
  <sheetData>
    <row r="2" spans="1:12" ht="30" x14ac:dyDescent="0.25">
      <c r="A2" s="5" t="s">
        <v>47</v>
      </c>
      <c r="B2" s="18">
        <v>0.1</v>
      </c>
      <c r="F2" s="100" t="s">
        <v>48</v>
      </c>
      <c r="G2" s="100"/>
      <c r="H2" s="100"/>
      <c r="I2" s="100"/>
      <c r="J2" s="100"/>
      <c r="K2" s="100"/>
      <c r="L2" s="100"/>
    </row>
    <row r="3" spans="1:12" ht="45" x14ac:dyDescent="0.25">
      <c r="A3" s="5" t="s">
        <v>49</v>
      </c>
      <c r="B3" s="18">
        <v>0.05</v>
      </c>
    </row>
    <row r="5" spans="1:12" x14ac:dyDescent="0.25">
      <c r="A5" s="19" t="s">
        <v>50</v>
      </c>
      <c r="B5" s="19" t="s">
        <v>51</v>
      </c>
      <c r="C5" s="19" t="s">
        <v>52</v>
      </c>
      <c r="D5" s="19" t="s">
        <v>53</v>
      </c>
    </row>
    <row r="6" spans="1:12" x14ac:dyDescent="0.25">
      <c r="A6" s="4" t="s">
        <v>54</v>
      </c>
      <c r="B6" s="1">
        <v>50</v>
      </c>
      <c r="C6" s="1" t="s">
        <v>55</v>
      </c>
      <c r="D6" s="1">
        <f>IF(C6="tarjeta",(B6*10%)+B6,B6-(B6*B3))</f>
        <v>55</v>
      </c>
    </row>
    <row r="7" spans="1:12" x14ac:dyDescent="0.25">
      <c r="A7" s="4" t="s">
        <v>56</v>
      </c>
      <c r="B7" s="1">
        <v>32</v>
      </c>
      <c r="C7" s="1" t="s">
        <v>57</v>
      </c>
      <c r="D7" s="1"/>
    </row>
    <row r="8" spans="1:12" x14ac:dyDescent="0.25">
      <c r="A8" s="4" t="s">
        <v>58</v>
      </c>
      <c r="B8" s="1">
        <v>18</v>
      </c>
      <c r="C8" s="1" t="s">
        <v>57</v>
      </c>
      <c r="D8" s="1"/>
    </row>
    <row r="9" spans="1:12" x14ac:dyDescent="0.25">
      <c r="A9" s="4" t="s">
        <v>59</v>
      </c>
      <c r="B9" s="1">
        <v>125</v>
      </c>
      <c r="C9" s="1" t="s">
        <v>55</v>
      </c>
      <c r="D9" s="1"/>
    </row>
    <row r="10" spans="1:12" x14ac:dyDescent="0.25">
      <c r="A10" s="4" t="s">
        <v>60</v>
      </c>
      <c r="B10" s="1">
        <v>230</v>
      </c>
      <c r="C10" s="1" t="s">
        <v>55</v>
      </c>
      <c r="D10" s="1"/>
    </row>
    <row r="11" spans="1:12" x14ac:dyDescent="0.25">
      <c r="A11" s="4" t="s">
        <v>61</v>
      </c>
      <c r="B11" s="1">
        <v>48</v>
      </c>
      <c r="C11" s="1" t="s">
        <v>55</v>
      </c>
      <c r="D11" s="1"/>
    </row>
    <row r="12" spans="1:12" x14ac:dyDescent="0.25">
      <c r="A12" s="4" t="s">
        <v>62</v>
      </c>
      <c r="B12" s="1">
        <v>44</v>
      </c>
      <c r="C12" s="1" t="s">
        <v>57</v>
      </c>
      <c r="D12" s="1"/>
    </row>
    <row r="13" spans="1:12" x14ac:dyDescent="0.25">
      <c r="A13" s="4" t="s">
        <v>63</v>
      </c>
      <c r="B13" s="1">
        <v>20</v>
      </c>
      <c r="C13" s="1" t="s">
        <v>57</v>
      </c>
      <c r="D13" s="1"/>
    </row>
    <row r="14" spans="1:12" x14ac:dyDescent="0.25">
      <c r="A14" s="4" t="s">
        <v>64</v>
      </c>
      <c r="B14" s="1">
        <v>12</v>
      </c>
      <c r="C14" s="1" t="s">
        <v>57</v>
      </c>
      <c r="D14" s="1"/>
      <c r="G14" s="20"/>
    </row>
    <row r="15" spans="1:12" x14ac:dyDescent="0.25">
      <c r="A15" s="4" t="s">
        <v>65</v>
      </c>
      <c r="B15" s="1">
        <v>140</v>
      </c>
      <c r="C15" s="1" t="s">
        <v>55</v>
      </c>
      <c r="D15" s="1"/>
    </row>
  </sheetData>
  <mergeCells count="1">
    <mergeCell ref="F2:L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31"/>
  <dimension ref="A1:M25"/>
  <sheetViews>
    <sheetView topLeftCell="A25" workbookViewId="0">
      <selection activeCell="O17" sqref="O17"/>
    </sheetView>
  </sheetViews>
  <sheetFormatPr baseColWidth="10" defaultRowHeight="15" x14ac:dyDescent="0.25"/>
  <cols>
    <col min="2" max="2" width="13.42578125" bestFit="1" customWidth="1"/>
    <col min="3" max="3" width="12.140625" customWidth="1"/>
    <col min="5" max="5" width="44.140625" style="133" bestFit="1" customWidth="1"/>
    <col min="6" max="6" width="40.5703125" bestFit="1" customWidth="1"/>
  </cols>
  <sheetData>
    <row r="1" spans="1:13" x14ac:dyDescent="0.25">
      <c r="A1" s="131" t="s">
        <v>198</v>
      </c>
      <c r="B1" s="131" t="s">
        <v>199</v>
      </c>
      <c r="C1" s="134" t="s">
        <v>70</v>
      </c>
      <c r="D1" s="131" t="s">
        <v>200</v>
      </c>
      <c r="E1" s="131" t="s">
        <v>201</v>
      </c>
      <c r="F1" s="131" t="s">
        <v>202</v>
      </c>
      <c r="G1" s="131" t="s">
        <v>203</v>
      </c>
      <c r="H1" s="131" t="s">
        <v>204</v>
      </c>
      <c r="I1" s="131" t="s">
        <v>205</v>
      </c>
      <c r="J1" s="131" t="s">
        <v>206</v>
      </c>
      <c r="K1" s="131" t="s">
        <v>207</v>
      </c>
      <c r="L1" s="131" t="s">
        <v>208</v>
      </c>
      <c r="M1" s="131" t="s">
        <v>209</v>
      </c>
    </row>
    <row r="2" spans="1:13" x14ac:dyDescent="0.25">
      <c r="A2" t="s">
        <v>210</v>
      </c>
      <c r="B2" t="s">
        <v>211</v>
      </c>
      <c r="C2" s="95">
        <v>43627</v>
      </c>
      <c r="D2" t="s">
        <v>212</v>
      </c>
      <c r="E2" s="133" t="s">
        <v>264</v>
      </c>
      <c r="F2" t="s">
        <v>249</v>
      </c>
      <c r="G2">
        <v>1</v>
      </c>
      <c r="H2" t="s">
        <v>204</v>
      </c>
      <c r="I2">
        <v>5365</v>
      </c>
      <c r="J2" s="132">
        <v>20.56</v>
      </c>
      <c r="K2" s="132">
        <v>20.56</v>
      </c>
      <c r="L2" s="132">
        <v>1.44</v>
      </c>
      <c r="M2" s="132">
        <v>22</v>
      </c>
    </row>
    <row r="3" spans="1:13" x14ac:dyDescent="0.25">
      <c r="A3" t="s">
        <v>210</v>
      </c>
      <c r="B3" t="s">
        <v>211</v>
      </c>
      <c r="C3" s="95">
        <v>43627</v>
      </c>
      <c r="D3" t="s">
        <v>212</v>
      </c>
      <c r="E3" s="133" t="s">
        <v>265</v>
      </c>
      <c r="F3" t="s">
        <v>249</v>
      </c>
      <c r="G3">
        <v>1</v>
      </c>
      <c r="H3" t="s">
        <v>204</v>
      </c>
      <c r="I3">
        <v>5365</v>
      </c>
      <c r="J3" s="132">
        <v>184.82</v>
      </c>
      <c r="K3" s="132">
        <v>184.82</v>
      </c>
      <c r="L3" s="132">
        <v>12.94</v>
      </c>
      <c r="M3" s="132">
        <v>197.76</v>
      </c>
    </row>
    <row r="4" spans="1:13" x14ac:dyDescent="0.25">
      <c r="A4" t="s">
        <v>210</v>
      </c>
      <c r="B4" t="s">
        <v>211</v>
      </c>
      <c r="C4" s="95">
        <v>43627</v>
      </c>
      <c r="D4" t="s">
        <v>215</v>
      </c>
      <c r="E4" s="133" t="s">
        <v>266</v>
      </c>
      <c r="F4" t="s">
        <v>267</v>
      </c>
      <c r="G4">
        <v>1</v>
      </c>
      <c r="H4" t="s">
        <v>204</v>
      </c>
      <c r="I4">
        <v>39377</v>
      </c>
      <c r="J4" s="132">
        <v>924.11</v>
      </c>
      <c r="K4" s="132">
        <v>924.11</v>
      </c>
      <c r="L4" s="132">
        <v>64.69</v>
      </c>
      <c r="M4" s="132">
        <v>988.8</v>
      </c>
    </row>
    <row r="5" spans="1:13" x14ac:dyDescent="0.25">
      <c r="A5" t="s">
        <v>210</v>
      </c>
      <c r="B5" t="s">
        <v>211</v>
      </c>
      <c r="C5" s="95">
        <v>43627</v>
      </c>
      <c r="D5" t="s">
        <v>215</v>
      </c>
      <c r="E5" s="133" t="s">
        <v>268</v>
      </c>
      <c r="F5" t="s">
        <v>267</v>
      </c>
      <c r="G5">
        <v>1</v>
      </c>
      <c r="H5" t="s">
        <v>204</v>
      </c>
      <c r="I5">
        <v>39377</v>
      </c>
      <c r="J5" s="132">
        <v>4.7300000000000004</v>
      </c>
      <c r="K5" s="132">
        <v>4.7300000000000004</v>
      </c>
      <c r="L5" s="132">
        <v>0.33</v>
      </c>
      <c r="M5" s="132">
        <v>5.0599999999999996</v>
      </c>
    </row>
    <row r="6" spans="1:13" x14ac:dyDescent="0.25">
      <c r="A6" t="s">
        <v>210</v>
      </c>
      <c r="B6" t="s">
        <v>211</v>
      </c>
      <c r="C6" s="95">
        <v>43688</v>
      </c>
      <c r="D6" t="s">
        <v>215</v>
      </c>
      <c r="E6" s="133" t="s">
        <v>269</v>
      </c>
      <c r="F6" t="s">
        <v>270</v>
      </c>
      <c r="G6">
        <v>1</v>
      </c>
      <c r="H6" t="s">
        <v>204</v>
      </c>
      <c r="I6">
        <v>31085</v>
      </c>
      <c r="J6" s="132">
        <v>133.04</v>
      </c>
      <c r="K6" s="132">
        <v>133.04</v>
      </c>
      <c r="L6" s="132">
        <v>9.31</v>
      </c>
      <c r="M6" s="132">
        <v>142.35</v>
      </c>
    </row>
    <row r="7" spans="1:13" x14ac:dyDescent="0.25">
      <c r="A7" t="s">
        <v>210</v>
      </c>
      <c r="B7" t="s">
        <v>211</v>
      </c>
      <c r="C7" s="95">
        <v>43688</v>
      </c>
      <c r="D7" t="s">
        <v>271</v>
      </c>
      <c r="E7" s="133" t="s">
        <v>272</v>
      </c>
      <c r="F7" t="s">
        <v>270</v>
      </c>
      <c r="G7">
        <v>2</v>
      </c>
      <c r="H7" t="s">
        <v>204</v>
      </c>
      <c r="I7">
        <v>31085</v>
      </c>
      <c r="J7" s="132">
        <v>26.78</v>
      </c>
      <c r="K7" s="132">
        <v>53.56</v>
      </c>
      <c r="L7" s="132">
        <v>3.75</v>
      </c>
      <c r="M7" s="132">
        <v>57.31</v>
      </c>
    </row>
    <row r="8" spans="1:13" x14ac:dyDescent="0.25">
      <c r="A8" t="s">
        <v>210</v>
      </c>
      <c r="B8" t="s">
        <v>211</v>
      </c>
      <c r="C8" s="95">
        <v>43688</v>
      </c>
      <c r="D8" t="s">
        <v>215</v>
      </c>
      <c r="E8" s="133" t="s">
        <v>273</v>
      </c>
      <c r="F8" t="s">
        <v>217</v>
      </c>
      <c r="G8">
        <v>10</v>
      </c>
      <c r="H8" t="s">
        <v>204</v>
      </c>
      <c r="I8">
        <v>9810</v>
      </c>
      <c r="J8" s="132">
        <v>33.93</v>
      </c>
      <c r="K8" s="132">
        <v>339.3</v>
      </c>
      <c r="L8" s="132">
        <v>23.75</v>
      </c>
      <c r="M8" s="132">
        <v>363.05</v>
      </c>
    </row>
    <row r="9" spans="1:13" x14ac:dyDescent="0.25">
      <c r="A9" t="s">
        <v>210</v>
      </c>
      <c r="B9" t="s">
        <v>211</v>
      </c>
      <c r="C9" s="95">
        <v>43688</v>
      </c>
      <c r="D9" t="s">
        <v>215</v>
      </c>
      <c r="E9" s="133" t="s">
        <v>224</v>
      </c>
      <c r="F9" t="s">
        <v>217</v>
      </c>
      <c r="G9">
        <v>3</v>
      </c>
      <c r="H9" t="s">
        <v>204</v>
      </c>
      <c r="I9">
        <v>9810</v>
      </c>
      <c r="J9" s="132">
        <v>10.71</v>
      </c>
      <c r="K9" s="132">
        <v>32.130000000000003</v>
      </c>
      <c r="L9" s="132">
        <v>2.25</v>
      </c>
      <c r="M9" s="132">
        <v>34.380000000000003</v>
      </c>
    </row>
    <row r="10" spans="1:13" x14ac:dyDescent="0.25">
      <c r="A10" t="s">
        <v>210</v>
      </c>
      <c r="B10" t="s">
        <v>211</v>
      </c>
      <c r="C10" s="95">
        <v>43688</v>
      </c>
      <c r="D10" t="s">
        <v>212</v>
      </c>
      <c r="E10" s="133" t="s">
        <v>274</v>
      </c>
      <c r="F10" t="s">
        <v>227</v>
      </c>
      <c r="G10">
        <v>300</v>
      </c>
      <c r="H10" t="s">
        <v>204</v>
      </c>
      <c r="I10">
        <v>5151</v>
      </c>
      <c r="J10" s="132">
        <v>12.05</v>
      </c>
      <c r="K10" s="132">
        <v>3615</v>
      </c>
      <c r="L10" s="132">
        <v>253.05</v>
      </c>
      <c r="M10" s="132">
        <v>3868.05</v>
      </c>
    </row>
    <row r="11" spans="1:13" x14ac:dyDescent="0.25">
      <c r="A11" t="s">
        <v>210</v>
      </c>
      <c r="B11" t="s">
        <v>211</v>
      </c>
      <c r="C11" s="95">
        <v>43688</v>
      </c>
      <c r="D11" t="s">
        <v>212</v>
      </c>
      <c r="E11" s="133" t="s">
        <v>275</v>
      </c>
      <c r="F11" t="s">
        <v>227</v>
      </c>
      <c r="G11">
        <v>20</v>
      </c>
      <c r="H11" t="s">
        <v>204</v>
      </c>
      <c r="I11">
        <v>5151</v>
      </c>
      <c r="J11" s="132">
        <v>14.28</v>
      </c>
      <c r="K11" s="132">
        <v>285.60000000000002</v>
      </c>
      <c r="L11" s="132">
        <v>19.989999999999998</v>
      </c>
      <c r="M11" s="132">
        <v>305.58999999999997</v>
      </c>
    </row>
    <row r="12" spans="1:13" x14ac:dyDescent="0.25">
      <c r="A12" t="s">
        <v>210</v>
      </c>
      <c r="B12" t="s">
        <v>211</v>
      </c>
      <c r="C12" s="95">
        <v>43688</v>
      </c>
      <c r="D12" t="s">
        <v>212</v>
      </c>
      <c r="E12" s="133" t="s">
        <v>276</v>
      </c>
      <c r="F12" t="s">
        <v>227</v>
      </c>
      <c r="G12">
        <v>5</v>
      </c>
      <c r="H12" t="s">
        <v>204</v>
      </c>
      <c r="I12">
        <v>5151</v>
      </c>
      <c r="J12" s="132">
        <v>26.78</v>
      </c>
      <c r="K12" s="132">
        <v>133.9</v>
      </c>
      <c r="L12" s="132">
        <v>9.3699999999999992</v>
      </c>
      <c r="M12" s="132">
        <v>143.27000000000001</v>
      </c>
    </row>
    <row r="13" spans="1:13" x14ac:dyDescent="0.25">
      <c r="A13" t="s">
        <v>210</v>
      </c>
      <c r="B13" t="s">
        <v>211</v>
      </c>
      <c r="C13" s="95">
        <v>43688</v>
      </c>
      <c r="D13" t="s">
        <v>212</v>
      </c>
      <c r="E13" s="133" t="s">
        <v>277</v>
      </c>
      <c r="F13" t="s">
        <v>227</v>
      </c>
      <c r="G13">
        <v>4</v>
      </c>
      <c r="H13" t="s">
        <v>204</v>
      </c>
      <c r="I13">
        <v>5151</v>
      </c>
      <c r="J13" s="132">
        <v>10.71</v>
      </c>
      <c r="K13" s="132">
        <v>42.84</v>
      </c>
      <c r="L13" s="132">
        <v>3</v>
      </c>
      <c r="M13" s="132">
        <v>45.84</v>
      </c>
    </row>
    <row r="14" spans="1:13" x14ac:dyDescent="0.25">
      <c r="A14" t="s">
        <v>210</v>
      </c>
      <c r="B14" t="s">
        <v>211</v>
      </c>
      <c r="C14" s="95">
        <v>43688</v>
      </c>
      <c r="D14" t="s">
        <v>212</v>
      </c>
      <c r="E14" s="133" t="s">
        <v>278</v>
      </c>
      <c r="F14" t="s">
        <v>227</v>
      </c>
      <c r="G14">
        <v>1</v>
      </c>
      <c r="H14" t="s">
        <v>204</v>
      </c>
      <c r="I14">
        <v>5151</v>
      </c>
      <c r="J14" s="132">
        <v>3616.07</v>
      </c>
      <c r="K14" s="132">
        <v>3616.07</v>
      </c>
      <c r="L14" s="132">
        <v>253.12</v>
      </c>
      <c r="M14" s="132">
        <v>3869.19</v>
      </c>
    </row>
    <row r="15" spans="1:13" x14ac:dyDescent="0.25">
      <c r="A15" t="s">
        <v>210</v>
      </c>
      <c r="B15" t="s">
        <v>228</v>
      </c>
      <c r="C15" s="95">
        <v>43719</v>
      </c>
      <c r="D15" t="s">
        <v>215</v>
      </c>
      <c r="E15" s="133" t="s">
        <v>279</v>
      </c>
      <c r="F15" t="s">
        <v>280</v>
      </c>
      <c r="G15">
        <v>12</v>
      </c>
      <c r="H15" t="s">
        <v>235</v>
      </c>
      <c r="I15">
        <v>42374</v>
      </c>
      <c r="J15" s="132">
        <v>25.89</v>
      </c>
      <c r="K15" s="132">
        <v>310.68</v>
      </c>
      <c r="L15" s="132">
        <v>21.75</v>
      </c>
      <c r="M15" s="132">
        <v>332.43</v>
      </c>
    </row>
    <row r="16" spans="1:13" x14ac:dyDescent="0.25">
      <c r="A16" t="s">
        <v>210</v>
      </c>
      <c r="B16" t="s">
        <v>228</v>
      </c>
      <c r="C16" s="95">
        <v>43719</v>
      </c>
      <c r="D16" t="s">
        <v>215</v>
      </c>
      <c r="E16" s="133" t="s">
        <v>219</v>
      </c>
      <c r="F16" t="s">
        <v>280</v>
      </c>
      <c r="G16">
        <v>75</v>
      </c>
      <c r="H16" t="s">
        <v>235</v>
      </c>
      <c r="I16">
        <v>42374</v>
      </c>
      <c r="J16" s="132">
        <v>9.82</v>
      </c>
      <c r="K16" s="132">
        <v>736.5</v>
      </c>
      <c r="L16" s="132">
        <v>51.56</v>
      </c>
      <c r="M16" s="132">
        <v>788.06</v>
      </c>
    </row>
    <row r="17" spans="1:13" x14ac:dyDescent="0.25">
      <c r="A17" t="s">
        <v>210</v>
      </c>
      <c r="B17" t="s">
        <v>228</v>
      </c>
      <c r="C17" s="95">
        <v>43719</v>
      </c>
      <c r="D17" t="s">
        <v>215</v>
      </c>
      <c r="E17" s="133" t="s">
        <v>281</v>
      </c>
      <c r="F17" t="s">
        <v>280</v>
      </c>
      <c r="G17">
        <v>75</v>
      </c>
      <c r="H17" t="s">
        <v>235</v>
      </c>
      <c r="I17">
        <v>42374</v>
      </c>
      <c r="J17" s="132">
        <v>6.25</v>
      </c>
      <c r="K17" s="132">
        <v>468.75</v>
      </c>
      <c r="L17" s="132">
        <v>32.81</v>
      </c>
      <c r="M17" s="132">
        <v>501.56</v>
      </c>
    </row>
    <row r="18" spans="1:13" x14ac:dyDescent="0.25">
      <c r="A18" t="s">
        <v>210</v>
      </c>
      <c r="B18" t="s">
        <v>228</v>
      </c>
      <c r="C18" s="95">
        <v>43719</v>
      </c>
      <c r="D18" t="s">
        <v>212</v>
      </c>
      <c r="E18" s="133" t="s">
        <v>282</v>
      </c>
      <c r="F18" t="s">
        <v>280</v>
      </c>
      <c r="G18">
        <v>17</v>
      </c>
      <c r="H18" t="s">
        <v>235</v>
      </c>
      <c r="I18">
        <v>42374</v>
      </c>
      <c r="J18" s="132">
        <v>20.54</v>
      </c>
      <c r="K18" s="132">
        <v>349.18</v>
      </c>
      <c r="L18" s="132">
        <v>24.44</v>
      </c>
      <c r="M18" s="132">
        <v>373.62</v>
      </c>
    </row>
    <row r="19" spans="1:13" x14ac:dyDescent="0.25">
      <c r="A19" t="s">
        <v>210</v>
      </c>
      <c r="B19" t="s">
        <v>228</v>
      </c>
      <c r="C19" s="95">
        <v>43719</v>
      </c>
      <c r="D19" t="s">
        <v>212</v>
      </c>
      <c r="E19" s="133" t="s">
        <v>283</v>
      </c>
      <c r="F19" t="s">
        <v>280</v>
      </c>
      <c r="G19">
        <v>4</v>
      </c>
      <c r="H19" t="s">
        <v>235</v>
      </c>
      <c r="I19">
        <v>42374</v>
      </c>
      <c r="J19" s="132">
        <v>11.61</v>
      </c>
      <c r="K19" s="132">
        <v>46.44</v>
      </c>
      <c r="L19" s="132">
        <v>3.25</v>
      </c>
      <c r="M19" s="132">
        <v>49.69</v>
      </c>
    </row>
    <row r="20" spans="1:13" x14ac:dyDescent="0.25">
      <c r="A20" t="s">
        <v>210</v>
      </c>
      <c r="B20" t="s">
        <v>228</v>
      </c>
      <c r="C20" s="95">
        <v>43719</v>
      </c>
      <c r="D20" t="s">
        <v>212</v>
      </c>
      <c r="E20" s="133" t="s">
        <v>284</v>
      </c>
      <c r="F20" t="s">
        <v>280</v>
      </c>
      <c r="G20">
        <v>1</v>
      </c>
      <c r="H20" t="s">
        <v>235</v>
      </c>
      <c r="I20">
        <v>42374</v>
      </c>
      <c r="J20" s="132">
        <v>11.61</v>
      </c>
      <c r="K20" s="132">
        <v>11.61</v>
      </c>
      <c r="L20" s="132">
        <v>0.81</v>
      </c>
      <c r="M20" s="132">
        <v>12.42</v>
      </c>
    </row>
    <row r="21" spans="1:13" x14ac:dyDescent="0.25">
      <c r="A21" t="s">
        <v>210</v>
      </c>
      <c r="B21" t="s">
        <v>228</v>
      </c>
      <c r="C21" s="95">
        <v>43719</v>
      </c>
      <c r="D21" t="s">
        <v>212</v>
      </c>
      <c r="E21" s="133" t="s">
        <v>285</v>
      </c>
      <c r="F21" t="s">
        <v>267</v>
      </c>
      <c r="G21">
        <v>38</v>
      </c>
      <c r="H21" t="s">
        <v>235</v>
      </c>
      <c r="I21">
        <v>1638</v>
      </c>
      <c r="J21" s="132">
        <v>179.54</v>
      </c>
      <c r="K21" s="132">
        <v>6822.52</v>
      </c>
      <c r="L21" s="132">
        <v>477.58</v>
      </c>
      <c r="M21" s="132">
        <v>7300.1</v>
      </c>
    </row>
    <row r="22" spans="1:13" x14ac:dyDescent="0.25">
      <c r="A22" t="s">
        <v>210</v>
      </c>
      <c r="B22" t="s">
        <v>228</v>
      </c>
      <c r="C22" s="95">
        <v>43719</v>
      </c>
      <c r="D22" t="s">
        <v>212</v>
      </c>
      <c r="E22" s="133" t="s">
        <v>286</v>
      </c>
      <c r="F22" t="s">
        <v>267</v>
      </c>
      <c r="G22">
        <v>40</v>
      </c>
      <c r="H22" t="s">
        <v>235</v>
      </c>
      <c r="I22">
        <v>1638</v>
      </c>
      <c r="J22" s="132">
        <v>20.76</v>
      </c>
      <c r="K22" s="132">
        <v>830.4</v>
      </c>
      <c r="L22" s="132">
        <v>58.13</v>
      </c>
      <c r="M22" s="132">
        <v>888.53</v>
      </c>
    </row>
    <row r="23" spans="1:13" x14ac:dyDescent="0.25">
      <c r="A23" t="s">
        <v>210</v>
      </c>
      <c r="B23" t="s">
        <v>211</v>
      </c>
      <c r="C23" s="95">
        <v>43749</v>
      </c>
      <c r="D23" t="s">
        <v>212</v>
      </c>
      <c r="E23" s="133" t="s">
        <v>287</v>
      </c>
      <c r="F23" t="s">
        <v>288</v>
      </c>
      <c r="G23">
        <v>10.55</v>
      </c>
      <c r="H23" t="s">
        <v>289</v>
      </c>
      <c r="I23">
        <v>13225</v>
      </c>
      <c r="J23" s="132">
        <v>530.36</v>
      </c>
      <c r="K23" s="132">
        <v>5595.3</v>
      </c>
      <c r="L23" s="132">
        <v>391.67</v>
      </c>
      <c r="M23" s="132">
        <v>5986.97</v>
      </c>
    </row>
    <row r="24" spans="1:13" x14ac:dyDescent="0.25">
      <c r="A24" t="s">
        <v>210</v>
      </c>
      <c r="B24" t="s">
        <v>211</v>
      </c>
      <c r="C24" s="95">
        <v>43749</v>
      </c>
      <c r="D24" t="s">
        <v>212</v>
      </c>
      <c r="E24" s="133" t="s">
        <v>290</v>
      </c>
      <c r="F24" t="s">
        <v>244</v>
      </c>
      <c r="G24">
        <v>4</v>
      </c>
      <c r="H24" t="s">
        <v>291</v>
      </c>
      <c r="I24">
        <v>16660</v>
      </c>
      <c r="J24" s="132">
        <v>44.2</v>
      </c>
      <c r="K24" s="132">
        <v>176.8</v>
      </c>
      <c r="L24" s="132">
        <v>12.38</v>
      </c>
      <c r="M24" s="132">
        <v>189.18</v>
      </c>
    </row>
    <row r="25" spans="1:13" x14ac:dyDescent="0.25">
      <c r="A25" t="s">
        <v>210</v>
      </c>
      <c r="B25" t="s">
        <v>211</v>
      </c>
      <c r="C25" s="95">
        <v>43749</v>
      </c>
      <c r="D25" t="s">
        <v>212</v>
      </c>
      <c r="E25" s="133" t="s">
        <v>292</v>
      </c>
      <c r="F25" t="s">
        <v>244</v>
      </c>
      <c r="G25">
        <v>1</v>
      </c>
      <c r="H25" t="s">
        <v>293</v>
      </c>
      <c r="I25">
        <v>16660</v>
      </c>
      <c r="J25" s="132">
        <v>537.52</v>
      </c>
      <c r="K25" s="132">
        <v>537.52</v>
      </c>
      <c r="L25" s="132">
        <v>37.630000000000003</v>
      </c>
      <c r="M25" s="132">
        <v>575.15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10"/>
  <dimension ref="A1:M46"/>
  <sheetViews>
    <sheetView workbookViewId="0">
      <selection activeCell="B1" sqref="B1:B1048576"/>
    </sheetView>
  </sheetViews>
  <sheetFormatPr baseColWidth="10" defaultRowHeight="15" x14ac:dyDescent="0.25"/>
  <cols>
    <col min="2" max="2" width="13.42578125" bestFit="1" customWidth="1"/>
    <col min="3" max="3" width="12.140625" customWidth="1"/>
    <col min="5" max="5" width="45" style="136" bestFit="1" customWidth="1"/>
    <col min="6" max="6" width="42" bestFit="1" customWidth="1"/>
  </cols>
  <sheetData>
    <row r="1" spans="1:13" x14ac:dyDescent="0.25">
      <c r="A1" s="135" t="s">
        <v>198</v>
      </c>
      <c r="B1" s="135" t="s">
        <v>199</v>
      </c>
      <c r="C1" s="137" t="s">
        <v>70</v>
      </c>
      <c r="D1" s="135" t="s">
        <v>200</v>
      </c>
      <c r="E1" s="135" t="s">
        <v>201</v>
      </c>
      <c r="F1" s="135" t="s">
        <v>202</v>
      </c>
      <c r="G1" s="135" t="s">
        <v>203</v>
      </c>
      <c r="H1" s="135" t="s">
        <v>204</v>
      </c>
      <c r="I1" s="135" t="s">
        <v>205</v>
      </c>
      <c r="J1" s="135" t="s">
        <v>206</v>
      </c>
      <c r="K1" s="135" t="s">
        <v>207</v>
      </c>
      <c r="L1" s="135" t="s">
        <v>208</v>
      </c>
      <c r="M1" s="135" t="s">
        <v>209</v>
      </c>
    </row>
    <row r="2" spans="1:13" x14ac:dyDescent="0.25">
      <c r="A2" t="s">
        <v>210</v>
      </c>
      <c r="B2" t="s">
        <v>211</v>
      </c>
      <c r="C2" s="95">
        <v>43748</v>
      </c>
      <c r="D2" t="s">
        <v>212</v>
      </c>
      <c r="E2" s="136" t="s">
        <v>213</v>
      </c>
      <c r="F2" t="s">
        <v>214</v>
      </c>
      <c r="G2">
        <v>15</v>
      </c>
      <c r="H2" t="s">
        <v>204</v>
      </c>
      <c r="I2">
        <v>31443</v>
      </c>
      <c r="J2" s="132">
        <v>7.73</v>
      </c>
      <c r="K2" s="132">
        <v>115.95</v>
      </c>
      <c r="L2" s="132">
        <v>8.1199999999999992</v>
      </c>
      <c r="M2" s="132">
        <v>124.07</v>
      </c>
    </row>
    <row r="3" spans="1:13" x14ac:dyDescent="0.25">
      <c r="A3" t="s">
        <v>210</v>
      </c>
      <c r="B3" t="s">
        <v>211</v>
      </c>
      <c r="C3" s="95">
        <v>43476</v>
      </c>
      <c r="D3" t="s">
        <v>215</v>
      </c>
      <c r="E3" s="136" t="s">
        <v>216</v>
      </c>
      <c r="F3" t="s">
        <v>217</v>
      </c>
      <c r="G3">
        <v>2</v>
      </c>
      <c r="H3" t="s">
        <v>204</v>
      </c>
      <c r="I3">
        <v>8972</v>
      </c>
      <c r="J3" s="132">
        <v>71.430000000000007</v>
      </c>
      <c r="K3" s="132">
        <v>142.86000000000001</v>
      </c>
      <c r="L3" s="132">
        <v>10</v>
      </c>
      <c r="M3" s="132">
        <v>152.86000000000001</v>
      </c>
    </row>
    <row r="4" spans="1:13" x14ac:dyDescent="0.25">
      <c r="A4" t="s">
        <v>210</v>
      </c>
      <c r="B4" t="s">
        <v>211</v>
      </c>
      <c r="C4" s="95">
        <v>43476</v>
      </c>
      <c r="D4" t="s">
        <v>215</v>
      </c>
      <c r="E4" s="136" t="s">
        <v>218</v>
      </c>
      <c r="F4" t="s">
        <v>217</v>
      </c>
      <c r="G4">
        <v>2</v>
      </c>
      <c r="H4" t="s">
        <v>204</v>
      </c>
      <c r="I4">
        <v>8972</v>
      </c>
      <c r="J4" s="132">
        <v>98.21</v>
      </c>
      <c r="K4" s="132">
        <v>196.42</v>
      </c>
      <c r="L4" s="132">
        <v>13.75</v>
      </c>
      <c r="M4" s="132">
        <v>210.17</v>
      </c>
    </row>
    <row r="5" spans="1:13" x14ac:dyDescent="0.25">
      <c r="A5" t="s">
        <v>210</v>
      </c>
      <c r="B5" t="s">
        <v>211</v>
      </c>
      <c r="C5" s="95">
        <v>43476</v>
      </c>
      <c r="D5" t="s">
        <v>215</v>
      </c>
      <c r="E5" s="136" t="s">
        <v>219</v>
      </c>
      <c r="F5" t="s">
        <v>220</v>
      </c>
      <c r="G5">
        <v>20</v>
      </c>
      <c r="H5" t="s">
        <v>204</v>
      </c>
      <c r="I5">
        <v>8972</v>
      </c>
      <c r="J5" s="132">
        <v>12.5</v>
      </c>
      <c r="K5" s="132">
        <v>250</v>
      </c>
      <c r="L5" s="132">
        <v>17.5</v>
      </c>
      <c r="M5" s="132">
        <v>267.5</v>
      </c>
    </row>
    <row r="6" spans="1:13" x14ac:dyDescent="0.25">
      <c r="A6" t="s">
        <v>210</v>
      </c>
      <c r="B6" t="s">
        <v>221</v>
      </c>
      <c r="C6" s="95">
        <v>43476</v>
      </c>
      <c r="D6" t="s">
        <v>215</v>
      </c>
      <c r="E6" s="136" t="s">
        <v>222</v>
      </c>
      <c r="F6" t="s">
        <v>217</v>
      </c>
      <c r="G6">
        <v>5</v>
      </c>
      <c r="H6" t="s">
        <v>204</v>
      </c>
      <c r="I6">
        <v>8972</v>
      </c>
      <c r="J6" s="132">
        <v>3.57</v>
      </c>
      <c r="K6" s="132">
        <v>17.850000000000001</v>
      </c>
      <c r="L6" s="132">
        <v>1.25</v>
      </c>
      <c r="M6" s="132">
        <v>19.100000000000001</v>
      </c>
    </row>
    <row r="7" spans="1:13" x14ac:dyDescent="0.25">
      <c r="C7" s="95"/>
      <c r="J7" s="132"/>
      <c r="K7" s="132"/>
      <c r="L7" s="132"/>
      <c r="M7" s="132"/>
    </row>
    <row r="8" spans="1:13" x14ac:dyDescent="0.25">
      <c r="A8" t="s">
        <v>210</v>
      </c>
      <c r="B8" t="s">
        <v>221</v>
      </c>
      <c r="C8" s="95">
        <v>43476</v>
      </c>
      <c r="D8" t="s">
        <v>215</v>
      </c>
      <c r="E8" s="136" t="s">
        <v>223</v>
      </c>
      <c r="F8" t="s">
        <v>217</v>
      </c>
      <c r="G8">
        <v>5</v>
      </c>
      <c r="H8" t="s">
        <v>204</v>
      </c>
      <c r="I8">
        <v>8972</v>
      </c>
      <c r="J8" s="132">
        <v>33.93</v>
      </c>
      <c r="K8" s="132">
        <v>169.65</v>
      </c>
      <c r="L8" s="132">
        <v>11.88</v>
      </c>
      <c r="M8" s="132">
        <v>181.53</v>
      </c>
    </row>
    <row r="9" spans="1:13" x14ac:dyDescent="0.25">
      <c r="A9" t="s">
        <v>210</v>
      </c>
      <c r="B9" t="s">
        <v>221</v>
      </c>
      <c r="C9" s="95">
        <v>43476</v>
      </c>
      <c r="D9" t="s">
        <v>215</v>
      </c>
      <c r="E9" s="136" t="s">
        <v>224</v>
      </c>
      <c r="F9" t="s">
        <v>217</v>
      </c>
      <c r="G9">
        <v>4</v>
      </c>
      <c r="H9" t="s">
        <v>204</v>
      </c>
      <c r="I9">
        <v>8972</v>
      </c>
      <c r="J9" s="132">
        <v>10.71</v>
      </c>
      <c r="K9" s="132">
        <v>42.84</v>
      </c>
      <c r="L9" s="132">
        <v>3</v>
      </c>
      <c r="M9" s="132">
        <v>45.84</v>
      </c>
    </row>
    <row r="10" spans="1:13" x14ac:dyDescent="0.25">
      <c r="A10" t="s">
        <v>210</v>
      </c>
      <c r="B10" t="s">
        <v>221</v>
      </c>
      <c r="C10" s="95">
        <v>43476</v>
      </c>
      <c r="D10" t="s">
        <v>215</v>
      </c>
      <c r="E10" s="136" t="s">
        <v>225</v>
      </c>
      <c r="F10" t="s">
        <v>217</v>
      </c>
      <c r="G10">
        <v>7</v>
      </c>
      <c r="H10" t="s">
        <v>204</v>
      </c>
      <c r="I10">
        <v>8972</v>
      </c>
      <c r="J10" s="132">
        <v>3.57</v>
      </c>
      <c r="K10" s="132">
        <v>24.99</v>
      </c>
      <c r="L10" s="132">
        <v>1.75</v>
      </c>
      <c r="M10" s="132">
        <v>26.74</v>
      </c>
    </row>
    <row r="11" spans="1:13" x14ac:dyDescent="0.25">
      <c r="A11" t="s">
        <v>210</v>
      </c>
      <c r="B11" t="s">
        <v>211</v>
      </c>
      <c r="C11" s="95">
        <v>43476</v>
      </c>
      <c r="D11" t="s">
        <v>212</v>
      </c>
      <c r="E11" s="136" t="s">
        <v>226</v>
      </c>
      <c r="F11" t="s">
        <v>227</v>
      </c>
      <c r="G11">
        <v>300</v>
      </c>
      <c r="H11" t="s">
        <v>204</v>
      </c>
      <c r="I11">
        <v>5648</v>
      </c>
      <c r="J11" s="132">
        <v>12.05</v>
      </c>
      <c r="K11" s="132">
        <v>3615</v>
      </c>
      <c r="L11" s="132">
        <v>253.05</v>
      </c>
      <c r="M11" s="132">
        <v>3868.05</v>
      </c>
    </row>
    <row r="12" spans="1:13" x14ac:dyDescent="0.25">
      <c r="A12" t="s">
        <v>210</v>
      </c>
      <c r="B12" t="s">
        <v>228</v>
      </c>
      <c r="C12" s="95">
        <v>43476</v>
      </c>
      <c r="D12" t="s">
        <v>212</v>
      </c>
      <c r="E12" s="136" t="s">
        <v>229</v>
      </c>
      <c r="F12" t="s">
        <v>227</v>
      </c>
      <c r="G12">
        <v>1</v>
      </c>
      <c r="H12" t="s">
        <v>204</v>
      </c>
      <c r="I12">
        <v>5648</v>
      </c>
      <c r="J12" s="132">
        <v>3616.07</v>
      </c>
      <c r="K12" s="132">
        <v>3616.07</v>
      </c>
      <c r="L12" s="132">
        <v>253.12</v>
      </c>
      <c r="M12" s="132">
        <v>3869.19</v>
      </c>
    </row>
    <row r="13" spans="1:13" x14ac:dyDescent="0.25">
      <c r="A13" t="s">
        <v>210</v>
      </c>
      <c r="B13" t="s">
        <v>211</v>
      </c>
      <c r="C13" s="95">
        <v>43507</v>
      </c>
      <c r="D13" t="s">
        <v>215</v>
      </c>
      <c r="E13" s="136" t="s">
        <v>230</v>
      </c>
      <c r="F13" t="s">
        <v>217</v>
      </c>
      <c r="G13">
        <v>3</v>
      </c>
      <c r="H13" t="s">
        <v>204</v>
      </c>
      <c r="I13">
        <v>9740</v>
      </c>
      <c r="J13" s="132">
        <v>3.57</v>
      </c>
      <c r="K13" s="132">
        <v>10.71</v>
      </c>
      <c r="L13" s="132">
        <v>0.75</v>
      </c>
      <c r="M13" s="132">
        <v>11.46</v>
      </c>
    </row>
    <row r="14" spans="1:13" x14ac:dyDescent="0.25">
      <c r="A14" t="s">
        <v>210</v>
      </c>
      <c r="B14" t="s">
        <v>228</v>
      </c>
      <c r="C14" s="95">
        <v>43507</v>
      </c>
      <c r="D14" t="s">
        <v>215</v>
      </c>
      <c r="E14" s="136" t="s">
        <v>231</v>
      </c>
      <c r="F14" t="s">
        <v>217</v>
      </c>
      <c r="G14">
        <v>1</v>
      </c>
      <c r="H14" t="s">
        <v>204</v>
      </c>
      <c r="I14">
        <v>9740</v>
      </c>
      <c r="J14" s="132">
        <v>5.36</v>
      </c>
      <c r="K14" s="132">
        <v>5.36</v>
      </c>
      <c r="L14" s="132">
        <v>0.38</v>
      </c>
      <c r="M14" s="132">
        <v>5.74</v>
      </c>
    </row>
    <row r="15" spans="1:13" x14ac:dyDescent="0.25">
      <c r="C15" s="95"/>
      <c r="J15" s="132"/>
      <c r="K15" s="132"/>
      <c r="L15" s="132"/>
      <c r="M15" s="132"/>
    </row>
    <row r="16" spans="1:13" x14ac:dyDescent="0.25">
      <c r="A16" t="s">
        <v>210</v>
      </c>
      <c r="B16" t="s">
        <v>211</v>
      </c>
      <c r="C16" s="95">
        <v>43507</v>
      </c>
      <c r="D16" t="s">
        <v>215</v>
      </c>
      <c r="E16" s="136" t="s">
        <v>232</v>
      </c>
      <c r="F16" t="s">
        <v>217</v>
      </c>
      <c r="G16">
        <v>1</v>
      </c>
      <c r="H16" t="s">
        <v>204</v>
      </c>
      <c r="I16">
        <v>9740</v>
      </c>
      <c r="J16" s="132">
        <v>2.68</v>
      </c>
      <c r="K16" s="132">
        <v>2.68</v>
      </c>
      <c r="L16" s="132">
        <v>0.19</v>
      </c>
      <c r="M16" s="132">
        <v>2.87</v>
      </c>
    </row>
    <row r="17" spans="1:13" x14ac:dyDescent="0.25">
      <c r="A17" t="s">
        <v>210</v>
      </c>
      <c r="B17" t="s">
        <v>228</v>
      </c>
      <c r="C17" s="95">
        <v>43535</v>
      </c>
      <c r="D17" t="s">
        <v>215</v>
      </c>
      <c r="E17" s="136" t="s">
        <v>233</v>
      </c>
      <c r="F17" t="s">
        <v>234</v>
      </c>
      <c r="G17">
        <v>1</v>
      </c>
      <c r="H17" t="s">
        <v>235</v>
      </c>
      <c r="I17">
        <v>27557</v>
      </c>
      <c r="J17" s="132">
        <v>12.5</v>
      </c>
      <c r="K17" s="132">
        <v>12.5</v>
      </c>
      <c r="L17" s="132">
        <v>0.88</v>
      </c>
      <c r="M17" s="132">
        <v>13.38</v>
      </c>
    </row>
    <row r="18" spans="1:13" x14ac:dyDescent="0.25">
      <c r="A18" t="s">
        <v>210</v>
      </c>
      <c r="B18" t="s">
        <v>211</v>
      </c>
      <c r="C18" s="95">
        <v>43535</v>
      </c>
      <c r="D18" t="s">
        <v>215</v>
      </c>
      <c r="E18" s="136" t="s">
        <v>233</v>
      </c>
      <c r="F18" t="s">
        <v>234</v>
      </c>
      <c r="G18">
        <v>1</v>
      </c>
      <c r="H18" t="s">
        <v>235</v>
      </c>
      <c r="I18">
        <v>27557</v>
      </c>
      <c r="J18" s="132">
        <v>4.0199999999999996</v>
      </c>
      <c r="K18" s="132">
        <v>4.0199999999999996</v>
      </c>
      <c r="L18" s="132">
        <v>0.28000000000000003</v>
      </c>
      <c r="M18" s="132">
        <v>4.3</v>
      </c>
    </row>
    <row r="19" spans="1:13" x14ac:dyDescent="0.25">
      <c r="A19" t="s">
        <v>210</v>
      </c>
      <c r="B19" t="s">
        <v>211</v>
      </c>
      <c r="C19" s="95">
        <v>43535</v>
      </c>
      <c r="D19" t="s">
        <v>215</v>
      </c>
      <c r="E19" s="136" t="s">
        <v>233</v>
      </c>
      <c r="F19" t="s">
        <v>234</v>
      </c>
      <c r="G19">
        <v>1</v>
      </c>
      <c r="H19" t="s">
        <v>235</v>
      </c>
      <c r="I19">
        <v>27557</v>
      </c>
      <c r="J19" s="132">
        <v>7.14</v>
      </c>
      <c r="K19" s="132">
        <v>7.14</v>
      </c>
      <c r="L19" s="132">
        <v>0.5</v>
      </c>
      <c r="M19" s="132">
        <v>7.64</v>
      </c>
    </row>
    <row r="20" spans="1:13" x14ac:dyDescent="0.25">
      <c r="A20" t="s">
        <v>210</v>
      </c>
      <c r="B20" t="s">
        <v>228</v>
      </c>
      <c r="C20" s="95">
        <v>43535</v>
      </c>
      <c r="D20" t="s">
        <v>215</v>
      </c>
      <c r="E20" s="136" t="s">
        <v>233</v>
      </c>
      <c r="F20" t="s">
        <v>234</v>
      </c>
      <c r="G20">
        <v>1</v>
      </c>
      <c r="H20" t="s">
        <v>235</v>
      </c>
      <c r="I20">
        <v>27557</v>
      </c>
      <c r="J20" s="132">
        <v>3.57</v>
      </c>
      <c r="K20" s="132">
        <v>3.57</v>
      </c>
      <c r="L20" s="132">
        <v>0.25</v>
      </c>
      <c r="M20" s="132">
        <v>3.82</v>
      </c>
    </row>
    <row r="21" spans="1:13" x14ac:dyDescent="0.25">
      <c r="A21" t="s">
        <v>210</v>
      </c>
      <c r="B21" t="s">
        <v>228</v>
      </c>
      <c r="C21" s="95">
        <v>43535</v>
      </c>
      <c r="D21" t="s">
        <v>215</v>
      </c>
      <c r="E21" s="136" t="s">
        <v>236</v>
      </c>
      <c r="F21" t="s">
        <v>234</v>
      </c>
      <c r="G21">
        <v>1</v>
      </c>
      <c r="H21" t="s">
        <v>235</v>
      </c>
      <c r="I21">
        <v>27557</v>
      </c>
      <c r="J21" s="132">
        <v>60.71</v>
      </c>
      <c r="K21" s="132">
        <v>60.71</v>
      </c>
      <c r="L21" s="132">
        <v>4.25</v>
      </c>
      <c r="M21" s="132">
        <v>64.959999999999994</v>
      </c>
    </row>
    <row r="22" spans="1:13" x14ac:dyDescent="0.25">
      <c r="A22" t="s">
        <v>210</v>
      </c>
      <c r="B22" t="s">
        <v>228</v>
      </c>
      <c r="C22" s="95">
        <v>43535</v>
      </c>
      <c r="D22" t="s">
        <v>215</v>
      </c>
      <c r="E22" s="136" t="s">
        <v>237</v>
      </c>
      <c r="F22" t="s">
        <v>234</v>
      </c>
      <c r="G22">
        <v>1</v>
      </c>
      <c r="H22" t="s">
        <v>235</v>
      </c>
      <c r="I22">
        <v>27557</v>
      </c>
      <c r="J22" s="132">
        <v>2.68</v>
      </c>
      <c r="K22" s="132">
        <v>2.68</v>
      </c>
      <c r="L22" s="132">
        <v>0.19</v>
      </c>
      <c r="M22" s="132">
        <v>2.87</v>
      </c>
    </row>
    <row r="23" spans="1:13" x14ac:dyDescent="0.25">
      <c r="A23" t="s">
        <v>210</v>
      </c>
      <c r="B23" t="s">
        <v>228</v>
      </c>
      <c r="C23" s="95">
        <v>43535</v>
      </c>
      <c r="D23" t="s">
        <v>215</v>
      </c>
      <c r="E23" s="136" t="s">
        <v>233</v>
      </c>
      <c r="F23" t="s">
        <v>234</v>
      </c>
      <c r="G23">
        <v>1</v>
      </c>
      <c r="H23" t="s">
        <v>235</v>
      </c>
      <c r="I23">
        <v>27557</v>
      </c>
      <c r="J23" s="132">
        <v>68.75</v>
      </c>
      <c r="K23" s="132">
        <v>68.75</v>
      </c>
      <c r="L23" s="132">
        <v>4.8099999999999996</v>
      </c>
      <c r="M23" s="132">
        <v>73.56</v>
      </c>
    </row>
    <row r="24" spans="1:13" x14ac:dyDescent="0.25">
      <c r="C24" s="95"/>
      <c r="J24" s="132"/>
      <c r="K24" s="132"/>
      <c r="L24" s="132"/>
      <c r="M24" s="132"/>
    </row>
    <row r="25" spans="1:13" x14ac:dyDescent="0.25">
      <c r="A25" t="s">
        <v>210</v>
      </c>
      <c r="B25" t="s">
        <v>228</v>
      </c>
      <c r="C25" s="95">
        <v>43535</v>
      </c>
      <c r="D25" t="s">
        <v>215</v>
      </c>
      <c r="E25" s="136" t="s">
        <v>233</v>
      </c>
      <c r="F25" t="s">
        <v>234</v>
      </c>
      <c r="G25">
        <v>1</v>
      </c>
      <c r="H25" t="s">
        <v>235</v>
      </c>
      <c r="I25">
        <v>27557</v>
      </c>
      <c r="J25" s="132">
        <v>8.93</v>
      </c>
      <c r="K25" s="132">
        <v>8.93</v>
      </c>
      <c r="L25" s="132">
        <v>0.63</v>
      </c>
      <c r="M25" s="132">
        <v>9.56</v>
      </c>
    </row>
    <row r="26" spans="1:13" x14ac:dyDescent="0.25">
      <c r="A26" t="s">
        <v>210</v>
      </c>
      <c r="B26" t="s">
        <v>211</v>
      </c>
      <c r="C26" s="95">
        <v>43535</v>
      </c>
      <c r="D26" t="s">
        <v>212</v>
      </c>
      <c r="E26" s="136" t="s">
        <v>238</v>
      </c>
      <c r="F26" t="s">
        <v>239</v>
      </c>
      <c r="G26">
        <v>3</v>
      </c>
      <c r="H26" t="s">
        <v>240</v>
      </c>
      <c r="I26">
        <v>38937</v>
      </c>
      <c r="J26">
        <v>169.64</v>
      </c>
      <c r="K26">
        <v>508.92</v>
      </c>
      <c r="L26">
        <v>35.619999999999997</v>
      </c>
      <c r="M26">
        <v>544.54</v>
      </c>
    </row>
    <row r="27" spans="1:13" x14ac:dyDescent="0.25">
      <c r="A27" t="s">
        <v>210</v>
      </c>
      <c r="B27" t="s">
        <v>211</v>
      </c>
      <c r="C27" s="95">
        <v>43535</v>
      </c>
      <c r="D27" t="s">
        <v>212</v>
      </c>
      <c r="E27" s="136" t="s">
        <v>241</v>
      </c>
      <c r="F27" t="s">
        <v>239</v>
      </c>
      <c r="G27">
        <v>1</v>
      </c>
      <c r="H27" t="s">
        <v>242</v>
      </c>
      <c r="I27">
        <v>38937</v>
      </c>
      <c r="J27">
        <v>732.15</v>
      </c>
      <c r="K27">
        <v>732.15</v>
      </c>
      <c r="L27">
        <v>51.25</v>
      </c>
      <c r="M27">
        <v>783.4</v>
      </c>
    </row>
    <row r="28" spans="1:13" x14ac:dyDescent="0.25">
      <c r="A28" t="s">
        <v>210</v>
      </c>
      <c r="B28" t="s">
        <v>211</v>
      </c>
      <c r="C28" s="95">
        <v>43535</v>
      </c>
      <c r="D28" t="s">
        <v>212</v>
      </c>
      <c r="E28" s="136" t="s">
        <v>243</v>
      </c>
      <c r="F28" t="s">
        <v>244</v>
      </c>
      <c r="G28">
        <v>1</v>
      </c>
      <c r="H28" t="s">
        <v>245</v>
      </c>
      <c r="I28">
        <v>16496</v>
      </c>
      <c r="J28">
        <v>44.2</v>
      </c>
      <c r="K28">
        <v>44.2</v>
      </c>
      <c r="L28">
        <v>3.09</v>
      </c>
      <c r="M28">
        <v>47.29</v>
      </c>
    </row>
    <row r="29" spans="1:13" x14ac:dyDescent="0.25">
      <c r="A29" t="s">
        <v>210</v>
      </c>
      <c r="B29" t="s">
        <v>211</v>
      </c>
      <c r="C29" s="95">
        <v>43535</v>
      </c>
      <c r="D29" t="s">
        <v>212</v>
      </c>
      <c r="E29" s="136" t="s">
        <v>246</v>
      </c>
      <c r="F29" t="s">
        <v>244</v>
      </c>
      <c r="G29">
        <v>1</v>
      </c>
      <c r="H29" t="s">
        <v>245</v>
      </c>
      <c r="I29">
        <v>16496</v>
      </c>
      <c r="J29">
        <v>116.52</v>
      </c>
      <c r="K29">
        <v>116.52</v>
      </c>
      <c r="L29">
        <v>8.16</v>
      </c>
      <c r="M29">
        <v>124.68</v>
      </c>
    </row>
    <row r="30" spans="1:13" x14ac:dyDescent="0.25">
      <c r="A30" t="s">
        <v>210</v>
      </c>
      <c r="B30" t="s">
        <v>211</v>
      </c>
      <c r="C30" s="95">
        <v>43535</v>
      </c>
      <c r="D30" t="s">
        <v>212</v>
      </c>
      <c r="E30" s="136" t="s">
        <v>247</v>
      </c>
      <c r="F30" t="s">
        <v>244</v>
      </c>
      <c r="G30">
        <v>10</v>
      </c>
      <c r="H30" t="s">
        <v>245</v>
      </c>
      <c r="I30">
        <v>16496</v>
      </c>
      <c r="J30">
        <v>17.86</v>
      </c>
      <c r="K30">
        <v>178.6</v>
      </c>
      <c r="L30">
        <v>12.5</v>
      </c>
      <c r="M30">
        <v>191.1</v>
      </c>
    </row>
    <row r="31" spans="1:13" x14ac:dyDescent="0.25">
      <c r="A31" t="s">
        <v>210</v>
      </c>
      <c r="B31" t="s">
        <v>211</v>
      </c>
      <c r="C31" s="95">
        <v>43566</v>
      </c>
      <c r="D31" t="s">
        <v>212</v>
      </c>
      <c r="E31" s="136" t="s">
        <v>248</v>
      </c>
      <c r="F31" t="s">
        <v>249</v>
      </c>
      <c r="G31">
        <v>1</v>
      </c>
      <c r="H31" t="s">
        <v>245</v>
      </c>
      <c r="I31">
        <v>5205</v>
      </c>
      <c r="J31">
        <v>232.14</v>
      </c>
      <c r="K31">
        <v>232.14</v>
      </c>
      <c r="L31">
        <v>16.25</v>
      </c>
      <c r="M31">
        <v>248.39</v>
      </c>
    </row>
    <row r="32" spans="1:13" x14ac:dyDescent="0.25">
      <c r="A32" t="s">
        <v>210</v>
      </c>
      <c r="B32" t="s">
        <v>211</v>
      </c>
      <c r="C32" s="95">
        <v>43566</v>
      </c>
      <c r="D32" t="s">
        <v>212</v>
      </c>
      <c r="E32" s="136" t="s">
        <v>250</v>
      </c>
      <c r="F32" t="s">
        <v>249</v>
      </c>
      <c r="G32">
        <v>1</v>
      </c>
      <c r="H32" t="s">
        <v>245</v>
      </c>
      <c r="I32">
        <v>5205</v>
      </c>
      <c r="J32">
        <v>161.61000000000001</v>
      </c>
      <c r="K32">
        <v>161.61000000000001</v>
      </c>
      <c r="L32">
        <v>11.31</v>
      </c>
      <c r="M32">
        <v>172.92</v>
      </c>
    </row>
    <row r="33" spans="1:13" x14ac:dyDescent="0.25">
      <c r="A33" t="s">
        <v>210</v>
      </c>
      <c r="B33" t="s">
        <v>211</v>
      </c>
      <c r="C33" s="95">
        <v>43566</v>
      </c>
      <c r="D33" t="s">
        <v>215</v>
      </c>
      <c r="E33" s="136" t="s">
        <v>225</v>
      </c>
      <c r="F33" t="s">
        <v>217</v>
      </c>
      <c r="G33">
        <v>3</v>
      </c>
      <c r="H33" t="s">
        <v>204</v>
      </c>
      <c r="I33">
        <v>9051</v>
      </c>
      <c r="J33">
        <v>3.57</v>
      </c>
      <c r="K33">
        <v>10.71</v>
      </c>
      <c r="L33">
        <v>0.75</v>
      </c>
      <c r="M33">
        <v>11.46</v>
      </c>
    </row>
    <row r="34" spans="1:13" x14ac:dyDescent="0.25">
      <c r="A34" t="s">
        <v>210</v>
      </c>
      <c r="B34" t="s">
        <v>211</v>
      </c>
      <c r="C34" s="95">
        <v>43566</v>
      </c>
      <c r="D34" t="s">
        <v>215</v>
      </c>
      <c r="E34" s="136" t="s">
        <v>251</v>
      </c>
      <c r="F34" t="s">
        <v>217</v>
      </c>
      <c r="G34">
        <v>2</v>
      </c>
      <c r="H34" t="s">
        <v>204</v>
      </c>
      <c r="I34">
        <v>9051</v>
      </c>
      <c r="J34">
        <v>3.57</v>
      </c>
      <c r="K34">
        <v>7.14</v>
      </c>
      <c r="L34">
        <v>0.5</v>
      </c>
      <c r="M34">
        <v>7.64</v>
      </c>
    </row>
    <row r="35" spans="1:13" x14ac:dyDescent="0.25">
      <c r="C35" s="95"/>
    </row>
    <row r="36" spans="1:13" x14ac:dyDescent="0.25">
      <c r="A36" t="s">
        <v>210</v>
      </c>
      <c r="B36" t="s">
        <v>211</v>
      </c>
      <c r="C36" s="95">
        <v>43566</v>
      </c>
      <c r="D36" t="s">
        <v>215</v>
      </c>
      <c r="E36" s="136" t="s">
        <v>232</v>
      </c>
      <c r="F36" t="s">
        <v>217</v>
      </c>
      <c r="G36">
        <v>2</v>
      </c>
      <c r="H36" t="s">
        <v>204</v>
      </c>
      <c r="I36">
        <v>9051</v>
      </c>
      <c r="J36">
        <v>2.68</v>
      </c>
      <c r="K36">
        <v>5.36</v>
      </c>
      <c r="L36">
        <v>0.38</v>
      </c>
      <c r="M36">
        <v>5.74</v>
      </c>
    </row>
    <row r="37" spans="1:13" x14ac:dyDescent="0.25">
      <c r="A37" t="s">
        <v>210</v>
      </c>
      <c r="B37" t="s">
        <v>211</v>
      </c>
      <c r="C37" s="95">
        <v>43566</v>
      </c>
      <c r="D37" t="s">
        <v>215</v>
      </c>
      <c r="E37" s="136" t="s">
        <v>252</v>
      </c>
      <c r="F37" t="s">
        <v>217</v>
      </c>
      <c r="G37">
        <v>1</v>
      </c>
      <c r="H37" t="s">
        <v>204</v>
      </c>
      <c r="I37">
        <v>9051</v>
      </c>
      <c r="J37">
        <v>3.57</v>
      </c>
      <c r="K37">
        <v>3.57</v>
      </c>
      <c r="L37">
        <v>0.25</v>
      </c>
      <c r="M37">
        <v>3.82</v>
      </c>
    </row>
    <row r="38" spans="1:13" x14ac:dyDescent="0.25">
      <c r="A38" t="s">
        <v>210</v>
      </c>
      <c r="B38" t="s">
        <v>211</v>
      </c>
      <c r="C38" s="95">
        <v>43596</v>
      </c>
      <c r="D38" t="s">
        <v>212</v>
      </c>
      <c r="E38" s="136" t="s">
        <v>253</v>
      </c>
      <c r="F38" t="s">
        <v>254</v>
      </c>
      <c r="G38">
        <v>54</v>
      </c>
      <c r="H38" t="s">
        <v>235</v>
      </c>
      <c r="I38">
        <v>72436</v>
      </c>
      <c r="J38">
        <v>162.24</v>
      </c>
      <c r="K38" s="96">
        <v>8760.9599999999991</v>
      </c>
      <c r="L38">
        <v>613.27</v>
      </c>
      <c r="M38" s="96">
        <v>9374.23</v>
      </c>
    </row>
    <row r="39" spans="1:13" x14ac:dyDescent="0.25">
      <c r="A39" t="s">
        <v>210</v>
      </c>
      <c r="B39" t="s">
        <v>211</v>
      </c>
      <c r="C39" s="95">
        <v>43596</v>
      </c>
      <c r="D39" t="s">
        <v>212</v>
      </c>
      <c r="E39" s="136" t="s">
        <v>255</v>
      </c>
      <c r="F39" t="s">
        <v>254</v>
      </c>
      <c r="G39">
        <v>2</v>
      </c>
      <c r="H39" t="s">
        <v>235</v>
      </c>
      <c r="I39">
        <v>72436</v>
      </c>
      <c r="J39">
        <v>103.42</v>
      </c>
      <c r="K39">
        <v>206.84</v>
      </c>
      <c r="L39">
        <v>14.48</v>
      </c>
      <c r="M39">
        <v>221.32</v>
      </c>
    </row>
    <row r="40" spans="1:13" x14ac:dyDescent="0.25">
      <c r="A40" t="s">
        <v>210</v>
      </c>
      <c r="B40" t="s">
        <v>211</v>
      </c>
      <c r="C40" s="95">
        <v>43596</v>
      </c>
      <c r="D40" t="s">
        <v>212</v>
      </c>
      <c r="E40" s="136" t="s">
        <v>256</v>
      </c>
      <c r="F40" t="s">
        <v>254</v>
      </c>
      <c r="G40">
        <v>5</v>
      </c>
      <c r="H40" t="s">
        <v>235</v>
      </c>
      <c r="I40">
        <v>72436</v>
      </c>
      <c r="J40">
        <v>18.98</v>
      </c>
      <c r="K40">
        <v>94.9</v>
      </c>
      <c r="L40">
        <v>6.64</v>
      </c>
      <c r="M40">
        <v>101.54</v>
      </c>
    </row>
    <row r="41" spans="1:13" x14ac:dyDescent="0.25">
      <c r="C41" s="95"/>
    </row>
    <row r="42" spans="1:13" x14ac:dyDescent="0.25">
      <c r="A42" t="s">
        <v>210</v>
      </c>
      <c r="B42" t="s">
        <v>211</v>
      </c>
      <c r="C42" s="95">
        <v>43596</v>
      </c>
      <c r="D42" t="s">
        <v>212</v>
      </c>
      <c r="E42" s="136" t="s">
        <v>257</v>
      </c>
      <c r="F42" t="s">
        <v>254</v>
      </c>
      <c r="G42">
        <v>2</v>
      </c>
      <c r="H42" t="s">
        <v>235</v>
      </c>
      <c r="I42">
        <v>72436</v>
      </c>
      <c r="J42">
        <v>41.14</v>
      </c>
      <c r="K42">
        <v>82.28</v>
      </c>
      <c r="L42">
        <v>5.76</v>
      </c>
      <c r="M42">
        <v>88.04</v>
      </c>
    </row>
    <row r="43" spans="1:13" x14ac:dyDescent="0.25">
      <c r="A43" t="s">
        <v>210</v>
      </c>
      <c r="B43" t="s">
        <v>211</v>
      </c>
      <c r="C43" s="95">
        <v>43596</v>
      </c>
      <c r="D43" t="s">
        <v>212</v>
      </c>
      <c r="E43" s="136" t="s">
        <v>258</v>
      </c>
      <c r="F43" t="s">
        <v>259</v>
      </c>
      <c r="G43">
        <v>1</v>
      </c>
      <c r="H43" t="s">
        <v>204</v>
      </c>
      <c r="I43">
        <v>50695</v>
      </c>
      <c r="J43">
        <v>40.630000000000003</v>
      </c>
      <c r="K43">
        <v>40.630000000000003</v>
      </c>
      <c r="L43">
        <v>2.84</v>
      </c>
      <c r="M43">
        <v>43.47</v>
      </c>
    </row>
    <row r="44" spans="1:13" x14ac:dyDescent="0.25">
      <c r="A44" t="s">
        <v>210</v>
      </c>
      <c r="B44" t="s">
        <v>211</v>
      </c>
      <c r="C44" s="95">
        <v>43596</v>
      </c>
      <c r="D44" t="s">
        <v>212</v>
      </c>
      <c r="E44" s="136" t="s">
        <v>260</v>
      </c>
      <c r="F44" t="s">
        <v>259</v>
      </c>
      <c r="G44">
        <v>2</v>
      </c>
      <c r="H44" t="s">
        <v>204</v>
      </c>
      <c r="I44">
        <v>64133</v>
      </c>
      <c r="J44">
        <v>96.43</v>
      </c>
      <c r="K44">
        <v>192.86</v>
      </c>
      <c r="L44">
        <v>13.5</v>
      </c>
      <c r="M44">
        <v>206.36</v>
      </c>
    </row>
    <row r="45" spans="1:13" x14ac:dyDescent="0.25">
      <c r="A45" t="s">
        <v>210</v>
      </c>
      <c r="B45" t="s">
        <v>211</v>
      </c>
      <c r="C45" s="95">
        <v>43596</v>
      </c>
      <c r="D45" t="s">
        <v>212</v>
      </c>
      <c r="E45" s="136" t="s">
        <v>258</v>
      </c>
      <c r="F45" t="s">
        <v>259</v>
      </c>
      <c r="G45">
        <v>1</v>
      </c>
      <c r="H45" t="s">
        <v>204</v>
      </c>
      <c r="I45">
        <v>64133</v>
      </c>
      <c r="J45">
        <v>40.630000000000003</v>
      </c>
      <c r="K45">
        <v>40.630000000000003</v>
      </c>
      <c r="L45">
        <v>2.84</v>
      </c>
      <c r="M45">
        <v>43.47</v>
      </c>
    </row>
    <row r="46" spans="1:13" x14ac:dyDescent="0.25">
      <c r="A46" t="s">
        <v>210</v>
      </c>
      <c r="B46" t="s">
        <v>211</v>
      </c>
      <c r="C46" s="95">
        <v>43596</v>
      </c>
      <c r="D46" t="s">
        <v>261</v>
      </c>
      <c r="E46" s="136" t="s">
        <v>262</v>
      </c>
      <c r="F46" t="s">
        <v>263</v>
      </c>
      <c r="G46">
        <v>1</v>
      </c>
      <c r="H46" t="s">
        <v>245</v>
      </c>
      <c r="I46">
        <v>3688</v>
      </c>
      <c r="J46" s="96">
        <v>12053.57</v>
      </c>
      <c r="K46" s="96">
        <v>12053.57</v>
      </c>
      <c r="L46">
        <v>843.75</v>
      </c>
      <c r="M46" s="96">
        <v>12897.32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/>
  <dimension ref="B2:G24"/>
  <sheetViews>
    <sheetView tabSelected="1" workbookViewId="0">
      <selection activeCell="J28" sqref="J28"/>
    </sheetView>
  </sheetViews>
  <sheetFormatPr baseColWidth="10" defaultRowHeight="15" x14ac:dyDescent="0.25"/>
  <cols>
    <col min="2" max="2" width="16" customWidth="1"/>
    <col min="3" max="3" width="10.5703125" bestFit="1" customWidth="1"/>
    <col min="6" max="6" width="17.5703125" customWidth="1"/>
    <col min="7" max="7" width="15.140625" bestFit="1" customWidth="1"/>
  </cols>
  <sheetData>
    <row r="2" spans="2:7" ht="14.25" customHeight="1" x14ac:dyDescent="0.25"/>
    <row r="3" spans="2:7" ht="21.2" customHeight="1" x14ac:dyDescent="0.25">
      <c r="B3" s="103" t="s">
        <v>66</v>
      </c>
      <c r="C3" s="103"/>
    </row>
    <row r="4" spans="2:7" ht="15.4" customHeight="1" x14ac:dyDescent="0.25">
      <c r="B4" s="103"/>
      <c r="C4" s="103"/>
      <c r="F4" s="87" t="s">
        <v>192</v>
      </c>
      <c r="G4" t="s">
        <v>194</v>
      </c>
    </row>
    <row r="5" spans="2:7" ht="15.75" thickBot="1" x14ac:dyDescent="0.3">
      <c r="B5" s="90" t="s">
        <v>67</v>
      </c>
      <c r="C5" s="90" t="s">
        <v>68</v>
      </c>
      <c r="F5" s="88" t="s">
        <v>15</v>
      </c>
      <c r="G5" s="138">
        <v>21726</v>
      </c>
    </row>
    <row r="6" spans="2:7" ht="15.75" thickBot="1" x14ac:dyDescent="0.3">
      <c r="B6" s="91" t="s">
        <v>16</v>
      </c>
      <c r="C6" s="92">
        <v>9556</v>
      </c>
      <c r="F6" s="88" t="s">
        <v>193</v>
      </c>
      <c r="G6" s="138">
        <v>21726</v>
      </c>
    </row>
    <row r="7" spans="2:7" ht="15.75" thickBot="1" x14ac:dyDescent="0.3">
      <c r="B7" s="91" t="s">
        <v>16</v>
      </c>
      <c r="C7" s="92">
        <v>8357</v>
      </c>
    </row>
    <row r="8" spans="2:7" ht="15.75" thickBot="1" x14ac:dyDescent="0.3">
      <c r="B8" s="91" t="s">
        <v>16</v>
      </c>
      <c r="C8" s="92">
        <v>9556</v>
      </c>
    </row>
    <row r="9" spans="2:7" ht="15.75" thickBot="1" x14ac:dyDescent="0.3">
      <c r="B9" s="91" t="s">
        <v>6</v>
      </c>
      <c r="C9" s="92">
        <v>534</v>
      </c>
    </row>
    <row r="10" spans="2:7" ht="15.75" thickBot="1" x14ac:dyDescent="0.3">
      <c r="B10" s="91" t="s">
        <v>6</v>
      </c>
      <c r="C10" s="92">
        <v>678</v>
      </c>
    </row>
    <row r="11" spans="2:7" ht="15.75" thickBot="1" x14ac:dyDescent="0.3">
      <c r="B11" s="91" t="s">
        <v>15</v>
      </c>
      <c r="C11" s="92">
        <v>3434</v>
      </c>
    </row>
    <row r="12" spans="2:7" ht="15.75" thickBot="1" x14ac:dyDescent="0.3">
      <c r="B12" s="91" t="s">
        <v>15</v>
      </c>
      <c r="C12" s="92">
        <v>34</v>
      </c>
    </row>
    <row r="13" spans="2:7" ht="15.75" thickBot="1" x14ac:dyDescent="0.3">
      <c r="B13" s="91" t="s">
        <v>15</v>
      </c>
      <c r="C13" s="92">
        <v>324</v>
      </c>
    </row>
    <row r="14" spans="2:7" ht="15.75" thickBot="1" x14ac:dyDescent="0.3">
      <c r="B14" s="91" t="s">
        <v>15</v>
      </c>
      <c r="C14" s="92">
        <v>8357</v>
      </c>
    </row>
    <row r="15" spans="2:7" ht="15.75" thickBot="1" x14ac:dyDescent="0.3">
      <c r="B15" s="91" t="s">
        <v>15</v>
      </c>
      <c r="C15" s="92">
        <v>9577</v>
      </c>
    </row>
    <row r="16" spans="2:7" ht="15.75" thickBot="1" x14ac:dyDescent="0.3">
      <c r="B16" s="91" t="s">
        <v>1</v>
      </c>
      <c r="C16" s="92">
        <v>10000</v>
      </c>
    </row>
    <row r="17" spans="2:3" ht="15.75" thickBot="1" x14ac:dyDescent="0.3">
      <c r="B17" s="91" t="s">
        <v>1</v>
      </c>
      <c r="C17" s="92">
        <v>6788</v>
      </c>
    </row>
    <row r="18" spans="2:3" ht="15.75" thickBot="1" x14ac:dyDescent="0.3">
      <c r="B18" s="91" t="s">
        <v>1</v>
      </c>
      <c r="C18" s="92">
        <v>4543</v>
      </c>
    </row>
    <row r="19" spans="2:3" ht="15.75" thickBot="1" x14ac:dyDescent="0.3">
      <c r="B19" s="91" t="s">
        <v>1</v>
      </c>
      <c r="C19" s="92">
        <v>4543</v>
      </c>
    </row>
    <row r="20" spans="2:3" ht="15.75" thickBot="1" x14ac:dyDescent="0.3">
      <c r="B20" s="91" t="s">
        <v>7</v>
      </c>
      <c r="C20" s="92">
        <v>5663</v>
      </c>
    </row>
    <row r="21" spans="2:3" ht="15.75" thickBot="1" x14ac:dyDescent="0.3">
      <c r="B21" s="91" t="s">
        <v>7</v>
      </c>
      <c r="C21" s="92">
        <v>5000</v>
      </c>
    </row>
    <row r="22" spans="2:3" ht="15.75" thickBot="1" x14ac:dyDescent="0.3">
      <c r="B22" s="91" t="s">
        <v>7</v>
      </c>
      <c r="C22" s="92">
        <v>7708</v>
      </c>
    </row>
    <row r="23" spans="2:3" ht="15.75" thickBot="1" x14ac:dyDescent="0.3">
      <c r="B23" s="91" t="s">
        <v>7</v>
      </c>
      <c r="C23" s="92">
        <v>6745</v>
      </c>
    </row>
    <row r="24" spans="2:3" x14ac:dyDescent="0.25">
      <c r="B24" s="57" t="s">
        <v>7</v>
      </c>
      <c r="C24" s="93">
        <v>567</v>
      </c>
    </row>
  </sheetData>
  <mergeCells count="1">
    <mergeCell ref="B3:C4"/>
  </mergeCells>
  <pageMargins left="0.7" right="0.7" top="0.75" bottom="0.75" header="0.3" footer="0.3"/>
  <pageSetup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F19"/>
  <sheetViews>
    <sheetView workbookViewId="0">
      <selection activeCell="I11" sqref="I11"/>
    </sheetView>
  </sheetViews>
  <sheetFormatPr baseColWidth="10" defaultRowHeight="15" x14ac:dyDescent="0.25"/>
  <cols>
    <col min="2" max="2" width="13" bestFit="1" customWidth="1"/>
    <col min="4" max="4" width="15.85546875" bestFit="1" customWidth="1"/>
    <col min="6" max="6" width="14.42578125" customWidth="1"/>
  </cols>
  <sheetData>
    <row r="2" spans="2:6" x14ac:dyDescent="0.25">
      <c r="B2" s="58" t="s">
        <v>99</v>
      </c>
      <c r="C2" s="58"/>
      <c r="D2" s="58"/>
    </row>
    <row r="4" spans="2:6" x14ac:dyDescent="0.25">
      <c r="B4" t="s">
        <v>100</v>
      </c>
    </row>
    <row r="5" spans="2:6" x14ac:dyDescent="0.25">
      <c r="B5" t="s">
        <v>101</v>
      </c>
    </row>
    <row r="8" spans="2:6" ht="30" x14ac:dyDescent="0.25">
      <c r="B8" s="59" t="s">
        <v>102</v>
      </c>
      <c r="C8" s="59" t="s">
        <v>103</v>
      </c>
      <c r="D8" s="59" t="s">
        <v>104</v>
      </c>
      <c r="E8" s="59" t="s">
        <v>103</v>
      </c>
      <c r="F8" s="60" t="s">
        <v>105</v>
      </c>
    </row>
    <row r="9" spans="2:6" x14ac:dyDescent="0.25">
      <c r="B9" s="1" t="s">
        <v>106</v>
      </c>
      <c r="C9" s="1">
        <v>1</v>
      </c>
      <c r="D9" s="1" t="s">
        <v>107</v>
      </c>
      <c r="E9" s="1">
        <v>3</v>
      </c>
      <c r="F9" s="1"/>
    </row>
    <row r="10" spans="2:6" x14ac:dyDescent="0.25">
      <c r="B10" s="1" t="s">
        <v>108</v>
      </c>
      <c r="C10" s="1">
        <v>0</v>
      </c>
      <c r="D10" s="1" t="s">
        <v>109</v>
      </c>
      <c r="E10" s="1">
        <v>0</v>
      </c>
      <c r="F10" s="1"/>
    </row>
    <row r="11" spans="2:6" x14ac:dyDescent="0.25">
      <c r="B11" s="1" t="s">
        <v>110</v>
      </c>
      <c r="C11" s="1">
        <v>2</v>
      </c>
      <c r="D11" s="1" t="s">
        <v>111</v>
      </c>
      <c r="E11" s="1">
        <v>1</v>
      </c>
      <c r="F11" s="1"/>
    </row>
    <row r="12" spans="2:6" x14ac:dyDescent="0.25">
      <c r="B12" s="1" t="s">
        <v>112</v>
      </c>
      <c r="C12" s="1">
        <v>2</v>
      </c>
      <c r="D12" s="1" t="s">
        <v>113</v>
      </c>
      <c r="E12" s="1">
        <v>2</v>
      </c>
      <c r="F12" s="1"/>
    </row>
    <row r="13" spans="2:6" x14ac:dyDescent="0.25">
      <c r="B13" s="1" t="s">
        <v>114</v>
      </c>
      <c r="C13" s="1">
        <v>0</v>
      </c>
      <c r="D13" s="1" t="s">
        <v>115</v>
      </c>
      <c r="E13" s="1">
        <v>0</v>
      </c>
      <c r="F13" s="1"/>
    </row>
    <row r="15" spans="2:6" x14ac:dyDescent="0.25">
      <c r="B15" t="s">
        <v>116</v>
      </c>
    </row>
    <row r="17" spans="3:3" x14ac:dyDescent="0.25">
      <c r="C17" t="s">
        <v>117</v>
      </c>
    </row>
    <row r="18" spans="3:3" x14ac:dyDescent="0.25">
      <c r="C18" t="s">
        <v>118</v>
      </c>
    </row>
    <row r="19" spans="3:3" x14ac:dyDescent="0.25">
      <c r="C19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D22"/>
  <sheetViews>
    <sheetView workbookViewId="0">
      <selection activeCell="C7" sqref="C7"/>
    </sheetView>
  </sheetViews>
  <sheetFormatPr baseColWidth="10" defaultRowHeight="15" x14ac:dyDescent="0.25"/>
  <cols>
    <col min="1" max="1" width="18" bestFit="1" customWidth="1"/>
    <col min="2" max="2" width="15.85546875" bestFit="1" customWidth="1"/>
  </cols>
  <sheetData>
    <row r="2" spans="1:4" x14ac:dyDescent="0.25">
      <c r="A2" t="s">
        <v>120</v>
      </c>
    </row>
    <row r="6" spans="1:4" ht="45" x14ac:dyDescent="0.25">
      <c r="A6" s="61" t="s">
        <v>121</v>
      </c>
      <c r="B6" s="61" t="s">
        <v>122</v>
      </c>
      <c r="C6" s="61" t="s">
        <v>123</v>
      </c>
      <c r="D6" s="62" t="s">
        <v>124</v>
      </c>
    </row>
    <row r="7" spans="1:4" x14ac:dyDescent="0.25">
      <c r="A7" s="1" t="s">
        <v>125</v>
      </c>
      <c r="B7" s="37">
        <v>1500</v>
      </c>
      <c r="C7" s="1">
        <v>1</v>
      </c>
      <c r="D7" s="1"/>
    </row>
    <row r="8" spans="1:4" x14ac:dyDescent="0.25">
      <c r="A8" s="1" t="s">
        <v>126</v>
      </c>
      <c r="B8" s="37">
        <v>1700</v>
      </c>
      <c r="C8" s="1">
        <v>1</v>
      </c>
      <c r="D8" s="1"/>
    </row>
    <row r="9" spans="1:4" x14ac:dyDescent="0.25">
      <c r="A9" s="1" t="s">
        <v>127</v>
      </c>
      <c r="B9" s="37">
        <v>1900</v>
      </c>
      <c r="C9" s="1">
        <v>2</v>
      </c>
      <c r="D9" s="1"/>
    </row>
    <row r="10" spans="1:4" x14ac:dyDescent="0.25">
      <c r="A10" s="1" t="s">
        <v>128</v>
      </c>
      <c r="B10" s="37">
        <v>1800</v>
      </c>
      <c r="C10" s="1">
        <v>3</v>
      </c>
      <c r="D10" s="1"/>
    </row>
    <row r="11" spans="1:4" x14ac:dyDescent="0.25">
      <c r="A11" s="1" t="s">
        <v>129</v>
      </c>
      <c r="B11" s="37">
        <v>1400</v>
      </c>
      <c r="C11" s="1">
        <v>4</v>
      </c>
      <c r="D11" s="1"/>
    </row>
    <row r="12" spans="1:4" x14ac:dyDescent="0.25">
      <c r="A12" s="1" t="s">
        <v>130</v>
      </c>
      <c r="B12" s="37">
        <v>1300</v>
      </c>
      <c r="C12" s="1">
        <v>5</v>
      </c>
      <c r="D12" s="1"/>
    </row>
    <row r="13" spans="1:4" x14ac:dyDescent="0.25">
      <c r="A13" s="1"/>
      <c r="B13" s="37"/>
      <c r="C13" s="1"/>
      <c r="D13" s="1"/>
    </row>
    <row r="15" spans="1:4" x14ac:dyDescent="0.25">
      <c r="A15" t="s">
        <v>131</v>
      </c>
    </row>
    <row r="16" spans="1:4" x14ac:dyDescent="0.25">
      <c r="A16" t="s">
        <v>132</v>
      </c>
    </row>
    <row r="18" spans="2:2" x14ac:dyDescent="0.25">
      <c r="B18" t="s">
        <v>133</v>
      </c>
    </row>
    <row r="19" spans="2:2" x14ac:dyDescent="0.25">
      <c r="B19" t="s">
        <v>134</v>
      </c>
    </row>
    <row r="20" spans="2:2" x14ac:dyDescent="0.25">
      <c r="B20" t="s">
        <v>135</v>
      </c>
    </row>
    <row r="21" spans="2:2" x14ac:dyDescent="0.25">
      <c r="B21" t="s">
        <v>136</v>
      </c>
    </row>
    <row r="22" spans="2:2" x14ac:dyDescent="0.25">
      <c r="B2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3:H9"/>
  <sheetViews>
    <sheetView workbookViewId="0">
      <selection activeCell="E11" sqref="E11"/>
    </sheetView>
  </sheetViews>
  <sheetFormatPr baseColWidth="10" defaultRowHeight="15" x14ac:dyDescent="0.25"/>
  <cols>
    <col min="2" max="2" width="18.5703125" customWidth="1"/>
    <col min="4" max="4" width="14" customWidth="1"/>
    <col min="8" max="8" width="16.28515625" customWidth="1"/>
  </cols>
  <sheetData>
    <row r="3" spans="2:8" ht="27" thickBot="1" x14ac:dyDescent="0.45">
      <c r="B3" s="101" t="s">
        <v>150</v>
      </c>
      <c r="C3" s="101"/>
      <c r="D3" s="101"/>
      <c r="G3" s="101" t="s">
        <v>149</v>
      </c>
      <c r="H3" s="101"/>
    </row>
    <row r="4" spans="2:8" x14ac:dyDescent="0.25">
      <c r="B4" s="69" t="s">
        <v>74</v>
      </c>
      <c r="C4" s="67" t="s">
        <v>68</v>
      </c>
      <c r="D4" s="68" t="s">
        <v>148</v>
      </c>
      <c r="G4" s="67" t="s">
        <v>147</v>
      </c>
      <c r="H4" s="67" t="s">
        <v>146</v>
      </c>
    </row>
    <row r="5" spans="2:8" x14ac:dyDescent="0.25">
      <c r="B5" s="63" t="s">
        <v>145</v>
      </c>
      <c r="C5" s="64">
        <v>8000</v>
      </c>
      <c r="D5" s="63"/>
      <c r="G5" s="63" t="s">
        <v>144</v>
      </c>
      <c r="H5" s="64">
        <v>300</v>
      </c>
    </row>
    <row r="6" spans="2:8" x14ac:dyDescent="0.25">
      <c r="B6" s="3" t="s">
        <v>143</v>
      </c>
      <c r="C6" s="65">
        <v>3000</v>
      </c>
      <c r="D6" s="63"/>
      <c r="G6" s="3" t="s">
        <v>142</v>
      </c>
      <c r="H6" s="65">
        <v>100</v>
      </c>
    </row>
    <row r="7" spans="2:8" ht="30" x14ac:dyDescent="0.25">
      <c r="B7" s="63" t="s">
        <v>141</v>
      </c>
      <c r="C7" s="64">
        <v>5600</v>
      </c>
      <c r="D7" s="63"/>
      <c r="G7" s="63" t="s">
        <v>140</v>
      </c>
      <c r="H7" s="66" t="s">
        <v>139</v>
      </c>
    </row>
    <row r="8" spans="2:8" x14ac:dyDescent="0.25">
      <c r="B8" s="3" t="s">
        <v>138</v>
      </c>
      <c r="C8" s="65">
        <v>1000</v>
      </c>
      <c r="D8" s="63"/>
    </row>
    <row r="9" spans="2:8" ht="14.45" customHeight="1" x14ac:dyDescent="0.25">
      <c r="B9" s="63" t="s">
        <v>87</v>
      </c>
      <c r="C9" s="64">
        <v>999</v>
      </c>
      <c r="D9" s="63"/>
    </row>
  </sheetData>
  <mergeCells count="2">
    <mergeCell ref="B3:D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3:J9"/>
  <sheetViews>
    <sheetView workbookViewId="0">
      <selection activeCell="F12" sqref="F12"/>
    </sheetView>
  </sheetViews>
  <sheetFormatPr baseColWidth="10" defaultRowHeight="15" x14ac:dyDescent="0.25"/>
  <cols>
    <col min="2" max="2" width="15.28515625" customWidth="1"/>
    <col min="4" max="4" width="14.7109375" bestFit="1" customWidth="1"/>
  </cols>
  <sheetData>
    <row r="3" spans="2:10" ht="27" thickBot="1" x14ac:dyDescent="0.45">
      <c r="B3" s="102" t="s">
        <v>151</v>
      </c>
      <c r="C3" s="102"/>
      <c r="D3" s="102"/>
      <c r="G3" s="102" t="s">
        <v>152</v>
      </c>
      <c r="H3" s="102"/>
      <c r="I3" s="102"/>
      <c r="J3" s="102"/>
    </row>
    <row r="4" spans="2:10" ht="30" x14ac:dyDescent="0.25">
      <c r="B4" s="67" t="s">
        <v>74</v>
      </c>
      <c r="C4" s="67" t="s">
        <v>153</v>
      </c>
      <c r="D4" s="67" t="s">
        <v>154</v>
      </c>
      <c r="G4" s="67" t="s">
        <v>155</v>
      </c>
      <c r="H4" s="67" t="s">
        <v>156</v>
      </c>
      <c r="I4" s="67" t="s">
        <v>157</v>
      </c>
      <c r="J4" s="67" t="s">
        <v>158</v>
      </c>
    </row>
    <row r="5" spans="2:10" s="57" customFormat="1" ht="30" x14ac:dyDescent="0.25">
      <c r="B5" s="3" t="s">
        <v>143</v>
      </c>
      <c r="C5" s="70">
        <v>1</v>
      </c>
      <c r="D5" s="63"/>
      <c r="G5" s="66" t="s">
        <v>159</v>
      </c>
      <c r="H5" s="66" t="s">
        <v>160</v>
      </c>
      <c r="I5" s="66" t="s">
        <v>161</v>
      </c>
      <c r="J5" s="66" t="s">
        <v>162</v>
      </c>
    </row>
    <row r="6" spans="2:10" s="57" customFormat="1" x14ac:dyDescent="0.25">
      <c r="B6" s="63" t="s">
        <v>145</v>
      </c>
      <c r="C6" s="66">
        <v>5</v>
      </c>
      <c r="D6" s="63"/>
    </row>
    <row r="7" spans="2:10" s="57" customFormat="1" x14ac:dyDescent="0.25">
      <c r="B7" s="63" t="s">
        <v>141</v>
      </c>
      <c r="C7" s="66">
        <v>5</v>
      </c>
      <c r="D7" s="63"/>
    </row>
    <row r="8" spans="2:10" s="57" customFormat="1" x14ac:dyDescent="0.25">
      <c r="B8" s="63" t="s">
        <v>87</v>
      </c>
      <c r="C8" s="66">
        <v>5</v>
      </c>
      <c r="D8" s="63"/>
    </row>
    <row r="9" spans="2:10" s="57" customFormat="1" ht="30" x14ac:dyDescent="0.25">
      <c r="B9" s="3" t="s">
        <v>138</v>
      </c>
      <c r="C9" s="70">
        <v>9</v>
      </c>
      <c r="D9" s="63"/>
    </row>
  </sheetData>
  <mergeCells count="2">
    <mergeCell ref="B3:D3"/>
    <mergeCell ref="G3:J3"/>
  </mergeCells>
  <conditionalFormatting sqref="C5:C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{5EC9FB78-E1D7-41B4-87F8-52B9173BD7F6}</x14:id>
        </ext>
      </extLst>
    </cfRule>
  </conditionalFormatting>
  <conditionalFormatting sqref="D5:D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{58D6CA53-2841-4951-9CF8-BAFE1656807A}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9FB78-E1D7-41B4-87F8-52B9173BD7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58D6CA53-2841-4951-9CF8-BAFE165680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3:G24"/>
  <sheetViews>
    <sheetView topLeftCell="B4" workbookViewId="0">
      <selection activeCell="F16" sqref="F16"/>
    </sheetView>
  </sheetViews>
  <sheetFormatPr baseColWidth="10" defaultRowHeight="15" x14ac:dyDescent="0.25"/>
  <cols>
    <col min="2" max="2" width="16" customWidth="1"/>
    <col min="3" max="3" width="10.5703125" bestFit="1" customWidth="1"/>
    <col min="6" max="6" width="17.42578125" customWidth="1"/>
  </cols>
  <sheetData>
    <row r="3" spans="2:7" ht="21.2" customHeight="1" x14ac:dyDescent="0.25">
      <c r="B3" s="103" t="s">
        <v>66</v>
      </c>
      <c r="C3" s="103"/>
    </row>
    <row r="4" spans="2:7" ht="15.4" customHeight="1" thickBot="1" x14ac:dyDescent="0.3">
      <c r="B4" s="104"/>
      <c r="C4" s="104"/>
    </row>
    <row r="5" spans="2:7" ht="15.75" thickBot="1" x14ac:dyDescent="0.3">
      <c r="B5" s="21" t="s">
        <v>67</v>
      </c>
      <c r="C5" s="22" t="s">
        <v>68</v>
      </c>
      <c r="F5" s="105" t="s">
        <v>0</v>
      </c>
      <c r="G5" s="105"/>
    </row>
    <row r="6" spans="2:7" ht="15.75" thickBot="1" x14ac:dyDescent="0.3">
      <c r="B6" s="23" t="s">
        <v>16</v>
      </c>
      <c r="C6" s="24">
        <v>9556</v>
      </c>
      <c r="F6" s="105"/>
      <c r="G6" s="105"/>
    </row>
    <row r="7" spans="2:7" ht="15.75" thickBot="1" x14ac:dyDescent="0.3">
      <c r="B7" s="23" t="s">
        <v>16</v>
      </c>
      <c r="C7" s="24">
        <v>8357</v>
      </c>
      <c r="F7" s="106"/>
      <c r="G7" s="106"/>
    </row>
    <row r="8" spans="2:7" ht="15.75" thickBot="1" x14ac:dyDescent="0.3">
      <c r="B8" s="23" t="s">
        <v>16</v>
      </c>
      <c r="C8" s="24">
        <v>9556</v>
      </c>
      <c r="F8" s="25" t="s">
        <v>67</v>
      </c>
      <c r="G8" s="26"/>
    </row>
    <row r="9" spans="2:7" ht="15.75" thickBot="1" x14ac:dyDescent="0.3">
      <c r="B9" s="23" t="s">
        <v>6</v>
      </c>
      <c r="C9" s="24">
        <v>534</v>
      </c>
      <c r="F9" s="27" t="s">
        <v>16</v>
      </c>
      <c r="G9" s="28"/>
    </row>
    <row r="10" spans="2:7" ht="15.75" thickBot="1" x14ac:dyDescent="0.3">
      <c r="B10" s="23" t="s">
        <v>6</v>
      </c>
      <c r="C10" s="24">
        <v>678</v>
      </c>
      <c r="F10" s="27" t="s">
        <v>6</v>
      </c>
      <c r="G10" s="29"/>
    </row>
    <row r="11" spans="2:7" ht="15.75" thickBot="1" x14ac:dyDescent="0.3">
      <c r="B11" s="23" t="s">
        <v>15</v>
      </c>
      <c r="C11" s="24">
        <v>3434</v>
      </c>
      <c r="F11" s="27" t="s">
        <v>15</v>
      </c>
      <c r="G11" s="29"/>
    </row>
    <row r="12" spans="2:7" ht="15.75" thickBot="1" x14ac:dyDescent="0.3">
      <c r="B12" s="23" t="s">
        <v>15</v>
      </c>
      <c r="C12" s="24">
        <v>34</v>
      </c>
      <c r="F12" s="27" t="s">
        <v>1</v>
      </c>
      <c r="G12" s="29"/>
    </row>
    <row r="13" spans="2:7" ht="15.75" thickBot="1" x14ac:dyDescent="0.3">
      <c r="B13" s="23" t="s">
        <v>15</v>
      </c>
      <c r="C13" s="24">
        <v>324</v>
      </c>
      <c r="F13" s="27" t="s">
        <v>7</v>
      </c>
      <c r="G13" s="29"/>
    </row>
    <row r="14" spans="2:7" ht="15.75" thickBot="1" x14ac:dyDescent="0.3">
      <c r="B14" s="23" t="s">
        <v>15</v>
      </c>
      <c r="C14" s="24">
        <v>8357</v>
      </c>
    </row>
    <row r="15" spans="2:7" ht="15.75" thickBot="1" x14ac:dyDescent="0.3">
      <c r="B15" s="23" t="s">
        <v>15</v>
      </c>
      <c r="C15" s="24">
        <v>9577</v>
      </c>
    </row>
    <row r="16" spans="2:7" ht="15.75" thickBot="1" x14ac:dyDescent="0.3">
      <c r="B16" s="23" t="s">
        <v>1</v>
      </c>
      <c r="C16" s="24">
        <v>10000</v>
      </c>
    </row>
    <row r="17" spans="2:3" ht="15.75" thickBot="1" x14ac:dyDescent="0.3">
      <c r="B17" s="23" t="s">
        <v>1</v>
      </c>
      <c r="C17" s="24">
        <v>6788</v>
      </c>
    </row>
    <row r="18" spans="2:3" ht="15.75" thickBot="1" x14ac:dyDescent="0.3">
      <c r="B18" s="23" t="s">
        <v>1</v>
      </c>
      <c r="C18" s="24">
        <v>4543</v>
      </c>
    </row>
    <row r="19" spans="2:3" ht="15.75" thickBot="1" x14ac:dyDescent="0.3">
      <c r="B19" s="23" t="s">
        <v>1</v>
      </c>
      <c r="C19" s="24">
        <v>4543</v>
      </c>
    </row>
    <row r="20" spans="2:3" ht="15.75" thickBot="1" x14ac:dyDescent="0.3">
      <c r="B20" s="23" t="s">
        <v>7</v>
      </c>
      <c r="C20" s="24">
        <v>5663</v>
      </c>
    </row>
    <row r="21" spans="2:3" ht="15.75" thickBot="1" x14ac:dyDescent="0.3">
      <c r="B21" s="23" t="s">
        <v>7</v>
      </c>
      <c r="C21" s="24">
        <v>5000</v>
      </c>
    </row>
    <row r="22" spans="2:3" ht="15.75" thickBot="1" x14ac:dyDescent="0.3">
      <c r="B22" s="23" t="s">
        <v>7</v>
      </c>
      <c r="C22" s="24">
        <v>7708</v>
      </c>
    </row>
    <row r="23" spans="2:3" ht="15.75" thickBot="1" x14ac:dyDescent="0.3">
      <c r="B23" s="23" t="s">
        <v>7</v>
      </c>
      <c r="C23" s="24">
        <v>6745</v>
      </c>
    </row>
    <row r="24" spans="2:3" ht="15.75" thickBot="1" x14ac:dyDescent="0.3">
      <c r="B24" s="23" t="s">
        <v>7</v>
      </c>
      <c r="C24" s="24">
        <v>567</v>
      </c>
    </row>
  </sheetData>
  <mergeCells count="2">
    <mergeCell ref="B3:C4"/>
    <mergeCell ref="F5:G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3:G24"/>
  <sheetViews>
    <sheetView topLeftCell="A4" workbookViewId="0">
      <selection activeCell="G28" sqref="G28"/>
    </sheetView>
  </sheetViews>
  <sheetFormatPr baseColWidth="10" defaultRowHeight="15" x14ac:dyDescent="0.25"/>
  <cols>
    <col min="6" max="6" width="12.5703125" customWidth="1"/>
  </cols>
  <sheetData>
    <row r="3" spans="2:7" ht="21.2" customHeight="1" x14ac:dyDescent="0.25">
      <c r="B3" s="103" t="s">
        <v>69</v>
      </c>
      <c r="C3" s="103"/>
    </row>
    <row r="4" spans="2:7" ht="15.75" thickBot="1" x14ac:dyDescent="0.3">
      <c r="B4" s="104"/>
      <c r="C4" s="104"/>
    </row>
    <row r="5" spans="2:7" ht="15.75" thickBot="1" x14ac:dyDescent="0.3">
      <c r="B5" s="30" t="s">
        <v>70</v>
      </c>
      <c r="C5" s="22" t="s">
        <v>68</v>
      </c>
      <c r="F5" s="31" t="s">
        <v>71</v>
      </c>
      <c r="G5" s="32" t="s">
        <v>68</v>
      </c>
    </row>
    <row r="6" spans="2:7" ht="15.75" thickBot="1" x14ac:dyDescent="0.3">
      <c r="B6" s="33">
        <v>41579</v>
      </c>
      <c r="C6" s="24">
        <v>9556</v>
      </c>
      <c r="F6" s="34">
        <v>41584</v>
      </c>
      <c r="G6" s="35"/>
    </row>
    <row r="7" spans="2:7" ht="15.75" thickBot="1" x14ac:dyDescent="0.3">
      <c r="B7" s="33">
        <v>41579</v>
      </c>
      <c r="C7" s="24">
        <v>8357</v>
      </c>
      <c r="F7" s="36"/>
      <c r="G7" s="37"/>
    </row>
    <row r="8" spans="2:7" ht="15.75" thickBot="1" x14ac:dyDescent="0.3">
      <c r="B8" s="33">
        <v>41579</v>
      </c>
      <c r="C8" s="24">
        <v>9556</v>
      </c>
    </row>
    <row r="9" spans="2:7" ht="15.75" thickBot="1" x14ac:dyDescent="0.3">
      <c r="B9" s="33">
        <v>41579</v>
      </c>
      <c r="C9" s="24">
        <v>534</v>
      </c>
    </row>
    <row r="10" spans="2:7" ht="15.75" thickBot="1" x14ac:dyDescent="0.3">
      <c r="B10" s="33">
        <v>41579</v>
      </c>
      <c r="C10" s="24">
        <v>678</v>
      </c>
    </row>
    <row r="11" spans="2:7" ht="15.75" thickBot="1" x14ac:dyDescent="0.3">
      <c r="B11" s="33">
        <v>41584</v>
      </c>
      <c r="C11" s="24">
        <v>3434</v>
      </c>
    </row>
    <row r="12" spans="2:7" ht="15.75" thickBot="1" x14ac:dyDescent="0.3">
      <c r="B12" s="33">
        <v>41584</v>
      </c>
      <c r="C12" s="24">
        <v>34</v>
      </c>
    </row>
    <row r="13" spans="2:7" ht="15.75" thickBot="1" x14ac:dyDescent="0.3">
      <c r="B13" s="33">
        <v>41584</v>
      </c>
      <c r="C13" s="24">
        <v>324</v>
      </c>
    </row>
    <row r="14" spans="2:7" ht="15.75" thickBot="1" x14ac:dyDescent="0.3">
      <c r="B14" s="33">
        <v>41587</v>
      </c>
      <c r="C14" s="24">
        <v>8357</v>
      </c>
    </row>
    <row r="15" spans="2:7" ht="15.75" thickBot="1" x14ac:dyDescent="0.3">
      <c r="B15" s="33">
        <v>41587</v>
      </c>
      <c r="C15" s="24">
        <v>9577</v>
      </c>
    </row>
    <row r="16" spans="2:7" ht="15.75" thickBot="1" x14ac:dyDescent="0.3">
      <c r="B16" s="33">
        <v>41587</v>
      </c>
      <c r="C16" s="24">
        <v>10000</v>
      </c>
    </row>
    <row r="17" spans="2:3" ht="15.75" thickBot="1" x14ac:dyDescent="0.3">
      <c r="B17" s="33">
        <v>41587</v>
      </c>
      <c r="C17" s="24">
        <v>6788</v>
      </c>
    </row>
    <row r="18" spans="2:3" ht="15.75" thickBot="1" x14ac:dyDescent="0.3">
      <c r="B18" s="33">
        <v>41591</v>
      </c>
      <c r="C18" s="24">
        <v>4543</v>
      </c>
    </row>
    <row r="19" spans="2:3" ht="15.75" thickBot="1" x14ac:dyDescent="0.3">
      <c r="B19" s="33">
        <v>41591</v>
      </c>
      <c r="C19" s="24">
        <v>4543</v>
      </c>
    </row>
    <row r="20" spans="2:3" ht="15.75" thickBot="1" x14ac:dyDescent="0.3">
      <c r="B20" s="33">
        <v>41591</v>
      </c>
      <c r="C20" s="24">
        <v>5663</v>
      </c>
    </row>
    <row r="21" spans="2:3" ht="15.75" thickBot="1" x14ac:dyDescent="0.3">
      <c r="B21" s="33">
        <v>41591</v>
      </c>
      <c r="C21" s="24">
        <v>5000</v>
      </c>
    </row>
    <row r="22" spans="2:3" ht="15.75" thickBot="1" x14ac:dyDescent="0.3">
      <c r="B22" s="33">
        <v>41595</v>
      </c>
      <c r="C22" s="24">
        <v>7708</v>
      </c>
    </row>
    <row r="23" spans="2:3" ht="15.75" thickBot="1" x14ac:dyDescent="0.3">
      <c r="B23" s="33">
        <v>41595</v>
      </c>
      <c r="C23" s="24">
        <v>6745</v>
      </c>
    </row>
    <row r="24" spans="2:3" ht="15.75" thickBot="1" x14ac:dyDescent="0.3">
      <c r="B24" s="34">
        <v>41595</v>
      </c>
      <c r="C24" s="24">
        <v>567</v>
      </c>
    </row>
  </sheetData>
  <mergeCells count="1">
    <mergeCell ref="B3: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3:H26"/>
  <sheetViews>
    <sheetView topLeftCell="A4" workbookViewId="0">
      <selection activeCell="E15" sqref="E15"/>
    </sheetView>
  </sheetViews>
  <sheetFormatPr baseColWidth="10" defaultRowHeight="15" x14ac:dyDescent="0.25"/>
  <sheetData>
    <row r="3" spans="2:8" x14ac:dyDescent="0.25">
      <c r="B3" s="107" t="s">
        <v>72</v>
      </c>
      <c r="C3" s="107"/>
      <c r="D3" s="107"/>
      <c r="E3" s="107"/>
      <c r="F3" s="107"/>
      <c r="G3" s="107"/>
      <c r="H3" s="107"/>
    </row>
    <row r="5" spans="2:8" ht="15.75" thickBot="1" x14ac:dyDescent="0.3">
      <c r="B5" s="103" t="s">
        <v>69</v>
      </c>
      <c r="C5" s="103"/>
    </row>
    <row r="6" spans="2:8" ht="30.75" thickBot="1" x14ac:dyDescent="0.3">
      <c r="B6" s="104"/>
      <c r="C6" s="104"/>
      <c r="F6" s="31" t="s">
        <v>71</v>
      </c>
      <c r="G6" s="32" t="s">
        <v>68</v>
      </c>
    </row>
    <row r="7" spans="2:8" ht="15.75" thickBot="1" x14ac:dyDescent="0.3">
      <c r="B7" s="30" t="s">
        <v>70</v>
      </c>
      <c r="C7" s="22" t="s">
        <v>68</v>
      </c>
      <c r="F7" s="38">
        <v>41584</v>
      </c>
      <c r="G7" s="39"/>
    </row>
    <row r="8" spans="2:8" ht="15.75" thickBot="1" x14ac:dyDescent="0.3">
      <c r="B8" s="33">
        <v>41579</v>
      </c>
      <c r="C8" s="24">
        <v>9556</v>
      </c>
    </row>
    <row r="9" spans="2:8" ht="15.75" thickBot="1" x14ac:dyDescent="0.3">
      <c r="B9" s="33">
        <v>41579</v>
      </c>
      <c r="C9" s="24">
        <v>8357</v>
      </c>
    </row>
    <row r="10" spans="2:8" ht="15.75" thickBot="1" x14ac:dyDescent="0.3">
      <c r="B10" s="33">
        <v>41579</v>
      </c>
      <c r="C10" s="24">
        <v>9556</v>
      </c>
    </row>
    <row r="11" spans="2:8" ht="15.75" thickBot="1" x14ac:dyDescent="0.3">
      <c r="B11" s="33">
        <v>41579</v>
      </c>
      <c r="C11" s="24">
        <v>534</v>
      </c>
    </row>
    <row r="12" spans="2:8" ht="15.75" thickBot="1" x14ac:dyDescent="0.3">
      <c r="B12" s="33">
        <v>41579</v>
      </c>
      <c r="C12" s="24">
        <v>678</v>
      </c>
    </row>
    <row r="13" spans="2:8" ht="15.75" thickBot="1" x14ac:dyDescent="0.3">
      <c r="B13" s="33">
        <v>41584</v>
      </c>
      <c r="C13" s="24">
        <v>3434</v>
      </c>
    </row>
    <row r="14" spans="2:8" ht="15.75" thickBot="1" x14ac:dyDescent="0.3">
      <c r="B14" s="33">
        <v>41584</v>
      </c>
      <c r="C14" s="24">
        <v>34</v>
      </c>
    </row>
    <row r="15" spans="2:8" ht="15.75" thickBot="1" x14ac:dyDescent="0.3">
      <c r="B15" s="33">
        <v>41584</v>
      </c>
      <c r="C15" s="24">
        <v>324</v>
      </c>
    </row>
    <row r="16" spans="2:8" ht="15.75" thickBot="1" x14ac:dyDescent="0.3">
      <c r="B16" s="33">
        <v>41587</v>
      </c>
      <c r="C16" s="24">
        <v>8357</v>
      </c>
    </row>
    <row r="17" spans="2:3" ht="15.75" thickBot="1" x14ac:dyDescent="0.3">
      <c r="B17" s="33">
        <v>41587</v>
      </c>
      <c r="C17" s="24">
        <v>9577</v>
      </c>
    </row>
    <row r="18" spans="2:3" ht="15.75" thickBot="1" x14ac:dyDescent="0.3">
      <c r="B18" s="33">
        <v>41587</v>
      </c>
      <c r="C18" s="24">
        <v>10000</v>
      </c>
    </row>
    <row r="19" spans="2:3" ht="15.75" thickBot="1" x14ac:dyDescent="0.3">
      <c r="B19" s="33">
        <v>41587</v>
      </c>
      <c r="C19" s="24">
        <v>6788</v>
      </c>
    </row>
    <row r="20" spans="2:3" ht="15.75" thickBot="1" x14ac:dyDescent="0.3">
      <c r="B20" s="33">
        <v>41591</v>
      </c>
      <c r="C20" s="24">
        <v>4543</v>
      </c>
    </row>
    <row r="21" spans="2:3" ht="15.75" thickBot="1" x14ac:dyDescent="0.3">
      <c r="B21" s="33">
        <v>41591</v>
      </c>
      <c r="C21" s="24">
        <v>4543</v>
      </c>
    </row>
    <row r="22" spans="2:3" ht="15.75" thickBot="1" x14ac:dyDescent="0.3">
      <c r="B22" s="33">
        <v>41591</v>
      </c>
      <c r="C22" s="24">
        <v>5663</v>
      </c>
    </row>
    <row r="23" spans="2:3" ht="15.75" thickBot="1" x14ac:dyDescent="0.3">
      <c r="B23" s="33">
        <v>41591</v>
      </c>
      <c r="C23" s="24">
        <v>5000</v>
      </c>
    </row>
    <row r="24" spans="2:3" ht="15.75" thickBot="1" x14ac:dyDescent="0.3">
      <c r="B24" s="33">
        <v>41595</v>
      </c>
      <c r="C24" s="24">
        <v>7708</v>
      </c>
    </row>
    <row r="25" spans="2:3" ht="15.75" thickBot="1" x14ac:dyDescent="0.3">
      <c r="B25" s="33">
        <v>41595</v>
      </c>
      <c r="C25" s="24">
        <v>6745</v>
      </c>
    </row>
    <row r="26" spans="2:3" ht="15.75" thickBot="1" x14ac:dyDescent="0.3">
      <c r="B26" s="34">
        <v>41595</v>
      </c>
      <c r="C26" s="24">
        <v>567</v>
      </c>
    </row>
  </sheetData>
  <mergeCells count="2">
    <mergeCell ref="B3:H3"/>
    <mergeCell ref="B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Taller Funcion si(2)</vt:lpstr>
      <vt:lpstr>Taller Funcion si(3)</vt:lpstr>
      <vt:lpstr>Ejercicio de Funcion SI,Anidada</vt:lpstr>
      <vt:lpstr>Ejercicio Funcion SI,Anidada(1)</vt:lpstr>
      <vt:lpstr>Sentencias de Funcion SI Anidad</vt:lpstr>
      <vt:lpstr>Ejerccio de Funcion SI Anidada</vt:lpstr>
      <vt:lpstr>Sumar.SI(1)</vt:lpstr>
      <vt:lpstr>Sumar.SI(2)</vt:lpstr>
      <vt:lpstr>Sumar.SI(3)</vt:lpstr>
      <vt:lpstr>EJEMPLO.Promedio.SI</vt:lpstr>
      <vt:lpstr>Promedio.SI</vt:lpstr>
      <vt:lpstr>Concatenar</vt:lpstr>
      <vt:lpstr>Formato Condicionales y Reglas </vt:lpstr>
      <vt:lpstr>Formato Condi."Barra de Datos"</vt:lpstr>
      <vt:lpstr>FomatoCondic."Escala de color"</vt:lpstr>
      <vt:lpstr>Formato Condic."Iconos"</vt:lpstr>
      <vt:lpstr>Formatos de Tabla</vt:lpstr>
      <vt:lpstr>Formularios</vt:lpstr>
      <vt:lpstr>Formularios Macros</vt:lpstr>
      <vt:lpstr>Macro"Modificar"</vt:lpstr>
      <vt:lpstr>Macro "Modificar 1"</vt:lpstr>
      <vt:lpstr>Analisis de Datos"Graficar 1"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Ivan</dc:creator>
  <cp:lastModifiedBy>AdminSena</cp:lastModifiedBy>
  <dcterms:created xsi:type="dcterms:W3CDTF">2024-05-15T02:26:26Z</dcterms:created>
  <dcterms:modified xsi:type="dcterms:W3CDTF">2024-06-17T13:58:44Z</dcterms:modified>
</cp:coreProperties>
</file>