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slicers/slicer2.xml" ContentType="application/vnd.ms-excel.slicer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hidePivotFieldList="1"/>
  <mc:AlternateContent xmlns:mc="http://schemas.openxmlformats.org/markup-compatibility/2006">
    <mc:Choice Requires="x15">
      <x15ac:absPath xmlns:x15ac="http://schemas.microsoft.com/office/spreadsheetml/2010/11/ac" url="C:\Users\Geraldo\Downloads\"/>
    </mc:Choice>
  </mc:AlternateContent>
  <xr:revisionPtr revIDLastSave="0" documentId="13_ncr:1_{5A02D341-2BD9-4992-9E8C-6FFA45907663}" xr6:coauthVersionLast="47" xr6:coauthVersionMax="47" xr10:uidLastSave="{00000000-0000-0000-0000-000000000000}"/>
  <bookViews>
    <workbookView xWindow="-120" yWindow="-120" windowWidth="21840" windowHeight="13140" tabRatio="599" activeTab="5" xr2:uid="{00000000-000D-0000-FFFF-FFFF00000000}"/>
  </bookViews>
  <sheets>
    <sheet name="Plan1" sheetId="1" r:id="rId1"/>
    <sheet name="Data" sheetId="2" r:id="rId2"/>
    <sheet name="Caixinha" sheetId="7" r:id="rId3"/>
    <sheet name="Controller" sheetId="4" r:id="rId4"/>
    <sheet name="Dastboard" sheetId="5" r:id="rId5"/>
    <sheet name="Dastboard 2" sheetId="6" r:id="rId6"/>
  </sheets>
  <definedNames>
    <definedName name="NativeTimeline_Data">#N/A</definedName>
    <definedName name="SegmentaçãodeDados_Categoria">#N/A</definedName>
    <definedName name="SegmentaçãodeDados_Mês">#N/A</definedName>
  </definedNames>
  <calcPr calcId="181029"/>
  <pivotCaches>
    <pivotCache cacheId="0" r:id="rId7"/>
  </pivotCaches>
  <extLst>
    <ext xmlns:x14="http://schemas.microsoft.com/office/spreadsheetml/2009/9/main" uri="{BBE1A952-AA13-448e-AADC-164F8A28A991}">
      <x14:slicerCaches>
        <x14:slicerCache r:id="rId8"/>
        <x14:slicerCache r:id="rId9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10"/>
      </x15:timelineCacheRefs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7" l="1"/>
  <c r="B10" i="2"/>
  <c r="B2" i="2"/>
  <c r="B3" i="2"/>
  <c r="B4" i="2"/>
  <c r="B5" i="2"/>
  <c r="B6" i="2"/>
  <c r="B7" i="2"/>
  <c r="B8" i="2"/>
  <c r="B9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</calcChain>
</file>

<file path=xl/sharedStrings.xml><?xml version="1.0" encoding="utf-8"?>
<sst xmlns="http://schemas.openxmlformats.org/spreadsheetml/2006/main" count="461" uniqueCount="87">
  <si>
    <t>ENTRADA</t>
  </si>
  <si>
    <t>Renda Fixa</t>
  </si>
  <si>
    <t>Salário mensal</t>
  </si>
  <si>
    <t>Transferência</t>
  </si>
  <si>
    <t>Recebido</t>
  </si>
  <si>
    <t>SAÍDA</t>
  </si>
  <si>
    <t>Alimentação</t>
  </si>
  <si>
    <t>Compras no supermercado</t>
  </si>
  <si>
    <t>Débito Automático</t>
  </si>
  <si>
    <t>Pendente</t>
  </si>
  <si>
    <t>Transporte</t>
  </si>
  <si>
    <t>Gasolina</t>
  </si>
  <si>
    <t>Cartão de Crédito</t>
  </si>
  <si>
    <t>Pago</t>
  </si>
  <si>
    <t>Lazer</t>
  </si>
  <si>
    <t>Cinema</t>
  </si>
  <si>
    <t>Saúde</t>
  </si>
  <si>
    <t>Consulta odontológica</t>
  </si>
  <si>
    <t>Educação</t>
  </si>
  <si>
    <t>Material escolar</t>
  </si>
  <si>
    <t>Vestuário</t>
  </si>
  <si>
    <t>Compra de roupas de inverno</t>
  </si>
  <si>
    <t>Investimentos</t>
  </si>
  <si>
    <t>Dividendos de ações</t>
  </si>
  <si>
    <t>Serviços</t>
  </si>
  <si>
    <t>Limpeza do apartamento</t>
  </si>
  <si>
    <t>Eletrônicos</t>
  </si>
  <si>
    <t>Compra de novo celular</t>
  </si>
  <si>
    <t>Utilidades Domésticas</t>
  </si>
  <si>
    <t>Reparos domésticos</t>
  </si>
  <si>
    <t>Presentes</t>
  </si>
  <si>
    <t>Presente de aniversário</t>
  </si>
  <si>
    <t>Beleza</t>
  </si>
  <si>
    <t>Corte de cabelo e barba</t>
  </si>
  <si>
    <t>Pet Care</t>
  </si>
  <si>
    <t>Ração e petiscos para o cachorro</t>
  </si>
  <si>
    <t>Viagem</t>
  </si>
  <si>
    <t>Reserva de pousada</t>
  </si>
  <si>
    <t>Gastronomia</t>
  </si>
  <si>
    <t>Jantar em restaurante francês</t>
  </si>
  <si>
    <t>Cinema e jantar</t>
  </si>
  <si>
    <t>Plano de saúde</t>
  </si>
  <si>
    <t>Compra de roupas</t>
  </si>
  <si>
    <t>Freelance</t>
  </si>
  <si>
    <t>Pagamento por projeto freelancer</t>
  </si>
  <si>
    <t>Manutenção do veículo</t>
  </si>
  <si>
    <t>Compra de novo smartphone</t>
  </si>
  <si>
    <t>Utilidades Dom.</t>
  </si>
  <si>
    <t>Conta de energia elétrica</t>
  </si>
  <si>
    <t>Aniversário da mãe</t>
  </si>
  <si>
    <t>Recarga de cartão de transporte</t>
  </si>
  <si>
    <t>Ingressos para teatro</t>
  </si>
  <si>
    <t>Remédios de farmácia</t>
  </si>
  <si>
    <t>Cursos online</t>
  </si>
  <si>
    <t>Roupas de primavera</t>
  </si>
  <si>
    <t>Manutenção da casa</t>
  </si>
  <si>
    <t>Venda de ativos</t>
  </si>
  <si>
    <t>Venda de equipamentos eletrônicos</t>
  </si>
  <si>
    <t>Manutenção do computador</t>
  </si>
  <si>
    <t>Troca de móveis da cozinha</t>
  </si>
  <si>
    <t>Presentes para casamento</t>
  </si>
  <si>
    <t>Veterinário para o pet</t>
  </si>
  <si>
    <t>Salão de beleza</t>
  </si>
  <si>
    <t>Jantar em restaurante italiano</t>
  </si>
  <si>
    <t>Reserva de hotel para fim de semana</t>
  </si>
  <si>
    <t>Data</t>
  </si>
  <si>
    <t>Tipo</t>
  </si>
  <si>
    <t>Categoria</t>
  </si>
  <si>
    <t>Descição</t>
  </si>
  <si>
    <t>Valor</t>
  </si>
  <si>
    <t>Operação Bancária</t>
  </si>
  <si>
    <t>Status</t>
  </si>
  <si>
    <t xml:space="preserve">Consulta </t>
  </si>
  <si>
    <t xml:space="preserve">Compra de roupas </t>
  </si>
  <si>
    <t>Limpeza da casa</t>
  </si>
  <si>
    <t>Corte de cabelo e unha</t>
  </si>
  <si>
    <t>Ração e petiscos para o gato</t>
  </si>
  <si>
    <t xml:space="preserve">Jantar em restaurante </t>
  </si>
  <si>
    <t>Aniversário de natal</t>
  </si>
  <si>
    <t>Total Geral</t>
  </si>
  <si>
    <t>Rótulos de Linha</t>
  </si>
  <si>
    <t>Soma de Valor</t>
  </si>
  <si>
    <t>Mês</t>
  </si>
  <si>
    <t>Data de Lançamento</t>
  </si>
  <si>
    <t>Depósito Reservado</t>
  </si>
  <si>
    <t>Total  Reservado</t>
  </si>
  <si>
    <t>Meta Reservada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</si>
</sst>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7" formatCode="&quot;R$&quot;\ #,##0.00;\-&quot;R$&quot;\ #,##0.00"/>
    <numFmt numFmtId="41" formatCode="_-* #,##0_-;\-* #,##0_-;_-* &quot;-&quot;_-;_-@_-"/>
    <numFmt numFmtId="44" formatCode="_-&quot;R$&quot;\ * #,##0.00_-;\-&quot;R$&quot;\ * #,##0.00_-;_-&quot;R$&quot;\ * &quot;-&quot;??_-;_-@_-"/>
    <numFmt numFmtId="43" formatCode="_-* #,##0.00_-;\-* #,##0.00_-;_-* &quot;-&quot;??_-;_-@_-"/>
    <numFmt numFmtId="168" formatCode="&quot;R$&quot;\ #,##0.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9C57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B6F54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3" fillId="5" borderId="0" applyNumberFormat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 wrapText="1"/>
    </xf>
    <xf numFmtId="0" fontId="0" fillId="0" borderId="0" xfId="0" applyAlignment="1">
      <alignment horizontal="center" wrapText="1"/>
    </xf>
    <xf numFmtId="44" fontId="0" fillId="0" borderId="0" xfId="1" applyFont="1" applyAlignment="1">
      <alignment horizontal="center" wrapText="1"/>
    </xf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0" fontId="2" fillId="2" borderId="0" xfId="0" applyFont="1" applyFill="1"/>
    <xf numFmtId="0" fontId="0" fillId="3" borderId="0" xfId="0" applyFill="1"/>
    <xf numFmtId="0" fontId="0" fillId="4" borderId="0" xfId="0" applyFill="1"/>
    <xf numFmtId="41" fontId="0" fillId="0" borderId="0" xfId="2" applyNumberFormat="1" applyFont="1" applyAlignment="1">
      <alignment horizontal="center" wrapText="1"/>
    </xf>
    <xf numFmtId="41" fontId="0" fillId="0" borderId="0" xfId="2" applyNumberFormat="1" applyFont="1" applyAlignment="1">
      <alignment horizontal="center"/>
    </xf>
    <xf numFmtId="168" fontId="0" fillId="0" borderId="0" xfId="0" applyNumberFormat="1"/>
    <xf numFmtId="14" fontId="0" fillId="0" borderId="0" xfId="0" applyNumberFormat="1" applyAlignment="1">
      <alignment horizontal="center"/>
    </xf>
    <xf numFmtId="7" fontId="0" fillId="0" borderId="0" xfId="2" applyNumberFormat="1" applyFont="1"/>
    <xf numFmtId="0" fontId="2" fillId="5" borderId="1" xfId="3" applyFont="1" applyBorder="1"/>
  </cellXfs>
  <cellStyles count="4">
    <cellStyle name="Moeda" xfId="1" builtinId="4"/>
    <cellStyle name="Neutro" xfId="3" builtinId="28"/>
    <cellStyle name="Normal" xfId="0" builtinId="0"/>
    <cellStyle name="Vírgula" xfId="2" builtinId="3"/>
  </cellStyles>
  <dxfs count="13">
    <dxf>
      <alignment horizontal="center" vertical="bottom" textRotation="0" wrapText="0" indent="0" justifyLastLine="0" shrinkToFit="0" readingOrder="0"/>
    </dxf>
    <dxf>
      <numFmt numFmtId="168" formatCode="&quot;R$&quot;\ #,##0.0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numFmt numFmtId="33" formatCode="_-* #,##0_-;\-* #,##0_-;_-* &quot;-&quot;_-;_-@_-"/>
      <alignment horizontal="center" vertical="bottom" textRotation="0" wrapText="1" indent="0" justifyLastLine="0" shrinkToFit="0" readingOrder="0"/>
    </dxf>
    <dxf>
      <numFmt numFmtId="19" formatCode="dd/mm/yyyy"/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font>
        <color theme="0"/>
      </font>
      <border>
        <bottom style="thin">
          <color theme="5"/>
        </bottom>
        <vertical/>
        <horizontal/>
      </border>
    </dxf>
    <dxf>
      <font>
        <color theme="0"/>
      </font>
      <fill>
        <patternFill>
          <bgColor rgb="FFFB6F54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my style" pivot="0" table="0" count="10" xr9:uid="{91346F0E-79AA-46C2-BF74-D7A111C05C9C}">
      <tableStyleElement type="wholeTable" dxfId="12"/>
      <tableStyleElement type="headerRow" dxfId="11"/>
    </tableStyle>
  </tableStyles>
  <colors>
    <mruColors>
      <color rgb="FFFB6F54"/>
      <color rgb="FFFF7C80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patternFill patternType="solid">
              <fgColor theme="5" tint="0.59999389629810485"/>
              <bgColor theme="1" tint="0.24994659260841701"/>
            </patternFill>
          </fill>
          <border>
            <left style="thin">
              <color theme="5" tint="0.59999389629810485"/>
            </left>
            <right style="thin">
              <color theme="5" tint="0.59999389629810485"/>
            </right>
            <top style="thin">
              <color theme="5" tint="0.59999389629810485"/>
            </top>
            <bottom style="thin">
              <color theme="5" tint="0.59999389629810485"/>
            </bottom>
            <vertical/>
            <horizontal/>
          </border>
        </dxf>
        <dxf>
          <font>
            <color theme="1"/>
          </font>
          <fill>
            <patternFill patternType="solid">
              <fgColor theme="5"/>
              <bgColor theme="7" tint="0.59996337778862885"/>
            </patternFill>
          </fill>
          <border>
            <left style="thin">
              <color theme="5"/>
            </left>
            <right style="thin">
              <color theme="5"/>
            </right>
            <top style="thin">
              <color theme="5"/>
            </top>
            <bottom style="thin">
              <color theme="5"/>
            </bottom>
            <vertical/>
            <horizontal/>
          </border>
        </dxf>
        <dxf>
          <font>
            <color theme="0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my style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microsoft.com/office/2011/relationships/timelineCache" Target="timelineCaches/timelineCache1.xml"/><Relationship Id="rId4" Type="http://schemas.openxmlformats.org/officeDocument/2006/relationships/worksheet" Target="worksheets/sheet4.xml"/><Relationship Id="rId9" Type="http://schemas.microsoft.com/office/2007/relationships/slicerCache" Target="slicerCaches/slicerCache2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675996607294319E-2"/>
          <c:y val="0.10413131454287743"/>
          <c:w val="0.88464800678541133"/>
          <c:h val="0.8098471647477890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Caixinha!$C$3</c:f>
              <c:strCache>
                <c:ptCount val="1"/>
                <c:pt idx="0">
                  <c:v>Total  Reservado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Caixinha!$D$3</c:f>
              <c:numCache>
                <c:formatCode>"R$"\ #,##0.00</c:formatCode>
                <c:ptCount val="1"/>
                <c:pt idx="0">
                  <c:v>5064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F1-4F5E-A96B-A392E9B9BA6A}"/>
            </c:ext>
          </c:extLst>
        </c:ser>
        <c:ser>
          <c:idx val="1"/>
          <c:order val="1"/>
          <c:tx>
            <c:strRef>
              <c:f>Caixinha!$C$4</c:f>
              <c:strCache>
                <c:ptCount val="1"/>
                <c:pt idx="0">
                  <c:v>Meta Reservada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9BF1-4F5E-A96B-A392E9B9BA6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Caixinha!$D$4</c:f>
              <c:numCache>
                <c:formatCode>"R$"#,##0.00_);\("R$"#,##0.00\)</c:formatCode>
                <c:ptCount val="1"/>
                <c:pt idx="0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F1-4F5E-A96B-A392E9B9BA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90518272"/>
        <c:axId val="290497152"/>
      </c:barChart>
      <c:catAx>
        <c:axId val="29051827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90497152"/>
        <c:crosses val="autoZero"/>
        <c:auto val="1"/>
        <c:lblAlgn val="ctr"/>
        <c:lblOffset val="100"/>
        <c:noMultiLvlLbl val="0"/>
      </c:catAx>
      <c:valAx>
        <c:axId val="290497152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290518272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[projteto.xlsx]Controller!tbl_saida</c:name>
    <c:fmtId val="4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9BD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5B9BD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5B9BD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5B9BD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4000863934941948E-2"/>
          <c:y val="7.0796473332213478E-2"/>
          <c:w val="0.90260617243953634"/>
          <c:h val="0.5835324058313996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Controller!$D$6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  <a:effectLst/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Controller!$C$7:$C$22</c:f>
              <c:strCache>
                <c:ptCount val="15"/>
                <c:pt idx="0">
                  <c:v>Alimentação</c:v>
                </c:pt>
                <c:pt idx="1">
                  <c:v>Beleza</c:v>
                </c:pt>
                <c:pt idx="2">
                  <c:v>Educação</c:v>
                </c:pt>
                <c:pt idx="3">
                  <c:v>Eletrônicos</c:v>
                </c:pt>
                <c:pt idx="4">
                  <c:v>Gastronomia</c:v>
                </c:pt>
                <c:pt idx="5">
                  <c:v>Lazer</c:v>
                </c:pt>
                <c:pt idx="6">
                  <c:v>Pet Care</c:v>
                </c:pt>
                <c:pt idx="7">
                  <c:v>Presentes</c:v>
                </c:pt>
                <c:pt idx="8">
                  <c:v>Saúde</c:v>
                </c:pt>
                <c:pt idx="9">
                  <c:v>Serviços</c:v>
                </c:pt>
                <c:pt idx="10">
                  <c:v>Transporte</c:v>
                </c:pt>
                <c:pt idx="11">
                  <c:v>Utilidades Dom.</c:v>
                </c:pt>
                <c:pt idx="12">
                  <c:v>Utilidades Domésticas</c:v>
                </c:pt>
                <c:pt idx="13">
                  <c:v>Vestuário</c:v>
                </c:pt>
                <c:pt idx="14">
                  <c:v>Viagem</c:v>
                </c:pt>
              </c:strCache>
            </c:strRef>
          </c:cat>
          <c:val>
            <c:numRef>
              <c:f>Controller!$D$7:$D$22</c:f>
              <c:numCache>
                <c:formatCode>_("R$"* #,##0.00_);_("R$"* \(#,##0.00\);_("R$"* "-"??_);_(@_)</c:formatCode>
                <c:ptCount val="15"/>
                <c:pt idx="0">
                  <c:v>1600</c:v>
                </c:pt>
                <c:pt idx="1">
                  <c:v>500</c:v>
                </c:pt>
                <c:pt idx="2">
                  <c:v>750</c:v>
                </c:pt>
                <c:pt idx="3">
                  <c:v>3000</c:v>
                </c:pt>
                <c:pt idx="4">
                  <c:v>570</c:v>
                </c:pt>
                <c:pt idx="5">
                  <c:v>500</c:v>
                </c:pt>
                <c:pt idx="6">
                  <c:v>200</c:v>
                </c:pt>
                <c:pt idx="7">
                  <c:v>580</c:v>
                </c:pt>
                <c:pt idx="8">
                  <c:v>970</c:v>
                </c:pt>
                <c:pt idx="9">
                  <c:v>950</c:v>
                </c:pt>
                <c:pt idx="10">
                  <c:v>800</c:v>
                </c:pt>
                <c:pt idx="11">
                  <c:v>250</c:v>
                </c:pt>
                <c:pt idx="12">
                  <c:v>1250</c:v>
                </c:pt>
                <c:pt idx="13">
                  <c:v>1500</c:v>
                </c:pt>
                <c:pt idx="14">
                  <c:v>1250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0-E7E3-424C-B032-088BBFB41A7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06651232"/>
        <c:axId val="1106646912"/>
      </c:barChart>
      <c:catAx>
        <c:axId val="1106651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06646912"/>
        <c:crosses val="autoZero"/>
        <c:auto val="1"/>
        <c:lblAlgn val="ctr"/>
        <c:lblOffset val="100"/>
        <c:noMultiLvlLbl val="0"/>
      </c:catAx>
      <c:valAx>
        <c:axId val="1106646912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106651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[projteto.xlsx]Controller!tbl_entarda</c:name>
    <c:fmtId val="7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>
            <a:gsLst>
              <a:gs pos="53000">
                <a:srgbClr val="FB6F54"/>
              </a:gs>
              <a:gs pos="93000">
                <a:schemeClr val="bg1">
                  <a:lumMod val="95000"/>
                  <a:alpha val="50000"/>
                </a:schemeClr>
              </a:gs>
            </a:gsLst>
            <a:lin ang="5400000" scaled="1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6825459317585305E-2"/>
          <c:y val="5.8201058201058198E-2"/>
          <c:w val="0.93888888888888888"/>
          <c:h val="0.841674790651168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Controller!$G$7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53000">
                  <a:srgbClr val="FB6F54"/>
                </a:gs>
                <a:gs pos="93000">
                  <a:schemeClr val="bg1">
                    <a:lumMod val="95000"/>
                    <a:alpha val="50000"/>
                  </a:schemeClr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cat>
            <c:strRef>
              <c:f>Controller!$F$8:$F$12</c:f>
              <c:strCache>
                <c:ptCount val="4"/>
                <c:pt idx="0">
                  <c:v>Freelance</c:v>
                </c:pt>
                <c:pt idx="1">
                  <c:v>Investimentos</c:v>
                </c:pt>
                <c:pt idx="2">
                  <c:v>Renda Fixa</c:v>
                </c:pt>
                <c:pt idx="3">
                  <c:v>Venda de ativos</c:v>
                </c:pt>
              </c:strCache>
            </c:strRef>
          </c:cat>
          <c:val>
            <c:numRef>
              <c:f>Controller!$G$8:$G$12</c:f>
              <c:numCache>
                <c:formatCode>_("R$"* #,##0.00_);_("R$"* \(#,##0.00\);_("R$"* "-"??_);_(@_)</c:formatCode>
                <c:ptCount val="4"/>
                <c:pt idx="0">
                  <c:v>1200</c:v>
                </c:pt>
                <c:pt idx="1">
                  <c:v>800</c:v>
                </c:pt>
                <c:pt idx="2">
                  <c:v>15000</c:v>
                </c:pt>
                <c:pt idx="3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CC-4ECA-B8AD-F2FBA4C1E4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90295216"/>
        <c:axId val="1490299056"/>
      </c:barChart>
      <c:catAx>
        <c:axId val="1490295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90299056"/>
        <c:crosses val="autoZero"/>
        <c:auto val="1"/>
        <c:lblAlgn val="ctr"/>
        <c:lblOffset val="100"/>
        <c:noMultiLvlLbl val="0"/>
      </c:catAx>
      <c:valAx>
        <c:axId val="1490299056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490295216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[projteto.xlsx]Controller!tbl_saida</c:name>
    <c:fmtId val="19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9BD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5B9BD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5B9BD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5B9BD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5B9BD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>
            <a:gsLst>
              <a:gs pos="53000">
                <a:srgbClr val="FB6F54"/>
              </a:gs>
              <a:gs pos="93000">
                <a:schemeClr val="bg1">
                  <a:lumMod val="95000"/>
                  <a:alpha val="50000"/>
                </a:schemeClr>
              </a:gs>
            </a:gsLst>
            <a:lin ang="5400000" scaled="1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2554568440584778E-2"/>
          <c:y val="9.6067059696971865E-2"/>
          <c:w val="0.90260617243953634"/>
          <c:h val="0.6925529526097806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Controller!$D$6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53000">
                  <a:srgbClr val="FB6F54"/>
                </a:gs>
                <a:gs pos="93000">
                  <a:schemeClr val="bg1">
                    <a:lumMod val="95000"/>
                    <a:alpha val="50000"/>
                  </a:schemeClr>
                </a:gs>
              </a:gsLst>
              <a:lin ang="5400000" scaled="1"/>
            </a:gradFill>
            <a:ln>
              <a:noFill/>
            </a:ln>
            <a:effectLst/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Controller!$C$7:$C$22</c:f>
              <c:strCache>
                <c:ptCount val="15"/>
                <c:pt idx="0">
                  <c:v>Alimentação</c:v>
                </c:pt>
                <c:pt idx="1">
                  <c:v>Beleza</c:v>
                </c:pt>
                <c:pt idx="2">
                  <c:v>Educação</c:v>
                </c:pt>
                <c:pt idx="3">
                  <c:v>Eletrônicos</c:v>
                </c:pt>
                <c:pt idx="4">
                  <c:v>Gastronomia</c:v>
                </c:pt>
                <c:pt idx="5">
                  <c:v>Lazer</c:v>
                </c:pt>
                <c:pt idx="6">
                  <c:v>Pet Care</c:v>
                </c:pt>
                <c:pt idx="7">
                  <c:v>Presentes</c:v>
                </c:pt>
                <c:pt idx="8">
                  <c:v>Saúde</c:v>
                </c:pt>
                <c:pt idx="9">
                  <c:v>Serviços</c:v>
                </c:pt>
                <c:pt idx="10">
                  <c:v>Transporte</c:v>
                </c:pt>
                <c:pt idx="11">
                  <c:v>Utilidades Dom.</c:v>
                </c:pt>
                <c:pt idx="12">
                  <c:v>Utilidades Domésticas</c:v>
                </c:pt>
                <c:pt idx="13">
                  <c:v>Vestuário</c:v>
                </c:pt>
                <c:pt idx="14">
                  <c:v>Viagem</c:v>
                </c:pt>
              </c:strCache>
            </c:strRef>
          </c:cat>
          <c:val>
            <c:numRef>
              <c:f>Controller!$D$7:$D$22</c:f>
              <c:numCache>
                <c:formatCode>_("R$"* #,##0.00_);_("R$"* \(#,##0.00\);_("R$"* "-"??_);_(@_)</c:formatCode>
                <c:ptCount val="15"/>
                <c:pt idx="0">
                  <c:v>1600</c:v>
                </c:pt>
                <c:pt idx="1">
                  <c:v>500</c:v>
                </c:pt>
                <c:pt idx="2">
                  <c:v>750</c:v>
                </c:pt>
                <c:pt idx="3">
                  <c:v>3000</c:v>
                </c:pt>
                <c:pt idx="4">
                  <c:v>570</c:v>
                </c:pt>
                <c:pt idx="5">
                  <c:v>500</c:v>
                </c:pt>
                <c:pt idx="6">
                  <c:v>200</c:v>
                </c:pt>
                <c:pt idx="7">
                  <c:v>580</c:v>
                </c:pt>
                <c:pt idx="8">
                  <c:v>970</c:v>
                </c:pt>
                <c:pt idx="9">
                  <c:v>950</c:v>
                </c:pt>
                <c:pt idx="10">
                  <c:v>800</c:v>
                </c:pt>
                <c:pt idx="11">
                  <c:v>250</c:v>
                </c:pt>
                <c:pt idx="12">
                  <c:v>1250</c:v>
                </c:pt>
                <c:pt idx="13">
                  <c:v>1500</c:v>
                </c:pt>
                <c:pt idx="14">
                  <c:v>1250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4A-4069-862E-6D8074F8335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06651232"/>
        <c:axId val="1106646912"/>
      </c:barChart>
      <c:catAx>
        <c:axId val="110665123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106646912"/>
        <c:crosses val="autoZero"/>
        <c:auto val="1"/>
        <c:lblAlgn val="ctr"/>
        <c:lblOffset val="100"/>
        <c:noMultiLvlLbl val="0"/>
      </c:catAx>
      <c:valAx>
        <c:axId val="1106646912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106651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999151823579305"/>
          <c:y val="0.10413131454287743"/>
          <c:w val="0.64376590330788808"/>
          <c:h val="0.80984716474778906"/>
        </c:manualLayout>
      </c:layout>
      <c:barChart>
        <c:barDir val="col"/>
        <c:grouping val="stacked"/>
        <c:varyColors val="0"/>
        <c:ser>
          <c:idx val="1"/>
          <c:order val="1"/>
          <c:tx>
            <c:strRef>
              <c:f>Caixinha!$C$4</c:f>
              <c:strCache>
                <c:ptCount val="1"/>
                <c:pt idx="0">
                  <c:v>Meta Reservada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EB71-49CC-B77C-6A6A92FCFC7B}"/>
              </c:ext>
            </c:extLst>
          </c:dPt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B71-49CC-B77C-6A6A92FCFC7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Caixinha!$D$4</c:f>
              <c:numCache>
                <c:formatCode>"R$"#,##0.00_);\("R$"#,##0.00\)</c:formatCode>
                <c:ptCount val="1"/>
                <c:pt idx="0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B71-49CC-B77C-6A6A92FCFC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90518272"/>
        <c:axId val="290497152"/>
      </c:barChart>
      <c:barChart>
        <c:barDir val="col"/>
        <c:grouping val="stacked"/>
        <c:varyColors val="0"/>
        <c:ser>
          <c:idx val="0"/>
          <c:order val="0"/>
          <c:tx>
            <c:strRef>
              <c:f>Caixinha!$C$3</c:f>
              <c:strCache>
                <c:ptCount val="1"/>
                <c:pt idx="0">
                  <c:v>Total  Reservado</c:v>
                </c:pt>
              </c:strCache>
            </c:strRef>
          </c:tx>
          <c:spPr>
            <a:gradFill>
              <a:gsLst>
                <a:gs pos="53000">
                  <a:srgbClr val="FB6F54"/>
                </a:gs>
                <a:gs pos="78000">
                  <a:schemeClr val="bg1">
                    <a:lumMod val="95000"/>
                    <a:alpha val="50000"/>
                  </a:schemeClr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Caixinha!$D$3</c:f>
              <c:numCache>
                <c:formatCode>"R$"\ #,##0.00</c:formatCode>
                <c:ptCount val="1"/>
                <c:pt idx="0">
                  <c:v>5064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71-49CC-B77C-6A6A92FCFC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90509152"/>
        <c:axId val="290507712"/>
      </c:barChart>
      <c:catAx>
        <c:axId val="29051827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90497152"/>
        <c:crosses val="autoZero"/>
        <c:auto val="1"/>
        <c:lblAlgn val="ctr"/>
        <c:lblOffset val="100"/>
        <c:noMultiLvlLbl val="0"/>
      </c:catAx>
      <c:valAx>
        <c:axId val="290497152"/>
        <c:scaling>
          <c:orientation val="minMax"/>
        </c:scaling>
        <c:delete val="1"/>
        <c:axPos val="l"/>
        <c:numFmt formatCode="&quot;R$&quot;#,##0.00_);\(&quot;R$&quot;#,##0.00\)" sourceLinked="1"/>
        <c:majorTickMark val="none"/>
        <c:minorTickMark val="none"/>
        <c:tickLblPos val="nextTo"/>
        <c:crossAx val="290518272"/>
        <c:crosses val="autoZero"/>
        <c:crossBetween val="between"/>
      </c:valAx>
      <c:valAx>
        <c:axId val="290507712"/>
        <c:scaling>
          <c:orientation val="minMax"/>
        </c:scaling>
        <c:delete val="1"/>
        <c:axPos val="r"/>
        <c:numFmt formatCode="&quot;R$&quot;\ #,##0.00" sourceLinked="1"/>
        <c:majorTickMark val="out"/>
        <c:minorTickMark val="none"/>
        <c:tickLblPos val="nextTo"/>
        <c:crossAx val="290509152"/>
        <c:crosses val="max"/>
        <c:crossBetween val="between"/>
      </c:valAx>
      <c:catAx>
        <c:axId val="290509152"/>
        <c:scaling>
          <c:orientation val="minMax"/>
        </c:scaling>
        <c:delete val="1"/>
        <c:axPos val="b"/>
        <c:majorTickMark val="out"/>
        <c:minorTickMark val="none"/>
        <c:tickLblPos val="nextTo"/>
        <c:crossAx val="290507712"/>
        <c:auto val="1"/>
        <c:lblAlgn val="ctr"/>
        <c:lblOffset val="100"/>
        <c:noMultiLvlLbl val="0"/>
      </c:cat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[projteto.xlsx]Controller!tbl_entarda</c:name>
    <c:fmtId val="41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>
            <a:gsLst>
              <a:gs pos="53000">
                <a:srgbClr val="FB6F54"/>
              </a:gs>
              <a:gs pos="93000">
                <a:schemeClr val="bg1">
                  <a:lumMod val="95000"/>
                  <a:alpha val="50000"/>
                </a:schemeClr>
              </a:gs>
            </a:gsLst>
            <a:lin ang="5400000" scaled="1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>
            <a:gsLst>
              <a:gs pos="53000">
                <a:srgbClr val="FB6F54"/>
              </a:gs>
              <a:gs pos="93000">
                <a:schemeClr val="bg1">
                  <a:lumMod val="95000"/>
                  <a:alpha val="50000"/>
                </a:schemeClr>
              </a:gs>
            </a:gsLst>
            <a:lin ang="5400000" scaled="1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>
            <a:gsLst>
              <a:gs pos="53000">
                <a:srgbClr val="FB6F54"/>
              </a:gs>
              <a:gs pos="93000">
                <a:schemeClr val="bg1">
                  <a:lumMod val="95000"/>
                  <a:alpha val="50000"/>
                </a:schemeClr>
              </a:gs>
            </a:gsLst>
            <a:lin ang="5400000" scaled="1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2.3883915651228011E-2"/>
          <c:y val="0.19871794871794871"/>
          <c:w val="0.85664581646920324"/>
          <c:h val="0.7972305336832894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Controller!$G$7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53000">
                  <a:srgbClr val="FB6F54"/>
                </a:gs>
                <a:gs pos="93000">
                  <a:schemeClr val="bg1">
                    <a:lumMod val="95000"/>
                    <a:alpha val="50000"/>
                  </a:schemeClr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Controller!$F$8:$F$12</c:f>
              <c:strCache>
                <c:ptCount val="4"/>
                <c:pt idx="0">
                  <c:v>Freelance</c:v>
                </c:pt>
                <c:pt idx="1">
                  <c:v>Investimentos</c:v>
                </c:pt>
                <c:pt idx="2">
                  <c:v>Renda Fixa</c:v>
                </c:pt>
                <c:pt idx="3">
                  <c:v>Venda de ativos</c:v>
                </c:pt>
              </c:strCache>
            </c:strRef>
          </c:cat>
          <c:val>
            <c:numRef>
              <c:f>Controller!$G$8:$G$12</c:f>
              <c:numCache>
                <c:formatCode>_("R$"* #,##0.00_);_("R$"* \(#,##0.00\);_("R$"* "-"??_);_(@_)</c:formatCode>
                <c:ptCount val="4"/>
                <c:pt idx="0">
                  <c:v>1200</c:v>
                </c:pt>
                <c:pt idx="1">
                  <c:v>800</c:v>
                </c:pt>
                <c:pt idx="2">
                  <c:v>15000</c:v>
                </c:pt>
                <c:pt idx="3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96-407E-B849-753835CFB9C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90295216"/>
        <c:axId val="1490299056"/>
      </c:barChart>
      <c:catAx>
        <c:axId val="14902952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90299056"/>
        <c:crosses val="autoZero"/>
        <c:auto val="1"/>
        <c:lblAlgn val="ctr"/>
        <c:lblOffset val="100"/>
        <c:noMultiLvlLbl val="0"/>
      </c:catAx>
      <c:valAx>
        <c:axId val="1490299056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out"/>
        <c:minorTickMark val="none"/>
        <c:tickLblPos val="nextTo"/>
        <c:crossAx val="1490295216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3" Type="http://schemas.openxmlformats.org/officeDocument/2006/relationships/image" Target="../media/image2.png"/><Relationship Id="rId7" Type="http://schemas.openxmlformats.org/officeDocument/2006/relationships/chart" Target="../charts/chart5.xml"/><Relationship Id="rId2" Type="http://schemas.openxmlformats.org/officeDocument/2006/relationships/hyperlink" Target="#Data!A1"/><Relationship Id="rId1" Type="http://schemas.openxmlformats.org/officeDocument/2006/relationships/image" Target="../media/image1.png"/><Relationship Id="rId6" Type="http://schemas.openxmlformats.org/officeDocument/2006/relationships/image" Target="../media/image4.png"/><Relationship Id="rId5" Type="http://schemas.openxmlformats.org/officeDocument/2006/relationships/chart" Target="../charts/chart4.xml"/><Relationship Id="rId4" Type="http://schemas.openxmlformats.org/officeDocument/2006/relationships/image" Target="../media/image3.png"/><Relationship Id="rId9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371475</xdr:colOff>
      <xdr:row>4</xdr:row>
      <xdr:rowOff>19050</xdr:rowOff>
    </xdr:from>
    <xdr:to>
      <xdr:col>10</xdr:col>
      <xdr:colOff>381000</xdr:colOff>
      <xdr:row>18</xdr:row>
      <xdr:rowOff>157162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3953D48-E846-53B4-597B-A7CB6F91E9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361950</xdr:colOff>
      <xdr:row>9</xdr:row>
      <xdr:rowOff>9525</xdr:rowOff>
    </xdr:from>
    <xdr:to>
      <xdr:col>8</xdr:col>
      <xdr:colOff>790575</xdr:colOff>
      <xdr:row>15</xdr:row>
      <xdr:rowOff>114300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Mês">
              <a:extLst>
                <a:ext uri="{FF2B5EF4-FFF2-40B4-BE49-F238E27FC236}">
                  <a16:creationId xmlns:a16="http://schemas.microsoft.com/office/drawing/2014/main" id="{8FE6F390-040B-128A-DC1F-22805E19230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972425" y="1724025"/>
              <a:ext cx="1828800" cy="12477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8</xdr:col>
      <xdr:colOff>219075</xdr:colOff>
      <xdr:row>12</xdr:row>
      <xdr:rowOff>95250</xdr:rowOff>
    </xdr:from>
    <xdr:to>
      <xdr:col>9</xdr:col>
      <xdr:colOff>647700</xdr:colOff>
      <xdr:row>25</xdr:row>
      <xdr:rowOff>142875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Categoria">
              <a:extLst>
                <a:ext uri="{FF2B5EF4-FFF2-40B4-BE49-F238E27FC236}">
                  <a16:creationId xmlns:a16="http://schemas.microsoft.com/office/drawing/2014/main" id="{D490C5AC-182B-340A-3AC9-2957770B244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tegori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229725" y="2381250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5</xdr:col>
      <xdr:colOff>581025</xdr:colOff>
      <xdr:row>16</xdr:row>
      <xdr:rowOff>142875</xdr:rowOff>
    </xdr:from>
    <xdr:to>
      <xdr:col>8</xdr:col>
      <xdr:colOff>390525</xdr:colOff>
      <xdr:row>21</xdr:row>
      <xdr:rowOff>142875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5" name="Data">
              <a:extLst>
                <a:ext uri="{FF2B5EF4-FFF2-40B4-BE49-F238E27FC236}">
                  <a16:creationId xmlns:a16="http://schemas.microsoft.com/office/drawing/2014/main" id="{AED2CF99-EB6E-25CB-A926-5A11C949B66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Dat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067425" y="3190875"/>
              <a:ext cx="3333750" cy="952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Linha do tempo: Funciona em Excel 2013 ou superior. Não mover ou redimensionar.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0</xdr:row>
      <xdr:rowOff>66675</xdr:rowOff>
    </xdr:from>
    <xdr:to>
      <xdr:col>17</xdr:col>
      <xdr:colOff>371476</xdr:colOff>
      <xdr:row>13</xdr:row>
      <xdr:rowOff>42862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8D1582A-3104-4BB5-BE8C-FFFE7EE269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371475</xdr:colOff>
      <xdr:row>15</xdr:row>
      <xdr:rowOff>0</xdr:rowOff>
    </xdr:from>
    <xdr:to>
      <xdr:col>10</xdr:col>
      <xdr:colOff>219075</xdr:colOff>
      <xdr:row>27</xdr:row>
      <xdr:rowOff>114300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0310860-EE1B-4FA6-B5A8-646B1EE25B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446896</xdr:colOff>
      <xdr:row>1</xdr:row>
      <xdr:rowOff>164063</xdr:rowOff>
    </xdr:from>
    <xdr:to>
      <xdr:col>19</xdr:col>
      <xdr:colOff>257176</xdr:colOff>
      <xdr:row>9</xdr:row>
      <xdr:rowOff>28575</xdr:rowOff>
    </xdr:to>
    <xdr:grpSp>
      <xdr:nvGrpSpPr>
        <xdr:cNvPr id="71" name="Agrupar 70">
          <a:extLst>
            <a:ext uri="{FF2B5EF4-FFF2-40B4-BE49-F238E27FC236}">
              <a16:creationId xmlns:a16="http://schemas.microsoft.com/office/drawing/2014/main" id="{E3E118C9-0D62-7F6E-90AF-730C505B575E}"/>
            </a:ext>
          </a:extLst>
        </xdr:cNvPr>
        <xdr:cNvGrpSpPr/>
      </xdr:nvGrpSpPr>
      <xdr:grpSpPr>
        <a:xfrm>
          <a:off x="2942446" y="354563"/>
          <a:ext cx="10173480" cy="1388512"/>
          <a:chOff x="2505074" y="325988"/>
          <a:chExt cx="9374349" cy="1388512"/>
        </a:xfrm>
      </xdr:grpSpPr>
      <xdr:sp macro="" textlink="">
        <xdr:nvSpPr>
          <xdr:cNvPr id="75" name="Retângulo: Cantos Arredondados 74">
            <a:extLst>
              <a:ext uri="{FF2B5EF4-FFF2-40B4-BE49-F238E27FC236}">
                <a16:creationId xmlns:a16="http://schemas.microsoft.com/office/drawing/2014/main" id="{6B815277-9F15-E9C7-DFB9-C77DBBA376E3}"/>
              </a:ext>
            </a:extLst>
          </xdr:cNvPr>
          <xdr:cNvSpPr/>
        </xdr:nvSpPr>
        <xdr:spPr>
          <a:xfrm>
            <a:off x="2511877" y="325988"/>
            <a:ext cx="9367546" cy="1388512"/>
          </a:xfrm>
          <a:prstGeom prst="roundRect">
            <a:avLst/>
          </a:prstGeom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">
        <xdr:nvSpPr>
          <xdr:cNvPr id="22" name="CaixaDeTexto 21">
            <a:extLst>
              <a:ext uri="{FF2B5EF4-FFF2-40B4-BE49-F238E27FC236}">
                <a16:creationId xmlns:a16="http://schemas.microsoft.com/office/drawing/2014/main" id="{6F325A13-F416-BB78-91E5-722C1E8BC114}"/>
              </a:ext>
            </a:extLst>
          </xdr:cNvPr>
          <xdr:cNvSpPr txBox="1"/>
        </xdr:nvSpPr>
        <xdr:spPr>
          <a:xfrm>
            <a:off x="4067176" y="714764"/>
            <a:ext cx="1781174" cy="35573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2000" b="1">
                <a:solidFill>
                  <a:schemeClr val="dk1"/>
                </a:solidFill>
                <a:effectLst/>
                <a:latin typeface="+mj-lt"/>
                <a:ea typeface="+mn-ea"/>
                <a:cs typeface="+mn-cs"/>
              </a:rPr>
              <a:t>Hello,  Natalia</a:t>
            </a:r>
            <a:endParaRPr lang="pt-BR" sz="2000">
              <a:effectLst/>
              <a:latin typeface="+mj-lt"/>
            </a:endParaRPr>
          </a:p>
        </xdr:txBody>
      </xdr:sp>
      <xdr:sp macro="" textlink="">
        <xdr:nvSpPr>
          <xdr:cNvPr id="34" name="CaixaDeTexto 33">
            <a:extLst>
              <a:ext uri="{FF2B5EF4-FFF2-40B4-BE49-F238E27FC236}">
                <a16:creationId xmlns:a16="http://schemas.microsoft.com/office/drawing/2014/main" id="{607CA66F-7B7C-4272-8432-E82D0211D03B}"/>
              </a:ext>
            </a:extLst>
          </xdr:cNvPr>
          <xdr:cNvSpPr txBox="1"/>
        </xdr:nvSpPr>
        <xdr:spPr>
          <a:xfrm>
            <a:off x="4076700" y="1115981"/>
            <a:ext cx="2969273" cy="332402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100" b="0">
                <a:solidFill>
                  <a:schemeClr val="bg2">
                    <a:lumMod val="75000"/>
                  </a:schemeClr>
                </a:solidFill>
                <a:effectLst/>
                <a:latin typeface="Segoe UI Light" panose="020B0502040204020203" pitchFamily="34" charset="0"/>
                <a:ea typeface="+mn-ea"/>
                <a:cs typeface="Segoe UI Light" panose="020B0502040204020203" pitchFamily="34" charset="0"/>
              </a:rPr>
              <a:t>Acompannhamento financeiro</a:t>
            </a:r>
            <a:endParaRPr lang="pt-BR" sz="1100" b="0">
              <a:solidFill>
                <a:schemeClr val="bg2">
                  <a:lumMod val="75000"/>
                </a:schemeClr>
              </a:solidFill>
              <a:effectLst/>
              <a:latin typeface="Segoe UI Light" panose="020B0502040204020203" pitchFamily="34" charset="0"/>
              <a:cs typeface="Segoe UI Light" panose="020B0502040204020203" pitchFamily="34" charset="0"/>
            </a:endParaRPr>
          </a:p>
        </xdr:txBody>
      </xdr:sp>
      <xdr:grpSp>
        <xdr:nvGrpSpPr>
          <xdr:cNvPr id="70" name="Agrupar 69">
            <a:extLst>
              <a:ext uri="{FF2B5EF4-FFF2-40B4-BE49-F238E27FC236}">
                <a16:creationId xmlns:a16="http://schemas.microsoft.com/office/drawing/2014/main" id="{10E532D8-AFD7-4BAE-BE5C-B8AFF35415F3}"/>
              </a:ext>
            </a:extLst>
          </xdr:cNvPr>
          <xdr:cNvGrpSpPr/>
        </xdr:nvGrpSpPr>
        <xdr:grpSpPr>
          <a:xfrm>
            <a:off x="2505074" y="524070"/>
            <a:ext cx="1400176" cy="1020536"/>
            <a:chOff x="2476499" y="438345"/>
            <a:chExt cx="1400176" cy="1020536"/>
          </a:xfrm>
        </xdr:grpSpPr>
        <xdr:sp macro="" textlink="">
          <xdr:nvSpPr>
            <xdr:cNvPr id="77" name="Retângulo: Cantos Arredondados 76">
              <a:extLst>
                <a:ext uri="{FF2B5EF4-FFF2-40B4-BE49-F238E27FC236}">
                  <a16:creationId xmlns:a16="http://schemas.microsoft.com/office/drawing/2014/main" id="{E44513A2-2855-45F2-AAD2-198D8B210F89}"/>
                </a:ext>
              </a:extLst>
            </xdr:cNvPr>
            <xdr:cNvSpPr/>
          </xdr:nvSpPr>
          <xdr:spPr>
            <a:xfrm>
              <a:off x="2720843" y="438345"/>
              <a:ext cx="1155832" cy="1020536"/>
            </a:xfrm>
            <a:prstGeom prst="roundRect">
              <a:avLst/>
            </a:prstGeom>
            <a:solidFill>
              <a:srgbClr val="FB6F54"/>
            </a:solidFill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pic>
          <xdr:nvPicPr>
            <xdr:cNvPr id="69" name="Imagem 68">
              <a:extLst>
                <a:ext uri="{FF2B5EF4-FFF2-40B4-BE49-F238E27FC236}">
                  <a16:creationId xmlns:a16="http://schemas.microsoft.com/office/drawing/2014/main" id="{815539C6-ADAB-DA11-7869-14066E723AC9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2476499" y="466725"/>
              <a:ext cx="1219201" cy="937260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1</xdr:col>
      <xdr:colOff>142875</xdr:colOff>
      <xdr:row>7</xdr:row>
      <xdr:rowOff>85725</xdr:rowOff>
    </xdr:from>
    <xdr:to>
      <xdr:col>17</xdr:col>
      <xdr:colOff>228600</xdr:colOff>
      <xdr:row>21</xdr:row>
      <xdr:rowOff>95250</xdr:rowOff>
    </xdr:to>
    <xdr:sp macro="" textlink="">
      <xdr:nvSpPr>
        <xdr:cNvPr id="7" name="Retângulo: Cantos Arredondados 6">
          <a:extLst>
            <a:ext uri="{FF2B5EF4-FFF2-40B4-BE49-F238E27FC236}">
              <a16:creationId xmlns:a16="http://schemas.microsoft.com/office/drawing/2014/main" id="{ABA8A908-FC53-E5B2-CB68-F17E85558D25}"/>
            </a:ext>
          </a:extLst>
        </xdr:cNvPr>
        <xdr:cNvSpPr/>
      </xdr:nvSpPr>
      <xdr:spPr>
        <a:xfrm>
          <a:off x="2028825" y="1419225"/>
          <a:ext cx="9839325" cy="2676525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3</xdr:col>
      <xdr:colOff>495300</xdr:colOff>
      <xdr:row>21</xdr:row>
      <xdr:rowOff>161925</xdr:rowOff>
    </xdr:from>
    <xdr:to>
      <xdr:col>11</xdr:col>
      <xdr:colOff>171450</xdr:colOff>
      <xdr:row>27</xdr:row>
      <xdr:rowOff>180975</xdr:rowOff>
    </xdr:to>
    <xdr:sp macro="" textlink="">
      <xdr:nvSpPr>
        <xdr:cNvPr id="9" name="Retângulo: Cantos Arredondados 8">
          <a:extLst>
            <a:ext uri="{FF2B5EF4-FFF2-40B4-BE49-F238E27FC236}">
              <a16:creationId xmlns:a16="http://schemas.microsoft.com/office/drawing/2014/main" id="{3B78243B-C0EA-F497-8014-BA35AC0BAE68}"/>
            </a:ext>
          </a:extLst>
        </xdr:cNvPr>
        <xdr:cNvSpPr/>
      </xdr:nvSpPr>
      <xdr:spPr>
        <a:xfrm>
          <a:off x="2495550" y="4162425"/>
          <a:ext cx="4552950" cy="116205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13</xdr:col>
      <xdr:colOff>95251</xdr:colOff>
      <xdr:row>14</xdr:row>
      <xdr:rowOff>142875</xdr:rowOff>
    </xdr:from>
    <xdr:to>
      <xdr:col>16</xdr:col>
      <xdr:colOff>180975</xdr:colOff>
      <xdr:row>16</xdr:row>
      <xdr:rowOff>38100</xdr:rowOff>
    </xdr:to>
    <xdr:sp macro="" textlink="">
      <xdr:nvSpPr>
        <xdr:cNvPr id="25" name="CaixaDeTexto 24">
          <a:extLst>
            <a:ext uri="{FF2B5EF4-FFF2-40B4-BE49-F238E27FC236}">
              <a16:creationId xmlns:a16="http://schemas.microsoft.com/office/drawing/2014/main" id="{488733FA-7017-A0C5-138C-28EE2F545264}"/>
            </a:ext>
          </a:extLst>
        </xdr:cNvPr>
        <xdr:cNvSpPr txBox="1"/>
      </xdr:nvSpPr>
      <xdr:spPr>
        <a:xfrm>
          <a:off x="9296401" y="2809875"/>
          <a:ext cx="1914524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pt-BR" sz="2000" kern="1200">
              <a:solidFill>
                <a:schemeClr val="bg1"/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Entrada</a:t>
          </a:r>
        </a:p>
      </xdr:txBody>
    </xdr:sp>
    <xdr:clientData/>
  </xdr:twoCellAnchor>
  <xdr:twoCellAnchor editAs="oneCell">
    <xdr:from>
      <xdr:col>0</xdr:col>
      <xdr:colOff>0</xdr:colOff>
      <xdr:row>9</xdr:row>
      <xdr:rowOff>165229</xdr:rowOff>
    </xdr:from>
    <xdr:to>
      <xdr:col>0</xdr:col>
      <xdr:colOff>1642577</xdr:colOff>
      <xdr:row>16</xdr:row>
      <xdr:rowOff>97194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4" name="Mês 1">
              <a:extLst>
                <a:ext uri="{FF2B5EF4-FFF2-40B4-BE49-F238E27FC236}">
                  <a16:creationId xmlns:a16="http://schemas.microsoft.com/office/drawing/2014/main" id="{CEF55F3B-0180-4520-8549-27389C091B1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914719"/>
              <a:ext cx="1642577" cy="129267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19439</xdr:colOff>
      <xdr:row>23</xdr:row>
      <xdr:rowOff>184669</xdr:rowOff>
    </xdr:from>
    <xdr:to>
      <xdr:col>0</xdr:col>
      <xdr:colOff>1768929</xdr:colOff>
      <xdr:row>37</xdr:row>
      <xdr:rowOff>35961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5" name="Categoria 1">
              <a:extLst>
                <a:ext uri="{FF2B5EF4-FFF2-40B4-BE49-F238E27FC236}">
                  <a16:creationId xmlns:a16="http://schemas.microsoft.com/office/drawing/2014/main" id="{E071DF0F-46D6-48F2-B00C-76510C00752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tegori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439" y="4655587"/>
              <a:ext cx="1749490" cy="257272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10</xdr:col>
      <xdr:colOff>571500</xdr:colOff>
      <xdr:row>3</xdr:row>
      <xdr:rowOff>152400</xdr:rowOff>
    </xdr:from>
    <xdr:to>
      <xdr:col>15</xdr:col>
      <xdr:colOff>473723</xdr:colOff>
      <xdr:row>5</xdr:row>
      <xdr:rowOff>152788</xdr:rowOff>
    </xdr:to>
    <xdr:grpSp>
      <xdr:nvGrpSpPr>
        <xdr:cNvPr id="54" name="Agrupar 5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1C593758-D379-DE4E-7792-FE682D256A14}"/>
            </a:ext>
          </a:extLst>
        </xdr:cNvPr>
        <xdr:cNvGrpSpPr/>
      </xdr:nvGrpSpPr>
      <xdr:grpSpPr>
        <a:xfrm>
          <a:off x="7943850" y="723900"/>
          <a:ext cx="2950223" cy="381388"/>
          <a:chOff x="7146276" y="407633"/>
          <a:chExt cx="2966747" cy="345230"/>
        </a:xfrm>
      </xdr:grpSpPr>
      <xdr:sp macro="" textlink="">
        <xdr:nvSpPr>
          <xdr:cNvPr id="38" name="Retângulo: Cantos Arredondados 37">
            <a:extLst>
              <a:ext uri="{FF2B5EF4-FFF2-40B4-BE49-F238E27FC236}">
                <a16:creationId xmlns:a16="http://schemas.microsoft.com/office/drawing/2014/main" id="{EBCE543E-BF83-4B02-A3A2-AF3BA94CA0E4}"/>
              </a:ext>
            </a:extLst>
          </xdr:cNvPr>
          <xdr:cNvSpPr/>
        </xdr:nvSpPr>
        <xdr:spPr>
          <a:xfrm>
            <a:off x="7146276" y="407633"/>
            <a:ext cx="2966747" cy="345230"/>
          </a:xfrm>
          <a:prstGeom prst="roundRect">
            <a:avLst/>
          </a:prstGeom>
          <a:solidFill>
            <a:schemeClr val="bg1">
              <a:lumMod val="85000"/>
            </a:schemeClr>
          </a:solidFill>
          <a:ln>
            <a:solidFill>
              <a:schemeClr val="bg1">
                <a:lumMod val="85000"/>
              </a:schemeClr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">
        <xdr:nvSpPr>
          <xdr:cNvPr id="41" name="CaixaDeTexto 40">
            <a:extLst>
              <a:ext uri="{FF2B5EF4-FFF2-40B4-BE49-F238E27FC236}">
                <a16:creationId xmlns:a16="http://schemas.microsoft.com/office/drawing/2014/main" id="{AB6182C8-3256-4FA0-E569-C042DDA55406}"/>
              </a:ext>
            </a:extLst>
          </xdr:cNvPr>
          <xdr:cNvSpPr txBox="1"/>
        </xdr:nvSpPr>
        <xdr:spPr>
          <a:xfrm>
            <a:off x="7191375" y="439900"/>
            <a:ext cx="942781" cy="26825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pt-BR" sz="800" kern="1200">
                <a:solidFill>
                  <a:schemeClr val="bg2">
                    <a:lumMod val="50000"/>
                  </a:schemeClr>
                </a:solidFill>
              </a:rPr>
              <a:t>pesquisar</a:t>
            </a:r>
            <a:r>
              <a:rPr lang="pt-BR" sz="800" kern="1200" baseline="0">
                <a:solidFill>
                  <a:schemeClr val="bg2">
                    <a:lumMod val="50000"/>
                  </a:schemeClr>
                </a:solidFill>
              </a:rPr>
              <a:t> dados..</a:t>
            </a:r>
            <a:endParaRPr lang="pt-BR" sz="800" kern="1200">
              <a:solidFill>
                <a:schemeClr val="bg2">
                  <a:lumMod val="50000"/>
                </a:schemeClr>
              </a:solidFill>
            </a:endParaRPr>
          </a:p>
        </xdr:txBody>
      </xdr:sp>
      <xdr:pic>
        <xdr:nvPicPr>
          <xdr:cNvPr id="52" name="Imagem 51" descr="Lupa PNG Imagenes gratis 2024 | PNG Universe">
            <a:extLst>
              <a:ext uri="{FF2B5EF4-FFF2-40B4-BE49-F238E27FC236}">
                <a16:creationId xmlns:a16="http://schemas.microsoft.com/office/drawing/2014/main" id="{1A74F3AA-D0CF-DE17-3263-7CACB344D46B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9696450" y="477875"/>
            <a:ext cx="180344" cy="22697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0</xdr:col>
      <xdr:colOff>28575</xdr:colOff>
      <xdr:row>1</xdr:row>
      <xdr:rowOff>123825</xdr:rowOff>
    </xdr:from>
    <xdr:to>
      <xdr:col>0</xdr:col>
      <xdr:colOff>1866900</xdr:colOff>
      <xdr:row>5</xdr:row>
      <xdr:rowOff>0</xdr:rowOff>
    </xdr:to>
    <xdr:sp macro="" textlink="">
      <xdr:nvSpPr>
        <xdr:cNvPr id="78" name="Retângulo: Cantos Arredondados 77">
          <a:extLst>
            <a:ext uri="{FF2B5EF4-FFF2-40B4-BE49-F238E27FC236}">
              <a16:creationId xmlns:a16="http://schemas.microsoft.com/office/drawing/2014/main" id="{BE4B88CC-5977-CF25-8423-94BDF9C0B2D6}"/>
            </a:ext>
          </a:extLst>
        </xdr:cNvPr>
        <xdr:cNvSpPr/>
      </xdr:nvSpPr>
      <xdr:spPr>
        <a:xfrm>
          <a:off x="28575" y="314325"/>
          <a:ext cx="1838325" cy="638175"/>
        </a:xfrm>
        <a:prstGeom prst="roundRect">
          <a:avLst>
            <a:gd name="adj" fmla="val 33825"/>
          </a:avLst>
        </a:prstGeom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400" b="1" kern="1200">
              <a:latin typeface="Segoe UI Light" panose="020B0502040204020203" pitchFamily="34" charset="0"/>
              <a:cs typeface="Segoe UI Light" panose="020B0502040204020203" pitchFamily="34" charset="0"/>
            </a:rPr>
            <a:t>Money APP</a:t>
          </a:r>
        </a:p>
      </xdr:txBody>
    </xdr:sp>
    <xdr:clientData/>
  </xdr:twoCellAnchor>
  <xdr:twoCellAnchor editAs="oneCell">
    <xdr:from>
      <xdr:col>0</xdr:col>
      <xdr:colOff>1171576</xdr:colOff>
      <xdr:row>2</xdr:row>
      <xdr:rowOff>123825</xdr:rowOff>
    </xdr:from>
    <xdr:to>
      <xdr:col>0</xdr:col>
      <xdr:colOff>1733550</xdr:colOff>
      <xdr:row>4</xdr:row>
      <xdr:rowOff>66675</xdr:rowOff>
    </xdr:to>
    <xdr:pic>
      <xdr:nvPicPr>
        <xdr:cNvPr id="82" name="Imagem 81">
          <a:extLst>
            <a:ext uri="{FF2B5EF4-FFF2-40B4-BE49-F238E27FC236}">
              <a16:creationId xmlns:a16="http://schemas.microsoft.com/office/drawing/2014/main" id="{93D9A705-E20B-434E-A233-1469DC491E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71576" y="504825"/>
          <a:ext cx="561974" cy="323850"/>
        </a:xfrm>
        <a:prstGeom prst="rect">
          <a:avLst/>
        </a:prstGeom>
      </xdr:spPr>
    </xdr:pic>
    <xdr:clientData/>
  </xdr:twoCellAnchor>
  <xdr:twoCellAnchor>
    <xdr:from>
      <xdr:col>1</xdr:col>
      <xdr:colOff>173009</xdr:colOff>
      <xdr:row>32</xdr:row>
      <xdr:rowOff>127713</xdr:rowOff>
    </xdr:from>
    <xdr:to>
      <xdr:col>18</xdr:col>
      <xdr:colOff>566256</xdr:colOff>
      <xdr:row>55</xdr:row>
      <xdr:rowOff>160758</xdr:rowOff>
    </xdr:to>
    <xdr:grpSp>
      <xdr:nvGrpSpPr>
        <xdr:cNvPr id="85" name="Agrupar 84">
          <a:extLst>
            <a:ext uri="{FF2B5EF4-FFF2-40B4-BE49-F238E27FC236}">
              <a16:creationId xmlns:a16="http://schemas.microsoft.com/office/drawing/2014/main" id="{2B55ECCE-9BEF-C3B9-2920-25095D6E1BE1}"/>
            </a:ext>
          </a:extLst>
        </xdr:cNvPr>
        <xdr:cNvGrpSpPr/>
      </xdr:nvGrpSpPr>
      <xdr:grpSpPr>
        <a:xfrm>
          <a:off x="2058959" y="6223713"/>
          <a:ext cx="10756447" cy="4414545"/>
          <a:chOff x="2097059" y="6385638"/>
          <a:chExt cx="10756447" cy="4414545"/>
        </a:xfrm>
      </xdr:grpSpPr>
      <xdr:grpSp>
        <xdr:nvGrpSpPr>
          <xdr:cNvPr id="74" name="Agrupar 73">
            <a:extLst>
              <a:ext uri="{FF2B5EF4-FFF2-40B4-BE49-F238E27FC236}">
                <a16:creationId xmlns:a16="http://schemas.microsoft.com/office/drawing/2014/main" id="{888527CC-F34F-BC31-2CFD-3501F67ADFE8}"/>
              </a:ext>
            </a:extLst>
          </xdr:cNvPr>
          <xdr:cNvGrpSpPr/>
        </xdr:nvGrpSpPr>
        <xdr:grpSpPr>
          <a:xfrm>
            <a:off x="2097059" y="6409778"/>
            <a:ext cx="10756447" cy="4390405"/>
            <a:chOff x="2382809" y="6628853"/>
            <a:chExt cx="10756447" cy="4390405"/>
          </a:xfrm>
        </xdr:grpSpPr>
        <xdr:graphicFrame macro="">
          <xdr:nvGraphicFramePr>
            <xdr:cNvPr id="60" name="Gráfico 59">
              <a:extLst>
                <a:ext uri="{FF2B5EF4-FFF2-40B4-BE49-F238E27FC236}">
                  <a16:creationId xmlns:a16="http://schemas.microsoft.com/office/drawing/2014/main" id="{37D49982-F4E3-49DE-80B2-8A066B571F71}"/>
                </a:ext>
              </a:extLst>
            </xdr:cNvPr>
            <xdr:cNvGraphicFramePr>
              <a:graphicFrameLocks/>
            </xdr:cNvGraphicFramePr>
          </xdr:nvGraphicFramePr>
          <xdr:xfrm>
            <a:off x="2905439" y="7839075"/>
            <a:ext cx="9709365" cy="2213347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5"/>
            </a:graphicData>
          </a:graphic>
        </xdr:graphicFrame>
        <xdr:grpSp>
          <xdr:nvGrpSpPr>
            <xdr:cNvPr id="48" name="Agrupar 47">
              <a:extLst>
                <a:ext uri="{FF2B5EF4-FFF2-40B4-BE49-F238E27FC236}">
                  <a16:creationId xmlns:a16="http://schemas.microsoft.com/office/drawing/2014/main" id="{F4F0C7B6-D9F6-1C8B-7C3E-3A9CC8119C5C}"/>
                </a:ext>
              </a:extLst>
            </xdr:cNvPr>
            <xdr:cNvGrpSpPr/>
          </xdr:nvGrpSpPr>
          <xdr:grpSpPr>
            <a:xfrm>
              <a:off x="2382809" y="6628853"/>
              <a:ext cx="10756447" cy="4390405"/>
              <a:chOff x="1771265" y="-886140"/>
              <a:chExt cx="6724650" cy="4591050"/>
            </a:xfrm>
          </xdr:grpSpPr>
          <xdr:sp macro="" textlink="">
            <xdr:nvSpPr>
              <xdr:cNvPr id="55" name="Retângulo: Cantos Arredondados 54">
                <a:extLst>
                  <a:ext uri="{FF2B5EF4-FFF2-40B4-BE49-F238E27FC236}">
                    <a16:creationId xmlns:a16="http://schemas.microsoft.com/office/drawing/2014/main" id="{F33B65D1-152D-C8A3-41B5-70DDD8D8AFC9}"/>
                  </a:ext>
                </a:extLst>
              </xdr:cNvPr>
              <xdr:cNvSpPr/>
            </xdr:nvSpPr>
            <xdr:spPr>
              <a:xfrm>
                <a:off x="1771265" y="-886140"/>
                <a:ext cx="6724650" cy="4591050"/>
              </a:xfrm>
              <a:prstGeom prst="roundRect">
                <a:avLst/>
              </a:prstGeom>
              <a:noFill/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 kern="1200"/>
              </a:p>
            </xdr:txBody>
          </xdr:sp>
          <xdr:sp macro="" textlink="">
            <xdr:nvSpPr>
              <xdr:cNvPr id="56" name="Retângulo: Cantos Superiores Recortados 55">
                <a:extLst>
                  <a:ext uri="{FF2B5EF4-FFF2-40B4-BE49-F238E27FC236}">
                    <a16:creationId xmlns:a16="http://schemas.microsoft.com/office/drawing/2014/main" id="{1A08F97F-A31D-EFB4-FE62-6D65B4252E00}"/>
                  </a:ext>
                </a:extLst>
              </xdr:cNvPr>
              <xdr:cNvSpPr/>
            </xdr:nvSpPr>
            <xdr:spPr>
              <a:xfrm>
                <a:off x="1954890" y="-885569"/>
                <a:ext cx="6365661" cy="408895"/>
              </a:xfrm>
              <a:prstGeom prst="snip2SameRect">
                <a:avLst>
                  <a:gd name="adj1" fmla="val 43590"/>
                  <a:gd name="adj2" fmla="val 0"/>
                </a:avLst>
              </a:prstGeom>
              <a:solidFill>
                <a:srgbClr val="FB6F54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 kern="1200">
                  <a:solidFill>
                    <a:srgbClr val="FB6F54"/>
                  </a:solidFill>
                </a:endParaRPr>
              </a:p>
            </xdr:txBody>
          </xdr:sp>
        </xdr:grpSp>
      </xdr:grpSp>
      <xdr:sp macro="" textlink="">
        <xdr:nvSpPr>
          <xdr:cNvPr id="50" name="CaixaDeTexto 49">
            <a:extLst>
              <a:ext uri="{FF2B5EF4-FFF2-40B4-BE49-F238E27FC236}">
                <a16:creationId xmlns:a16="http://schemas.microsoft.com/office/drawing/2014/main" id="{312C724D-6B13-569C-EA2C-1B6C02EF6331}"/>
              </a:ext>
            </a:extLst>
          </xdr:cNvPr>
          <xdr:cNvSpPr txBox="1"/>
        </xdr:nvSpPr>
        <xdr:spPr>
          <a:xfrm>
            <a:off x="3567681" y="6385638"/>
            <a:ext cx="1132298" cy="45691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2000">
                <a:solidFill>
                  <a:schemeClr val="bg1"/>
                </a:solidFill>
                <a:effectLst/>
                <a:latin typeface="Segoe UI Light" panose="020B0502040204020203" pitchFamily="34" charset="0"/>
                <a:ea typeface="+mn-ea"/>
                <a:cs typeface="Segoe UI Light" panose="020B0502040204020203" pitchFamily="34" charset="0"/>
              </a:rPr>
              <a:t>Gastos</a:t>
            </a:r>
            <a:endParaRPr lang="pt-BR" sz="2000">
              <a:solidFill>
                <a:schemeClr val="bg1"/>
              </a:solidFill>
              <a:effectLst/>
              <a:latin typeface="Segoe UI Light" panose="020B0502040204020203" pitchFamily="34" charset="0"/>
              <a:cs typeface="Segoe UI Light" panose="020B0502040204020203" pitchFamily="34" charset="0"/>
            </a:endParaRPr>
          </a:p>
        </xdr:txBody>
      </xdr:sp>
      <xdr:pic>
        <xdr:nvPicPr>
          <xdr:cNvPr id="83" name="Imagem 82">
            <a:extLst>
              <a:ext uri="{FF2B5EF4-FFF2-40B4-BE49-F238E27FC236}">
                <a16:creationId xmlns:a16="http://schemas.microsoft.com/office/drawing/2014/main" id="{3CEDF7B7-4E35-4741-845D-82CF84A8E8C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867025" y="6467475"/>
            <a:ext cx="561974" cy="323850"/>
          </a:xfrm>
          <a:prstGeom prst="rect">
            <a:avLst/>
          </a:prstGeom>
        </xdr:spPr>
      </xdr:pic>
    </xdr:grpSp>
    <xdr:clientData/>
  </xdr:twoCellAnchor>
  <xdr:twoCellAnchor>
    <xdr:from>
      <xdr:col>12</xdr:col>
      <xdr:colOff>596402</xdr:colOff>
      <xdr:row>9</xdr:row>
      <xdr:rowOff>182183</xdr:rowOff>
    </xdr:from>
    <xdr:to>
      <xdr:col>15</xdr:col>
      <xdr:colOff>370944</xdr:colOff>
      <xdr:row>11</xdr:row>
      <xdr:rowOff>142326</xdr:rowOff>
    </xdr:to>
    <xdr:sp macro="" textlink="">
      <xdr:nvSpPr>
        <xdr:cNvPr id="93" name="CaixaDeTexto 92">
          <a:extLst>
            <a:ext uri="{FF2B5EF4-FFF2-40B4-BE49-F238E27FC236}">
              <a16:creationId xmlns:a16="http://schemas.microsoft.com/office/drawing/2014/main" id="{7EA2763A-FF85-1098-550F-3EB31F152FC4}"/>
            </a:ext>
          </a:extLst>
        </xdr:cNvPr>
        <xdr:cNvSpPr txBox="1"/>
      </xdr:nvSpPr>
      <xdr:spPr>
        <a:xfrm>
          <a:off x="9187952" y="1896683"/>
          <a:ext cx="1603342" cy="34114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pt-BR" sz="2000" kern="1200"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twoCellAnchor>
  <xdr:twoCellAnchor>
    <xdr:from>
      <xdr:col>11</xdr:col>
      <xdr:colOff>257175</xdr:colOff>
      <xdr:row>10</xdr:row>
      <xdr:rowOff>19050</xdr:rowOff>
    </xdr:from>
    <xdr:to>
      <xdr:col>20</xdr:col>
      <xdr:colOff>333375</xdr:colOff>
      <xdr:row>31</xdr:row>
      <xdr:rowOff>38101</xdr:rowOff>
    </xdr:to>
    <xdr:grpSp>
      <xdr:nvGrpSpPr>
        <xdr:cNvPr id="110" name="Agrupar 109">
          <a:extLst>
            <a:ext uri="{FF2B5EF4-FFF2-40B4-BE49-F238E27FC236}">
              <a16:creationId xmlns:a16="http://schemas.microsoft.com/office/drawing/2014/main" id="{3CC34AAC-957D-3F89-3C66-E2815D599555}"/>
            </a:ext>
          </a:extLst>
        </xdr:cNvPr>
        <xdr:cNvGrpSpPr/>
      </xdr:nvGrpSpPr>
      <xdr:grpSpPr>
        <a:xfrm>
          <a:off x="8239125" y="1924050"/>
          <a:ext cx="5562600" cy="4019551"/>
          <a:chOff x="8258175" y="1962150"/>
          <a:chExt cx="5562600" cy="4019551"/>
        </a:xfrm>
      </xdr:grpSpPr>
      <xdr:grpSp>
        <xdr:nvGrpSpPr>
          <xdr:cNvPr id="92" name="Agrupar 91">
            <a:extLst>
              <a:ext uri="{FF2B5EF4-FFF2-40B4-BE49-F238E27FC236}">
                <a16:creationId xmlns:a16="http://schemas.microsoft.com/office/drawing/2014/main" id="{76C4F1BB-F951-58B9-EBC9-6A205C722D9E}"/>
              </a:ext>
            </a:extLst>
          </xdr:cNvPr>
          <xdr:cNvGrpSpPr/>
        </xdr:nvGrpSpPr>
        <xdr:grpSpPr>
          <a:xfrm>
            <a:off x="8258175" y="2010069"/>
            <a:ext cx="5562600" cy="3971632"/>
            <a:chOff x="1596313" y="-329472"/>
            <a:chExt cx="6724650" cy="4609274"/>
          </a:xfrm>
        </xdr:grpSpPr>
        <xdr:sp macro="" textlink="">
          <xdr:nvSpPr>
            <xdr:cNvPr id="94" name="Retângulo: Cantos Arredondados 93">
              <a:extLst>
                <a:ext uri="{FF2B5EF4-FFF2-40B4-BE49-F238E27FC236}">
                  <a16:creationId xmlns:a16="http://schemas.microsoft.com/office/drawing/2014/main" id="{47C727D4-2A75-7189-0047-76552BE45044}"/>
                </a:ext>
              </a:extLst>
            </xdr:cNvPr>
            <xdr:cNvSpPr/>
          </xdr:nvSpPr>
          <xdr:spPr>
            <a:xfrm>
              <a:off x="1596313" y="-311248"/>
              <a:ext cx="6724650" cy="4591050"/>
            </a:xfrm>
            <a:prstGeom prst="roundRect">
              <a:avLst/>
            </a:prstGeom>
            <a:noFill/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sp macro="" textlink="">
          <xdr:nvSpPr>
            <xdr:cNvPr id="95" name="Retângulo: Cantos Superiores Recortados 94">
              <a:extLst>
                <a:ext uri="{FF2B5EF4-FFF2-40B4-BE49-F238E27FC236}">
                  <a16:creationId xmlns:a16="http://schemas.microsoft.com/office/drawing/2014/main" id="{C4DFC249-EDD9-97F8-7B34-3701E21660CD}"/>
                </a:ext>
              </a:extLst>
            </xdr:cNvPr>
            <xdr:cNvSpPr/>
          </xdr:nvSpPr>
          <xdr:spPr>
            <a:xfrm>
              <a:off x="1986224" y="-329472"/>
              <a:ext cx="6104965" cy="404795"/>
            </a:xfrm>
            <a:prstGeom prst="snip2SameRect">
              <a:avLst>
                <a:gd name="adj1" fmla="val 43590"/>
                <a:gd name="adj2" fmla="val 0"/>
              </a:avLst>
            </a:prstGeom>
            <a:solidFill>
              <a:srgbClr val="FB6F54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>
                <a:solidFill>
                  <a:srgbClr val="FB6F54"/>
                </a:solidFill>
              </a:endParaRPr>
            </a:p>
          </xdr:txBody>
        </xdr:sp>
      </xdr:grpSp>
      <xdr:sp macro="" textlink="">
        <xdr:nvSpPr>
          <xdr:cNvPr id="90" name="CaixaDeTexto 89">
            <a:extLst>
              <a:ext uri="{FF2B5EF4-FFF2-40B4-BE49-F238E27FC236}">
                <a16:creationId xmlns:a16="http://schemas.microsoft.com/office/drawing/2014/main" id="{D16C8B9E-3937-F84E-40F5-8A6802DA5874}"/>
              </a:ext>
            </a:extLst>
          </xdr:cNvPr>
          <xdr:cNvSpPr txBox="1"/>
        </xdr:nvSpPr>
        <xdr:spPr>
          <a:xfrm>
            <a:off x="9490808" y="1962150"/>
            <a:ext cx="1480095" cy="3810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2000" kern="1200">
                <a:solidFill>
                  <a:schemeClr val="bg1"/>
                </a:solidFill>
                <a:latin typeface="Segoe UI Light" panose="020B0502040204020203" pitchFamily="34" charset="0"/>
                <a:cs typeface="Segoe UI Light" panose="020B0502040204020203" pitchFamily="34" charset="0"/>
              </a:rPr>
              <a:t>Economia</a:t>
            </a:r>
          </a:p>
        </xdr:txBody>
      </xdr:sp>
      <xdr:pic>
        <xdr:nvPicPr>
          <xdr:cNvPr id="97" name="Imagem 96">
            <a:extLst>
              <a:ext uri="{FF2B5EF4-FFF2-40B4-BE49-F238E27FC236}">
                <a16:creationId xmlns:a16="http://schemas.microsoft.com/office/drawing/2014/main" id="{DA805535-8C69-9DF5-E506-3EE14C2905D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8830562" y="2077053"/>
            <a:ext cx="303913" cy="256572"/>
          </a:xfrm>
          <a:prstGeom prst="rect">
            <a:avLst/>
          </a:prstGeom>
        </xdr:spPr>
      </xdr:pic>
    </xdr:grpSp>
    <xdr:clientData/>
  </xdr:twoCellAnchor>
  <xdr:twoCellAnchor>
    <xdr:from>
      <xdr:col>12</xdr:col>
      <xdr:colOff>533400</xdr:colOff>
      <xdr:row>13</xdr:row>
      <xdr:rowOff>171450</xdr:rowOff>
    </xdr:from>
    <xdr:to>
      <xdr:col>19</xdr:col>
      <xdr:colOff>9525</xdr:colOff>
      <xdr:row>28</xdr:row>
      <xdr:rowOff>119062</xdr:rowOff>
    </xdr:to>
    <xdr:graphicFrame macro="">
      <xdr:nvGraphicFramePr>
        <xdr:cNvPr id="100" name="Gráfico 99">
          <a:extLst>
            <a:ext uri="{FF2B5EF4-FFF2-40B4-BE49-F238E27FC236}">
              <a16:creationId xmlns:a16="http://schemas.microsoft.com/office/drawing/2014/main" id="{E3F92A13-5BAD-43C4-B201-8CD2301D40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570720</xdr:colOff>
      <xdr:row>9</xdr:row>
      <xdr:rowOff>168397</xdr:rowOff>
    </xdr:from>
    <xdr:to>
      <xdr:col>10</xdr:col>
      <xdr:colOff>552450</xdr:colOff>
      <xdr:row>30</xdr:row>
      <xdr:rowOff>123826</xdr:rowOff>
    </xdr:to>
    <xdr:grpSp>
      <xdr:nvGrpSpPr>
        <xdr:cNvPr id="113" name="Agrupar 112">
          <a:extLst>
            <a:ext uri="{FF2B5EF4-FFF2-40B4-BE49-F238E27FC236}">
              <a16:creationId xmlns:a16="http://schemas.microsoft.com/office/drawing/2014/main" id="{96040CDD-699D-7310-7851-866358D88386}"/>
            </a:ext>
          </a:extLst>
        </xdr:cNvPr>
        <xdr:cNvGrpSpPr/>
      </xdr:nvGrpSpPr>
      <xdr:grpSpPr>
        <a:xfrm>
          <a:off x="2456670" y="1882897"/>
          <a:ext cx="5468130" cy="3955929"/>
          <a:chOff x="2570970" y="1749547"/>
          <a:chExt cx="5468130" cy="3955929"/>
        </a:xfrm>
      </xdr:grpSpPr>
      <xdr:grpSp>
        <xdr:nvGrpSpPr>
          <xdr:cNvPr id="112" name="Agrupar 111">
            <a:extLst>
              <a:ext uri="{FF2B5EF4-FFF2-40B4-BE49-F238E27FC236}">
                <a16:creationId xmlns:a16="http://schemas.microsoft.com/office/drawing/2014/main" id="{9DE0A5A5-EADA-6ADA-F48D-8225E236204D}"/>
              </a:ext>
            </a:extLst>
          </xdr:cNvPr>
          <xdr:cNvGrpSpPr/>
        </xdr:nvGrpSpPr>
        <xdr:grpSpPr>
          <a:xfrm>
            <a:off x="2570970" y="1749547"/>
            <a:ext cx="5468130" cy="3955929"/>
            <a:chOff x="2437620" y="1930522"/>
            <a:chExt cx="5468130" cy="3955929"/>
          </a:xfrm>
        </xdr:grpSpPr>
        <xdr:sp macro="" textlink="">
          <xdr:nvSpPr>
            <xdr:cNvPr id="24" name="Retângulo: Cantos Arredondados 23">
              <a:extLst>
                <a:ext uri="{FF2B5EF4-FFF2-40B4-BE49-F238E27FC236}">
                  <a16:creationId xmlns:a16="http://schemas.microsoft.com/office/drawing/2014/main" id="{244EB1CF-6DCA-8B8D-4EAF-C9CF54ACBF61}"/>
                </a:ext>
              </a:extLst>
            </xdr:cNvPr>
            <xdr:cNvSpPr/>
          </xdr:nvSpPr>
          <xdr:spPr>
            <a:xfrm>
              <a:off x="2437620" y="1930522"/>
              <a:ext cx="5468130" cy="3955929"/>
            </a:xfrm>
            <a:prstGeom prst="roundRect">
              <a:avLst/>
            </a:prstGeom>
            <a:noFill/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sp macro="" textlink="">
          <xdr:nvSpPr>
            <xdr:cNvPr id="26" name="Retângulo: Cantos Superiores Recortados 25">
              <a:extLst>
                <a:ext uri="{FF2B5EF4-FFF2-40B4-BE49-F238E27FC236}">
                  <a16:creationId xmlns:a16="http://schemas.microsoft.com/office/drawing/2014/main" id="{F49F84E6-5BBC-E5CF-DDA2-37E31528D420}"/>
                </a:ext>
              </a:extLst>
            </xdr:cNvPr>
            <xdr:cNvSpPr/>
          </xdr:nvSpPr>
          <xdr:spPr>
            <a:xfrm>
              <a:off x="2680907" y="1971970"/>
              <a:ext cx="4986718" cy="348796"/>
            </a:xfrm>
            <a:prstGeom prst="snip2SameRect">
              <a:avLst>
                <a:gd name="adj1" fmla="val 43590"/>
                <a:gd name="adj2" fmla="val 0"/>
              </a:avLst>
            </a:prstGeom>
            <a:solidFill>
              <a:srgbClr val="FB6F54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>
                <a:solidFill>
                  <a:srgbClr val="FB6F54"/>
                </a:solidFill>
              </a:endParaRPr>
            </a:p>
          </xdr:txBody>
        </xdr:sp>
        <xdr:sp macro="" textlink="">
          <xdr:nvSpPr>
            <xdr:cNvPr id="108" name="CaixaDeTexto 107">
              <a:extLst>
                <a:ext uri="{FF2B5EF4-FFF2-40B4-BE49-F238E27FC236}">
                  <a16:creationId xmlns:a16="http://schemas.microsoft.com/office/drawing/2014/main" id="{8619C688-DCD0-0365-ED19-5D68A40AF04E}"/>
                </a:ext>
              </a:extLst>
            </xdr:cNvPr>
            <xdr:cNvSpPr txBox="1"/>
          </xdr:nvSpPr>
          <xdr:spPr>
            <a:xfrm>
              <a:off x="3808807" y="1943101"/>
              <a:ext cx="1576112" cy="390524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2000" kern="1200">
                  <a:solidFill>
                    <a:schemeClr val="bg1"/>
                  </a:solidFill>
                  <a:latin typeface="Segoe UI Light" panose="020B0502040204020203" pitchFamily="34" charset="0"/>
                  <a:cs typeface="Segoe UI Light" panose="020B0502040204020203" pitchFamily="34" charset="0"/>
                </a:rPr>
                <a:t>Entrada</a:t>
              </a:r>
            </a:p>
          </xdr:txBody>
        </xdr:sp>
        <xdr:pic>
          <xdr:nvPicPr>
            <xdr:cNvPr id="2" name="Imagem 1" descr="Caixa registradora - ícones de comércio grátis">
              <a:extLst>
                <a:ext uri="{FF2B5EF4-FFF2-40B4-BE49-F238E27FC236}">
                  <a16:creationId xmlns:a16="http://schemas.microsoft.com/office/drawing/2014/main" id="{32C49FCE-D470-FA22-D9B5-B325DA313E27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8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3096865" y="1976295"/>
              <a:ext cx="360709" cy="30485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graphicFrame macro="">
        <xdr:nvGraphicFramePr>
          <xdr:cNvPr id="101" name="Gráfico 100">
            <a:extLst>
              <a:ext uri="{FF2B5EF4-FFF2-40B4-BE49-F238E27FC236}">
                <a16:creationId xmlns:a16="http://schemas.microsoft.com/office/drawing/2014/main" id="{0905E401-6A4E-4E43-A3CF-D4A1B286D1AE}"/>
              </a:ext>
            </a:extLst>
          </xdr:cNvPr>
          <xdr:cNvGraphicFramePr>
            <a:graphicFrameLocks/>
          </xdr:cNvGraphicFramePr>
        </xdr:nvGraphicFramePr>
        <xdr:xfrm>
          <a:off x="2752726" y="2762250"/>
          <a:ext cx="5010150" cy="1981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9"/>
          </a:graphicData>
        </a:graphic>
      </xdr:graphicFrame>
    </xdr:grp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eraldo" refreshedDate="45667.861473263889" createdVersion="8" refreshedVersion="8" minRefreshableVersion="3" recordCount="40" xr:uid="{18920F5B-A6C5-4B32-B94F-61CE30A9791C}">
  <cacheSource type="worksheet">
    <worksheetSource name="Tabela3"/>
  </cacheSource>
  <cacheFields count="8">
    <cacheField name="Data" numFmtId="14">
      <sharedItems containsSemiMixedTypes="0" containsNonDate="0" containsDate="1" containsString="0" minDate="2024-11-01T00:00:00" maxDate="2025-01-12T00:00:00" count="31">
        <d v="2024-11-01T00:00:00"/>
        <d v="2024-11-03T00:00:00"/>
        <d v="2024-11-05T00:00:00"/>
        <d v="2024-11-17T00:00:00"/>
        <d v="2024-11-20T00:00:00"/>
        <d v="2024-11-23T00:00:00"/>
        <d v="2024-11-24T00:00:00"/>
        <d v="2024-11-25T00:00:00"/>
        <d v="2024-11-28T00:00:00"/>
        <d v="2024-11-30T00:00:00"/>
        <d v="2024-12-01T00:00:00"/>
        <d v="2024-12-02T00:00:00"/>
        <d v="2024-12-05T00:00:00"/>
        <d v="2024-12-08T00:00:00"/>
        <d v="2024-12-11T00:00:00"/>
        <d v="2024-12-17T00:00:00"/>
        <d v="2024-12-20T00:00:00"/>
        <d v="2024-12-21T00:00:00"/>
        <d v="2024-12-22T00:00:00"/>
        <d v="2024-12-23T00:00:00"/>
        <d v="2024-12-28T00:00:00"/>
        <d v="2024-12-29T00:00:00"/>
        <d v="2025-01-03T00:00:00"/>
        <d v="2025-01-04T00:00:00"/>
        <d v="2025-01-05T00:00:00"/>
        <d v="2025-01-06T00:00:00"/>
        <d v="2025-01-07T00:00:00"/>
        <d v="2025-01-08T00:00:00"/>
        <d v="2025-01-09T00:00:00"/>
        <d v="2025-01-10T00:00:00"/>
        <d v="2025-01-11T00:00:00"/>
      </sharedItems>
    </cacheField>
    <cacheField name="Mês" numFmtId="41">
      <sharedItems containsSemiMixedTypes="0" containsString="0" containsNumber="1" containsInteger="1" minValue="1" maxValue="12" count="3">
        <n v="11"/>
        <n v="12"/>
        <n v="1"/>
      </sharedItems>
    </cacheField>
    <cacheField name="Tipo" numFmtId="0">
      <sharedItems count="2">
        <s v="ENTRADA"/>
        <s v="SAÍDA"/>
      </sharedItems>
    </cacheField>
    <cacheField name="Categoria" numFmtId="0">
      <sharedItems count="19">
        <s v="Renda Fixa"/>
        <s v="Alimentação"/>
        <s v="Transporte"/>
        <s v="Lazer"/>
        <s v="Saúde"/>
        <s v="Educação"/>
        <s v="Vestuário"/>
        <s v="Investimentos"/>
        <s v="Serviços"/>
        <s v="Eletrônicos"/>
        <s v="Utilidades Domésticas"/>
        <s v="Presentes"/>
        <s v="Beleza"/>
        <s v="Pet Care"/>
        <s v="Viagem"/>
        <s v="Gastronomia"/>
        <s v="Freelance"/>
        <s v="Utilidades Dom."/>
        <s v="Venda de ativos"/>
      </sharedItems>
    </cacheField>
    <cacheField name="Descição" numFmtId="0">
      <sharedItems/>
    </cacheField>
    <cacheField name="Valor" numFmtId="44">
      <sharedItems containsSemiMixedTypes="0" containsString="0" containsNumber="1" containsInteger="1" minValue="120" maxValue="5000"/>
    </cacheField>
    <cacheField name="Operação Bancária" numFmtId="0">
      <sharedItems/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 pivotCacheId="58943797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">
  <r>
    <x v="0"/>
    <x v="0"/>
    <x v="0"/>
    <x v="0"/>
    <s v="Salário mensal"/>
    <n v="5000"/>
    <s v="Transferência"/>
    <s v="Recebido"/>
  </r>
  <r>
    <x v="0"/>
    <x v="0"/>
    <x v="1"/>
    <x v="1"/>
    <s v="Compras no supermercado"/>
    <n v="550"/>
    <s v="Débito Automático"/>
    <s v="Pendente"/>
  </r>
  <r>
    <x v="1"/>
    <x v="0"/>
    <x v="1"/>
    <x v="2"/>
    <s v="Gasolina"/>
    <n v="300"/>
    <s v="Cartão de Crédito"/>
    <s v="Pago"/>
  </r>
  <r>
    <x v="2"/>
    <x v="0"/>
    <x v="1"/>
    <x v="3"/>
    <s v="Cinema"/>
    <n v="120"/>
    <s v="Cartão de Crédito"/>
    <s v="Pago"/>
  </r>
  <r>
    <x v="3"/>
    <x v="0"/>
    <x v="1"/>
    <x v="4"/>
    <s v="Consulta "/>
    <n v="250"/>
    <s v="Transferência"/>
    <s v="Pago"/>
  </r>
  <r>
    <x v="4"/>
    <x v="0"/>
    <x v="1"/>
    <x v="5"/>
    <s v="Material escolar"/>
    <n v="400"/>
    <s v="Débito Automático"/>
    <s v="Pendente"/>
  </r>
  <r>
    <x v="5"/>
    <x v="0"/>
    <x v="1"/>
    <x v="6"/>
    <s v="Compra de roupas "/>
    <n v="600"/>
    <s v="Cartão de Crédito"/>
    <s v="Pendente"/>
  </r>
  <r>
    <x v="5"/>
    <x v="0"/>
    <x v="0"/>
    <x v="7"/>
    <s v="Dividendos de ações"/>
    <n v="800"/>
    <s v="Transferência"/>
    <s v="Recebido"/>
  </r>
  <r>
    <x v="6"/>
    <x v="0"/>
    <x v="1"/>
    <x v="8"/>
    <s v="Limpeza da casa"/>
    <n v="150"/>
    <s v="Transferência"/>
    <s v="Pago"/>
  </r>
  <r>
    <x v="6"/>
    <x v="0"/>
    <x v="1"/>
    <x v="9"/>
    <s v="Compra de novo celular"/>
    <n v="1200"/>
    <s v="Cartão de Crédito"/>
    <s v="Pendente"/>
  </r>
  <r>
    <x v="6"/>
    <x v="0"/>
    <x v="1"/>
    <x v="10"/>
    <s v="Reparos domésticos"/>
    <n v="450"/>
    <s v="Débito Automático"/>
    <s v="Pago"/>
  </r>
  <r>
    <x v="7"/>
    <x v="0"/>
    <x v="1"/>
    <x v="11"/>
    <s v="Presente de aniversário"/>
    <n v="180"/>
    <s v="Transferência"/>
    <s v="Pendente"/>
  </r>
  <r>
    <x v="7"/>
    <x v="0"/>
    <x v="1"/>
    <x v="12"/>
    <s v="Corte de cabelo e unha"/>
    <n v="250"/>
    <s v="Débito Automático"/>
    <s v="Pago"/>
  </r>
  <r>
    <x v="8"/>
    <x v="0"/>
    <x v="1"/>
    <x v="13"/>
    <s v="Ração e petiscos para o gato"/>
    <n v="200"/>
    <s v="Débito Automático"/>
    <s v="Pago"/>
  </r>
  <r>
    <x v="9"/>
    <x v="0"/>
    <x v="1"/>
    <x v="14"/>
    <s v="Reserva de pousada"/>
    <n v="750"/>
    <s v="Transferência"/>
    <s v="Pendente"/>
  </r>
  <r>
    <x v="9"/>
    <x v="0"/>
    <x v="1"/>
    <x v="15"/>
    <s v="Jantar em restaurante "/>
    <n v="350"/>
    <s v="Cartão de Crédito"/>
    <s v="Pago"/>
  </r>
  <r>
    <x v="10"/>
    <x v="1"/>
    <x v="0"/>
    <x v="0"/>
    <s v="Salário mensal"/>
    <n v="5000"/>
    <s v="Transferência"/>
    <s v="Recebido"/>
  </r>
  <r>
    <x v="11"/>
    <x v="1"/>
    <x v="1"/>
    <x v="1"/>
    <s v="Compras no supermercado"/>
    <n v="450"/>
    <s v="Débito Automático"/>
    <s v="Pendente"/>
  </r>
  <r>
    <x v="12"/>
    <x v="1"/>
    <x v="1"/>
    <x v="2"/>
    <s v="Gasolina"/>
    <n v="300"/>
    <s v="Débito Automático"/>
    <s v="Pago"/>
  </r>
  <r>
    <x v="13"/>
    <x v="1"/>
    <x v="1"/>
    <x v="3"/>
    <s v="Cinema e jantar"/>
    <n v="200"/>
    <s v="Transferência"/>
    <s v="Pago"/>
  </r>
  <r>
    <x v="14"/>
    <x v="1"/>
    <x v="1"/>
    <x v="4"/>
    <s v="Plano de saúde"/>
    <n v="600"/>
    <s v="Débito Automático"/>
    <s v="Pendente"/>
  </r>
  <r>
    <x v="15"/>
    <x v="1"/>
    <x v="1"/>
    <x v="6"/>
    <s v="Compra de roupas"/>
    <n v="500"/>
    <s v="Cartão de Crédito"/>
    <s v="Pendente"/>
  </r>
  <r>
    <x v="16"/>
    <x v="1"/>
    <x v="0"/>
    <x v="16"/>
    <s v="Pagamento por projeto freelancer"/>
    <n v="1200"/>
    <s v="Transferência"/>
    <s v="Recebido"/>
  </r>
  <r>
    <x v="16"/>
    <x v="1"/>
    <x v="1"/>
    <x v="8"/>
    <s v="Manutenção do veículo"/>
    <n v="800"/>
    <s v="Transferência"/>
    <s v="Pago"/>
  </r>
  <r>
    <x v="17"/>
    <x v="1"/>
    <x v="1"/>
    <x v="9"/>
    <s v="Compra de novo smartphone"/>
    <n v="1500"/>
    <s v="Cartão de Crédito"/>
    <s v="Pendente"/>
  </r>
  <r>
    <x v="18"/>
    <x v="1"/>
    <x v="1"/>
    <x v="17"/>
    <s v="Conta de energia elétrica"/>
    <n v="250"/>
    <s v="Débito Automático"/>
    <s v="Pago"/>
  </r>
  <r>
    <x v="19"/>
    <x v="1"/>
    <x v="1"/>
    <x v="11"/>
    <s v="Aniversário de natal"/>
    <n v="400"/>
    <s v="Cartão de Crédito"/>
    <s v="Pendente"/>
  </r>
  <r>
    <x v="20"/>
    <x v="1"/>
    <x v="0"/>
    <x v="0"/>
    <s v="Salário mensal"/>
    <n v="5000"/>
    <s v="Transferência"/>
    <s v="Recebido"/>
  </r>
  <r>
    <x v="21"/>
    <x v="1"/>
    <x v="1"/>
    <x v="1"/>
    <s v="Compras no supermercado"/>
    <n v="600"/>
    <s v="Débito Automático"/>
    <s v="Pendente"/>
  </r>
  <r>
    <x v="22"/>
    <x v="2"/>
    <x v="1"/>
    <x v="2"/>
    <s v="Recarga de cartão de transporte"/>
    <n v="200"/>
    <s v="Cartão de Crédito"/>
    <s v="Pago"/>
  </r>
  <r>
    <x v="22"/>
    <x v="2"/>
    <x v="1"/>
    <x v="3"/>
    <s v="Ingressos para teatro"/>
    <n v="180"/>
    <s v="Transferência"/>
    <s v="Pago"/>
  </r>
  <r>
    <x v="23"/>
    <x v="2"/>
    <x v="1"/>
    <x v="4"/>
    <s v="Remédios de farmácia"/>
    <n v="120"/>
    <s v="Débito Automático"/>
    <s v="Pendente"/>
  </r>
  <r>
    <x v="23"/>
    <x v="2"/>
    <x v="1"/>
    <x v="5"/>
    <s v="Cursos online"/>
    <n v="350"/>
    <s v="Cartão de Crédito"/>
    <s v="Pendente"/>
  </r>
  <r>
    <x v="24"/>
    <x v="2"/>
    <x v="1"/>
    <x v="6"/>
    <s v="Roupas de primavera"/>
    <n v="400"/>
    <s v="Transferência"/>
    <s v="Pago"/>
  </r>
  <r>
    <x v="25"/>
    <x v="2"/>
    <x v="0"/>
    <x v="18"/>
    <s v="Venda de equipamentos eletrônicos"/>
    <n v="1500"/>
    <s v="Transferência"/>
    <s v="Recebido"/>
  </r>
  <r>
    <x v="26"/>
    <x v="2"/>
    <x v="1"/>
    <x v="9"/>
    <s v="Manutenção do computador"/>
    <n v="300"/>
    <s v="Cartão de Crédito"/>
    <s v="Pendente"/>
  </r>
  <r>
    <x v="27"/>
    <x v="2"/>
    <x v="1"/>
    <x v="10"/>
    <s v="Troca de móveis da cozinha"/>
    <n v="800"/>
    <s v="Transferência"/>
    <s v="Pago"/>
  </r>
  <r>
    <x v="28"/>
    <x v="2"/>
    <x v="1"/>
    <x v="12"/>
    <s v="Salão de beleza"/>
    <n v="250"/>
    <s v="Transferência"/>
    <s v="Pendente"/>
  </r>
  <r>
    <x v="29"/>
    <x v="2"/>
    <x v="1"/>
    <x v="15"/>
    <s v="Jantar em restaurante italiano"/>
    <n v="220"/>
    <s v="Transferência"/>
    <s v="Pendente"/>
  </r>
  <r>
    <x v="30"/>
    <x v="2"/>
    <x v="1"/>
    <x v="14"/>
    <s v="Reserva de hotel para fim de semana"/>
    <n v="500"/>
    <s v="Cartão de Crédito"/>
    <s v="Pendent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BF710D-E9CA-4230-8FC5-3CFED3F3F52D}" name="tbl_saida" cacheId="0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outline="1" outlineData="1" multipleFieldFilters="0" chartFormat="22">
  <location ref="C6:D22" firstHeaderRow="1" firstDataRow="1" firstDataCol="1" rowPageCount="1" colPageCount="1"/>
  <pivotFields count="8">
    <pivotField showAl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umFmtId="41" showAll="0">
      <items count="4">
        <item x="2"/>
        <item x="0"/>
        <item x="1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44" showAll="0"/>
    <pivotField showAll="0"/>
    <pivotField showAll="0"/>
  </pivotFields>
  <rowFields count="1">
    <field x="3"/>
  </rowFields>
  <rowItems count="16">
    <i>
      <x/>
    </i>
    <i>
      <x v="1"/>
    </i>
    <i>
      <x v="2"/>
    </i>
    <i>
      <x v="3"/>
    </i>
    <i>
      <x v="5"/>
    </i>
    <i>
      <x v="7"/>
    </i>
    <i>
      <x v="8"/>
    </i>
    <i>
      <x v="9"/>
    </i>
    <i>
      <x v="11"/>
    </i>
    <i>
      <x v="12"/>
    </i>
    <i>
      <x v="13"/>
    </i>
    <i>
      <x v="14"/>
    </i>
    <i>
      <x v="15"/>
    </i>
    <i>
      <x v="17"/>
    </i>
    <i>
      <x v="18"/>
    </i>
    <i t="grand">
      <x/>
    </i>
  </rowItems>
  <colItems count="1">
    <i/>
  </colItems>
  <pageFields count="1">
    <pageField fld="2" item="1" hier="-1"/>
  </pageFields>
  <dataFields count="1">
    <dataField name="Soma de Valor" fld="5" baseField="0" baseItem="0" numFmtId="44"/>
  </dataFields>
  <chartFormats count="4"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FD3172-A70E-4149-B226-4750AB60758C}" name="tbl_entarda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2">
  <location ref="F7:G12" firstHeaderRow="1" firstDataRow="1" firstDataCol="1" rowPageCount="1" colPageCount="1"/>
  <pivotFields count="8">
    <pivotField showAll="0"/>
    <pivotField numFmtId="41" showAll="0">
      <items count="4">
        <item x="2"/>
        <item x="0"/>
        <item x="1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44" showAll="0"/>
    <pivotField showAll="0"/>
    <pivotField showAll="0"/>
  </pivotFields>
  <rowFields count="1">
    <field x="3"/>
  </rowFields>
  <rowItems count="5">
    <i>
      <x v="4"/>
    </i>
    <i>
      <x v="6"/>
    </i>
    <i>
      <x v="10"/>
    </i>
    <i>
      <x v="16"/>
    </i>
    <i t="grand">
      <x/>
    </i>
  </rowItems>
  <colItems count="1">
    <i/>
  </colItems>
  <pageFields count="1">
    <pageField fld="2" item="0" hier="-1"/>
  </pageFields>
  <dataFields count="1">
    <dataField name="Soma de Valor" fld="5" baseField="0" baseItem="0" numFmtId="44"/>
  </dataFields>
  <chartFormats count="1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3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5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E9E0CA94-F804-4AC6-9C1B-9D851EB6CA37}" sourceName="Mês">
  <pivotTables>
    <pivotTable tabId="4" name="tbl_saida"/>
    <pivotTable tabId="4" name="tbl_entarda"/>
  </pivotTables>
  <data>
    <tabular pivotCacheId="589437977">
      <items count="3">
        <i x="2" s="1"/>
        <i x="0" s="1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Categoria" xr10:uid="{F33D3570-9737-4C07-ACD3-FAFBAE62B302}" sourceName="Categoria">
  <pivotTables>
    <pivotTable tabId="4" name="tbl_saida"/>
  </pivotTables>
  <data>
    <tabular pivotCacheId="589437977">
      <items count="19">
        <i x="1" s="1"/>
        <i x="12" s="1"/>
        <i x="5" s="1"/>
        <i x="9" s="1"/>
        <i x="15" s="1"/>
        <i x="3" s="1"/>
        <i x="13" s="1"/>
        <i x="11" s="1"/>
        <i x="4" s="1"/>
        <i x="8" s="1"/>
        <i x="2" s="1"/>
        <i x="17" s="1"/>
        <i x="10" s="1"/>
        <i x="6" s="1"/>
        <i x="14" s="1"/>
        <i x="16" s="1" nd="1"/>
        <i x="7" s="1" nd="1"/>
        <i x="0" s="1" nd="1"/>
        <i x="18" s="1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" xr10:uid="{D42205AD-1298-4EBD-9F6F-12CE5293C4E2}" cache="SegmentaçãodeDados_Mês" caption="Mês" rowHeight="241300"/>
  <slicer name="Categoria" xr10:uid="{D200AC0A-57CF-407D-83A2-821CAC95F03E}" cache="SegmentaçãodeDados_Categoria" caption="Categoria" style="my style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 1" xr10:uid="{E2FD5F43-43AD-490B-9B96-B267E94A25D9}" cache="SegmentaçãodeDados_Mês" caption="Mês" style="my style" rowHeight="241300"/>
  <slicer name="Categoria 1" xr10:uid="{0B6033C4-A28F-4CB9-8575-95969ACB7F5A}" cache="SegmentaçãodeDados_Categoria" caption="Categoria" style="my style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4287F37-153E-405D-B719-D360C3D106E6}" name="Tabela3" displayName="Tabela3" ref="A1:H41" totalsRowShown="0" dataDxfId="10">
  <autoFilter ref="A1:H41" xr:uid="{44287F37-153E-405D-B719-D360C3D106E6}"/>
  <tableColumns count="8">
    <tableColumn id="1" xr3:uid="{0015A155-535C-4E12-AE5B-282BAD4A9792}" name="Data" dataDxfId="9"/>
    <tableColumn id="8" xr3:uid="{C989C469-89FC-40B0-91D0-98429405080C}" name="Mês" dataDxfId="8" dataCellStyle="Vírgula">
      <calculatedColumnFormula>MONTH(Tabela3[[#This Row],[Data]])</calculatedColumnFormula>
    </tableColumn>
    <tableColumn id="2" xr3:uid="{E8E92547-38B8-48BF-B5BD-647AA583663D}" name="Tipo" dataDxfId="7"/>
    <tableColumn id="3" xr3:uid="{4880F019-9A55-4E05-86B2-08011F0B9F2A}" name="Categoria" dataDxfId="6"/>
    <tableColumn id="4" xr3:uid="{14BCC775-A0AA-4CDF-8A1D-ECCAD71870E0}" name="Descição" dataDxfId="5"/>
    <tableColumn id="5" xr3:uid="{CE7C57C7-232D-41CE-AEE4-1E7E676D1C9E}" name="Valor" dataDxfId="4" dataCellStyle="Moeda"/>
    <tableColumn id="6" xr3:uid="{23FE0AB9-546F-47E7-AA47-2E01BE1CE135}" name="Operação Bancária" dataDxfId="3"/>
    <tableColumn id="7" xr3:uid="{ED1D28FF-8BC2-4936-9C98-D684049727A7}" name="Status" dataDxf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6AAE1E3-221C-4D90-8737-E46A7E59941C}" name="Tabela2" displayName="Tabela2" ref="C6:D27" totalsRowShown="0">
  <autoFilter ref="C6:D27" xr:uid="{26AAE1E3-221C-4D90-8737-E46A7E59941C}"/>
  <tableColumns count="2">
    <tableColumn id="1" xr3:uid="{B75427A9-7DDF-4F12-A8B4-E97ABB8E819A}" name="Data de Lançamento" dataDxfId="0"/>
    <tableColumn id="2" xr3:uid="{9400996C-A877-4C5E-9654-69E7AE38FD38}" name="Depósito Reservado" dataDxfId="1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Data" xr10:uid="{000EA6D7-89E7-46C8-8D12-57D09F859A4E}" sourceName="Data">
  <pivotTables>
    <pivotTable tabId="4" name="tbl_saida"/>
  </pivotTables>
  <state minimalRefreshVersion="6" lastRefreshVersion="6" pivotCacheId="589437977" filterType="unknown">
    <bounds startDate="2024-01-01T00:00:00" endDate="2026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a" xr10:uid="{500126AD-09E5-43BB-99F5-6483735A0B90}" cache="NativeTimeline_Data" caption="Data" level="2" selectionLevel="2" scrollPosition="2025-05-19T00:00:00"/>
</timeline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microsoft.com/office/2011/relationships/timeline" Target="../timelines/timeline1.xml"/><Relationship Id="rId4" Type="http://schemas.microsoft.com/office/2007/relationships/slicer" Target="../slicers/slicer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microsoft.com/office/2007/relationships/slicer" Target="../slicers/slicer2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4"/>
  <sheetViews>
    <sheetView topLeftCell="A16" workbookViewId="0">
      <selection activeCell="G45" sqref="G45"/>
    </sheetView>
  </sheetViews>
  <sheetFormatPr defaultRowHeight="15" x14ac:dyDescent="0.25"/>
  <cols>
    <col min="1" max="7" width="23.7109375" style="1" customWidth="1"/>
  </cols>
  <sheetData>
    <row r="1" spans="1:7" ht="12" customHeight="1" x14ac:dyDescent="0.25">
      <c r="A1" s="2">
        <v>45505</v>
      </c>
      <c r="B1" s="3" t="s">
        <v>0</v>
      </c>
      <c r="C1" s="3" t="s">
        <v>1</v>
      </c>
      <c r="D1" s="3" t="s">
        <v>2</v>
      </c>
      <c r="E1" s="4">
        <v>5000</v>
      </c>
      <c r="F1" s="3" t="s">
        <v>3</v>
      </c>
      <c r="G1" s="3" t="s">
        <v>4</v>
      </c>
    </row>
    <row r="2" spans="1:7" ht="12" customHeight="1" x14ac:dyDescent="0.25">
      <c r="A2" s="2">
        <v>45505</v>
      </c>
      <c r="B2" s="3" t="s">
        <v>5</v>
      </c>
      <c r="C2" s="3" t="s">
        <v>6</v>
      </c>
      <c r="D2" s="3" t="s">
        <v>7</v>
      </c>
      <c r="E2" s="4">
        <v>550</v>
      </c>
      <c r="F2" s="3" t="s">
        <v>8</v>
      </c>
      <c r="G2" s="3" t="s">
        <v>9</v>
      </c>
    </row>
    <row r="3" spans="1:7" ht="12" customHeight="1" x14ac:dyDescent="0.25">
      <c r="A3" s="2">
        <v>45507</v>
      </c>
      <c r="B3" s="3" t="s">
        <v>5</v>
      </c>
      <c r="C3" s="3" t="s">
        <v>10</v>
      </c>
      <c r="D3" s="3" t="s">
        <v>11</v>
      </c>
      <c r="E3" s="4">
        <v>300</v>
      </c>
      <c r="F3" s="3" t="s">
        <v>12</v>
      </c>
      <c r="G3" s="3" t="s">
        <v>13</v>
      </c>
    </row>
    <row r="4" spans="1:7" ht="12" customHeight="1" x14ac:dyDescent="0.25">
      <c r="A4" s="2">
        <v>45509</v>
      </c>
      <c r="B4" s="3" t="s">
        <v>5</v>
      </c>
      <c r="C4" s="3" t="s">
        <v>14</v>
      </c>
      <c r="D4" s="3" t="s">
        <v>15</v>
      </c>
      <c r="E4" s="4">
        <v>120</v>
      </c>
      <c r="F4" s="3" t="s">
        <v>12</v>
      </c>
      <c r="G4" s="3" t="s">
        <v>13</v>
      </c>
    </row>
    <row r="5" spans="1:7" ht="12" customHeight="1" x14ac:dyDescent="0.25">
      <c r="A5" s="2">
        <v>45511</v>
      </c>
      <c r="B5" s="3" t="s">
        <v>5</v>
      </c>
      <c r="C5" s="3" t="s">
        <v>16</v>
      </c>
      <c r="D5" s="3" t="s">
        <v>17</v>
      </c>
      <c r="E5" s="4">
        <v>250</v>
      </c>
      <c r="F5" s="3" t="s">
        <v>3</v>
      </c>
      <c r="G5" s="3" t="s">
        <v>13</v>
      </c>
    </row>
    <row r="6" spans="1:7" ht="12" customHeight="1" x14ac:dyDescent="0.25">
      <c r="A6" s="2">
        <v>45514</v>
      </c>
      <c r="B6" s="3" t="s">
        <v>5</v>
      </c>
      <c r="C6" s="3" t="s">
        <v>18</v>
      </c>
      <c r="D6" s="3" t="s">
        <v>19</v>
      </c>
      <c r="E6" s="4">
        <v>400</v>
      </c>
      <c r="F6" s="3" t="s">
        <v>8</v>
      </c>
      <c r="G6" s="3" t="s">
        <v>9</v>
      </c>
    </row>
    <row r="7" spans="1:7" ht="12" customHeight="1" x14ac:dyDescent="0.25">
      <c r="A7" s="2">
        <v>45516</v>
      </c>
      <c r="B7" s="3" t="s">
        <v>5</v>
      </c>
      <c r="C7" s="3" t="s">
        <v>20</v>
      </c>
      <c r="D7" s="3" t="s">
        <v>21</v>
      </c>
      <c r="E7" s="4">
        <v>600</v>
      </c>
      <c r="F7" s="3" t="s">
        <v>12</v>
      </c>
      <c r="G7" s="3" t="s">
        <v>9</v>
      </c>
    </row>
    <row r="8" spans="1:7" ht="12" customHeight="1" x14ac:dyDescent="0.25">
      <c r="A8" s="2">
        <v>45519</v>
      </c>
      <c r="B8" s="3" t="s">
        <v>0</v>
      </c>
      <c r="C8" s="3" t="s">
        <v>22</v>
      </c>
      <c r="D8" s="3" t="s">
        <v>23</v>
      </c>
      <c r="E8" s="4">
        <v>800</v>
      </c>
      <c r="F8" s="3" t="s">
        <v>3</v>
      </c>
      <c r="G8" s="3" t="s">
        <v>4</v>
      </c>
    </row>
    <row r="9" spans="1:7" ht="12" customHeight="1" x14ac:dyDescent="0.25">
      <c r="A9" s="2">
        <v>45519</v>
      </c>
      <c r="B9" s="3" t="s">
        <v>5</v>
      </c>
      <c r="C9" s="3" t="s">
        <v>24</v>
      </c>
      <c r="D9" s="3" t="s">
        <v>25</v>
      </c>
      <c r="E9" s="4">
        <v>150</v>
      </c>
      <c r="F9" s="3" t="s">
        <v>3</v>
      </c>
      <c r="G9" s="3" t="s">
        <v>13</v>
      </c>
    </row>
    <row r="10" spans="1:7" ht="12" customHeight="1" x14ac:dyDescent="0.25">
      <c r="A10" s="2">
        <v>45522</v>
      </c>
      <c r="B10" s="3" t="s">
        <v>5</v>
      </c>
      <c r="C10" s="3" t="s">
        <v>26</v>
      </c>
      <c r="D10" s="3" t="s">
        <v>27</v>
      </c>
      <c r="E10" s="4">
        <v>1200</v>
      </c>
      <c r="F10" s="3" t="s">
        <v>12</v>
      </c>
      <c r="G10" s="3" t="s">
        <v>9</v>
      </c>
    </row>
    <row r="11" spans="1:7" ht="12" customHeight="1" x14ac:dyDescent="0.25">
      <c r="A11" s="2">
        <v>45524</v>
      </c>
      <c r="B11" s="3" t="s">
        <v>5</v>
      </c>
      <c r="C11" s="3" t="s">
        <v>28</v>
      </c>
      <c r="D11" s="3" t="s">
        <v>29</v>
      </c>
      <c r="E11" s="4">
        <v>450</v>
      </c>
      <c r="F11" s="3" t="s">
        <v>8</v>
      </c>
      <c r="G11" s="3" t="s">
        <v>13</v>
      </c>
    </row>
    <row r="12" spans="1:7" ht="12" customHeight="1" x14ac:dyDescent="0.25">
      <c r="A12" s="2">
        <v>45526</v>
      </c>
      <c r="B12" s="3" t="s">
        <v>5</v>
      </c>
      <c r="C12" s="3" t="s">
        <v>30</v>
      </c>
      <c r="D12" s="3" t="s">
        <v>31</v>
      </c>
      <c r="E12" s="4">
        <v>180</v>
      </c>
      <c r="F12" s="3" t="s">
        <v>3</v>
      </c>
      <c r="G12" s="3" t="s">
        <v>9</v>
      </c>
    </row>
    <row r="13" spans="1:7" ht="12" customHeight="1" x14ac:dyDescent="0.25">
      <c r="A13" s="2">
        <v>45528</v>
      </c>
      <c r="B13" s="3" t="s">
        <v>5</v>
      </c>
      <c r="C13" s="3" t="s">
        <v>32</v>
      </c>
      <c r="D13" s="3" t="s">
        <v>33</v>
      </c>
      <c r="E13" s="4">
        <v>80</v>
      </c>
      <c r="F13" s="3" t="s">
        <v>8</v>
      </c>
      <c r="G13" s="3" t="s">
        <v>13</v>
      </c>
    </row>
    <row r="14" spans="1:7" ht="12" customHeight="1" x14ac:dyDescent="0.25">
      <c r="A14" s="2">
        <v>45532</v>
      </c>
      <c r="B14" s="3" t="s">
        <v>5</v>
      </c>
      <c r="C14" s="3" t="s">
        <v>34</v>
      </c>
      <c r="D14" s="3" t="s">
        <v>35</v>
      </c>
      <c r="E14" s="4">
        <v>200</v>
      </c>
      <c r="F14" s="3" t="s">
        <v>8</v>
      </c>
      <c r="G14" s="3" t="s">
        <v>13</v>
      </c>
    </row>
    <row r="15" spans="1:7" ht="12" customHeight="1" x14ac:dyDescent="0.25">
      <c r="A15" s="2">
        <v>45534</v>
      </c>
      <c r="B15" s="3" t="s">
        <v>5</v>
      </c>
      <c r="C15" s="3" t="s">
        <v>36</v>
      </c>
      <c r="D15" s="3" t="s">
        <v>37</v>
      </c>
      <c r="E15" s="4">
        <v>750</v>
      </c>
      <c r="F15" s="3" t="s">
        <v>3</v>
      </c>
      <c r="G15" s="3" t="s">
        <v>9</v>
      </c>
    </row>
    <row r="16" spans="1:7" ht="12" customHeight="1" x14ac:dyDescent="0.25">
      <c r="A16" s="2">
        <v>45535</v>
      </c>
      <c r="B16" s="3" t="s">
        <v>5</v>
      </c>
      <c r="C16" s="3" t="s">
        <v>38</v>
      </c>
      <c r="D16" s="3" t="s">
        <v>39</v>
      </c>
      <c r="E16" s="4">
        <v>350</v>
      </c>
      <c r="F16" s="3" t="s">
        <v>12</v>
      </c>
      <c r="G16" s="3" t="s">
        <v>13</v>
      </c>
    </row>
    <row r="17" spans="1:7" ht="12" customHeight="1" x14ac:dyDescent="0.25">
      <c r="A17" s="2">
        <v>45536</v>
      </c>
      <c r="B17" s="3" t="s">
        <v>0</v>
      </c>
      <c r="C17" s="3" t="s">
        <v>1</v>
      </c>
      <c r="D17" s="3" t="s">
        <v>2</v>
      </c>
      <c r="E17" s="4">
        <v>5000</v>
      </c>
      <c r="F17" s="3" t="s">
        <v>3</v>
      </c>
      <c r="G17" s="3" t="s">
        <v>4</v>
      </c>
    </row>
    <row r="18" spans="1:7" ht="12" customHeight="1" x14ac:dyDescent="0.25">
      <c r="A18" s="2">
        <v>45537</v>
      </c>
      <c r="B18" s="3" t="s">
        <v>5</v>
      </c>
      <c r="C18" s="3" t="s">
        <v>6</v>
      </c>
      <c r="D18" s="4" t="s">
        <v>7</v>
      </c>
      <c r="E18" s="4">
        <v>450</v>
      </c>
      <c r="F18" s="3" t="s">
        <v>8</v>
      </c>
      <c r="G18" s="3" t="s">
        <v>9</v>
      </c>
    </row>
    <row r="19" spans="1:7" ht="12" customHeight="1" x14ac:dyDescent="0.25">
      <c r="A19" s="2">
        <v>45540</v>
      </c>
      <c r="B19" s="3" t="s">
        <v>5</v>
      </c>
      <c r="C19" s="3" t="s">
        <v>10</v>
      </c>
      <c r="D19" s="4" t="s">
        <v>11</v>
      </c>
      <c r="E19" s="4">
        <v>300</v>
      </c>
      <c r="F19" s="3" t="s">
        <v>8</v>
      </c>
      <c r="G19" s="3" t="s">
        <v>13</v>
      </c>
    </row>
    <row r="20" spans="1:7" ht="12" customHeight="1" x14ac:dyDescent="0.25">
      <c r="A20" s="2">
        <v>45543</v>
      </c>
      <c r="B20" s="3" t="s">
        <v>5</v>
      </c>
      <c r="C20" s="3" t="s">
        <v>14</v>
      </c>
      <c r="D20" s="4" t="s">
        <v>40</v>
      </c>
      <c r="E20" s="4">
        <v>200</v>
      </c>
      <c r="F20" s="3" t="s">
        <v>3</v>
      </c>
      <c r="G20" s="3" t="s">
        <v>13</v>
      </c>
    </row>
    <row r="21" spans="1:7" ht="12" customHeight="1" x14ac:dyDescent="0.25">
      <c r="A21" s="2">
        <v>45546</v>
      </c>
      <c r="B21" s="3" t="s">
        <v>5</v>
      </c>
      <c r="C21" s="3" t="s">
        <v>16</v>
      </c>
      <c r="D21" s="4" t="s">
        <v>41</v>
      </c>
      <c r="E21" s="4">
        <v>600</v>
      </c>
      <c r="F21" s="3" t="s">
        <v>8</v>
      </c>
      <c r="G21" s="3" t="s">
        <v>9</v>
      </c>
    </row>
    <row r="22" spans="1:7" ht="12" customHeight="1" x14ac:dyDescent="0.25">
      <c r="A22" s="2">
        <v>45549</v>
      </c>
      <c r="B22" s="3" t="s">
        <v>5</v>
      </c>
      <c r="C22" s="3" t="s">
        <v>18</v>
      </c>
      <c r="D22" s="4" t="s">
        <v>19</v>
      </c>
      <c r="E22" s="4">
        <v>350</v>
      </c>
      <c r="F22" s="3" t="s">
        <v>3</v>
      </c>
      <c r="G22" s="3" t="s">
        <v>13</v>
      </c>
    </row>
    <row r="23" spans="1:7" ht="12" customHeight="1" x14ac:dyDescent="0.25">
      <c r="A23" s="2">
        <v>45552</v>
      </c>
      <c r="B23" s="3" t="s">
        <v>5</v>
      </c>
      <c r="C23" s="3" t="s">
        <v>20</v>
      </c>
      <c r="D23" s="4" t="s">
        <v>42</v>
      </c>
      <c r="E23" s="4">
        <v>500</v>
      </c>
      <c r="F23" s="3" t="s">
        <v>12</v>
      </c>
      <c r="G23" s="3" t="s">
        <v>9</v>
      </c>
    </row>
    <row r="24" spans="1:7" ht="12" customHeight="1" x14ac:dyDescent="0.25">
      <c r="A24" s="2">
        <v>45555</v>
      </c>
      <c r="B24" s="3" t="s">
        <v>0</v>
      </c>
      <c r="C24" s="3" t="s">
        <v>43</v>
      </c>
      <c r="D24" s="3" t="s">
        <v>44</v>
      </c>
      <c r="E24" s="4">
        <v>1200</v>
      </c>
      <c r="F24" s="3" t="s">
        <v>3</v>
      </c>
      <c r="G24" s="3" t="s">
        <v>4</v>
      </c>
    </row>
    <row r="25" spans="1:7" ht="12" customHeight="1" x14ac:dyDescent="0.25">
      <c r="A25" s="2">
        <v>45555</v>
      </c>
      <c r="B25" s="3" t="s">
        <v>5</v>
      </c>
      <c r="C25" s="3" t="s">
        <v>24</v>
      </c>
      <c r="D25" s="4" t="s">
        <v>45</v>
      </c>
      <c r="E25" s="4">
        <v>800</v>
      </c>
      <c r="F25" s="3" t="s">
        <v>3</v>
      </c>
      <c r="G25" s="3" t="s">
        <v>13</v>
      </c>
    </row>
    <row r="26" spans="1:7" ht="12" customHeight="1" x14ac:dyDescent="0.25">
      <c r="A26" s="2">
        <v>45558</v>
      </c>
      <c r="B26" s="3" t="s">
        <v>5</v>
      </c>
      <c r="C26" s="3" t="s">
        <v>26</v>
      </c>
      <c r="D26" s="4" t="s">
        <v>46</v>
      </c>
      <c r="E26" s="4">
        <v>1500</v>
      </c>
      <c r="F26" s="3" t="s">
        <v>12</v>
      </c>
      <c r="G26" s="3" t="s">
        <v>9</v>
      </c>
    </row>
    <row r="27" spans="1:7" ht="12" customHeight="1" x14ac:dyDescent="0.25">
      <c r="A27" s="2">
        <v>45561</v>
      </c>
      <c r="B27" s="3" t="s">
        <v>5</v>
      </c>
      <c r="C27" s="3" t="s">
        <v>47</v>
      </c>
      <c r="D27" s="4" t="s">
        <v>48</v>
      </c>
      <c r="E27" s="4">
        <v>250</v>
      </c>
      <c r="F27" s="3" t="s">
        <v>8</v>
      </c>
      <c r="G27" s="3" t="s">
        <v>13</v>
      </c>
    </row>
    <row r="28" spans="1:7" ht="12" customHeight="1" x14ac:dyDescent="0.25">
      <c r="A28" s="2">
        <v>45564</v>
      </c>
      <c r="B28" s="3" t="s">
        <v>5</v>
      </c>
      <c r="C28" s="3" t="s">
        <v>30</v>
      </c>
      <c r="D28" s="4" t="s">
        <v>49</v>
      </c>
      <c r="E28" s="4">
        <v>400</v>
      </c>
      <c r="F28" s="3" t="s">
        <v>12</v>
      </c>
      <c r="G28" s="3" t="s">
        <v>9</v>
      </c>
    </row>
    <row r="29" spans="1:7" ht="12" customHeight="1" x14ac:dyDescent="0.25">
      <c r="A29" s="2">
        <v>45566</v>
      </c>
      <c r="B29" s="3" t="s">
        <v>0</v>
      </c>
      <c r="C29" s="3" t="s">
        <v>1</v>
      </c>
      <c r="D29" s="3" t="s">
        <v>2</v>
      </c>
      <c r="E29" s="4">
        <v>5000</v>
      </c>
      <c r="F29" s="3" t="s">
        <v>3</v>
      </c>
      <c r="G29" s="3" t="s">
        <v>4</v>
      </c>
    </row>
    <row r="30" spans="1:7" ht="12" customHeight="1" x14ac:dyDescent="0.25">
      <c r="A30" s="2">
        <v>45566</v>
      </c>
      <c r="B30" s="3" t="s">
        <v>5</v>
      </c>
      <c r="C30" s="3" t="s">
        <v>6</v>
      </c>
      <c r="D30" s="3" t="s">
        <v>7</v>
      </c>
      <c r="E30" s="4">
        <v>600</v>
      </c>
      <c r="F30" s="3" t="s">
        <v>8</v>
      </c>
      <c r="G30" s="3" t="s">
        <v>9</v>
      </c>
    </row>
    <row r="31" spans="1:7" ht="12" customHeight="1" x14ac:dyDescent="0.25">
      <c r="A31" s="2">
        <v>45568</v>
      </c>
      <c r="B31" s="3" t="s">
        <v>5</v>
      </c>
      <c r="C31" s="3" t="s">
        <v>10</v>
      </c>
      <c r="D31" s="3" t="s">
        <v>50</v>
      </c>
      <c r="E31" s="4">
        <v>200</v>
      </c>
      <c r="F31" s="3" t="s">
        <v>12</v>
      </c>
      <c r="G31" s="3" t="s">
        <v>13</v>
      </c>
    </row>
    <row r="32" spans="1:7" ht="12" customHeight="1" x14ac:dyDescent="0.25">
      <c r="A32" s="2">
        <v>45570</v>
      </c>
      <c r="B32" s="3" t="s">
        <v>5</v>
      </c>
      <c r="C32" s="3" t="s">
        <v>14</v>
      </c>
      <c r="D32" s="3" t="s">
        <v>51</v>
      </c>
      <c r="E32" s="4">
        <v>180</v>
      </c>
      <c r="F32" s="3" t="s">
        <v>3</v>
      </c>
      <c r="G32" s="3" t="s">
        <v>13</v>
      </c>
    </row>
    <row r="33" spans="1:7" ht="12" customHeight="1" x14ac:dyDescent="0.25">
      <c r="A33" s="2">
        <v>45573</v>
      </c>
      <c r="B33" s="3" t="s">
        <v>5</v>
      </c>
      <c r="C33" s="3" t="s">
        <v>16</v>
      </c>
      <c r="D33" s="3" t="s">
        <v>52</v>
      </c>
      <c r="E33" s="4">
        <v>120</v>
      </c>
      <c r="F33" s="3" t="s">
        <v>8</v>
      </c>
      <c r="G33" s="3" t="s">
        <v>9</v>
      </c>
    </row>
    <row r="34" spans="1:7" ht="12" customHeight="1" x14ac:dyDescent="0.25">
      <c r="A34" s="2">
        <v>45575</v>
      </c>
      <c r="B34" s="3" t="s">
        <v>5</v>
      </c>
      <c r="C34" s="3" t="s">
        <v>18</v>
      </c>
      <c r="D34" s="3" t="s">
        <v>53</v>
      </c>
      <c r="E34" s="4">
        <v>350</v>
      </c>
      <c r="F34" s="3" t="s">
        <v>12</v>
      </c>
      <c r="G34" s="3" t="s">
        <v>9</v>
      </c>
    </row>
    <row r="35" spans="1:7" ht="12" customHeight="1" x14ac:dyDescent="0.25">
      <c r="A35" s="2">
        <v>45578</v>
      </c>
      <c r="B35" s="3" t="s">
        <v>5</v>
      </c>
      <c r="C35" s="3" t="s">
        <v>20</v>
      </c>
      <c r="D35" s="3" t="s">
        <v>54</v>
      </c>
      <c r="E35" s="4">
        <v>400</v>
      </c>
      <c r="F35" s="3" t="s">
        <v>3</v>
      </c>
      <c r="G35" s="3" t="s">
        <v>13</v>
      </c>
    </row>
    <row r="36" spans="1:7" ht="12" customHeight="1" x14ac:dyDescent="0.25">
      <c r="A36" s="2">
        <v>45580</v>
      </c>
      <c r="B36" s="3" t="s">
        <v>5</v>
      </c>
      <c r="C36" s="3" t="s">
        <v>24</v>
      </c>
      <c r="D36" s="3" t="s">
        <v>55</v>
      </c>
      <c r="E36" s="4">
        <v>450</v>
      </c>
      <c r="F36" s="3" t="s">
        <v>8</v>
      </c>
      <c r="G36" s="3" t="s">
        <v>13</v>
      </c>
    </row>
    <row r="37" spans="1:7" ht="12" customHeight="1" x14ac:dyDescent="0.25">
      <c r="A37" s="2">
        <v>45583</v>
      </c>
      <c r="B37" s="3" t="s">
        <v>0</v>
      </c>
      <c r="C37" s="3" t="s">
        <v>56</v>
      </c>
      <c r="D37" s="3" t="s">
        <v>57</v>
      </c>
      <c r="E37" s="4">
        <v>1500</v>
      </c>
      <c r="F37" s="3" t="s">
        <v>3</v>
      </c>
      <c r="G37" s="3" t="s">
        <v>4</v>
      </c>
    </row>
    <row r="38" spans="1:7" ht="12" customHeight="1" x14ac:dyDescent="0.25">
      <c r="A38" s="2">
        <v>45583</v>
      </c>
      <c r="B38" s="3" t="s">
        <v>5</v>
      </c>
      <c r="C38" s="3" t="s">
        <v>26</v>
      </c>
      <c r="D38" s="3" t="s">
        <v>58</v>
      </c>
      <c r="E38" s="4">
        <v>300</v>
      </c>
      <c r="F38" s="3" t="s">
        <v>12</v>
      </c>
      <c r="G38" s="3" t="s">
        <v>9</v>
      </c>
    </row>
    <row r="39" spans="1:7" ht="12" customHeight="1" x14ac:dyDescent="0.25">
      <c r="A39" s="2">
        <v>45585</v>
      </c>
      <c r="B39" s="3" t="s">
        <v>5</v>
      </c>
      <c r="C39" s="3" t="s">
        <v>28</v>
      </c>
      <c r="D39" s="3" t="s">
        <v>59</v>
      </c>
      <c r="E39" s="4">
        <v>800</v>
      </c>
      <c r="F39" s="3" t="s">
        <v>3</v>
      </c>
      <c r="G39" s="3" t="s">
        <v>13</v>
      </c>
    </row>
    <row r="40" spans="1:7" ht="12" customHeight="1" x14ac:dyDescent="0.25">
      <c r="A40" s="2">
        <v>45587</v>
      </c>
      <c r="B40" s="3" t="s">
        <v>5</v>
      </c>
      <c r="C40" s="3" t="s">
        <v>30</v>
      </c>
      <c r="D40" s="3" t="s">
        <v>60</v>
      </c>
      <c r="E40" s="4">
        <v>250</v>
      </c>
      <c r="F40" s="3" t="s">
        <v>12</v>
      </c>
      <c r="G40" s="3" t="s">
        <v>9</v>
      </c>
    </row>
    <row r="41" spans="1:7" ht="12" customHeight="1" x14ac:dyDescent="0.25">
      <c r="A41" s="2">
        <v>45589</v>
      </c>
      <c r="B41" s="3" t="s">
        <v>5</v>
      </c>
      <c r="C41" s="3" t="s">
        <v>34</v>
      </c>
      <c r="D41" s="3" t="s">
        <v>61</v>
      </c>
      <c r="E41" s="4">
        <v>150</v>
      </c>
      <c r="F41" s="3" t="s">
        <v>8</v>
      </c>
      <c r="G41" s="3" t="s">
        <v>13</v>
      </c>
    </row>
    <row r="42" spans="1:7" ht="12" customHeight="1" x14ac:dyDescent="0.25">
      <c r="A42" s="2">
        <v>45591</v>
      </c>
      <c r="B42" s="3" t="s">
        <v>5</v>
      </c>
      <c r="C42" s="3" t="s">
        <v>32</v>
      </c>
      <c r="D42" s="3" t="s">
        <v>62</v>
      </c>
      <c r="E42" s="4">
        <v>250</v>
      </c>
      <c r="F42" s="3" t="s">
        <v>3</v>
      </c>
      <c r="G42" s="3" t="s">
        <v>9</v>
      </c>
    </row>
    <row r="43" spans="1:7" ht="12" customHeight="1" x14ac:dyDescent="0.25">
      <c r="A43" s="2">
        <v>45595</v>
      </c>
      <c r="B43" s="3" t="s">
        <v>5</v>
      </c>
      <c r="C43" s="3" t="s">
        <v>38</v>
      </c>
      <c r="D43" s="3" t="s">
        <v>63</v>
      </c>
      <c r="E43" s="4">
        <v>220</v>
      </c>
      <c r="F43" s="3" t="s">
        <v>3</v>
      </c>
      <c r="G43" s="3" t="s">
        <v>9</v>
      </c>
    </row>
    <row r="44" spans="1:7" ht="12" customHeight="1" x14ac:dyDescent="0.25">
      <c r="A44" s="2">
        <v>45596</v>
      </c>
      <c r="B44" s="3" t="s">
        <v>5</v>
      </c>
      <c r="C44" s="3" t="s">
        <v>36</v>
      </c>
      <c r="D44" s="3" t="s">
        <v>64</v>
      </c>
      <c r="E44" s="4">
        <v>500</v>
      </c>
      <c r="F44" s="3" t="s">
        <v>12</v>
      </c>
      <c r="G44" s="3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EBDD2-A53F-4CE3-997A-F098610AF34B}">
  <dimension ref="A1:H53"/>
  <sheetViews>
    <sheetView zoomScale="115" zoomScaleNormal="115" workbookViewId="0"/>
  </sheetViews>
  <sheetFormatPr defaultRowHeight="15" x14ac:dyDescent="0.25"/>
  <cols>
    <col min="1" max="1" width="12.7109375" customWidth="1"/>
    <col min="2" max="2" width="14.28515625" style="1" customWidth="1"/>
    <col min="3" max="3" width="12.7109375" customWidth="1"/>
    <col min="4" max="4" width="26.140625" customWidth="1"/>
    <col min="5" max="5" width="32.5703125" customWidth="1"/>
    <col min="6" max="6" width="12.5703125" bestFit="1" customWidth="1"/>
    <col min="7" max="7" width="19.85546875" bestFit="1" customWidth="1"/>
    <col min="8" max="9" width="12.140625" customWidth="1"/>
  </cols>
  <sheetData>
    <row r="1" spans="1:8" x14ac:dyDescent="0.25">
      <c r="A1" t="s">
        <v>65</v>
      </c>
      <c r="B1" s="12" t="s">
        <v>82</v>
      </c>
      <c r="C1" t="s">
        <v>66</v>
      </c>
      <c r="D1" t="s">
        <v>67</v>
      </c>
      <c r="E1" t="s">
        <v>68</v>
      </c>
      <c r="F1" t="s">
        <v>69</v>
      </c>
      <c r="G1" t="s">
        <v>70</v>
      </c>
      <c r="H1" t="s">
        <v>71</v>
      </c>
    </row>
    <row r="2" spans="1:8" ht="19.5" customHeight="1" x14ac:dyDescent="0.25">
      <c r="A2" s="2">
        <v>45597</v>
      </c>
      <c r="B2" s="11">
        <f>MONTH(Tabela3[[#This Row],[Data]])</f>
        <v>11</v>
      </c>
      <c r="C2" s="3" t="s">
        <v>0</v>
      </c>
      <c r="D2" s="3" t="s">
        <v>1</v>
      </c>
      <c r="E2" s="3" t="s">
        <v>2</v>
      </c>
      <c r="F2" s="4">
        <v>5000</v>
      </c>
      <c r="G2" s="3" t="s">
        <v>3</v>
      </c>
      <c r="H2" s="3" t="s">
        <v>4</v>
      </c>
    </row>
    <row r="3" spans="1:8" ht="21.75" customHeight="1" x14ac:dyDescent="0.25">
      <c r="A3" s="2">
        <v>45597</v>
      </c>
      <c r="B3" s="11">
        <f>MONTH(Tabela3[[#This Row],[Data]])</f>
        <v>11</v>
      </c>
      <c r="C3" s="3" t="s">
        <v>5</v>
      </c>
      <c r="D3" s="3" t="s">
        <v>6</v>
      </c>
      <c r="E3" s="3" t="s">
        <v>7</v>
      </c>
      <c r="F3" s="4">
        <v>550</v>
      </c>
      <c r="G3" s="3" t="s">
        <v>8</v>
      </c>
      <c r="H3" s="3" t="s">
        <v>9</v>
      </c>
    </row>
    <row r="4" spans="1:8" ht="21" customHeight="1" x14ac:dyDescent="0.25">
      <c r="A4" s="2">
        <v>45599</v>
      </c>
      <c r="B4" s="11">
        <f>MONTH(Tabela3[[#This Row],[Data]])</f>
        <v>11</v>
      </c>
      <c r="C4" s="3" t="s">
        <v>5</v>
      </c>
      <c r="D4" s="3" t="s">
        <v>10</v>
      </c>
      <c r="E4" s="3" t="s">
        <v>11</v>
      </c>
      <c r="F4" s="4">
        <v>300</v>
      </c>
      <c r="G4" s="3" t="s">
        <v>12</v>
      </c>
      <c r="H4" s="3" t="s">
        <v>13</v>
      </c>
    </row>
    <row r="5" spans="1:8" ht="21" customHeight="1" x14ac:dyDescent="0.25">
      <c r="A5" s="2">
        <v>45601</v>
      </c>
      <c r="B5" s="11">
        <f>MONTH(Tabela3[[#This Row],[Data]])</f>
        <v>11</v>
      </c>
      <c r="C5" s="3" t="s">
        <v>5</v>
      </c>
      <c r="D5" s="3" t="s">
        <v>14</v>
      </c>
      <c r="E5" s="3" t="s">
        <v>15</v>
      </c>
      <c r="F5" s="4">
        <v>120</v>
      </c>
      <c r="G5" s="3" t="s">
        <v>12</v>
      </c>
      <c r="H5" s="3" t="s">
        <v>13</v>
      </c>
    </row>
    <row r="6" spans="1:8" ht="21" customHeight="1" x14ac:dyDescent="0.25">
      <c r="A6" s="2">
        <v>45613</v>
      </c>
      <c r="B6" s="11">
        <f>MONTH(Tabela3[[#This Row],[Data]])</f>
        <v>11</v>
      </c>
      <c r="C6" s="3" t="s">
        <v>5</v>
      </c>
      <c r="D6" s="3" t="s">
        <v>16</v>
      </c>
      <c r="E6" s="3" t="s">
        <v>72</v>
      </c>
      <c r="F6" s="4">
        <v>250</v>
      </c>
      <c r="G6" s="3" t="s">
        <v>3</v>
      </c>
      <c r="H6" s="3" t="s">
        <v>13</v>
      </c>
    </row>
    <row r="7" spans="1:8" ht="21" customHeight="1" x14ac:dyDescent="0.25">
      <c r="A7" s="2">
        <v>45616</v>
      </c>
      <c r="B7" s="11">
        <f>MONTH(Tabela3[[#This Row],[Data]])</f>
        <v>11</v>
      </c>
      <c r="C7" s="3" t="s">
        <v>5</v>
      </c>
      <c r="D7" s="3" t="s">
        <v>18</v>
      </c>
      <c r="E7" s="3" t="s">
        <v>19</v>
      </c>
      <c r="F7" s="4">
        <v>400</v>
      </c>
      <c r="G7" s="3" t="s">
        <v>8</v>
      </c>
      <c r="H7" s="3" t="s">
        <v>9</v>
      </c>
    </row>
    <row r="8" spans="1:8" ht="21" customHeight="1" x14ac:dyDescent="0.25">
      <c r="A8" s="2">
        <v>45619</v>
      </c>
      <c r="B8" s="11">
        <f>MONTH(Tabela3[[#This Row],[Data]])</f>
        <v>11</v>
      </c>
      <c r="C8" s="3" t="s">
        <v>5</v>
      </c>
      <c r="D8" s="3" t="s">
        <v>20</v>
      </c>
      <c r="E8" s="3" t="s">
        <v>73</v>
      </c>
      <c r="F8" s="4">
        <v>600</v>
      </c>
      <c r="G8" s="3" t="s">
        <v>12</v>
      </c>
      <c r="H8" s="3" t="s">
        <v>9</v>
      </c>
    </row>
    <row r="9" spans="1:8" ht="21" customHeight="1" x14ac:dyDescent="0.25">
      <c r="A9" s="2">
        <v>45619</v>
      </c>
      <c r="B9" s="11">
        <f>MONTH(Tabela3[[#This Row],[Data]])</f>
        <v>11</v>
      </c>
      <c r="C9" s="3" t="s">
        <v>0</v>
      </c>
      <c r="D9" s="3" t="s">
        <v>22</v>
      </c>
      <c r="E9" s="3" t="s">
        <v>23</v>
      </c>
      <c r="F9" s="4">
        <v>800</v>
      </c>
      <c r="G9" s="3" t="s">
        <v>3</v>
      </c>
      <c r="H9" s="3" t="s">
        <v>4</v>
      </c>
    </row>
    <row r="10" spans="1:8" ht="21" customHeight="1" x14ac:dyDescent="0.25">
      <c r="A10" s="2">
        <v>45620</v>
      </c>
      <c r="B10" s="11">
        <f>MONTH(Tabela3[[#This Row],[Data]])</f>
        <v>11</v>
      </c>
      <c r="C10" s="3" t="s">
        <v>5</v>
      </c>
      <c r="D10" s="3" t="s">
        <v>24</v>
      </c>
      <c r="E10" s="3" t="s">
        <v>74</v>
      </c>
      <c r="F10" s="4">
        <v>150</v>
      </c>
      <c r="G10" s="3" t="s">
        <v>3</v>
      </c>
      <c r="H10" s="3" t="s">
        <v>13</v>
      </c>
    </row>
    <row r="11" spans="1:8" ht="21" customHeight="1" x14ac:dyDescent="0.25">
      <c r="A11" s="2">
        <v>45620</v>
      </c>
      <c r="B11" s="11">
        <f>MONTH(Tabela3[[#This Row],[Data]])</f>
        <v>11</v>
      </c>
      <c r="C11" s="3" t="s">
        <v>5</v>
      </c>
      <c r="D11" s="3" t="s">
        <v>26</v>
      </c>
      <c r="E11" s="3" t="s">
        <v>27</v>
      </c>
      <c r="F11" s="4">
        <v>1200</v>
      </c>
      <c r="G11" s="3" t="s">
        <v>12</v>
      </c>
      <c r="H11" s="3" t="s">
        <v>9</v>
      </c>
    </row>
    <row r="12" spans="1:8" ht="21" customHeight="1" x14ac:dyDescent="0.25">
      <c r="A12" s="2">
        <v>45620</v>
      </c>
      <c r="B12" s="11">
        <f>MONTH(Tabela3[[#This Row],[Data]])</f>
        <v>11</v>
      </c>
      <c r="C12" s="3" t="s">
        <v>5</v>
      </c>
      <c r="D12" s="3" t="s">
        <v>28</v>
      </c>
      <c r="E12" s="3" t="s">
        <v>29</v>
      </c>
      <c r="F12" s="4">
        <v>450</v>
      </c>
      <c r="G12" s="3" t="s">
        <v>8</v>
      </c>
      <c r="H12" s="3" t="s">
        <v>13</v>
      </c>
    </row>
    <row r="13" spans="1:8" ht="21" customHeight="1" x14ac:dyDescent="0.25">
      <c r="A13" s="2">
        <v>45621</v>
      </c>
      <c r="B13" s="11">
        <f>MONTH(Tabela3[[#This Row],[Data]])</f>
        <v>11</v>
      </c>
      <c r="C13" s="3" t="s">
        <v>5</v>
      </c>
      <c r="D13" s="3" t="s">
        <v>30</v>
      </c>
      <c r="E13" s="3" t="s">
        <v>31</v>
      </c>
      <c r="F13" s="4">
        <v>180</v>
      </c>
      <c r="G13" s="3" t="s">
        <v>3</v>
      </c>
      <c r="H13" s="3" t="s">
        <v>9</v>
      </c>
    </row>
    <row r="14" spans="1:8" ht="21" customHeight="1" x14ac:dyDescent="0.25">
      <c r="A14" s="2">
        <v>45621</v>
      </c>
      <c r="B14" s="11">
        <f>MONTH(Tabela3[[#This Row],[Data]])</f>
        <v>11</v>
      </c>
      <c r="C14" s="3" t="s">
        <v>5</v>
      </c>
      <c r="D14" s="3" t="s">
        <v>32</v>
      </c>
      <c r="E14" s="3" t="s">
        <v>75</v>
      </c>
      <c r="F14" s="4">
        <v>250</v>
      </c>
      <c r="G14" s="3" t="s">
        <v>8</v>
      </c>
      <c r="H14" s="3" t="s">
        <v>13</v>
      </c>
    </row>
    <row r="15" spans="1:8" ht="21" customHeight="1" x14ac:dyDescent="0.25">
      <c r="A15" s="2">
        <v>45624</v>
      </c>
      <c r="B15" s="11">
        <f>MONTH(Tabela3[[#This Row],[Data]])</f>
        <v>11</v>
      </c>
      <c r="C15" s="3" t="s">
        <v>5</v>
      </c>
      <c r="D15" s="3" t="s">
        <v>34</v>
      </c>
      <c r="E15" s="3" t="s">
        <v>76</v>
      </c>
      <c r="F15" s="4">
        <v>200</v>
      </c>
      <c r="G15" s="3" t="s">
        <v>8</v>
      </c>
      <c r="H15" s="3" t="s">
        <v>13</v>
      </c>
    </row>
    <row r="16" spans="1:8" ht="21" customHeight="1" x14ac:dyDescent="0.25">
      <c r="A16" s="2">
        <v>45626</v>
      </c>
      <c r="B16" s="11">
        <f>MONTH(Tabela3[[#This Row],[Data]])</f>
        <v>11</v>
      </c>
      <c r="C16" s="3" t="s">
        <v>5</v>
      </c>
      <c r="D16" s="3" t="s">
        <v>36</v>
      </c>
      <c r="E16" s="3" t="s">
        <v>37</v>
      </c>
      <c r="F16" s="4">
        <v>750</v>
      </c>
      <c r="G16" s="3" t="s">
        <v>3</v>
      </c>
      <c r="H16" s="3" t="s">
        <v>9</v>
      </c>
    </row>
    <row r="17" spans="1:8" ht="21" customHeight="1" x14ac:dyDescent="0.25">
      <c r="A17" s="2">
        <v>45626</v>
      </c>
      <c r="B17" s="11">
        <f>MONTH(Tabela3[[#This Row],[Data]])</f>
        <v>11</v>
      </c>
      <c r="C17" s="3" t="s">
        <v>5</v>
      </c>
      <c r="D17" s="3" t="s">
        <v>38</v>
      </c>
      <c r="E17" s="3" t="s">
        <v>77</v>
      </c>
      <c r="F17" s="4">
        <v>350</v>
      </c>
      <c r="G17" s="3" t="s">
        <v>12</v>
      </c>
      <c r="H17" s="3" t="s">
        <v>13</v>
      </c>
    </row>
    <row r="18" spans="1:8" ht="21" customHeight="1" x14ac:dyDescent="0.25">
      <c r="A18" s="2">
        <v>45627</v>
      </c>
      <c r="B18" s="11">
        <f>MONTH(Tabela3[[#This Row],[Data]])</f>
        <v>12</v>
      </c>
      <c r="C18" s="3" t="s">
        <v>0</v>
      </c>
      <c r="D18" s="3" t="s">
        <v>1</v>
      </c>
      <c r="E18" s="3" t="s">
        <v>2</v>
      </c>
      <c r="F18" s="4">
        <v>5000</v>
      </c>
      <c r="G18" s="3" t="s">
        <v>3</v>
      </c>
      <c r="H18" s="3" t="s">
        <v>4</v>
      </c>
    </row>
    <row r="19" spans="1:8" ht="21" customHeight="1" x14ac:dyDescent="0.25">
      <c r="A19" s="2">
        <v>45628</v>
      </c>
      <c r="B19" s="11">
        <f>MONTH(Tabela3[[#This Row],[Data]])</f>
        <v>12</v>
      </c>
      <c r="C19" s="3" t="s">
        <v>5</v>
      </c>
      <c r="D19" s="3" t="s">
        <v>6</v>
      </c>
      <c r="E19" s="4" t="s">
        <v>7</v>
      </c>
      <c r="F19" s="4">
        <v>450</v>
      </c>
      <c r="G19" s="3" t="s">
        <v>8</v>
      </c>
      <c r="H19" s="3" t="s">
        <v>9</v>
      </c>
    </row>
    <row r="20" spans="1:8" ht="21" customHeight="1" x14ac:dyDescent="0.25">
      <c r="A20" s="2">
        <v>45631</v>
      </c>
      <c r="B20" s="11">
        <f>MONTH(Tabela3[[#This Row],[Data]])</f>
        <v>12</v>
      </c>
      <c r="C20" s="3" t="s">
        <v>5</v>
      </c>
      <c r="D20" s="3" t="s">
        <v>10</v>
      </c>
      <c r="E20" s="4" t="s">
        <v>11</v>
      </c>
      <c r="F20" s="4">
        <v>300</v>
      </c>
      <c r="G20" s="3" t="s">
        <v>8</v>
      </c>
      <c r="H20" s="3" t="s">
        <v>13</v>
      </c>
    </row>
    <row r="21" spans="1:8" ht="21" customHeight="1" x14ac:dyDescent="0.25">
      <c r="A21" s="2">
        <v>45634</v>
      </c>
      <c r="B21" s="11">
        <f>MONTH(Tabela3[[#This Row],[Data]])</f>
        <v>12</v>
      </c>
      <c r="C21" s="3" t="s">
        <v>5</v>
      </c>
      <c r="D21" s="3" t="s">
        <v>14</v>
      </c>
      <c r="E21" s="4" t="s">
        <v>40</v>
      </c>
      <c r="F21" s="4">
        <v>200</v>
      </c>
      <c r="G21" s="3" t="s">
        <v>3</v>
      </c>
      <c r="H21" s="3" t="s">
        <v>13</v>
      </c>
    </row>
    <row r="22" spans="1:8" ht="21" customHeight="1" x14ac:dyDescent="0.25">
      <c r="A22" s="2">
        <v>45637</v>
      </c>
      <c r="B22" s="11">
        <f>MONTH(Tabela3[[#This Row],[Data]])</f>
        <v>12</v>
      </c>
      <c r="C22" s="3" t="s">
        <v>5</v>
      </c>
      <c r="D22" s="3" t="s">
        <v>16</v>
      </c>
      <c r="E22" s="4" t="s">
        <v>41</v>
      </c>
      <c r="F22" s="4">
        <v>600</v>
      </c>
      <c r="G22" s="3" t="s">
        <v>8</v>
      </c>
      <c r="H22" s="3" t="s">
        <v>9</v>
      </c>
    </row>
    <row r="23" spans="1:8" ht="25.5" customHeight="1" x14ac:dyDescent="0.25">
      <c r="A23" s="2">
        <v>45643</v>
      </c>
      <c r="B23" s="11">
        <f>MONTH(Tabela3[[#This Row],[Data]])</f>
        <v>12</v>
      </c>
      <c r="C23" s="3" t="s">
        <v>5</v>
      </c>
      <c r="D23" s="3" t="s">
        <v>20</v>
      </c>
      <c r="E23" s="4" t="s">
        <v>42</v>
      </c>
      <c r="F23" s="4">
        <v>500</v>
      </c>
      <c r="G23" s="3" t="s">
        <v>12</v>
      </c>
      <c r="H23" s="3" t="s">
        <v>9</v>
      </c>
    </row>
    <row r="24" spans="1:8" ht="18" customHeight="1" x14ac:dyDescent="0.25">
      <c r="A24" s="2">
        <v>45646</v>
      </c>
      <c r="B24" s="11">
        <f>MONTH(Tabela3[[#This Row],[Data]])</f>
        <v>12</v>
      </c>
      <c r="C24" s="3" t="s">
        <v>0</v>
      </c>
      <c r="D24" s="3" t="s">
        <v>43</v>
      </c>
      <c r="E24" s="3" t="s">
        <v>44</v>
      </c>
      <c r="F24" s="4">
        <v>1200</v>
      </c>
      <c r="G24" s="3" t="s">
        <v>3</v>
      </c>
      <c r="H24" s="3" t="s">
        <v>4</v>
      </c>
    </row>
    <row r="25" spans="1:8" ht="21" customHeight="1" x14ac:dyDescent="0.25">
      <c r="A25" s="2">
        <v>45646</v>
      </c>
      <c r="B25" s="11">
        <f>MONTH(Tabela3[[#This Row],[Data]])</f>
        <v>12</v>
      </c>
      <c r="C25" s="3" t="s">
        <v>5</v>
      </c>
      <c r="D25" s="3" t="s">
        <v>24</v>
      </c>
      <c r="E25" s="4" t="s">
        <v>45</v>
      </c>
      <c r="F25" s="4">
        <v>800</v>
      </c>
      <c r="G25" s="3" t="s">
        <v>3</v>
      </c>
      <c r="H25" s="3" t="s">
        <v>13</v>
      </c>
    </row>
    <row r="26" spans="1:8" ht="21" customHeight="1" x14ac:dyDescent="0.25">
      <c r="A26" s="2">
        <v>45647</v>
      </c>
      <c r="B26" s="11">
        <f>MONTH(Tabela3[[#This Row],[Data]])</f>
        <v>12</v>
      </c>
      <c r="C26" s="3" t="s">
        <v>5</v>
      </c>
      <c r="D26" s="3" t="s">
        <v>26</v>
      </c>
      <c r="E26" s="4" t="s">
        <v>46</v>
      </c>
      <c r="F26" s="4">
        <v>1500</v>
      </c>
      <c r="G26" s="3" t="s">
        <v>12</v>
      </c>
      <c r="H26" s="3" t="s">
        <v>9</v>
      </c>
    </row>
    <row r="27" spans="1:8" ht="21" customHeight="1" x14ac:dyDescent="0.25">
      <c r="A27" s="2">
        <v>45648</v>
      </c>
      <c r="B27" s="11">
        <f>MONTH(Tabela3[[#This Row],[Data]])</f>
        <v>12</v>
      </c>
      <c r="C27" s="3" t="s">
        <v>5</v>
      </c>
      <c r="D27" s="3" t="s">
        <v>47</v>
      </c>
      <c r="E27" s="4" t="s">
        <v>48</v>
      </c>
      <c r="F27" s="4">
        <v>250</v>
      </c>
      <c r="G27" s="3" t="s">
        <v>8</v>
      </c>
      <c r="H27" s="3" t="s">
        <v>13</v>
      </c>
    </row>
    <row r="28" spans="1:8" ht="21" customHeight="1" x14ac:dyDescent="0.25">
      <c r="A28" s="2">
        <v>45649</v>
      </c>
      <c r="B28" s="11">
        <f>MONTH(Tabela3[[#This Row],[Data]])</f>
        <v>12</v>
      </c>
      <c r="C28" s="3" t="s">
        <v>5</v>
      </c>
      <c r="D28" s="3" t="s">
        <v>30</v>
      </c>
      <c r="E28" s="4" t="s">
        <v>78</v>
      </c>
      <c r="F28" s="4">
        <v>400</v>
      </c>
      <c r="G28" s="3" t="s">
        <v>12</v>
      </c>
      <c r="H28" s="3" t="s">
        <v>9</v>
      </c>
    </row>
    <row r="29" spans="1:8" ht="21" customHeight="1" x14ac:dyDescent="0.25">
      <c r="A29" s="2">
        <v>45654</v>
      </c>
      <c r="B29" s="11">
        <f>MONTH(Tabela3[[#This Row],[Data]])</f>
        <v>12</v>
      </c>
      <c r="C29" s="3" t="s">
        <v>0</v>
      </c>
      <c r="D29" s="3" t="s">
        <v>1</v>
      </c>
      <c r="E29" s="3" t="s">
        <v>2</v>
      </c>
      <c r="F29" s="4">
        <v>5000</v>
      </c>
      <c r="G29" s="3" t="s">
        <v>3</v>
      </c>
      <c r="H29" s="3" t="s">
        <v>4</v>
      </c>
    </row>
    <row r="30" spans="1:8" ht="21" customHeight="1" x14ac:dyDescent="0.25">
      <c r="A30" s="2">
        <v>45655</v>
      </c>
      <c r="B30" s="11">
        <f>MONTH(Tabela3[[#This Row],[Data]])</f>
        <v>12</v>
      </c>
      <c r="C30" s="3" t="s">
        <v>5</v>
      </c>
      <c r="D30" s="3" t="s">
        <v>6</v>
      </c>
      <c r="E30" s="3" t="s">
        <v>7</v>
      </c>
      <c r="F30" s="4">
        <v>600</v>
      </c>
      <c r="G30" s="3" t="s">
        <v>8</v>
      </c>
      <c r="H30" s="3" t="s">
        <v>9</v>
      </c>
    </row>
    <row r="31" spans="1:8" ht="21" customHeight="1" x14ac:dyDescent="0.25">
      <c r="A31" s="2">
        <v>45660</v>
      </c>
      <c r="B31" s="11">
        <f>MONTH(Tabela3[[#This Row],[Data]])</f>
        <v>1</v>
      </c>
      <c r="C31" s="3" t="s">
        <v>5</v>
      </c>
      <c r="D31" s="3" t="s">
        <v>10</v>
      </c>
      <c r="E31" s="3" t="s">
        <v>50</v>
      </c>
      <c r="F31" s="4">
        <v>200</v>
      </c>
      <c r="G31" s="3" t="s">
        <v>12</v>
      </c>
      <c r="H31" s="3" t="s">
        <v>13</v>
      </c>
    </row>
    <row r="32" spans="1:8" ht="21" customHeight="1" x14ac:dyDescent="0.25">
      <c r="A32" s="2">
        <v>45660</v>
      </c>
      <c r="B32" s="11">
        <f>MONTH(Tabela3[[#This Row],[Data]])</f>
        <v>1</v>
      </c>
      <c r="C32" s="3" t="s">
        <v>5</v>
      </c>
      <c r="D32" s="3" t="s">
        <v>14</v>
      </c>
      <c r="E32" s="3" t="s">
        <v>51</v>
      </c>
      <c r="F32" s="4">
        <v>180</v>
      </c>
      <c r="G32" s="3" t="s">
        <v>3</v>
      </c>
      <c r="H32" s="3" t="s">
        <v>13</v>
      </c>
    </row>
    <row r="33" spans="1:8" ht="21" customHeight="1" x14ac:dyDescent="0.25">
      <c r="A33" s="2">
        <v>45661</v>
      </c>
      <c r="B33" s="11">
        <f>MONTH(Tabela3[[#This Row],[Data]])</f>
        <v>1</v>
      </c>
      <c r="C33" s="3" t="s">
        <v>5</v>
      </c>
      <c r="D33" s="3" t="s">
        <v>16</v>
      </c>
      <c r="E33" s="3" t="s">
        <v>52</v>
      </c>
      <c r="F33" s="4">
        <v>120</v>
      </c>
      <c r="G33" s="3" t="s">
        <v>8</v>
      </c>
      <c r="H33" s="3" t="s">
        <v>9</v>
      </c>
    </row>
    <row r="34" spans="1:8" ht="21" customHeight="1" x14ac:dyDescent="0.25">
      <c r="A34" s="2">
        <v>45661</v>
      </c>
      <c r="B34" s="11">
        <f>MONTH(Tabela3[[#This Row],[Data]])</f>
        <v>1</v>
      </c>
      <c r="C34" s="3" t="s">
        <v>5</v>
      </c>
      <c r="D34" s="3" t="s">
        <v>18</v>
      </c>
      <c r="E34" s="3" t="s">
        <v>53</v>
      </c>
      <c r="F34" s="4">
        <v>350</v>
      </c>
      <c r="G34" s="3" t="s">
        <v>12</v>
      </c>
      <c r="H34" s="3" t="s">
        <v>9</v>
      </c>
    </row>
    <row r="35" spans="1:8" ht="22.5" customHeight="1" x14ac:dyDescent="0.25">
      <c r="A35" s="2">
        <v>45662</v>
      </c>
      <c r="B35" s="11">
        <f>MONTH(Tabela3[[#This Row],[Data]])</f>
        <v>1</v>
      </c>
      <c r="C35" s="3" t="s">
        <v>5</v>
      </c>
      <c r="D35" s="3" t="s">
        <v>20</v>
      </c>
      <c r="E35" s="3" t="s">
        <v>54</v>
      </c>
      <c r="F35" s="4">
        <v>400</v>
      </c>
      <c r="G35" s="3" t="s">
        <v>3</v>
      </c>
      <c r="H35" s="3" t="s">
        <v>13</v>
      </c>
    </row>
    <row r="36" spans="1:8" ht="27" customHeight="1" x14ac:dyDescent="0.25">
      <c r="A36" s="2">
        <v>45663</v>
      </c>
      <c r="B36" s="11">
        <f>MONTH(Tabela3[[#This Row],[Data]])</f>
        <v>1</v>
      </c>
      <c r="C36" s="3" t="s">
        <v>0</v>
      </c>
      <c r="D36" s="3" t="s">
        <v>56</v>
      </c>
      <c r="E36" s="3" t="s">
        <v>57</v>
      </c>
      <c r="F36" s="4">
        <v>1500</v>
      </c>
      <c r="G36" s="3" t="s">
        <v>3</v>
      </c>
      <c r="H36" s="3" t="s">
        <v>4</v>
      </c>
    </row>
    <row r="37" spans="1:8" ht="20.25" customHeight="1" x14ac:dyDescent="0.25">
      <c r="A37" s="2">
        <v>45664</v>
      </c>
      <c r="B37" s="11">
        <f>MONTH(Tabela3[[#This Row],[Data]])</f>
        <v>1</v>
      </c>
      <c r="C37" s="3" t="s">
        <v>5</v>
      </c>
      <c r="D37" s="3" t="s">
        <v>26</v>
      </c>
      <c r="E37" s="3" t="s">
        <v>58</v>
      </c>
      <c r="F37" s="4">
        <v>300</v>
      </c>
      <c r="G37" s="3" t="s">
        <v>12</v>
      </c>
      <c r="H37" s="3" t="s">
        <v>9</v>
      </c>
    </row>
    <row r="38" spans="1:8" ht="21.75" customHeight="1" x14ac:dyDescent="0.25">
      <c r="A38" s="2">
        <v>45665</v>
      </c>
      <c r="B38" s="11">
        <f>MONTH(Tabela3[[#This Row],[Data]])</f>
        <v>1</v>
      </c>
      <c r="C38" s="3" t="s">
        <v>5</v>
      </c>
      <c r="D38" s="3" t="s">
        <v>28</v>
      </c>
      <c r="E38" s="3" t="s">
        <v>59</v>
      </c>
      <c r="F38" s="4">
        <v>800</v>
      </c>
      <c r="G38" s="3" t="s">
        <v>3</v>
      </c>
      <c r="H38" s="3" t="s">
        <v>13</v>
      </c>
    </row>
    <row r="39" spans="1:8" ht="21.75" customHeight="1" x14ac:dyDescent="0.25">
      <c r="A39" s="2">
        <v>45666</v>
      </c>
      <c r="B39" s="11">
        <f>MONTH(Tabela3[[#This Row],[Data]])</f>
        <v>1</v>
      </c>
      <c r="C39" s="3" t="s">
        <v>5</v>
      </c>
      <c r="D39" s="3" t="s">
        <v>32</v>
      </c>
      <c r="E39" s="3" t="s">
        <v>62</v>
      </c>
      <c r="F39" s="4">
        <v>250</v>
      </c>
      <c r="G39" s="3" t="s">
        <v>3</v>
      </c>
      <c r="H39" s="3" t="s">
        <v>9</v>
      </c>
    </row>
    <row r="40" spans="1:8" ht="30.75" customHeight="1" x14ac:dyDescent="0.25">
      <c r="A40" s="2">
        <v>45667</v>
      </c>
      <c r="B40" s="11">
        <f>MONTH(Tabela3[[#This Row],[Data]])</f>
        <v>1</v>
      </c>
      <c r="C40" s="3" t="s">
        <v>5</v>
      </c>
      <c r="D40" s="3" t="s">
        <v>38</v>
      </c>
      <c r="E40" s="3" t="s">
        <v>63</v>
      </c>
      <c r="F40" s="4">
        <v>220</v>
      </c>
      <c r="G40" s="3" t="s">
        <v>3</v>
      </c>
      <c r="H40" s="3" t="s">
        <v>9</v>
      </c>
    </row>
    <row r="41" spans="1:8" ht="24" customHeight="1" x14ac:dyDescent="0.25">
      <c r="A41" s="2">
        <v>45668</v>
      </c>
      <c r="B41" s="11">
        <f>MONTH(Tabela3[[#This Row],[Data]])</f>
        <v>1</v>
      </c>
      <c r="C41" s="3" t="s">
        <v>5</v>
      </c>
      <c r="D41" s="3" t="s">
        <v>36</v>
      </c>
      <c r="E41" s="3" t="s">
        <v>64</v>
      </c>
      <c r="F41" s="4">
        <v>500</v>
      </c>
      <c r="G41" s="3" t="s">
        <v>12</v>
      </c>
      <c r="H41" s="3" t="s">
        <v>9</v>
      </c>
    </row>
    <row r="42" spans="1:8" ht="27" customHeight="1" x14ac:dyDescent="0.25"/>
    <row r="43" spans="1:8" ht="29.25" customHeight="1" x14ac:dyDescent="0.25"/>
    <row r="44" spans="1:8" ht="25.5" customHeight="1" x14ac:dyDescent="0.25"/>
    <row r="45" spans="1:8" ht="25.5" customHeight="1" x14ac:dyDescent="0.25"/>
    <row r="46" spans="1:8" ht="25.5" customHeight="1" x14ac:dyDescent="0.25"/>
    <row r="47" spans="1:8" ht="25.5" customHeight="1" x14ac:dyDescent="0.25"/>
    <row r="48" spans="1:8" ht="25.5" customHeight="1" x14ac:dyDescent="0.25"/>
    <row r="49" ht="25.5" customHeight="1" x14ac:dyDescent="0.25"/>
    <row r="50" ht="25.5" customHeight="1" x14ac:dyDescent="0.25"/>
    <row r="51" ht="25.5" customHeight="1" x14ac:dyDescent="0.25"/>
    <row r="52" ht="25.5" customHeight="1" x14ac:dyDescent="0.25"/>
    <row r="53" ht="25.5" customHeight="1" x14ac:dyDescent="0.25"/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474F5-C86A-4DA2-924D-EC4949A755A2}">
  <dimension ref="C3:D27"/>
  <sheetViews>
    <sheetView workbookViewId="0">
      <selection activeCell="D3" sqref="D3"/>
    </sheetView>
  </sheetViews>
  <sheetFormatPr defaultRowHeight="15" x14ac:dyDescent="0.25"/>
  <cols>
    <col min="3" max="3" width="21" customWidth="1"/>
    <col min="4" max="4" width="20.85546875" customWidth="1"/>
    <col min="5" max="5" width="10.28515625" customWidth="1"/>
  </cols>
  <sheetData>
    <row r="3" spans="3:4" x14ac:dyDescent="0.25">
      <c r="C3" s="16" t="s">
        <v>85</v>
      </c>
      <c r="D3" s="13">
        <f>SUM(D7:D27)</f>
        <v>5064</v>
      </c>
    </row>
    <row r="4" spans="3:4" x14ac:dyDescent="0.25">
      <c r="C4" s="16" t="s">
        <v>86</v>
      </c>
      <c r="D4" s="15">
        <v>20000</v>
      </c>
    </row>
    <row r="6" spans="3:4" x14ac:dyDescent="0.25">
      <c r="C6" t="s">
        <v>83</v>
      </c>
      <c r="D6" t="s">
        <v>84</v>
      </c>
    </row>
    <row r="7" spans="3:4" x14ac:dyDescent="0.25">
      <c r="C7" s="14">
        <v>45658</v>
      </c>
      <c r="D7" s="13">
        <v>97</v>
      </c>
    </row>
    <row r="8" spans="3:4" x14ac:dyDescent="0.25">
      <c r="C8" s="14">
        <v>45659</v>
      </c>
      <c r="D8" s="13">
        <v>44</v>
      </c>
    </row>
    <row r="9" spans="3:4" x14ac:dyDescent="0.25">
      <c r="C9" s="14">
        <v>45660</v>
      </c>
      <c r="D9" s="13">
        <v>456</v>
      </c>
    </row>
    <row r="10" spans="3:4" x14ac:dyDescent="0.25">
      <c r="C10" s="14">
        <v>45661</v>
      </c>
      <c r="D10" s="13">
        <v>465</v>
      </c>
    </row>
    <row r="11" spans="3:4" x14ac:dyDescent="0.25">
      <c r="C11" s="14">
        <v>45662</v>
      </c>
      <c r="D11" s="13">
        <v>53</v>
      </c>
    </row>
    <row r="12" spans="3:4" x14ac:dyDescent="0.25">
      <c r="C12" s="14">
        <v>45663</v>
      </c>
      <c r="D12" s="13">
        <v>486</v>
      </c>
    </row>
    <row r="13" spans="3:4" x14ac:dyDescent="0.25">
      <c r="C13" s="14">
        <v>45664</v>
      </c>
      <c r="D13" s="13">
        <v>309</v>
      </c>
    </row>
    <row r="14" spans="3:4" x14ac:dyDescent="0.25">
      <c r="C14" s="14">
        <v>45665</v>
      </c>
      <c r="D14" s="13">
        <v>346</v>
      </c>
    </row>
    <row r="15" spans="3:4" x14ac:dyDescent="0.25">
      <c r="C15" s="14">
        <v>45666</v>
      </c>
      <c r="D15" s="13">
        <v>10</v>
      </c>
    </row>
    <row r="16" spans="3:4" x14ac:dyDescent="0.25">
      <c r="C16" s="14">
        <v>45667</v>
      </c>
      <c r="D16" s="13">
        <v>80</v>
      </c>
    </row>
    <row r="17" spans="3:4" x14ac:dyDescent="0.25">
      <c r="C17" s="14">
        <v>45668</v>
      </c>
      <c r="D17" s="13">
        <v>185</v>
      </c>
    </row>
    <row r="18" spans="3:4" x14ac:dyDescent="0.25">
      <c r="C18" s="14">
        <v>45669</v>
      </c>
      <c r="D18" s="13">
        <v>412</v>
      </c>
    </row>
    <row r="19" spans="3:4" x14ac:dyDescent="0.25">
      <c r="C19" s="14">
        <v>45670</v>
      </c>
      <c r="D19" s="13">
        <v>186</v>
      </c>
    </row>
    <row r="20" spans="3:4" x14ac:dyDescent="0.25">
      <c r="C20" s="14">
        <v>45671</v>
      </c>
      <c r="D20" s="13">
        <v>114</v>
      </c>
    </row>
    <row r="21" spans="3:4" x14ac:dyDescent="0.25">
      <c r="C21" s="14">
        <v>45672</v>
      </c>
      <c r="D21" s="13">
        <v>153</v>
      </c>
    </row>
    <row r="22" spans="3:4" x14ac:dyDescent="0.25">
      <c r="C22" s="14">
        <v>45673</v>
      </c>
      <c r="D22" s="13">
        <v>11</v>
      </c>
    </row>
    <row r="23" spans="3:4" x14ac:dyDescent="0.25">
      <c r="C23" s="14">
        <v>45674</v>
      </c>
      <c r="D23" s="13">
        <v>487</v>
      </c>
    </row>
    <row r="24" spans="3:4" x14ac:dyDescent="0.25">
      <c r="C24" s="14">
        <v>45675</v>
      </c>
      <c r="D24" s="13">
        <v>469</v>
      </c>
    </row>
    <row r="25" spans="3:4" x14ac:dyDescent="0.25">
      <c r="C25" s="14">
        <v>45676</v>
      </c>
      <c r="D25" s="13">
        <v>400</v>
      </c>
    </row>
    <row r="26" spans="3:4" x14ac:dyDescent="0.25">
      <c r="C26" s="14">
        <v>45677</v>
      </c>
      <c r="D26" s="13">
        <v>169</v>
      </c>
    </row>
    <row r="27" spans="3:4" x14ac:dyDescent="0.25">
      <c r="C27" s="14">
        <v>45678</v>
      </c>
      <c r="D27" s="13">
        <v>132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A5936C-9BA7-4C5F-85D3-1D30EB42DB2E}">
  <dimension ref="C4:G22"/>
  <sheetViews>
    <sheetView topLeftCell="B1" workbookViewId="0">
      <selection activeCell="H9" sqref="H9"/>
    </sheetView>
  </sheetViews>
  <sheetFormatPr defaultRowHeight="15" x14ac:dyDescent="0.25"/>
  <cols>
    <col min="1" max="1" width="20.85546875" bestFit="1" customWidth="1"/>
    <col min="2" max="2" width="13.85546875" bestFit="1" customWidth="1"/>
    <col min="3" max="3" width="20.85546875" bestFit="1" customWidth="1"/>
    <col min="4" max="4" width="13.85546875" bestFit="1" customWidth="1"/>
    <col min="5" max="5" width="12.85546875" bestFit="1" customWidth="1"/>
    <col min="6" max="6" width="18" bestFit="1" customWidth="1"/>
    <col min="7" max="7" width="13.85546875" bestFit="1" customWidth="1"/>
    <col min="8" max="19" width="21" bestFit="1" customWidth="1"/>
    <col min="20" max="20" width="10.7109375" bestFit="1" customWidth="1"/>
  </cols>
  <sheetData>
    <row r="4" spans="3:7" x14ac:dyDescent="0.25">
      <c r="C4" s="5" t="s">
        <v>66</v>
      </c>
      <c r="D4" t="s">
        <v>5</v>
      </c>
    </row>
    <row r="5" spans="3:7" x14ac:dyDescent="0.25">
      <c r="F5" s="5" t="s">
        <v>66</v>
      </c>
      <c r="G5" t="s">
        <v>0</v>
      </c>
    </row>
    <row r="6" spans="3:7" x14ac:dyDescent="0.25">
      <c r="C6" s="5" t="s">
        <v>80</v>
      </c>
      <c r="D6" t="s">
        <v>81</v>
      </c>
    </row>
    <row r="7" spans="3:7" x14ac:dyDescent="0.25">
      <c r="C7" s="6" t="s">
        <v>6</v>
      </c>
      <c r="D7" s="7">
        <v>1600</v>
      </c>
      <c r="F7" s="5" t="s">
        <v>80</v>
      </c>
      <c r="G7" t="s">
        <v>81</v>
      </c>
    </row>
    <row r="8" spans="3:7" x14ac:dyDescent="0.25">
      <c r="C8" s="6" t="s">
        <v>32</v>
      </c>
      <c r="D8" s="7">
        <v>500</v>
      </c>
      <c r="F8" s="6" t="s">
        <v>43</v>
      </c>
      <c r="G8" s="7">
        <v>1200</v>
      </c>
    </row>
    <row r="9" spans="3:7" x14ac:dyDescent="0.25">
      <c r="C9" s="6" t="s">
        <v>18</v>
      </c>
      <c r="D9" s="7">
        <v>750</v>
      </c>
      <c r="F9" s="6" t="s">
        <v>22</v>
      </c>
      <c r="G9" s="7">
        <v>800</v>
      </c>
    </row>
    <row r="10" spans="3:7" x14ac:dyDescent="0.25">
      <c r="C10" s="6" t="s">
        <v>26</v>
      </c>
      <c r="D10" s="7">
        <v>3000</v>
      </c>
      <c r="F10" s="6" t="s">
        <v>1</v>
      </c>
      <c r="G10" s="7">
        <v>15000</v>
      </c>
    </row>
    <row r="11" spans="3:7" x14ac:dyDescent="0.25">
      <c r="C11" s="6" t="s">
        <v>38</v>
      </c>
      <c r="D11" s="7">
        <v>570</v>
      </c>
      <c r="F11" s="6" t="s">
        <v>56</v>
      </c>
      <c r="G11" s="7">
        <v>1500</v>
      </c>
    </row>
    <row r="12" spans="3:7" x14ac:dyDescent="0.25">
      <c r="C12" s="6" t="s">
        <v>14</v>
      </c>
      <c r="D12" s="7">
        <v>500</v>
      </c>
      <c r="F12" s="6" t="s">
        <v>79</v>
      </c>
      <c r="G12" s="7">
        <v>18500</v>
      </c>
    </row>
    <row r="13" spans="3:7" x14ac:dyDescent="0.25">
      <c r="C13" s="6" t="s">
        <v>34</v>
      </c>
      <c r="D13" s="7">
        <v>200</v>
      </c>
    </row>
    <row r="14" spans="3:7" x14ac:dyDescent="0.25">
      <c r="C14" s="6" t="s">
        <v>30</v>
      </c>
      <c r="D14" s="7">
        <v>580</v>
      </c>
    </row>
    <row r="15" spans="3:7" x14ac:dyDescent="0.25">
      <c r="C15" s="6" t="s">
        <v>16</v>
      </c>
      <c r="D15" s="7">
        <v>970</v>
      </c>
    </row>
    <row r="16" spans="3:7" x14ac:dyDescent="0.25">
      <c r="C16" s="6" t="s">
        <v>24</v>
      </c>
      <c r="D16" s="7">
        <v>950</v>
      </c>
    </row>
    <row r="17" spans="3:4" x14ac:dyDescent="0.25">
      <c r="C17" s="6" t="s">
        <v>10</v>
      </c>
      <c r="D17" s="7">
        <v>800</v>
      </c>
    </row>
    <row r="18" spans="3:4" x14ac:dyDescent="0.25">
      <c r="C18" s="6" t="s">
        <v>47</v>
      </c>
      <c r="D18" s="7">
        <v>250</v>
      </c>
    </row>
    <row r="19" spans="3:4" x14ac:dyDescent="0.25">
      <c r="C19" s="6" t="s">
        <v>28</v>
      </c>
      <c r="D19" s="7">
        <v>1250</v>
      </c>
    </row>
    <row r="20" spans="3:4" x14ac:dyDescent="0.25">
      <c r="C20" s="6" t="s">
        <v>20</v>
      </c>
      <c r="D20" s="7">
        <v>1500</v>
      </c>
    </row>
    <row r="21" spans="3:4" x14ac:dyDescent="0.25">
      <c r="C21" s="6" t="s">
        <v>36</v>
      </c>
      <c r="D21" s="7">
        <v>1250</v>
      </c>
    </row>
    <row r="22" spans="3:4" x14ac:dyDescent="0.25">
      <c r="C22" s="6" t="s">
        <v>79</v>
      </c>
      <c r="D22" s="7">
        <v>14670</v>
      </c>
    </row>
  </sheetData>
  <pageMargins left="0.511811024" right="0.511811024" top="0.78740157499999996" bottom="0.78740157499999996" header="0.31496062000000002" footer="0.31496062000000002"/>
  <drawing r:id="rId3"/>
  <extLst>
    <ext xmlns:x14="http://schemas.microsoft.com/office/spreadsheetml/2009/9/main" uri="{A8765BA9-456A-4dab-B4F3-ACF838C121DE}">
      <x14:slicerList>
        <x14:slicer r:id="rId4"/>
      </x14:slicerList>
    </ext>
    <ext xmlns:x15="http://schemas.microsoft.com/office/spreadsheetml/2010/11/main" uri="{7E03D99C-DC04-49d9-9315-930204A7B6E9}">
      <x15:timelineRefs>
        <x15:timelineRef r:id="rId5"/>
      </x15:timelineRef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249AB-AA8B-4E9C-A2AF-4C9683F917EB}">
  <dimension ref="A1:U26"/>
  <sheetViews>
    <sheetView topLeftCell="A7" workbookViewId="0">
      <selection activeCell="Q18" sqref="Q18"/>
    </sheetView>
  </sheetViews>
  <sheetFormatPr defaultRowHeight="15" x14ac:dyDescent="0.25"/>
  <cols>
    <col min="1" max="1" width="11.7109375" style="8" customWidth="1"/>
  </cols>
  <sheetData>
    <row r="1" spans="2:21" x14ac:dyDescent="0.25"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</row>
    <row r="2" spans="2:21" x14ac:dyDescent="0.25"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</row>
    <row r="3" spans="2:21" x14ac:dyDescent="0.25"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</row>
    <row r="4" spans="2:21" x14ac:dyDescent="0.25"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spans="2:21" x14ac:dyDescent="0.25"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</row>
    <row r="6" spans="2:21" x14ac:dyDescent="0.25"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</row>
    <row r="7" spans="2:21" x14ac:dyDescent="0.25"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</row>
    <row r="8" spans="2:21" x14ac:dyDescent="0.25"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</row>
    <row r="9" spans="2:21" x14ac:dyDescent="0.25"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</row>
    <row r="10" spans="2:21" x14ac:dyDescent="0.25"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</row>
    <row r="11" spans="2:21" x14ac:dyDescent="0.25"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</row>
    <row r="12" spans="2:21" x14ac:dyDescent="0.25"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</row>
    <row r="13" spans="2:21" x14ac:dyDescent="0.25"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</row>
    <row r="14" spans="2:21" x14ac:dyDescent="0.25"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</row>
    <row r="15" spans="2:21" x14ac:dyDescent="0.25"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</row>
    <row r="16" spans="2:21" x14ac:dyDescent="0.25"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</row>
    <row r="17" spans="2:21" x14ac:dyDescent="0.25"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</row>
    <row r="18" spans="2:21" x14ac:dyDescent="0.25"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</row>
    <row r="19" spans="2:21" x14ac:dyDescent="0.25"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</row>
    <row r="20" spans="2:21" x14ac:dyDescent="0.25"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</row>
    <row r="21" spans="2:21" x14ac:dyDescent="0.25"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</row>
    <row r="22" spans="2:21" x14ac:dyDescent="0.25"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</row>
    <row r="23" spans="2:21" x14ac:dyDescent="0.25"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</row>
    <row r="24" spans="2:21" x14ac:dyDescent="0.25"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</row>
    <row r="25" spans="2:21" x14ac:dyDescent="0.25"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</row>
    <row r="26" spans="2:21" x14ac:dyDescent="0.25"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F40C1-8518-465C-AA89-8AA0662D26FE}">
  <dimension ref="A18:V42"/>
  <sheetViews>
    <sheetView tabSelected="1" topLeftCell="B1" zoomScaleNormal="100" workbookViewId="0">
      <selection activeCell="K12" sqref="K12:K13"/>
    </sheetView>
  </sheetViews>
  <sheetFormatPr defaultRowHeight="15" x14ac:dyDescent="0.25"/>
  <cols>
    <col min="1" max="1" width="28.28515625" style="8" customWidth="1"/>
    <col min="2" max="22" width="9.140625" style="10"/>
  </cols>
  <sheetData>
    <row r="18" spans="15:16" x14ac:dyDescent="0.25">
      <c r="O18"/>
    </row>
    <row r="20" spans="15:16" x14ac:dyDescent="0.25">
      <c r="O20"/>
      <c r="P20"/>
    </row>
    <row r="25" spans="15:16" x14ac:dyDescent="0.25">
      <c r="P25"/>
    </row>
    <row r="29" spans="15:16" x14ac:dyDescent="0.25">
      <c r="O29"/>
    </row>
    <row r="42" spans="20:20" x14ac:dyDescent="0.25">
      <c r="T42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FD9E30B-54D8-4CE8-A6E5-E0A6CC213332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2.xml><?xml version="1.0" encoding="utf-8"?>
<ds:datastoreItem xmlns:ds="http://schemas.openxmlformats.org/officeDocument/2006/customXml" ds:itemID="{51DA261A-E008-49B4-91DC-52FE5A9143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963D8E4-1D6C-4FCF-8D1D-F56D49A3BA1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Plan1</vt:lpstr>
      <vt:lpstr>Data</vt:lpstr>
      <vt:lpstr>Caixinha</vt:lpstr>
      <vt:lpstr>Controller</vt:lpstr>
      <vt:lpstr>Dastboard</vt:lpstr>
      <vt:lpstr>Dastboard 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Felipe</dc:creator>
  <cp:keywords/>
  <dc:description/>
  <cp:lastModifiedBy>Geraldo</cp:lastModifiedBy>
  <cp:revision/>
  <dcterms:created xsi:type="dcterms:W3CDTF">2015-06-05T18:19:34Z</dcterms:created>
  <dcterms:modified xsi:type="dcterms:W3CDTF">2025-01-12T00:21:55Z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  <property fmtid="{D5CDD505-2E9C-101B-9397-08002B2CF9AE}" pid="3" name="MediaServiceImageTags">
    <vt:lpwstr/>
  </property>
</Properties>
</file>