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en_skoroszyt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D7E9FBFD-AA3B-4B1C-9A4E-5836A984E2CA}" xr6:coauthVersionLast="36" xr6:coauthVersionMax="47" xr10:uidLastSave="{00000000-0000-0000-0000-000000000000}"/>
  <bookViews>
    <workbookView xWindow="0" yWindow="0" windowWidth="23040" windowHeight="8772" activeTab="5" xr2:uid="{1DFB2817-FE27-45C6-B5BC-543BE012C9DA}"/>
  </bookViews>
  <sheets>
    <sheet name="Agenda" sheetId="37" r:id="rId1"/>
    <sheet name="Raport" sheetId="48" r:id="rId2"/>
    <sheet name="Dane" sheetId="44" r:id="rId3"/>
    <sheet name="Klienci" sheetId="45" r:id="rId4"/>
    <sheet name="Skróty" sheetId="47" r:id="rId5"/>
    <sheet name="CO DALEJ" sheetId="42" r:id="rId6"/>
  </sheets>
  <definedNames>
    <definedName name="_xlnm._FilterDatabase" localSheetId="2" hidden="1">Dane!$A$8:$M$1616</definedName>
  </definedNames>
  <calcPr calcId="191028"/>
  <pivotCaches>
    <pivotCache cacheId="7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44" l="1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34" i="44"/>
  <c r="P35" i="44"/>
  <c r="P36" i="44"/>
  <c r="P37" i="44"/>
  <c r="P38" i="44"/>
  <c r="P39" i="44"/>
  <c r="P40" i="44"/>
  <c r="P41" i="44"/>
  <c r="P42" i="44"/>
  <c r="P43" i="44"/>
  <c r="P44" i="44"/>
  <c r="P45" i="44"/>
  <c r="P46" i="44"/>
  <c r="P47" i="44"/>
  <c r="P48" i="44"/>
  <c r="P49" i="44"/>
  <c r="P50" i="44"/>
  <c r="P51" i="44"/>
  <c r="P52" i="44"/>
  <c r="P53" i="44"/>
  <c r="P54" i="44"/>
  <c r="P55" i="44"/>
  <c r="P56" i="44"/>
  <c r="P57" i="44"/>
  <c r="P58" i="44"/>
  <c r="P59" i="44"/>
  <c r="P60" i="44"/>
  <c r="P61" i="44"/>
  <c r="P62" i="44"/>
  <c r="P63" i="44"/>
  <c r="P64" i="44"/>
  <c r="P65" i="44"/>
  <c r="P66" i="44"/>
  <c r="P67" i="44"/>
  <c r="P68" i="44"/>
  <c r="P69" i="44"/>
  <c r="P70" i="44"/>
  <c r="P71" i="44"/>
  <c r="P72" i="44"/>
  <c r="P73" i="44"/>
  <c r="P74" i="44"/>
  <c r="P75" i="44"/>
  <c r="P76" i="44"/>
  <c r="P77" i="44"/>
  <c r="P78" i="44"/>
  <c r="P79" i="44"/>
  <c r="P80" i="44"/>
  <c r="P81" i="44"/>
  <c r="P82" i="44"/>
  <c r="P83" i="44"/>
  <c r="P84" i="44"/>
  <c r="P85" i="44"/>
  <c r="P86" i="44"/>
  <c r="P87" i="44"/>
  <c r="P88" i="44"/>
  <c r="P89" i="44"/>
  <c r="P90" i="44"/>
  <c r="P91" i="44"/>
  <c r="P92" i="44"/>
  <c r="P93" i="44"/>
  <c r="P94" i="44"/>
  <c r="P95" i="44"/>
  <c r="P96" i="44"/>
  <c r="P97" i="44"/>
  <c r="P98" i="44"/>
  <c r="P99" i="44"/>
  <c r="P100" i="44"/>
  <c r="P101" i="44"/>
  <c r="P102" i="44"/>
  <c r="P103" i="44"/>
  <c r="P104" i="44"/>
  <c r="P105" i="44"/>
  <c r="P106" i="44"/>
  <c r="P107" i="44"/>
  <c r="P108" i="44"/>
  <c r="P109" i="44"/>
  <c r="P110" i="44"/>
  <c r="P111" i="44"/>
  <c r="P112" i="44"/>
  <c r="P113" i="44"/>
  <c r="P114" i="44"/>
  <c r="P115" i="44"/>
  <c r="P116" i="44"/>
  <c r="P117" i="44"/>
  <c r="P118" i="44"/>
  <c r="P119" i="44"/>
  <c r="P120" i="44"/>
  <c r="P121" i="44"/>
  <c r="P122" i="44"/>
  <c r="P123" i="44"/>
  <c r="P124" i="44"/>
  <c r="P125" i="44"/>
  <c r="P126" i="44"/>
  <c r="P127" i="44"/>
  <c r="P128" i="44"/>
  <c r="P129" i="44"/>
  <c r="P130" i="44"/>
  <c r="P131" i="44"/>
  <c r="P132" i="44"/>
  <c r="P133" i="44"/>
  <c r="P134" i="44"/>
  <c r="P135" i="44"/>
  <c r="P136" i="44"/>
  <c r="P137" i="44"/>
  <c r="P138" i="44"/>
  <c r="P139" i="44"/>
  <c r="P140" i="44"/>
  <c r="P141" i="44"/>
  <c r="P142" i="44"/>
  <c r="P143" i="44"/>
  <c r="P144" i="44"/>
  <c r="P145" i="44"/>
  <c r="P146" i="44"/>
  <c r="P147" i="44"/>
  <c r="P148" i="44"/>
  <c r="P149" i="44"/>
  <c r="P150" i="44"/>
  <c r="P151" i="44"/>
  <c r="P152" i="44"/>
  <c r="P153" i="44"/>
  <c r="P154" i="44"/>
  <c r="P155" i="44"/>
  <c r="P156" i="44"/>
  <c r="P157" i="44"/>
  <c r="P158" i="44"/>
  <c r="P159" i="44"/>
  <c r="P160" i="44"/>
  <c r="P161" i="44"/>
  <c r="P162" i="44"/>
  <c r="P163" i="44"/>
  <c r="P164" i="44"/>
  <c r="P165" i="44"/>
  <c r="P166" i="44"/>
  <c r="P167" i="44"/>
  <c r="P168" i="44"/>
  <c r="P169" i="44"/>
  <c r="P170" i="44"/>
  <c r="P171" i="44"/>
  <c r="P172" i="44"/>
  <c r="P173" i="44"/>
  <c r="P174" i="44"/>
  <c r="P175" i="44"/>
  <c r="P176" i="44"/>
  <c r="P177" i="44"/>
  <c r="P178" i="44"/>
  <c r="P179" i="44"/>
  <c r="P180" i="44"/>
  <c r="P181" i="44"/>
  <c r="P182" i="44"/>
  <c r="P183" i="44"/>
  <c r="P184" i="44"/>
  <c r="P185" i="44"/>
  <c r="P186" i="44"/>
  <c r="P187" i="44"/>
  <c r="P188" i="44"/>
  <c r="P189" i="44"/>
  <c r="P190" i="44"/>
  <c r="P191" i="44"/>
  <c r="P192" i="44"/>
  <c r="P193" i="44"/>
  <c r="P194" i="44"/>
  <c r="P195" i="44"/>
  <c r="P196" i="44"/>
  <c r="P197" i="44"/>
  <c r="P198" i="44"/>
  <c r="P199" i="44"/>
  <c r="P200" i="44"/>
  <c r="P201" i="44"/>
  <c r="P202" i="44"/>
  <c r="P203" i="44"/>
  <c r="P204" i="44"/>
  <c r="P205" i="44"/>
  <c r="P206" i="44"/>
  <c r="P207" i="44"/>
  <c r="P208" i="44"/>
  <c r="P209" i="44"/>
  <c r="P210" i="44"/>
  <c r="P211" i="44"/>
  <c r="P212" i="44"/>
  <c r="P213" i="44"/>
  <c r="P214" i="44"/>
  <c r="P215" i="44"/>
  <c r="P216" i="44"/>
  <c r="P217" i="44"/>
  <c r="P218" i="44"/>
  <c r="P219" i="44"/>
  <c r="P220" i="44"/>
  <c r="P221" i="44"/>
  <c r="P222" i="44"/>
  <c r="P223" i="44"/>
  <c r="P224" i="44"/>
  <c r="P225" i="44"/>
  <c r="P226" i="44"/>
  <c r="P227" i="44"/>
  <c r="P228" i="44"/>
  <c r="P229" i="44"/>
  <c r="P230" i="44"/>
  <c r="P231" i="44"/>
  <c r="P232" i="44"/>
  <c r="P233" i="44"/>
  <c r="P234" i="44"/>
  <c r="P235" i="44"/>
  <c r="P236" i="44"/>
  <c r="P237" i="44"/>
  <c r="P238" i="44"/>
  <c r="P239" i="44"/>
  <c r="P240" i="44"/>
  <c r="P241" i="44"/>
  <c r="P242" i="44"/>
  <c r="P243" i="44"/>
  <c r="P244" i="44"/>
  <c r="P245" i="44"/>
  <c r="P246" i="44"/>
  <c r="P247" i="44"/>
  <c r="P248" i="44"/>
  <c r="P249" i="44"/>
  <c r="P250" i="44"/>
  <c r="P251" i="44"/>
  <c r="P252" i="44"/>
  <c r="P253" i="44"/>
  <c r="P254" i="44"/>
  <c r="P255" i="44"/>
  <c r="P256" i="44"/>
  <c r="P257" i="44"/>
  <c r="P258" i="44"/>
  <c r="P259" i="44"/>
  <c r="P260" i="44"/>
  <c r="P261" i="44"/>
  <c r="P262" i="44"/>
  <c r="P263" i="44"/>
  <c r="P264" i="44"/>
  <c r="P265" i="44"/>
  <c r="P266" i="44"/>
  <c r="P267" i="44"/>
  <c r="P268" i="44"/>
  <c r="P269" i="44"/>
  <c r="P270" i="44"/>
  <c r="P271" i="44"/>
  <c r="P272" i="44"/>
  <c r="P273" i="44"/>
  <c r="P274" i="44"/>
  <c r="P275" i="44"/>
  <c r="P276" i="44"/>
  <c r="P277" i="44"/>
  <c r="P278" i="44"/>
  <c r="P279" i="44"/>
  <c r="P280" i="44"/>
  <c r="P281" i="44"/>
  <c r="P282" i="44"/>
  <c r="P283" i="44"/>
  <c r="P284" i="44"/>
  <c r="P285" i="44"/>
  <c r="P286" i="44"/>
  <c r="P287" i="44"/>
  <c r="P288" i="44"/>
  <c r="P289" i="44"/>
  <c r="P290" i="44"/>
  <c r="P291" i="44"/>
  <c r="P292" i="44"/>
  <c r="P293" i="44"/>
  <c r="P294" i="44"/>
  <c r="P295" i="44"/>
  <c r="P296" i="44"/>
  <c r="P297" i="44"/>
  <c r="P298" i="44"/>
  <c r="P299" i="44"/>
  <c r="P300" i="44"/>
  <c r="P301" i="44"/>
  <c r="P302" i="44"/>
  <c r="P303" i="44"/>
  <c r="P304" i="44"/>
  <c r="P305" i="44"/>
  <c r="P306" i="44"/>
  <c r="P307" i="44"/>
  <c r="P308" i="44"/>
  <c r="P309" i="44"/>
  <c r="P310" i="44"/>
  <c r="P311" i="44"/>
  <c r="P312" i="44"/>
  <c r="P313" i="44"/>
  <c r="P314" i="44"/>
  <c r="P315" i="44"/>
  <c r="P316" i="44"/>
  <c r="P317" i="44"/>
  <c r="P318" i="44"/>
  <c r="P319" i="44"/>
  <c r="P320" i="44"/>
  <c r="P321" i="44"/>
  <c r="P322" i="44"/>
  <c r="P323" i="44"/>
  <c r="P324" i="44"/>
  <c r="P325" i="44"/>
  <c r="P326" i="44"/>
  <c r="P327" i="44"/>
  <c r="P328" i="44"/>
  <c r="P329" i="44"/>
  <c r="P330" i="44"/>
  <c r="P331" i="44"/>
  <c r="P332" i="44"/>
  <c r="P333" i="44"/>
  <c r="P334" i="44"/>
  <c r="P335" i="44"/>
  <c r="P336" i="44"/>
  <c r="P337" i="44"/>
  <c r="P338" i="44"/>
  <c r="P339" i="44"/>
  <c r="P340" i="44"/>
  <c r="P341" i="44"/>
  <c r="P342" i="44"/>
  <c r="P343" i="44"/>
  <c r="P344" i="44"/>
  <c r="P345" i="44"/>
  <c r="P346" i="44"/>
  <c r="P347" i="44"/>
  <c r="P348" i="44"/>
  <c r="P349" i="44"/>
  <c r="P350" i="44"/>
  <c r="P351" i="44"/>
  <c r="P352" i="44"/>
  <c r="P353" i="44"/>
  <c r="P354" i="44"/>
  <c r="P355" i="44"/>
  <c r="P356" i="44"/>
  <c r="P357" i="44"/>
  <c r="P358" i="44"/>
  <c r="P359" i="44"/>
  <c r="P360" i="44"/>
  <c r="P361" i="44"/>
  <c r="P362" i="44"/>
  <c r="P363" i="44"/>
  <c r="P364" i="44"/>
  <c r="P365" i="44"/>
  <c r="P366" i="44"/>
  <c r="P367" i="44"/>
  <c r="P368" i="44"/>
  <c r="P369" i="44"/>
  <c r="P370" i="44"/>
  <c r="P371" i="44"/>
  <c r="P372" i="44"/>
  <c r="P373" i="44"/>
  <c r="P374" i="44"/>
  <c r="P375" i="44"/>
  <c r="P376" i="44"/>
  <c r="P377" i="44"/>
  <c r="P378" i="44"/>
  <c r="P379" i="44"/>
  <c r="P380" i="44"/>
  <c r="P381" i="44"/>
  <c r="P382" i="44"/>
  <c r="P383" i="44"/>
  <c r="P384" i="44"/>
  <c r="P385" i="44"/>
  <c r="P386" i="44"/>
  <c r="P387" i="44"/>
  <c r="P388" i="44"/>
  <c r="P389" i="44"/>
  <c r="P390" i="44"/>
  <c r="P391" i="44"/>
  <c r="P392" i="44"/>
  <c r="P393" i="44"/>
  <c r="P394" i="44"/>
  <c r="P395" i="44"/>
  <c r="P396" i="44"/>
  <c r="P397" i="44"/>
  <c r="P398" i="44"/>
  <c r="P399" i="44"/>
  <c r="P400" i="44"/>
  <c r="P401" i="44"/>
  <c r="P402" i="44"/>
  <c r="P403" i="44"/>
  <c r="P404" i="44"/>
  <c r="P405" i="44"/>
  <c r="P406" i="44"/>
  <c r="P407" i="44"/>
  <c r="P408" i="44"/>
  <c r="P409" i="44"/>
  <c r="P410" i="44"/>
  <c r="P411" i="44"/>
  <c r="P412" i="44"/>
  <c r="P413" i="44"/>
  <c r="P414" i="44"/>
  <c r="P415" i="44"/>
  <c r="P416" i="44"/>
  <c r="P417" i="44"/>
  <c r="P418" i="44"/>
  <c r="P419" i="44"/>
  <c r="P420" i="44"/>
  <c r="P421" i="44"/>
  <c r="P422" i="44"/>
  <c r="P423" i="44"/>
  <c r="P424" i="44"/>
  <c r="P425" i="44"/>
  <c r="P426" i="44"/>
  <c r="P427" i="44"/>
  <c r="P428" i="44"/>
  <c r="P429" i="44"/>
  <c r="P430" i="44"/>
  <c r="P431" i="44"/>
  <c r="P432" i="44"/>
  <c r="P433" i="44"/>
  <c r="P434" i="44"/>
  <c r="P435" i="44"/>
  <c r="P436" i="44"/>
  <c r="P437" i="44"/>
  <c r="P438" i="44"/>
  <c r="P439" i="44"/>
  <c r="P440" i="44"/>
  <c r="P441" i="44"/>
  <c r="P442" i="44"/>
  <c r="P443" i="44"/>
  <c r="P444" i="44"/>
  <c r="P445" i="44"/>
  <c r="P446" i="44"/>
  <c r="P447" i="44"/>
  <c r="P448" i="44"/>
  <c r="P449" i="44"/>
  <c r="P450" i="44"/>
  <c r="P451" i="44"/>
  <c r="P452" i="44"/>
  <c r="P453" i="44"/>
  <c r="P454" i="44"/>
  <c r="P455" i="44"/>
  <c r="P456" i="44"/>
  <c r="P457" i="44"/>
  <c r="P458" i="44"/>
  <c r="P459" i="44"/>
  <c r="P460" i="44"/>
  <c r="P461" i="44"/>
  <c r="P462" i="44"/>
  <c r="P463" i="44"/>
  <c r="P464" i="44"/>
  <c r="P465" i="44"/>
  <c r="P466" i="44"/>
  <c r="P467" i="44"/>
  <c r="P468" i="44"/>
  <c r="P469" i="44"/>
  <c r="P470" i="44"/>
  <c r="P471" i="44"/>
  <c r="P472" i="44"/>
  <c r="P473" i="44"/>
  <c r="P474" i="44"/>
  <c r="P475" i="44"/>
  <c r="P476" i="44"/>
  <c r="P477" i="44"/>
  <c r="P478" i="44"/>
  <c r="P479" i="44"/>
  <c r="P480" i="44"/>
  <c r="P481" i="44"/>
  <c r="P482" i="44"/>
  <c r="P483" i="44"/>
  <c r="P484" i="44"/>
  <c r="P485" i="44"/>
  <c r="P486" i="44"/>
  <c r="P487" i="44"/>
  <c r="P488" i="44"/>
  <c r="P489" i="44"/>
  <c r="P490" i="44"/>
  <c r="P491" i="44"/>
  <c r="P492" i="44"/>
  <c r="P493" i="44"/>
  <c r="P494" i="44"/>
  <c r="P495" i="44"/>
  <c r="P496" i="44"/>
  <c r="P497" i="44"/>
  <c r="P498" i="44"/>
  <c r="P499" i="44"/>
  <c r="P500" i="44"/>
  <c r="P501" i="44"/>
  <c r="P502" i="44"/>
  <c r="P503" i="44"/>
  <c r="P504" i="44"/>
  <c r="P505" i="44"/>
  <c r="P506" i="44"/>
  <c r="P507" i="44"/>
  <c r="P508" i="44"/>
  <c r="P509" i="44"/>
  <c r="P510" i="44"/>
  <c r="P511" i="44"/>
  <c r="P512" i="44"/>
  <c r="P513" i="44"/>
  <c r="P514" i="44"/>
  <c r="P515" i="44"/>
  <c r="P516" i="44"/>
  <c r="P517" i="44"/>
  <c r="P518" i="44"/>
  <c r="P519" i="44"/>
  <c r="P520" i="44"/>
  <c r="P521" i="44"/>
  <c r="P522" i="44"/>
  <c r="P523" i="44"/>
  <c r="P524" i="44"/>
  <c r="P525" i="44"/>
  <c r="P526" i="44"/>
  <c r="P527" i="44"/>
  <c r="P528" i="44"/>
  <c r="P529" i="44"/>
  <c r="P530" i="44"/>
  <c r="P531" i="44"/>
  <c r="P532" i="44"/>
  <c r="P533" i="44"/>
  <c r="P534" i="44"/>
  <c r="P535" i="44"/>
  <c r="P536" i="44"/>
  <c r="P537" i="44"/>
  <c r="P538" i="44"/>
  <c r="P539" i="44"/>
  <c r="P540" i="44"/>
  <c r="P541" i="44"/>
  <c r="P542" i="44"/>
  <c r="P543" i="44"/>
  <c r="P544" i="44"/>
  <c r="P545" i="44"/>
  <c r="P546" i="44"/>
  <c r="P547" i="44"/>
  <c r="P548" i="44"/>
  <c r="P549" i="44"/>
  <c r="P550" i="44"/>
  <c r="P551" i="44"/>
  <c r="P552" i="44"/>
  <c r="P553" i="44"/>
  <c r="P554" i="44"/>
  <c r="P555" i="44"/>
  <c r="P556" i="44"/>
  <c r="P557" i="44"/>
  <c r="P558" i="44"/>
  <c r="P559" i="44"/>
  <c r="P560" i="44"/>
  <c r="P561" i="44"/>
  <c r="P562" i="44"/>
  <c r="P563" i="44"/>
  <c r="P564" i="44"/>
  <c r="P565" i="44"/>
  <c r="P566" i="44"/>
  <c r="P567" i="44"/>
  <c r="P568" i="44"/>
  <c r="P569" i="44"/>
  <c r="P570" i="44"/>
  <c r="P571" i="44"/>
  <c r="P572" i="44"/>
  <c r="P573" i="44"/>
  <c r="P574" i="44"/>
  <c r="P575" i="44"/>
  <c r="P576" i="44"/>
  <c r="P577" i="44"/>
  <c r="P578" i="44"/>
  <c r="P579" i="44"/>
  <c r="P580" i="44"/>
  <c r="P581" i="44"/>
  <c r="P582" i="44"/>
  <c r="P583" i="44"/>
  <c r="P584" i="44"/>
  <c r="P585" i="44"/>
  <c r="P586" i="44"/>
  <c r="P587" i="44"/>
  <c r="P588" i="44"/>
  <c r="P589" i="44"/>
  <c r="P590" i="44"/>
  <c r="P591" i="44"/>
  <c r="P592" i="44"/>
  <c r="P593" i="44"/>
  <c r="P594" i="44"/>
  <c r="P595" i="44"/>
  <c r="P596" i="44"/>
  <c r="P597" i="44"/>
  <c r="P598" i="44"/>
  <c r="P599" i="44"/>
  <c r="P600" i="44"/>
  <c r="P601" i="44"/>
  <c r="P602" i="44"/>
  <c r="P603" i="44"/>
  <c r="P604" i="44"/>
  <c r="P605" i="44"/>
  <c r="P606" i="44"/>
  <c r="P607" i="44"/>
  <c r="P608" i="44"/>
  <c r="P609" i="44"/>
  <c r="P610" i="44"/>
  <c r="P611" i="44"/>
  <c r="P612" i="44"/>
  <c r="P613" i="44"/>
  <c r="P614" i="44"/>
  <c r="P615" i="44"/>
  <c r="P616" i="44"/>
  <c r="P617" i="44"/>
  <c r="P618" i="44"/>
  <c r="P619" i="44"/>
  <c r="P620" i="44"/>
  <c r="P621" i="44"/>
  <c r="P622" i="44"/>
  <c r="P623" i="44"/>
  <c r="P624" i="44"/>
  <c r="P625" i="44"/>
  <c r="P626" i="44"/>
  <c r="P627" i="44"/>
  <c r="P628" i="44"/>
  <c r="P629" i="44"/>
  <c r="P630" i="44"/>
  <c r="P631" i="44"/>
  <c r="P632" i="44"/>
  <c r="P633" i="44"/>
  <c r="P634" i="44"/>
  <c r="P635" i="44"/>
  <c r="P636" i="44"/>
  <c r="P637" i="44"/>
  <c r="P638" i="44"/>
  <c r="P639" i="44"/>
  <c r="P640" i="44"/>
  <c r="P641" i="44"/>
  <c r="P642" i="44"/>
  <c r="P643" i="44"/>
  <c r="P644" i="44"/>
  <c r="P645" i="44"/>
  <c r="P646" i="44"/>
  <c r="P647" i="44"/>
  <c r="P648" i="44"/>
  <c r="P649" i="44"/>
  <c r="P650" i="44"/>
  <c r="P651" i="44"/>
  <c r="P652" i="44"/>
  <c r="P653" i="44"/>
  <c r="P654" i="44"/>
  <c r="P655" i="44"/>
  <c r="P656" i="44"/>
  <c r="P657" i="44"/>
  <c r="P658" i="44"/>
  <c r="P659" i="44"/>
  <c r="P660" i="44"/>
  <c r="P661" i="44"/>
  <c r="P662" i="44"/>
  <c r="P663" i="44"/>
  <c r="P664" i="44"/>
  <c r="P665" i="44"/>
  <c r="P666" i="44"/>
  <c r="P667" i="44"/>
  <c r="P668" i="44"/>
  <c r="P669" i="44"/>
  <c r="P670" i="44"/>
  <c r="P671" i="44"/>
  <c r="P672" i="44"/>
  <c r="P673" i="44"/>
  <c r="P674" i="44"/>
  <c r="P675" i="44"/>
  <c r="P676" i="44"/>
  <c r="P677" i="44"/>
  <c r="P678" i="44"/>
  <c r="P679" i="44"/>
  <c r="P680" i="44"/>
  <c r="P681" i="44"/>
  <c r="P682" i="44"/>
  <c r="P683" i="44"/>
  <c r="P684" i="44"/>
  <c r="P685" i="44"/>
  <c r="P686" i="44"/>
  <c r="P687" i="44"/>
  <c r="P688" i="44"/>
  <c r="P689" i="44"/>
  <c r="P690" i="44"/>
  <c r="P691" i="44"/>
  <c r="P692" i="44"/>
  <c r="P693" i="44"/>
  <c r="P694" i="44"/>
  <c r="P695" i="44"/>
  <c r="P696" i="44"/>
  <c r="P697" i="44"/>
  <c r="P698" i="44"/>
  <c r="P699" i="44"/>
  <c r="P700" i="44"/>
  <c r="P701" i="44"/>
  <c r="P702" i="44"/>
  <c r="P703" i="44"/>
  <c r="P704" i="44"/>
  <c r="P705" i="44"/>
  <c r="P706" i="44"/>
  <c r="P707" i="44"/>
  <c r="P708" i="44"/>
  <c r="P709" i="44"/>
  <c r="P710" i="44"/>
  <c r="P711" i="44"/>
  <c r="P712" i="44"/>
  <c r="P713" i="44"/>
  <c r="P714" i="44"/>
  <c r="P715" i="44"/>
  <c r="P716" i="44"/>
  <c r="P717" i="44"/>
  <c r="P718" i="44"/>
  <c r="P719" i="44"/>
  <c r="P720" i="44"/>
  <c r="P721" i="44"/>
  <c r="P722" i="44"/>
  <c r="P723" i="44"/>
  <c r="P724" i="44"/>
  <c r="P725" i="44"/>
  <c r="P726" i="44"/>
  <c r="P727" i="44"/>
  <c r="P728" i="44"/>
  <c r="P729" i="44"/>
  <c r="P730" i="44"/>
  <c r="P731" i="44"/>
  <c r="P732" i="44"/>
  <c r="P733" i="44"/>
  <c r="P734" i="44"/>
  <c r="P735" i="44"/>
  <c r="P736" i="44"/>
  <c r="P737" i="44"/>
  <c r="P738" i="44"/>
  <c r="P739" i="44"/>
  <c r="P740" i="44"/>
  <c r="P741" i="44"/>
  <c r="P742" i="44"/>
  <c r="P743" i="44"/>
  <c r="P744" i="44"/>
  <c r="P745" i="44"/>
  <c r="P746" i="44"/>
  <c r="P747" i="44"/>
  <c r="P748" i="44"/>
  <c r="P749" i="44"/>
  <c r="P750" i="44"/>
  <c r="P751" i="44"/>
  <c r="P752" i="44"/>
  <c r="P753" i="44"/>
  <c r="P754" i="44"/>
  <c r="P755" i="44"/>
  <c r="P756" i="44"/>
  <c r="P757" i="44"/>
  <c r="P758" i="44"/>
  <c r="P759" i="44"/>
  <c r="P760" i="44"/>
  <c r="P761" i="44"/>
  <c r="P762" i="44"/>
  <c r="P763" i="44"/>
  <c r="P764" i="44"/>
  <c r="P765" i="44"/>
  <c r="P766" i="44"/>
  <c r="P767" i="44"/>
  <c r="P768" i="44"/>
  <c r="P769" i="44"/>
  <c r="P770" i="44"/>
  <c r="P771" i="44"/>
  <c r="P772" i="44"/>
  <c r="P773" i="44"/>
  <c r="P774" i="44"/>
  <c r="P775" i="44"/>
  <c r="P776" i="44"/>
  <c r="P777" i="44"/>
  <c r="P778" i="44"/>
  <c r="P779" i="44"/>
  <c r="P780" i="44"/>
  <c r="P781" i="44"/>
  <c r="P782" i="44"/>
  <c r="P783" i="44"/>
  <c r="P784" i="44"/>
  <c r="P785" i="44"/>
  <c r="P786" i="44"/>
  <c r="P787" i="44"/>
  <c r="P788" i="44"/>
  <c r="P789" i="44"/>
  <c r="P790" i="44"/>
  <c r="P791" i="44"/>
  <c r="P792" i="44"/>
  <c r="P793" i="44"/>
  <c r="P794" i="44"/>
  <c r="P795" i="44"/>
  <c r="P796" i="44"/>
  <c r="P797" i="44"/>
  <c r="P798" i="44"/>
  <c r="P799" i="44"/>
  <c r="P800" i="44"/>
  <c r="P801" i="44"/>
  <c r="P802" i="44"/>
  <c r="P803" i="44"/>
  <c r="P804" i="44"/>
  <c r="P805" i="44"/>
  <c r="P806" i="44"/>
  <c r="P807" i="44"/>
  <c r="P808" i="44"/>
  <c r="P809" i="44"/>
  <c r="P810" i="44"/>
  <c r="P811" i="44"/>
  <c r="P812" i="44"/>
  <c r="P813" i="44"/>
  <c r="P814" i="44"/>
  <c r="P815" i="44"/>
  <c r="P816" i="44"/>
  <c r="P817" i="44"/>
  <c r="P818" i="44"/>
  <c r="P819" i="44"/>
  <c r="P820" i="44"/>
  <c r="P821" i="44"/>
  <c r="P822" i="44"/>
  <c r="P823" i="44"/>
  <c r="P824" i="44"/>
  <c r="P825" i="44"/>
  <c r="P826" i="44"/>
  <c r="P827" i="44"/>
  <c r="P828" i="44"/>
  <c r="P829" i="44"/>
  <c r="P830" i="44"/>
  <c r="P831" i="44"/>
  <c r="P832" i="44"/>
  <c r="P833" i="44"/>
  <c r="P834" i="44"/>
  <c r="P835" i="44"/>
  <c r="P836" i="44"/>
  <c r="P837" i="44"/>
  <c r="P838" i="44"/>
  <c r="P839" i="44"/>
  <c r="P840" i="44"/>
  <c r="P841" i="44"/>
  <c r="P842" i="44"/>
  <c r="P843" i="44"/>
  <c r="P844" i="44"/>
  <c r="P845" i="44"/>
  <c r="P846" i="44"/>
  <c r="P847" i="44"/>
  <c r="P848" i="44"/>
  <c r="P849" i="44"/>
  <c r="P850" i="44"/>
  <c r="P851" i="44"/>
  <c r="P852" i="44"/>
  <c r="P853" i="44"/>
  <c r="P854" i="44"/>
  <c r="P855" i="44"/>
  <c r="P856" i="44"/>
  <c r="P857" i="44"/>
  <c r="P858" i="44"/>
  <c r="P859" i="44"/>
  <c r="P860" i="44"/>
  <c r="P861" i="44"/>
  <c r="P862" i="44"/>
  <c r="P863" i="44"/>
  <c r="P864" i="44"/>
  <c r="P865" i="44"/>
  <c r="P866" i="44"/>
  <c r="P867" i="44"/>
  <c r="P868" i="44"/>
  <c r="P869" i="44"/>
  <c r="P870" i="44"/>
  <c r="P871" i="44"/>
  <c r="P872" i="44"/>
  <c r="P873" i="44"/>
  <c r="P874" i="44"/>
  <c r="P875" i="44"/>
  <c r="P876" i="44"/>
  <c r="P877" i="44"/>
  <c r="P878" i="44"/>
  <c r="P879" i="44"/>
  <c r="P880" i="44"/>
  <c r="P881" i="44"/>
  <c r="P882" i="44"/>
  <c r="P883" i="44"/>
  <c r="P884" i="44"/>
  <c r="P885" i="44"/>
  <c r="P886" i="44"/>
  <c r="P887" i="44"/>
  <c r="P888" i="44"/>
  <c r="P889" i="44"/>
  <c r="P890" i="44"/>
  <c r="P891" i="44"/>
  <c r="P892" i="44"/>
  <c r="P893" i="44"/>
  <c r="P894" i="44"/>
  <c r="P895" i="44"/>
  <c r="P896" i="44"/>
  <c r="P897" i="44"/>
  <c r="P898" i="44"/>
  <c r="P899" i="44"/>
  <c r="P900" i="44"/>
  <c r="P901" i="44"/>
  <c r="P902" i="44"/>
  <c r="P903" i="44"/>
  <c r="P904" i="44"/>
  <c r="P905" i="44"/>
  <c r="P906" i="44"/>
  <c r="P907" i="44"/>
  <c r="P908" i="44"/>
  <c r="P909" i="44"/>
  <c r="P910" i="44"/>
  <c r="P911" i="44"/>
  <c r="P912" i="44"/>
  <c r="P913" i="44"/>
  <c r="P914" i="44"/>
  <c r="P915" i="44"/>
  <c r="P916" i="44"/>
  <c r="P917" i="44"/>
  <c r="P918" i="44"/>
  <c r="P919" i="44"/>
  <c r="P920" i="44"/>
  <c r="P921" i="44"/>
  <c r="P922" i="44"/>
  <c r="P923" i="44"/>
  <c r="P924" i="44"/>
  <c r="P925" i="44"/>
  <c r="P926" i="44"/>
  <c r="P927" i="44"/>
  <c r="P928" i="44"/>
  <c r="P929" i="44"/>
  <c r="P930" i="44"/>
  <c r="P931" i="44"/>
  <c r="P932" i="44"/>
  <c r="P933" i="44"/>
  <c r="P934" i="44"/>
  <c r="P935" i="44"/>
  <c r="P936" i="44"/>
  <c r="P937" i="44"/>
  <c r="P938" i="44"/>
  <c r="P939" i="44"/>
  <c r="P940" i="44"/>
  <c r="P941" i="44"/>
  <c r="P942" i="44"/>
  <c r="P943" i="44"/>
  <c r="P944" i="44"/>
  <c r="P945" i="44"/>
  <c r="P946" i="44"/>
  <c r="P947" i="44"/>
  <c r="P948" i="44"/>
  <c r="P949" i="44"/>
  <c r="P950" i="44"/>
  <c r="P951" i="44"/>
  <c r="P952" i="44"/>
  <c r="P953" i="44"/>
  <c r="P954" i="44"/>
  <c r="P955" i="44"/>
  <c r="P956" i="44"/>
  <c r="P957" i="44"/>
  <c r="P958" i="44"/>
  <c r="P959" i="44"/>
  <c r="P960" i="44"/>
  <c r="P961" i="44"/>
  <c r="P962" i="44"/>
  <c r="P963" i="44"/>
  <c r="P964" i="44"/>
  <c r="P965" i="44"/>
  <c r="P966" i="44"/>
  <c r="P967" i="44"/>
  <c r="P968" i="44"/>
  <c r="P969" i="44"/>
  <c r="P970" i="44"/>
  <c r="P971" i="44"/>
  <c r="P972" i="44"/>
  <c r="P973" i="44"/>
  <c r="P974" i="44"/>
  <c r="P975" i="44"/>
  <c r="P976" i="44"/>
  <c r="P977" i="44"/>
  <c r="P978" i="44"/>
  <c r="P979" i="44"/>
  <c r="P980" i="44"/>
  <c r="P981" i="44"/>
  <c r="P982" i="44"/>
  <c r="P983" i="44"/>
  <c r="P984" i="44"/>
  <c r="P985" i="44"/>
  <c r="P986" i="44"/>
  <c r="P987" i="44"/>
  <c r="P988" i="44"/>
  <c r="P989" i="44"/>
  <c r="P990" i="44"/>
  <c r="P991" i="44"/>
  <c r="P992" i="44"/>
  <c r="P993" i="44"/>
  <c r="P994" i="44"/>
  <c r="P995" i="44"/>
  <c r="P996" i="44"/>
  <c r="P997" i="44"/>
  <c r="P998" i="44"/>
  <c r="P999" i="44"/>
  <c r="P1000" i="44"/>
  <c r="P1001" i="44"/>
  <c r="P1002" i="44"/>
  <c r="P1003" i="44"/>
  <c r="P1004" i="44"/>
  <c r="P1005" i="44"/>
  <c r="P1006" i="44"/>
  <c r="P1007" i="44"/>
  <c r="P1008" i="44"/>
  <c r="P1009" i="44"/>
  <c r="P1010" i="44"/>
  <c r="P1011" i="44"/>
  <c r="P1012" i="44"/>
  <c r="P1013" i="44"/>
  <c r="P1014" i="44"/>
  <c r="P1015" i="44"/>
  <c r="P1016" i="44"/>
  <c r="P1017" i="44"/>
  <c r="P1018" i="44"/>
  <c r="P1019" i="44"/>
  <c r="P1020" i="44"/>
  <c r="P1021" i="44"/>
  <c r="P1022" i="44"/>
  <c r="P1023" i="44"/>
  <c r="P1024" i="44"/>
  <c r="P1025" i="44"/>
  <c r="P1026" i="44"/>
  <c r="P1027" i="44"/>
  <c r="P1028" i="44"/>
  <c r="P1029" i="44"/>
  <c r="P1030" i="44"/>
  <c r="P1031" i="44"/>
  <c r="P1032" i="44"/>
  <c r="P1033" i="44"/>
  <c r="P1034" i="44"/>
  <c r="P1035" i="44"/>
  <c r="P1036" i="44"/>
  <c r="P1037" i="44"/>
  <c r="P1038" i="44"/>
  <c r="P1039" i="44"/>
  <c r="P1040" i="44"/>
  <c r="P1041" i="44"/>
  <c r="P1042" i="44"/>
  <c r="P1043" i="44"/>
  <c r="P1044" i="44"/>
  <c r="P1045" i="44"/>
  <c r="P1046" i="44"/>
  <c r="P1047" i="44"/>
  <c r="P1048" i="44"/>
  <c r="P1049" i="44"/>
  <c r="P1050" i="44"/>
  <c r="P1051" i="44"/>
  <c r="P1052" i="44"/>
  <c r="P1053" i="44"/>
  <c r="P1054" i="44"/>
  <c r="P1055" i="44"/>
  <c r="P1056" i="44"/>
  <c r="P1057" i="44"/>
  <c r="P1058" i="44"/>
  <c r="P1059" i="44"/>
  <c r="P1060" i="44"/>
  <c r="P1061" i="44"/>
  <c r="P1062" i="44"/>
  <c r="P1063" i="44"/>
  <c r="P1064" i="44"/>
  <c r="P1065" i="44"/>
  <c r="P1066" i="44"/>
  <c r="P1067" i="44"/>
  <c r="P1068" i="44"/>
  <c r="P1069" i="44"/>
  <c r="P1070" i="44"/>
  <c r="P1071" i="44"/>
  <c r="P1072" i="44"/>
  <c r="P1073" i="44"/>
  <c r="P1074" i="44"/>
  <c r="P1075" i="44"/>
  <c r="P1076" i="44"/>
  <c r="P1077" i="44"/>
  <c r="P1078" i="44"/>
  <c r="P1079" i="44"/>
  <c r="P1080" i="44"/>
  <c r="P1081" i="44"/>
  <c r="P1082" i="44"/>
  <c r="P1083" i="44"/>
  <c r="P1084" i="44"/>
  <c r="P1085" i="44"/>
  <c r="P1086" i="44"/>
  <c r="P1087" i="44"/>
  <c r="P1088" i="44"/>
  <c r="P1089" i="44"/>
  <c r="P1090" i="44"/>
  <c r="P1091" i="44"/>
  <c r="P1092" i="44"/>
  <c r="P1093" i="44"/>
  <c r="P1094" i="44"/>
  <c r="P1095" i="44"/>
  <c r="P1096" i="44"/>
  <c r="P1097" i="44"/>
  <c r="P1098" i="44"/>
  <c r="P1099" i="44"/>
  <c r="P1100" i="44"/>
  <c r="P1101" i="44"/>
  <c r="P1102" i="44"/>
  <c r="P1103" i="44"/>
  <c r="P1104" i="44"/>
  <c r="P1105" i="44"/>
  <c r="P1106" i="44"/>
  <c r="P1107" i="44"/>
  <c r="P1108" i="44"/>
  <c r="P1109" i="44"/>
  <c r="P1110" i="44"/>
  <c r="P1111" i="44"/>
  <c r="P1112" i="44"/>
  <c r="P1113" i="44"/>
  <c r="P1114" i="44"/>
  <c r="P1115" i="44"/>
  <c r="P1116" i="44"/>
  <c r="P1117" i="44"/>
  <c r="P1118" i="44"/>
  <c r="P1119" i="44"/>
  <c r="P1120" i="44"/>
  <c r="P1121" i="44"/>
  <c r="P1122" i="44"/>
  <c r="P1123" i="44"/>
  <c r="P1124" i="44"/>
  <c r="P1125" i="44"/>
  <c r="P1126" i="44"/>
  <c r="P1127" i="44"/>
  <c r="P1128" i="44"/>
  <c r="P1129" i="44"/>
  <c r="P1130" i="44"/>
  <c r="P1131" i="44"/>
  <c r="P1132" i="44"/>
  <c r="P1133" i="44"/>
  <c r="P1134" i="44"/>
  <c r="P1135" i="44"/>
  <c r="P1136" i="44"/>
  <c r="P1137" i="44"/>
  <c r="P1138" i="44"/>
  <c r="P1139" i="44"/>
  <c r="P1140" i="44"/>
  <c r="P1141" i="44"/>
  <c r="P1142" i="44"/>
  <c r="P1143" i="44"/>
  <c r="P1144" i="44"/>
  <c r="P1145" i="44"/>
  <c r="P1146" i="44"/>
  <c r="P1147" i="44"/>
  <c r="P1148" i="44"/>
  <c r="P1149" i="44"/>
  <c r="P1150" i="44"/>
  <c r="P1151" i="44"/>
  <c r="P1152" i="44"/>
  <c r="P1153" i="44"/>
  <c r="P1154" i="44"/>
  <c r="P1155" i="44"/>
  <c r="P1156" i="44"/>
  <c r="P1157" i="44"/>
  <c r="P1158" i="44"/>
  <c r="P1159" i="44"/>
  <c r="P1160" i="44"/>
  <c r="P1161" i="44"/>
  <c r="P1162" i="44"/>
  <c r="P1163" i="44"/>
  <c r="P1164" i="44"/>
  <c r="P1165" i="44"/>
  <c r="P1166" i="44"/>
  <c r="P1167" i="44"/>
  <c r="P1168" i="44"/>
  <c r="P1169" i="44"/>
  <c r="P1170" i="44"/>
  <c r="P1171" i="44"/>
  <c r="P1172" i="44"/>
  <c r="P1173" i="44"/>
  <c r="P1174" i="44"/>
  <c r="P1175" i="44"/>
  <c r="P1176" i="44"/>
  <c r="P1177" i="44"/>
  <c r="P1178" i="44"/>
  <c r="P1179" i="44"/>
  <c r="P1180" i="44"/>
  <c r="P1181" i="44"/>
  <c r="P1182" i="44"/>
  <c r="P1183" i="44"/>
  <c r="P1184" i="44"/>
  <c r="P1185" i="44"/>
  <c r="P1186" i="44"/>
  <c r="P1187" i="44"/>
  <c r="P1188" i="44"/>
  <c r="P1189" i="44"/>
  <c r="P1190" i="44"/>
  <c r="P1191" i="44"/>
  <c r="P1192" i="44"/>
  <c r="P1193" i="44"/>
  <c r="P1194" i="44"/>
  <c r="P1195" i="44"/>
  <c r="P1196" i="44"/>
  <c r="P1197" i="44"/>
  <c r="P1198" i="44"/>
  <c r="P1199" i="44"/>
  <c r="P1200" i="44"/>
  <c r="P1201" i="44"/>
  <c r="P1202" i="44"/>
  <c r="P1203" i="44"/>
  <c r="P1204" i="44"/>
  <c r="P1205" i="44"/>
  <c r="P1206" i="44"/>
  <c r="P1207" i="44"/>
  <c r="P1208" i="44"/>
  <c r="P1209" i="44"/>
  <c r="P1210" i="44"/>
  <c r="P1211" i="44"/>
  <c r="P1212" i="44"/>
  <c r="P1213" i="44"/>
  <c r="P1214" i="44"/>
  <c r="P1215" i="44"/>
  <c r="P1216" i="44"/>
  <c r="P1217" i="44"/>
  <c r="P1218" i="44"/>
  <c r="P1219" i="44"/>
  <c r="P1220" i="44"/>
  <c r="P1221" i="44"/>
  <c r="P1222" i="44"/>
  <c r="P1223" i="44"/>
  <c r="P1224" i="44"/>
  <c r="P1225" i="44"/>
  <c r="P1226" i="44"/>
  <c r="P1227" i="44"/>
  <c r="P1228" i="44"/>
  <c r="P1229" i="44"/>
  <c r="P1230" i="44"/>
  <c r="P1231" i="44"/>
  <c r="P1232" i="44"/>
  <c r="P1233" i="44"/>
  <c r="P1234" i="44"/>
  <c r="P1235" i="44"/>
  <c r="P1236" i="44"/>
  <c r="P1237" i="44"/>
  <c r="P1238" i="44"/>
  <c r="P1239" i="44"/>
  <c r="P1240" i="44"/>
  <c r="P1241" i="44"/>
  <c r="P1242" i="44"/>
  <c r="P1243" i="44"/>
  <c r="P1244" i="44"/>
  <c r="P1245" i="44"/>
  <c r="P1246" i="44"/>
  <c r="P1247" i="44"/>
  <c r="P1248" i="44"/>
  <c r="P1249" i="44"/>
  <c r="P1250" i="44"/>
  <c r="P1251" i="44"/>
  <c r="P1252" i="44"/>
  <c r="P1253" i="44"/>
  <c r="P1254" i="44"/>
  <c r="P1255" i="44"/>
  <c r="P1256" i="44"/>
  <c r="P1257" i="44"/>
  <c r="P1258" i="44"/>
  <c r="P1259" i="44"/>
  <c r="P1260" i="44"/>
  <c r="P1261" i="44"/>
  <c r="P1262" i="44"/>
  <c r="P1263" i="44"/>
  <c r="P1264" i="44"/>
  <c r="P1265" i="44"/>
  <c r="P1266" i="44"/>
  <c r="P1267" i="44"/>
  <c r="P1268" i="44"/>
  <c r="P1269" i="44"/>
  <c r="P1270" i="44"/>
  <c r="P1271" i="44"/>
  <c r="P1272" i="44"/>
  <c r="P1273" i="44"/>
  <c r="P1274" i="44"/>
  <c r="P1275" i="44"/>
  <c r="P1276" i="44"/>
  <c r="P1277" i="44"/>
  <c r="P1278" i="44"/>
  <c r="P1279" i="44"/>
  <c r="P1280" i="44"/>
  <c r="P1281" i="44"/>
  <c r="P1282" i="44"/>
  <c r="P1283" i="44"/>
  <c r="P1284" i="44"/>
  <c r="P1285" i="44"/>
  <c r="P1286" i="44"/>
  <c r="P1287" i="44"/>
  <c r="P1288" i="44"/>
  <c r="P1289" i="44"/>
  <c r="P1290" i="44"/>
  <c r="P1291" i="44"/>
  <c r="P1292" i="44"/>
  <c r="P1293" i="44"/>
  <c r="P1294" i="44"/>
  <c r="P1295" i="44"/>
  <c r="P1296" i="44"/>
  <c r="P1297" i="44"/>
  <c r="P1298" i="44"/>
  <c r="P1299" i="44"/>
  <c r="P1300" i="44"/>
  <c r="P1301" i="44"/>
  <c r="P1302" i="44"/>
  <c r="P1303" i="44"/>
  <c r="P1304" i="44"/>
  <c r="P1305" i="44"/>
  <c r="P1306" i="44"/>
  <c r="P1307" i="44"/>
  <c r="P1308" i="44"/>
  <c r="P1309" i="44"/>
  <c r="P1310" i="44"/>
  <c r="P1311" i="44"/>
  <c r="P1312" i="44"/>
  <c r="P1313" i="44"/>
  <c r="P1314" i="44"/>
  <c r="P1315" i="44"/>
  <c r="P1316" i="44"/>
  <c r="P1317" i="44"/>
  <c r="P1318" i="44"/>
  <c r="P1319" i="44"/>
  <c r="P1320" i="44"/>
  <c r="P1321" i="44"/>
  <c r="P1322" i="44"/>
  <c r="P1323" i="44"/>
  <c r="P1324" i="44"/>
  <c r="P1325" i="44"/>
  <c r="P1326" i="44"/>
  <c r="P1327" i="44"/>
  <c r="P1328" i="44"/>
  <c r="P1329" i="44"/>
  <c r="P1330" i="44"/>
  <c r="P1331" i="44"/>
  <c r="P1332" i="44"/>
  <c r="P1333" i="44"/>
  <c r="P1334" i="44"/>
  <c r="P1335" i="44"/>
  <c r="P1336" i="44"/>
  <c r="P1337" i="44"/>
  <c r="P1338" i="44"/>
  <c r="P1339" i="44"/>
  <c r="P1340" i="44"/>
  <c r="P1341" i="44"/>
  <c r="P1342" i="44"/>
  <c r="P1343" i="44"/>
  <c r="P1344" i="44"/>
  <c r="P1345" i="44"/>
  <c r="P1346" i="44"/>
  <c r="P1347" i="44"/>
  <c r="P1348" i="44"/>
  <c r="P1349" i="44"/>
  <c r="P1350" i="44"/>
  <c r="P1351" i="44"/>
  <c r="P1352" i="44"/>
  <c r="P1353" i="44"/>
  <c r="P1354" i="44"/>
  <c r="P1355" i="44"/>
  <c r="P1356" i="44"/>
  <c r="P1357" i="44"/>
  <c r="P1358" i="44"/>
  <c r="P1359" i="44"/>
  <c r="P1360" i="44"/>
  <c r="P1361" i="44"/>
  <c r="P1362" i="44"/>
  <c r="P1363" i="44"/>
  <c r="P1364" i="44"/>
  <c r="P1365" i="44"/>
  <c r="P1366" i="44"/>
  <c r="P1367" i="44"/>
  <c r="P1368" i="44"/>
  <c r="P1369" i="44"/>
  <c r="P1370" i="44"/>
  <c r="P1371" i="44"/>
  <c r="P1372" i="44"/>
  <c r="P1373" i="44"/>
  <c r="P1374" i="44"/>
  <c r="P1375" i="44"/>
  <c r="P1376" i="44"/>
  <c r="P1377" i="44"/>
  <c r="P1378" i="44"/>
  <c r="P1379" i="44"/>
  <c r="P1380" i="44"/>
  <c r="P1381" i="44"/>
  <c r="P1382" i="44"/>
  <c r="P1383" i="44"/>
  <c r="P1384" i="44"/>
  <c r="P1385" i="44"/>
  <c r="P1386" i="44"/>
  <c r="P1387" i="44"/>
  <c r="P1388" i="44"/>
  <c r="P1389" i="44"/>
  <c r="P1390" i="44"/>
  <c r="P1391" i="44"/>
  <c r="P1392" i="44"/>
  <c r="P1393" i="44"/>
  <c r="P1394" i="44"/>
  <c r="P1395" i="44"/>
  <c r="P1396" i="44"/>
  <c r="P1397" i="44"/>
  <c r="P1398" i="44"/>
  <c r="P1399" i="44"/>
  <c r="P1400" i="44"/>
  <c r="P1401" i="44"/>
  <c r="P1402" i="44"/>
  <c r="P1403" i="44"/>
  <c r="P1404" i="44"/>
  <c r="P1405" i="44"/>
  <c r="P1406" i="44"/>
  <c r="P1407" i="44"/>
  <c r="P1408" i="44"/>
  <c r="P1409" i="44"/>
  <c r="P1410" i="44"/>
  <c r="P1411" i="44"/>
  <c r="P1412" i="44"/>
  <c r="P1413" i="44"/>
  <c r="P1414" i="44"/>
  <c r="P1415" i="44"/>
  <c r="P1416" i="44"/>
  <c r="P1417" i="44"/>
  <c r="P1418" i="44"/>
  <c r="P1419" i="44"/>
  <c r="P1420" i="44"/>
  <c r="P1421" i="44"/>
  <c r="P1422" i="44"/>
  <c r="P1423" i="44"/>
  <c r="P1424" i="44"/>
  <c r="P1425" i="44"/>
  <c r="P1426" i="44"/>
  <c r="P1427" i="44"/>
  <c r="P1428" i="44"/>
  <c r="P1429" i="44"/>
  <c r="P1430" i="44"/>
  <c r="P1431" i="44"/>
  <c r="P1432" i="44"/>
  <c r="P1433" i="44"/>
  <c r="P1434" i="44"/>
  <c r="P1435" i="44"/>
  <c r="P1436" i="44"/>
  <c r="P1437" i="44"/>
  <c r="P1438" i="44"/>
  <c r="P1439" i="44"/>
  <c r="P1440" i="44"/>
  <c r="P1441" i="44"/>
  <c r="P1442" i="44"/>
  <c r="P1443" i="44"/>
  <c r="P1444" i="44"/>
  <c r="P1445" i="44"/>
  <c r="P1446" i="44"/>
  <c r="P1447" i="44"/>
  <c r="P1448" i="44"/>
  <c r="P1449" i="44"/>
  <c r="P1450" i="44"/>
  <c r="P1451" i="44"/>
  <c r="P1452" i="44"/>
  <c r="P1453" i="44"/>
  <c r="P1454" i="44"/>
  <c r="P1455" i="44"/>
  <c r="P1456" i="44"/>
  <c r="P1457" i="44"/>
  <c r="P1458" i="44"/>
  <c r="P1459" i="44"/>
  <c r="P1460" i="44"/>
  <c r="P1461" i="44"/>
  <c r="P1462" i="44"/>
  <c r="P1463" i="44"/>
  <c r="P1464" i="44"/>
  <c r="P1465" i="44"/>
  <c r="P1466" i="44"/>
  <c r="P1467" i="44"/>
  <c r="P1468" i="44"/>
  <c r="P1469" i="44"/>
  <c r="P1470" i="44"/>
  <c r="P1471" i="44"/>
  <c r="P1472" i="44"/>
  <c r="P1473" i="44"/>
  <c r="P1474" i="44"/>
  <c r="P1475" i="44"/>
  <c r="P1476" i="44"/>
  <c r="P1477" i="44"/>
  <c r="P1478" i="44"/>
  <c r="P1479" i="44"/>
  <c r="P1480" i="44"/>
  <c r="P1481" i="44"/>
  <c r="P1482" i="44"/>
  <c r="P1483" i="44"/>
  <c r="P1484" i="44"/>
  <c r="P1485" i="44"/>
  <c r="P1486" i="44"/>
  <c r="P1487" i="44"/>
  <c r="P1488" i="44"/>
  <c r="P1489" i="44"/>
  <c r="P1490" i="44"/>
  <c r="P1491" i="44"/>
  <c r="P1492" i="44"/>
  <c r="P1493" i="44"/>
  <c r="P1494" i="44"/>
  <c r="P1495" i="44"/>
  <c r="P1496" i="44"/>
  <c r="P1497" i="44"/>
  <c r="P1498" i="44"/>
  <c r="P1499" i="44"/>
  <c r="P1500" i="44"/>
  <c r="P1501" i="44"/>
  <c r="P1502" i="44"/>
  <c r="P1503" i="44"/>
  <c r="P1504" i="44"/>
  <c r="P1505" i="44"/>
  <c r="P1506" i="44"/>
  <c r="P1507" i="44"/>
  <c r="P1508" i="44"/>
  <c r="P1509" i="44"/>
  <c r="P1510" i="44"/>
  <c r="P1511" i="44"/>
  <c r="P1512" i="44"/>
  <c r="P1513" i="44"/>
  <c r="P1514" i="44"/>
  <c r="P1515" i="44"/>
  <c r="P1516" i="44"/>
  <c r="P1517" i="44"/>
  <c r="P1518" i="44"/>
  <c r="P1519" i="44"/>
  <c r="P1520" i="44"/>
  <c r="P1521" i="44"/>
  <c r="P1522" i="44"/>
  <c r="P1523" i="44"/>
  <c r="P1524" i="44"/>
  <c r="P1525" i="44"/>
  <c r="P1526" i="44"/>
  <c r="P1527" i="44"/>
  <c r="P1528" i="44"/>
  <c r="P1529" i="44"/>
  <c r="P1530" i="44"/>
  <c r="P1531" i="44"/>
  <c r="P1532" i="44"/>
  <c r="P1533" i="44"/>
  <c r="P1534" i="44"/>
  <c r="P1535" i="44"/>
  <c r="P1536" i="44"/>
  <c r="P1537" i="44"/>
  <c r="P1538" i="44"/>
  <c r="P1539" i="44"/>
  <c r="P1540" i="44"/>
  <c r="P1541" i="44"/>
  <c r="P1542" i="44"/>
  <c r="P1543" i="44"/>
  <c r="P1544" i="44"/>
  <c r="P1545" i="44"/>
  <c r="P1546" i="44"/>
  <c r="P1547" i="44"/>
  <c r="P1548" i="44"/>
  <c r="P1549" i="44"/>
  <c r="P1550" i="44"/>
  <c r="P1551" i="44"/>
  <c r="P1552" i="44"/>
  <c r="P1553" i="44"/>
  <c r="P1554" i="44"/>
  <c r="P1555" i="44"/>
  <c r="P1556" i="44"/>
  <c r="P1557" i="44"/>
  <c r="P1558" i="44"/>
  <c r="P1559" i="44"/>
  <c r="P1560" i="44"/>
  <c r="P1561" i="44"/>
  <c r="P1562" i="44"/>
  <c r="P1563" i="44"/>
  <c r="P1564" i="44"/>
  <c r="P1565" i="44"/>
  <c r="P1566" i="44"/>
  <c r="P1567" i="44"/>
  <c r="P1568" i="44"/>
  <c r="P1569" i="44"/>
  <c r="P1570" i="44"/>
  <c r="P1571" i="44"/>
  <c r="P1572" i="44"/>
  <c r="P1573" i="44"/>
  <c r="P1574" i="44"/>
  <c r="P1575" i="44"/>
  <c r="P1576" i="44"/>
  <c r="P1577" i="44"/>
  <c r="P1578" i="44"/>
  <c r="P1579" i="44"/>
  <c r="P1580" i="44"/>
  <c r="P1581" i="44"/>
  <c r="P1582" i="44"/>
  <c r="P1583" i="44"/>
  <c r="P1584" i="44"/>
  <c r="P1585" i="44"/>
  <c r="P1586" i="44"/>
  <c r="P1587" i="44"/>
  <c r="P1588" i="44"/>
  <c r="P1589" i="44"/>
  <c r="P1590" i="44"/>
  <c r="P1591" i="44"/>
  <c r="P1592" i="44"/>
  <c r="P1593" i="44"/>
  <c r="P1594" i="44"/>
  <c r="P1595" i="44"/>
  <c r="P1596" i="44"/>
  <c r="P1597" i="44"/>
  <c r="P1598" i="44"/>
  <c r="P1599" i="44"/>
  <c r="P1600" i="44"/>
  <c r="P1601" i="44"/>
  <c r="P1602" i="44"/>
  <c r="P1603" i="44"/>
  <c r="P1604" i="44"/>
  <c r="P1605" i="44"/>
  <c r="P1606" i="44"/>
  <c r="P1607" i="44"/>
  <c r="P1608" i="44"/>
  <c r="P1609" i="44"/>
  <c r="P1610" i="44"/>
  <c r="P1611" i="44"/>
  <c r="P1612" i="44"/>
  <c r="P1613" i="44"/>
  <c r="P1614" i="44"/>
  <c r="P1615" i="44"/>
  <c r="P1616" i="44"/>
  <c r="P9" i="44"/>
  <c r="O10" i="44"/>
  <c r="O11" i="44"/>
  <c r="O12" i="44"/>
  <c r="O13" i="44"/>
  <c r="O14" i="44"/>
  <c r="O15" i="44"/>
  <c r="O16" i="44"/>
  <c r="O17" i="44"/>
  <c r="O18" i="44"/>
  <c r="O19" i="44"/>
  <c r="O20" i="44"/>
  <c r="O21" i="44"/>
  <c r="O22" i="44"/>
  <c r="O23" i="44"/>
  <c r="O24" i="44"/>
  <c r="O25" i="44"/>
  <c r="O26" i="44"/>
  <c r="O27" i="44"/>
  <c r="O28" i="44"/>
  <c r="O29" i="44"/>
  <c r="O30" i="44"/>
  <c r="O31" i="44"/>
  <c r="O32" i="44"/>
  <c r="O33" i="44"/>
  <c r="O34" i="44"/>
  <c r="O35" i="44"/>
  <c r="O36" i="44"/>
  <c r="O37" i="44"/>
  <c r="O38" i="44"/>
  <c r="O39" i="44"/>
  <c r="O40" i="44"/>
  <c r="O41" i="44"/>
  <c r="O42" i="44"/>
  <c r="O43" i="44"/>
  <c r="O44" i="44"/>
  <c r="O45" i="44"/>
  <c r="O46" i="44"/>
  <c r="O47" i="44"/>
  <c r="O48" i="44"/>
  <c r="O49" i="44"/>
  <c r="O50" i="44"/>
  <c r="O51" i="44"/>
  <c r="O52" i="44"/>
  <c r="O53" i="44"/>
  <c r="O54" i="44"/>
  <c r="O55" i="44"/>
  <c r="O56" i="44"/>
  <c r="O57" i="44"/>
  <c r="O58" i="44"/>
  <c r="O59" i="44"/>
  <c r="O60" i="44"/>
  <c r="O61" i="44"/>
  <c r="O62" i="44"/>
  <c r="O63" i="44"/>
  <c r="O64" i="44"/>
  <c r="O65" i="44"/>
  <c r="O66" i="44"/>
  <c r="O67" i="44"/>
  <c r="O68" i="44"/>
  <c r="O69" i="44"/>
  <c r="O70" i="44"/>
  <c r="O71" i="44"/>
  <c r="O72" i="44"/>
  <c r="O73" i="44"/>
  <c r="O74" i="44"/>
  <c r="O75" i="44"/>
  <c r="O76" i="44"/>
  <c r="O77" i="44"/>
  <c r="O78" i="44"/>
  <c r="O79" i="44"/>
  <c r="O80" i="44"/>
  <c r="O81" i="44"/>
  <c r="O82" i="44"/>
  <c r="O83" i="44"/>
  <c r="O84" i="44"/>
  <c r="O85" i="44"/>
  <c r="O86" i="44"/>
  <c r="O87" i="44"/>
  <c r="O88" i="44"/>
  <c r="O89" i="44"/>
  <c r="O90" i="44"/>
  <c r="O91" i="44"/>
  <c r="O92" i="44"/>
  <c r="O93" i="44"/>
  <c r="O94" i="44"/>
  <c r="O95" i="44"/>
  <c r="O96" i="44"/>
  <c r="O97" i="44"/>
  <c r="O98" i="44"/>
  <c r="O99" i="44"/>
  <c r="O100" i="44"/>
  <c r="O101" i="44"/>
  <c r="O102" i="44"/>
  <c r="O103" i="44"/>
  <c r="O104" i="44"/>
  <c r="O105" i="44"/>
  <c r="O106" i="44"/>
  <c r="O107" i="44"/>
  <c r="O108" i="44"/>
  <c r="O109" i="44"/>
  <c r="O110" i="44"/>
  <c r="O111" i="44"/>
  <c r="O112" i="44"/>
  <c r="O113" i="44"/>
  <c r="O114" i="44"/>
  <c r="O115" i="44"/>
  <c r="O116" i="44"/>
  <c r="O117" i="44"/>
  <c r="O118" i="44"/>
  <c r="O119" i="44"/>
  <c r="O120" i="44"/>
  <c r="O121" i="44"/>
  <c r="O122" i="44"/>
  <c r="O123" i="44"/>
  <c r="O124" i="44"/>
  <c r="O125" i="44"/>
  <c r="O126" i="44"/>
  <c r="O127" i="44"/>
  <c r="O128" i="44"/>
  <c r="O129" i="44"/>
  <c r="O130" i="44"/>
  <c r="O131" i="44"/>
  <c r="O132" i="44"/>
  <c r="O133" i="44"/>
  <c r="O134" i="44"/>
  <c r="O135" i="44"/>
  <c r="O136" i="44"/>
  <c r="O137" i="44"/>
  <c r="O138" i="44"/>
  <c r="O139" i="44"/>
  <c r="O140" i="44"/>
  <c r="O141" i="44"/>
  <c r="O142" i="44"/>
  <c r="O143" i="44"/>
  <c r="O144" i="44"/>
  <c r="O145" i="44"/>
  <c r="O146" i="44"/>
  <c r="O147" i="44"/>
  <c r="O148" i="44"/>
  <c r="O149" i="44"/>
  <c r="O150" i="44"/>
  <c r="O151" i="44"/>
  <c r="O152" i="44"/>
  <c r="O153" i="44"/>
  <c r="O154" i="44"/>
  <c r="O155" i="44"/>
  <c r="O156" i="44"/>
  <c r="O157" i="44"/>
  <c r="O158" i="44"/>
  <c r="O159" i="44"/>
  <c r="O160" i="44"/>
  <c r="O161" i="44"/>
  <c r="O162" i="44"/>
  <c r="O163" i="44"/>
  <c r="O164" i="44"/>
  <c r="O165" i="44"/>
  <c r="O166" i="44"/>
  <c r="O167" i="44"/>
  <c r="O168" i="44"/>
  <c r="O169" i="44"/>
  <c r="O170" i="44"/>
  <c r="O171" i="44"/>
  <c r="O172" i="44"/>
  <c r="O173" i="44"/>
  <c r="O174" i="44"/>
  <c r="O175" i="44"/>
  <c r="O176" i="44"/>
  <c r="O177" i="44"/>
  <c r="O178" i="44"/>
  <c r="O179" i="44"/>
  <c r="O180" i="44"/>
  <c r="O181" i="44"/>
  <c r="O182" i="44"/>
  <c r="O183" i="44"/>
  <c r="O184" i="44"/>
  <c r="O185" i="44"/>
  <c r="O186" i="44"/>
  <c r="O187" i="44"/>
  <c r="O188" i="44"/>
  <c r="O189" i="44"/>
  <c r="O190" i="44"/>
  <c r="O191" i="44"/>
  <c r="O192" i="44"/>
  <c r="O193" i="44"/>
  <c r="O194" i="44"/>
  <c r="O195" i="44"/>
  <c r="O196" i="44"/>
  <c r="O197" i="44"/>
  <c r="O198" i="44"/>
  <c r="O199" i="44"/>
  <c r="O200" i="44"/>
  <c r="O201" i="44"/>
  <c r="O202" i="44"/>
  <c r="O203" i="44"/>
  <c r="O204" i="44"/>
  <c r="O205" i="44"/>
  <c r="O206" i="44"/>
  <c r="O207" i="44"/>
  <c r="O208" i="44"/>
  <c r="O209" i="44"/>
  <c r="O210" i="44"/>
  <c r="O211" i="44"/>
  <c r="O212" i="44"/>
  <c r="O213" i="44"/>
  <c r="O214" i="44"/>
  <c r="O215" i="44"/>
  <c r="O216" i="44"/>
  <c r="O217" i="44"/>
  <c r="O218" i="44"/>
  <c r="O219" i="44"/>
  <c r="O220" i="44"/>
  <c r="O221" i="44"/>
  <c r="O222" i="44"/>
  <c r="O223" i="44"/>
  <c r="O224" i="44"/>
  <c r="O225" i="44"/>
  <c r="O226" i="44"/>
  <c r="O227" i="44"/>
  <c r="O228" i="44"/>
  <c r="O229" i="44"/>
  <c r="O230" i="44"/>
  <c r="O231" i="44"/>
  <c r="O232" i="44"/>
  <c r="O233" i="44"/>
  <c r="O234" i="44"/>
  <c r="O235" i="44"/>
  <c r="O236" i="44"/>
  <c r="O237" i="44"/>
  <c r="O238" i="44"/>
  <c r="O239" i="44"/>
  <c r="O240" i="44"/>
  <c r="O241" i="44"/>
  <c r="O242" i="44"/>
  <c r="O243" i="44"/>
  <c r="O244" i="44"/>
  <c r="O245" i="44"/>
  <c r="O246" i="44"/>
  <c r="O247" i="44"/>
  <c r="O248" i="44"/>
  <c r="O249" i="44"/>
  <c r="O250" i="44"/>
  <c r="O251" i="44"/>
  <c r="O252" i="44"/>
  <c r="O253" i="44"/>
  <c r="O254" i="44"/>
  <c r="O255" i="44"/>
  <c r="O256" i="44"/>
  <c r="O257" i="44"/>
  <c r="O258" i="44"/>
  <c r="O259" i="44"/>
  <c r="O260" i="44"/>
  <c r="O261" i="44"/>
  <c r="O262" i="44"/>
  <c r="O263" i="44"/>
  <c r="O264" i="44"/>
  <c r="O265" i="44"/>
  <c r="O266" i="44"/>
  <c r="O267" i="44"/>
  <c r="O268" i="44"/>
  <c r="O269" i="44"/>
  <c r="O270" i="44"/>
  <c r="O271" i="44"/>
  <c r="O272" i="44"/>
  <c r="O273" i="44"/>
  <c r="O274" i="44"/>
  <c r="O275" i="44"/>
  <c r="O276" i="44"/>
  <c r="O277" i="44"/>
  <c r="O278" i="44"/>
  <c r="O279" i="44"/>
  <c r="O280" i="44"/>
  <c r="O281" i="44"/>
  <c r="O282" i="44"/>
  <c r="O283" i="44"/>
  <c r="O284" i="44"/>
  <c r="O285" i="44"/>
  <c r="O286" i="44"/>
  <c r="O287" i="44"/>
  <c r="O288" i="44"/>
  <c r="O289" i="44"/>
  <c r="O290" i="44"/>
  <c r="O291" i="44"/>
  <c r="O292" i="44"/>
  <c r="O293" i="44"/>
  <c r="O294" i="44"/>
  <c r="O295" i="44"/>
  <c r="O296" i="44"/>
  <c r="O297" i="44"/>
  <c r="O298" i="44"/>
  <c r="O299" i="44"/>
  <c r="O300" i="44"/>
  <c r="O301" i="44"/>
  <c r="O302" i="44"/>
  <c r="O303" i="44"/>
  <c r="O304" i="44"/>
  <c r="O305" i="44"/>
  <c r="O306" i="44"/>
  <c r="O307" i="44"/>
  <c r="O308" i="44"/>
  <c r="O309" i="44"/>
  <c r="O310" i="44"/>
  <c r="O311" i="44"/>
  <c r="O312" i="44"/>
  <c r="O313" i="44"/>
  <c r="O314" i="44"/>
  <c r="O315" i="44"/>
  <c r="O316" i="44"/>
  <c r="O317" i="44"/>
  <c r="O318" i="44"/>
  <c r="O319" i="44"/>
  <c r="O320" i="44"/>
  <c r="O321" i="44"/>
  <c r="O322" i="44"/>
  <c r="O323" i="44"/>
  <c r="O324" i="44"/>
  <c r="O325" i="44"/>
  <c r="O326" i="44"/>
  <c r="O327" i="44"/>
  <c r="O328" i="44"/>
  <c r="O329" i="44"/>
  <c r="O330" i="44"/>
  <c r="O331" i="44"/>
  <c r="O332" i="44"/>
  <c r="O333" i="44"/>
  <c r="O334" i="44"/>
  <c r="O335" i="44"/>
  <c r="O336" i="44"/>
  <c r="O337" i="44"/>
  <c r="O338" i="44"/>
  <c r="O339" i="44"/>
  <c r="O340" i="44"/>
  <c r="O341" i="44"/>
  <c r="O342" i="44"/>
  <c r="O343" i="44"/>
  <c r="O344" i="44"/>
  <c r="O345" i="44"/>
  <c r="O346" i="44"/>
  <c r="O347" i="44"/>
  <c r="O348" i="44"/>
  <c r="O349" i="44"/>
  <c r="O350" i="44"/>
  <c r="O351" i="44"/>
  <c r="O352" i="44"/>
  <c r="O353" i="44"/>
  <c r="O354" i="44"/>
  <c r="O355" i="44"/>
  <c r="O356" i="44"/>
  <c r="O357" i="44"/>
  <c r="O358" i="44"/>
  <c r="O359" i="44"/>
  <c r="O360" i="44"/>
  <c r="O361" i="44"/>
  <c r="O362" i="44"/>
  <c r="O363" i="44"/>
  <c r="O364" i="44"/>
  <c r="O365" i="44"/>
  <c r="O366" i="44"/>
  <c r="O367" i="44"/>
  <c r="O368" i="44"/>
  <c r="O369" i="44"/>
  <c r="O370" i="44"/>
  <c r="O371" i="44"/>
  <c r="O372" i="44"/>
  <c r="O373" i="44"/>
  <c r="O374" i="44"/>
  <c r="O375" i="44"/>
  <c r="O376" i="44"/>
  <c r="O377" i="44"/>
  <c r="O378" i="44"/>
  <c r="O379" i="44"/>
  <c r="O380" i="44"/>
  <c r="O381" i="44"/>
  <c r="O382" i="44"/>
  <c r="O383" i="44"/>
  <c r="O384" i="44"/>
  <c r="O385" i="44"/>
  <c r="O386" i="44"/>
  <c r="O387" i="44"/>
  <c r="O388" i="44"/>
  <c r="O389" i="44"/>
  <c r="O390" i="44"/>
  <c r="O391" i="44"/>
  <c r="O392" i="44"/>
  <c r="O393" i="44"/>
  <c r="O394" i="44"/>
  <c r="O395" i="44"/>
  <c r="O396" i="44"/>
  <c r="O397" i="44"/>
  <c r="O398" i="44"/>
  <c r="O399" i="44"/>
  <c r="O400" i="44"/>
  <c r="O401" i="44"/>
  <c r="O402" i="44"/>
  <c r="O403" i="44"/>
  <c r="O404" i="44"/>
  <c r="O405" i="44"/>
  <c r="O406" i="44"/>
  <c r="O407" i="44"/>
  <c r="O408" i="44"/>
  <c r="O409" i="44"/>
  <c r="O410" i="44"/>
  <c r="O411" i="44"/>
  <c r="O412" i="44"/>
  <c r="O413" i="44"/>
  <c r="O414" i="44"/>
  <c r="O415" i="44"/>
  <c r="O416" i="44"/>
  <c r="O417" i="44"/>
  <c r="O418" i="44"/>
  <c r="O419" i="44"/>
  <c r="O420" i="44"/>
  <c r="O421" i="44"/>
  <c r="O422" i="44"/>
  <c r="O423" i="44"/>
  <c r="O424" i="44"/>
  <c r="O425" i="44"/>
  <c r="O426" i="44"/>
  <c r="O427" i="44"/>
  <c r="O428" i="44"/>
  <c r="O429" i="44"/>
  <c r="O430" i="44"/>
  <c r="O431" i="44"/>
  <c r="O432" i="44"/>
  <c r="O433" i="44"/>
  <c r="O434" i="44"/>
  <c r="O435" i="44"/>
  <c r="O436" i="44"/>
  <c r="O437" i="44"/>
  <c r="O438" i="44"/>
  <c r="O439" i="44"/>
  <c r="O440" i="44"/>
  <c r="O441" i="44"/>
  <c r="O442" i="44"/>
  <c r="O443" i="44"/>
  <c r="O444" i="44"/>
  <c r="O445" i="44"/>
  <c r="O446" i="44"/>
  <c r="O447" i="44"/>
  <c r="O448" i="44"/>
  <c r="O449" i="44"/>
  <c r="O450" i="44"/>
  <c r="O451" i="44"/>
  <c r="O452" i="44"/>
  <c r="O453" i="44"/>
  <c r="O454" i="44"/>
  <c r="O455" i="44"/>
  <c r="O456" i="44"/>
  <c r="O457" i="44"/>
  <c r="O458" i="44"/>
  <c r="O459" i="44"/>
  <c r="O460" i="44"/>
  <c r="O461" i="44"/>
  <c r="O462" i="44"/>
  <c r="O463" i="44"/>
  <c r="O464" i="44"/>
  <c r="O465" i="44"/>
  <c r="O466" i="44"/>
  <c r="O467" i="44"/>
  <c r="O468" i="44"/>
  <c r="O469" i="44"/>
  <c r="O470" i="44"/>
  <c r="O471" i="44"/>
  <c r="O472" i="44"/>
  <c r="O473" i="44"/>
  <c r="O474" i="44"/>
  <c r="O475" i="44"/>
  <c r="O476" i="44"/>
  <c r="O477" i="44"/>
  <c r="O478" i="44"/>
  <c r="O479" i="44"/>
  <c r="O480" i="44"/>
  <c r="O481" i="44"/>
  <c r="O482" i="44"/>
  <c r="O483" i="44"/>
  <c r="O484" i="44"/>
  <c r="O485" i="44"/>
  <c r="O486" i="44"/>
  <c r="O487" i="44"/>
  <c r="O488" i="44"/>
  <c r="O489" i="44"/>
  <c r="O490" i="44"/>
  <c r="O491" i="44"/>
  <c r="O492" i="44"/>
  <c r="O493" i="44"/>
  <c r="O494" i="44"/>
  <c r="O495" i="44"/>
  <c r="O496" i="44"/>
  <c r="O497" i="44"/>
  <c r="O498" i="44"/>
  <c r="O499" i="44"/>
  <c r="O500" i="44"/>
  <c r="O501" i="44"/>
  <c r="O502" i="44"/>
  <c r="O503" i="44"/>
  <c r="O504" i="44"/>
  <c r="O505" i="44"/>
  <c r="O506" i="44"/>
  <c r="O507" i="44"/>
  <c r="O508" i="44"/>
  <c r="O509" i="44"/>
  <c r="O510" i="44"/>
  <c r="O511" i="44"/>
  <c r="O512" i="44"/>
  <c r="O513" i="44"/>
  <c r="O514" i="44"/>
  <c r="O515" i="44"/>
  <c r="O516" i="44"/>
  <c r="O517" i="44"/>
  <c r="O518" i="44"/>
  <c r="O519" i="44"/>
  <c r="O520" i="44"/>
  <c r="O521" i="44"/>
  <c r="O522" i="44"/>
  <c r="O523" i="44"/>
  <c r="O524" i="44"/>
  <c r="O525" i="44"/>
  <c r="O526" i="44"/>
  <c r="O527" i="44"/>
  <c r="O528" i="44"/>
  <c r="O529" i="44"/>
  <c r="O530" i="44"/>
  <c r="O531" i="44"/>
  <c r="O532" i="44"/>
  <c r="O533" i="44"/>
  <c r="O534" i="44"/>
  <c r="O535" i="44"/>
  <c r="O536" i="44"/>
  <c r="O537" i="44"/>
  <c r="O538" i="44"/>
  <c r="O539" i="44"/>
  <c r="O540" i="44"/>
  <c r="O541" i="44"/>
  <c r="O542" i="44"/>
  <c r="O543" i="44"/>
  <c r="O544" i="44"/>
  <c r="O545" i="44"/>
  <c r="O546" i="44"/>
  <c r="O547" i="44"/>
  <c r="O548" i="44"/>
  <c r="O549" i="44"/>
  <c r="O550" i="44"/>
  <c r="O551" i="44"/>
  <c r="O552" i="44"/>
  <c r="O553" i="44"/>
  <c r="O554" i="44"/>
  <c r="O555" i="44"/>
  <c r="O556" i="44"/>
  <c r="O557" i="44"/>
  <c r="O558" i="44"/>
  <c r="O559" i="44"/>
  <c r="O560" i="44"/>
  <c r="O561" i="44"/>
  <c r="O562" i="44"/>
  <c r="O563" i="44"/>
  <c r="O564" i="44"/>
  <c r="O565" i="44"/>
  <c r="O566" i="44"/>
  <c r="O567" i="44"/>
  <c r="O568" i="44"/>
  <c r="O569" i="44"/>
  <c r="O570" i="44"/>
  <c r="O571" i="44"/>
  <c r="O572" i="44"/>
  <c r="O573" i="44"/>
  <c r="O574" i="44"/>
  <c r="O575" i="44"/>
  <c r="O576" i="44"/>
  <c r="O577" i="44"/>
  <c r="O578" i="44"/>
  <c r="O579" i="44"/>
  <c r="O580" i="44"/>
  <c r="O581" i="44"/>
  <c r="O582" i="44"/>
  <c r="O583" i="44"/>
  <c r="O584" i="44"/>
  <c r="O585" i="44"/>
  <c r="O586" i="44"/>
  <c r="O587" i="44"/>
  <c r="O588" i="44"/>
  <c r="O589" i="44"/>
  <c r="O590" i="44"/>
  <c r="O591" i="44"/>
  <c r="O592" i="44"/>
  <c r="O593" i="44"/>
  <c r="O594" i="44"/>
  <c r="O595" i="44"/>
  <c r="O596" i="44"/>
  <c r="O597" i="44"/>
  <c r="O598" i="44"/>
  <c r="O599" i="44"/>
  <c r="O600" i="44"/>
  <c r="O601" i="44"/>
  <c r="O602" i="44"/>
  <c r="O603" i="44"/>
  <c r="O604" i="44"/>
  <c r="O605" i="44"/>
  <c r="O606" i="44"/>
  <c r="O607" i="44"/>
  <c r="O608" i="44"/>
  <c r="O609" i="44"/>
  <c r="O610" i="44"/>
  <c r="O611" i="44"/>
  <c r="O612" i="44"/>
  <c r="O613" i="44"/>
  <c r="O614" i="44"/>
  <c r="O615" i="44"/>
  <c r="O616" i="44"/>
  <c r="O617" i="44"/>
  <c r="O618" i="44"/>
  <c r="O619" i="44"/>
  <c r="O620" i="44"/>
  <c r="O621" i="44"/>
  <c r="O622" i="44"/>
  <c r="O623" i="44"/>
  <c r="O624" i="44"/>
  <c r="O625" i="44"/>
  <c r="O626" i="44"/>
  <c r="O627" i="44"/>
  <c r="O628" i="44"/>
  <c r="O629" i="44"/>
  <c r="O630" i="44"/>
  <c r="O631" i="44"/>
  <c r="O632" i="44"/>
  <c r="O633" i="44"/>
  <c r="O634" i="44"/>
  <c r="O635" i="44"/>
  <c r="O636" i="44"/>
  <c r="O637" i="44"/>
  <c r="O638" i="44"/>
  <c r="O639" i="44"/>
  <c r="O640" i="44"/>
  <c r="O641" i="44"/>
  <c r="O642" i="44"/>
  <c r="O643" i="44"/>
  <c r="O644" i="44"/>
  <c r="O645" i="44"/>
  <c r="O646" i="44"/>
  <c r="O647" i="44"/>
  <c r="O648" i="44"/>
  <c r="O649" i="44"/>
  <c r="O650" i="44"/>
  <c r="O651" i="44"/>
  <c r="O652" i="44"/>
  <c r="O653" i="44"/>
  <c r="O654" i="44"/>
  <c r="O655" i="44"/>
  <c r="O656" i="44"/>
  <c r="O657" i="44"/>
  <c r="O658" i="44"/>
  <c r="O659" i="44"/>
  <c r="O660" i="44"/>
  <c r="O661" i="44"/>
  <c r="O662" i="44"/>
  <c r="O663" i="44"/>
  <c r="O664" i="44"/>
  <c r="O665" i="44"/>
  <c r="O666" i="44"/>
  <c r="O667" i="44"/>
  <c r="O668" i="44"/>
  <c r="O669" i="44"/>
  <c r="O670" i="44"/>
  <c r="O671" i="44"/>
  <c r="O672" i="44"/>
  <c r="O673" i="44"/>
  <c r="O674" i="44"/>
  <c r="O675" i="44"/>
  <c r="O676" i="44"/>
  <c r="O677" i="44"/>
  <c r="O678" i="44"/>
  <c r="O679" i="44"/>
  <c r="O680" i="44"/>
  <c r="O681" i="44"/>
  <c r="O682" i="44"/>
  <c r="O683" i="44"/>
  <c r="O684" i="44"/>
  <c r="O685" i="44"/>
  <c r="O686" i="44"/>
  <c r="O687" i="44"/>
  <c r="O688" i="44"/>
  <c r="O689" i="44"/>
  <c r="O690" i="44"/>
  <c r="O691" i="44"/>
  <c r="O692" i="44"/>
  <c r="O693" i="44"/>
  <c r="O694" i="44"/>
  <c r="O695" i="44"/>
  <c r="O696" i="44"/>
  <c r="O697" i="44"/>
  <c r="O698" i="44"/>
  <c r="O699" i="44"/>
  <c r="O700" i="44"/>
  <c r="O701" i="44"/>
  <c r="O702" i="44"/>
  <c r="O703" i="44"/>
  <c r="O704" i="44"/>
  <c r="O705" i="44"/>
  <c r="O706" i="44"/>
  <c r="O707" i="44"/>
  <c r="O708" i="44"/>
  <c r="O709" i="44"/>
  <c r="O710" i="44"/>
  <c r="O711" i="44"/>
  <c r="O712" i="44"/>
  <c r="O713" i="44"/>
  <c r="O714" i="44"/>
  <c r="O715" i="44"/>
  <c r="O716" i="44"/>
  <c r="O717" i="44"/>
  <c r="O718" i="44"/>
  <c r="O719" i="44"/>
  <c r="O720" i="44"/>
  <c r="O721" i="44"/>
  <c r="O722" i="44"/>
  <c r="O723" i="44"/>
  <c r="O724" i="44"/>
  <c r="O725" i="44"/>
  <c r="O726" i="44"/>
  <c r="O727" i="44"/>
  <c r="O728" i="44"/>
  <c r="O729" i="44"/>
  <c r="O730" i="44"/>
  <c r="O731" i="44"/>
  <c r="O732" i="44"/>
  <c r="O733" i="44"/>
  <c r="O734" i="44"/>
  <c r="O735" i="44"/>
  <c r="O736" i="44"/>
  <c r="O737" i="44"/>
  <c r="O738" i="44"/>
  <c r="O739" i="44"/>
  <c r="O740" i="44"/>
  <c r="O741" i="44"/>
  <c r="O742" i="44"/>
  <c r="O743" i="44"/>
  <c r="O744" i="44"/>
  <c r="O745" i="44"/>
  <c r="O746" i="44"/>
  <c r="O747" i="44"/>
  <c r="O748" i="44"/>
  <c r="O749" i="44"/>
  <c r="O750" i="44"/>
  <c r="O751" i="44"/>
  <c r="O752" i="44"/>
  <c r="O753" i="44"/>
  <c r="O754" i="44"/>
  <c r="O755" i="44"/>
  <c r="O756" i="44"/>
  <c r="O757" i="44"/>
  <c r="O758" i="44"/>
  <c r="O759" i="44"/>
  <c r="O760" i="44"/>
  <c r="O761" i="44"/>
  <c r="O762" i="44"/>
  <c r="O763" i="44"/>
  <c r="O764" i="44"/>
  <c r="O765" i="44"/>
  <c r="O766" i="44"/>
  <c r="O767" i="44"/>
  <c r="O768" i="44"/>
  <c r="O769" i="44"/>
  <c r="O770" i="44"/>
  <c r="O771" i="44"/>
  <c r="O772" i="44"/>
  <c r="O773" i="44"/>
  <c r="O774" i="44"/>
  <c r="O775" i="44"/>
  <c r="O776" i="44"/>
  <c r="O777" i="44"/>
  <c r="O778" i="44"/>
  <c r="O779" i="44"/>
  <c r="O780" i="44"/>
  <c r="O781" i="44"/>
  <c r="O782" i="44"/>
  <c r="O783" i="44"/>
  <c r="O784" i="44"/>
  <c r="O785" i="44"/>
  <c r="O786" i="44"/>
  <c r="O787" i="44"/>
  <c r="O788" i="44"/>
  <c r="O789" i="44"/>
  <c r="O790" i="44"/>
  <c r="O791" i="44"/>
  <c r="O792" i="44"/>
  <c r="O793" i="44"/>
  <c r="O794" i="44"/>
  <c r="O795" i="44"/>
  <c r="O796" i="44"/>
  <c r="O797" i="44"/>
  <c r="O798" i="44"/>
  <c r="O799" i="44"/>
  <c r="O800" i="44"/>
  <c r="O801" i="44"/>
  <c r="O802" i="44"/>
  <c r="O803" i="44"/>
  <c r="O804" i="44"/>
  <c r="O805" i="44"/>
  <c r="O806" i="44"/>
  <c r="O807" i="44"/>
  <c r="O808" i="44"/>
  <c r="O809" i="44"/>
  <c r="O810" i="44"/>
  <c r="O811" i="44"/>
  <c r="O812" i="44"/>
  <c r="O813" i="44"/>
  <c r="O814" i="44"/>
  <c r="O815" i="44"/>
  <c r="O816" i="44"/>
  <c r="O817" i="44"/>
  <c r="O818" i="44"/>
  <c r="O819" i="44"/>
  <c r="O820" i="44"/>
  <c r="O821" i="44"/>
  <c r="O822" i="44"/>
  <c r="O823" i="44"/>
  <c r="O824" i="44"/>
  <c r="O825" i="44"/>
  <c r="O826" i="44"/>
  <c r="O827" i="44"/>
  <c r="O828" i="44"/>
  <c r="O829" i="44"/>
  <c r="O830" i="44"/>
  <c r="O831" i="44"/>
  <c r="O832" i="44"/>
  <c r="O833" i="44"/>
  <c r="O834" i="44"/>
  <c r="O835" i="44"/>
  <c r="O836" i="44"/>
  <c r="O837" i="44"/>
  <c r="O838" i="44"/>
  <c r="O839" i="44"/>
  <c r="O840" i="44"/>
  <c r="O841" i="44"/>
  <c r="O842" i="44"/>
  <c r="O843" i="44"/>
  <c r="O844" i="44"/>
  <c r="O845" i="44"/>
  <c r="O846" i="44"/>
  <c r="O847" i="44"/>
  <c r="O848" i="44"/>
  <c r="O849" i="44"/>
  <c r="O850" i="44"/>
  <c r="O851" i="44"/>
  <c r="O852" i="44"/>
  <c r="O853" i="44"/>
  <c r="O854" i="44"/>
  <c r="O855" i="44"/>
  <c r="O856" i="44"/>
  <c r="O857" i="44"/>
  <c r="O858" i="44"/>
  <c r="O859" i="44"/>
  <c r="O860" i="44"/>
  <c r="O861" i="44"/>
  <c r="O862" i="44"/>
  <c r="O863" i="44"/>
  <c r="O864" i="44"/>
  <c r="O865" i="44"/>
  <c r="O866" i="44"/>
  <c r="O867" i="44"/>
  <c r="O868" i="44"/>
  <c r="O869" i="44"/>
  <c r="O870" i="44"/>
  <c r="O871" i="44"/>
  <c r="O872" i="44"/>
  <c r="O873" i="44"/>
  <c r="O874" i="44"/>
  <c r="O875" i="44"/>
  <c r="O876" i="44"/>
  <c r="O877" i="44"/>
  <c r="O878" i="44"/>
  <c r="O879" i="44"/>
  <c r="O880" i="44"/>
  <c r="O881" i="44"/>
  <c r="O882" i="44"/>
  <c r="O883" i="44"/>
  <c r="O884" i="44"/>
  <c r="O885" i="44"/>
  <c r="O886" i="44"/>
  <c r="O887" i="44"/>
  <c r="O888" i="44"/>
  <c r="O889" i="44"/>
  <c r="O890" i="44"/>
  <c r="O891" i="44"/>
  <c r="O892" i="44"/>
  <c r="O893" i="44"/>
  <c r="O894" i="44"/>
  <c r="O895" i="44"/>
  <c r="O896" i="44"/>
  <c r="O897" i="44"/>
  <c r="O898" i="44"/>
  <c r="O899" i="44"/>
  <c r="O900" i="44"/>
  <c r="O901" i="44"/>
  <c r="O902" i="44"/>
  <c r="O903" i="44"/>
  <c r="O904" i="44"/>
  <c r="O905" i="44"/>
  <c r="O906" i="44"/>
  <c r="O907" i="44"/>
  <c r="O908" i="44"/>
  <c r="O909" i="44"/>
  <c r="O910" i="44"/>
  <c r="O911" i="44"/>
  <c r="O912" i="44"/>
  <c r="O913" i="44"/>
  <c r="O914" i="44"/>
  <c r="O915" i="44"/>
  <c r="O916" i="44"/>
  <c r="O917" i="44"/>
  <c r="O918" i="44"/>
  <c r="O919" i="44"/>
  <c r="O920" i="44"/>
  <c r="O921" i="44"/>
  <c r="O922" i="44"/>
  <c r="O923" i="44"/>
  <c r="O924" i="44"/>
  <c r="O925" i="44"/>
  <c r="O926" i="44"/>
  <c r="O927" i="44"/>
  <c r="O928" i="44"/>
  <c r="O929" i="44"/>
  <c r="O930" i="44"/>
  <c r="O931" i="44"/>
  <c r="O932" i="44"/>
  <c r="O933" i="44"/>
  <c r="O934" i="44"/>
  <c r="O935" i="44"/>
  <c r="O936" i="44"/>
  <c r="O937" i="44"/>
  <c r="O938" i="44"/>
  <c r="O939" i="44"/>
  <c r="O940" i="44"/>
  <c r="O941" i="44"/>
  <c r="O942" i="44"/>
  <c r="O943" i="44"/>
  <c r="O944" i="44"/>
  <c r="O945" i="44"/>
  <c r="O946" i="44"/>
  <c r="O947" i="44"/>
  <c r="O948" i="44"/>
  <c r="O949" i="44"/>
  <c r="O950" i="44"/>
  <c r="O951" i="44"/>
  <c r="O952" i="44"/>
  <c r="O953" i="44"/>
  <c r="O954" i="44"/>
  <c r="O955" i="44"/>
  <c r="O956" i="44"/>
  <c r="O957" i="44"/>
  <c r="O958" i="44"/>
  <c r="O959" i="44"/>
  <c r="O960" i="44"/>
  <c r="O961" i="44"/>
  <c r="O962" i="44"/>
  <c r="O963" i="44"/>
  <c r="O964" i="44"/>
  <c r="O965" i="44"/>
  <c r="O966" i="44"/>
  <c r="O967" i="44"/>
  <c r="O968" i="44"/>
  <c r="O969" i="44"/>
  <c r="O970" i="44"/>
  <c r="O971" i="44"/>
  <c r="O972" i="44"/>
  <c r="O973" i="44"/>
  <c r="O974" i="44"/>
  <c r="O975" i="44"/>
  <c r="O976" i="44"/>
  <c r="O977" i="44"/>
  <c r="O978" i="44"/>
  <c r="O979" i="44"/>
  <c r="O980" i="44"/>
  <c r="O981" i="44"/>
  <c r="O982" i="44"/>
  <c r="O983" i="44"/>
  <c r="O984" i="44"/>
  <c r="O985" i="44"/>
  <c r="O986" i="44"/>
  <c r="O987" i="44"/>
  <c r="O988" i="44"/>
  <c r="O989" i="44"/>
  <c r="O990" i="44"/>
  <c r="O991" i="44"/>
  <c r="O992" i="44"/>
  <c r="O993" i="44"/>
  <c r="O994" i="44"/>
  <c r="O995" i="44"/>
  <c r="O996" i="44"/>
  <c r="O997" i="44"/>
  <c r="O998" i="44"/>
  <c r="O999" i="44"/>
  <c r="O1000" i="44"/>
  <c r="O1001" i="44"/>
  <c r="O1002" i="44"/>
  <c r="O1003" i="44"/>
  <c r="O1004" i="44"/>
  <c r="O1005" i="44"/>
  <c r="O1006" i="44"/>
  <c r="O1007" i="44"/>
  <c r="O1008" i="44"/>
  <c r="O1009" i="44"/>
  <c r="O1010" i="44"/>
  <c r="O1011" i="44"/>
  <c r="O1012" i="44"/>
  <c r="O1013" i="44"/>
  <c r="O1014" i="44"/>
  <c r="O1015" i="44"/>
  <c r="O1016" i="44"/>
  <c r="O1017" i="44"/>
  <c r="O1018" i="44"/>
  <c r="O1019" i="44"/>
  <c r="O1020" i="44"/>
  <c r="O1021" i="44"/>
  <c r="O1022" i="44"/>
  <c r="O1023" i="44"/>
  <c r="O1024" i="44"/>
  <c r="O1025" i="44"/>
  <c r="O1026" i="44"/>
  <c r="O1027" i="44"/>
  <c r="O1028" i="44"/>
  <c r="O1029" i="44"/>
  <c r="O1030" i="44"/>
  <c r="O1031" i="44"/>
  <c r="O1032" i="44"/>
  <c r="O1033" i="44"/>
  <c r="O1034" i="44"/>
  <c r="O1035" i="44"/>
  <c r="O1036" i="44"/>
  <c r="O1037" i="44"/>
  <c r="O1038" i="44"/>
  <c r="O1039" i="44"/>
  <c r="O1040" i="44"/>
  <c r="O1041" i="44"/>
  <c r="O1042" i="44"/>
  <c r="O1043" i="44"/>
  <c r="O1044" i="44"/>
  <c r="O1045" i="44"/>
  <c r="O1046" i="44"/>
  <c r="O1047" i="44"/>
  <c r="O1048" i="44"/>
  <c r="O1049" i="44"/>
  <c r="O1050" i="44"/>
  <c r="O1051" i="44"/>
  <c r="O1052" i="44"/>
  <c r="O1053" i="44"/>
  <c r="O1054" i="44"/>
  <c r="O1055" i="44"/>
  <c r="O1056" i="44"/>
  <c r="O1057" i="44"/>
  <c r="O1058" i="44"/>
  <c r="O1059" i="44"/>
  <c r="O1060" i="44"/>
  <c r="O1061" i="44"/>
  <c r="O1062" i="44"/>
  <c r="O1063" i="44"/>
  <c r="O1064" i="44"/>
  <c r="O1065" i="44"/>
  <c r="O1066" i="44"/>
  <c r="O1067" i="44"/>
  <c r="O1068" i="44"/>
  <c r="O1069" i="44"/>
  <c r="O1070" i="44"/>
  <c r="O1071" i="44"/>
  <c r="O1072" i="44"/>
  <c r="O1073" i="44"/>
  <c r="O1074" i="44"/>
  <c r="O1075" i="44"/>
  <c r="O1076" i="44"/>
  <c r="O1077" i="44"/>
  <c r="O1078" i="44"/>
  <c r="O1079" i="44"/>
  <c r="O1080" i="44"/>
  <c r="O1081" i="44"/>
  <c r="O1082" i="44"/>
  <c r="O1083" i="44"/>
  <c r="O1084" i="44"/>
  <c r="O1085" i="44"/>
  <c r="O1086" i="44"/>
  <c r="O1087" i="44"/>
  <c r="O1088" i="44"/>
  <c r="O1089" i="44"/>
  <c r="O1090" i="44"/>
  <c r="O1091" i="44"/>
  <c r="O1092" i="44"/>
  <c r="O1093" i="44"/>
  <c r="O1094" i="44"/>
  <c r="O1095" i="44"/>
  <c r="O1096" i="44"/>
  <c r="O1097" i="44"/>
  <c r="O1098" i="44"/>
  <c r="O1099" i="44"/>
  <c r="O1100" i="44"/>
  <c r="O1101" i="44"/>
  <c r="O1102" i="44"/>
  <c r="O1103" i="44"/>
  <c r="O1104" i="44"/>
  <c r="O1105" i="44"/>
  <c r="O1106" i="44"/>
  <c r="O1107" i="44"/>
  <c r="O1108" i="44"/>
  <c r="O1109" i="44"/>
  <c r="O1110" i="44"/>
  <c r="O1111" i="44"/>
  <c r="O1112" i="44"/>
  <c r="O1113" i="44"/>
  <c r="O1114" i="44"/>
  <c r="O1115" i="44"/>
  <c r="O1116" i="44"/>
  <c r="O1117" i="44"/>
  <c r="O1118" i="44"/>
  <c r="O1119" i="44"/>
  <c r="O1120" i="44"/>
  <c r="O1121" i="44"/>
  <c r="O1122" i="44"/>
  <c r="O1123" i="44"/>
  <c r="O1124" i="44"/>
  <c r="O1125" i="44"/>
  <c r="O1126" i="44"/>
  <c r="O1127" i="44"/>
  <c r="O1128" i="44"/>
  <c r="O1129" i="44"/>
  <c r="O1130" i="44"/>
  <c r="O1131" i="44"/>
  <c r="O1132" i="44"/>
  <c r="O1133" i="44"/>
  <c r="O1134" i="44"/>
  <c r="O1135" i="44"/>
  <c r="O1136" i="44"/>
  <c r="O1137" i="44"/>
  <c r="O1138" i="44"/>
  <c r="O1139" i="44"/>
  <c r="O1140" i="44"/>
  <c r="O1141" i="44"/>
  <c r="O1142" i="44"/>
  <c r="O1143" i="44"/>
  <c r="O1144" i="44"/>
  <c r="O1145" i="44"/>
  <c r="O1146" i="44"/>
  <c r="O1147" i="44"/>
  <c r="O1148" i="44"/>
  <c r="O1149" i="44"/>
  <c r="O1150" i="44"/>
  <c r="O1151" i="44"/>
  <c r="O1152" i="44"/>
  <c r="O1153" i="44"/>
  <c r="O1154" i="44"/>
  <c r="O1155" i="44"/>
  <c r="O1156" i="44"/>
  <c r="O1157" i="44"/>
  <c r="O1158" i="44"/>
  <c r="O1159" i="44"/>
  <c r="O1160" i="44"/>
  <c r="O1161" i="44"/>
  <c r="O1162" i="44"/>
  <c r="O1163" i="44"/>
  <c r="O1164" i="44"/>
  <c r="O1165" i="44"/>
  <c r="O1166" i="44"/>
  <c r="O1167" i="44"/>
  <c r="O1168" i="44"/>
  <c r="O1169" i="44"/>
  <c r="O1170" i="44"/>
  <c r="O1171" i="44"/>
  <c r="O1172" i="44"/>
  <c r="O1173" i="44"/>
  <c r="O1174" i="44"/>
  <c r="O1175" i="44"/>
  <c r="O1176" i="44"/>
  <c r="O1177" i="44"/>
  <c r="O1178" i="44"/>
  <c r="O1179" i="44"/>
  <c r="O1180" i="44"/>
  <c r="O1181" i="44"/>
  <c r="O1182" i="44"/>
  <c r="O1183" i="44"/>
  <c r="O1184" i="44"/>
  <c r="O1185" i="44"/>
  <c r="O1186" i="44"/>
  <c r="O1187" i="44"/>
  <c r="O1188" i="44"/>
  <c r="O1189" i="44"/>
  <c r="O1190" i="44"/>
  <c r="O1191" i="44"/>
  <c r="O1192" i="44"/>
  <c r="O1193" i="44"/>
  <c r="O1194" i="44"/>
  <c r="O1195" i="44"/>
  <c r="O1196" i="44"/>
  <c r="O1197" i="44"/>
  <c r="O1198" i="44"/>
  <c r="O1199" i="44"/>
  <c r="O1200" i="44"/>
  <c r="O1201" i="44"/>
  <c r="O1202" i="44"/>
  <c r="O1203" i="44"/>
  <c r="O1204" i="44"/>
  <c r="O1205" i="44"/>
  <c r="O1206" i="44"/>
  <c r="O1207" i="44"/>
  <c r="O1208" i="44"/>
  <c r="O1209" i="44"/>
  <c r="O1210" i="44"/>
  <c r="O1211" i="44"/>
  <c r="O1212" i="44"/>
  <c r="O1213" i="44"/>
  <c r="O1214" i="44"/>
  <c r="O1215" i="44"/>
  <c r="O1216" i="44"/>
  <c r="O1217" i="44"/>
  <c r="O1218" i="44"/>
  <c r="O1219" i="44"/>
  <c r="O1220" i="44"/>
  <c r="O1221" i="44"/>
  <c r="O1222" i="44"/>
  <c r="O1223" i="44"/>
  <c r="O1224" i="44"/>
  <c r="O1225" i="44"/>
  <c r="O1226" i="44"/>
  <c r="O1227" i="44"/>
  <c r="O1228" i="44"/>
  <c r="O1229" i="44"/>
  <c r="O1230" i="44"/>
  <c r="O1231" i="44"/>
  <c r="O1232" i="44"/>
  <c r="O1233" i="44"/>
  <c r="O1234" i="44"/>
  <c r="O1235" i="44"/>
  <c r="O1236" i="44"/>
  <c r="O1237" i="44"/>
  <c r="O1238" i="44"/>
  <c r="O1239" i="44"/>
  <c r="O1240" i="44"/>
  <c r="O1241" i="44"/>
  <c r="O1242" i="44"/>
  <c r="O1243" i="44"/>
  <c r="O1244" i="44"/>
  <c r="O1245" i="44"/>
  <c r="O1246" i="44"/>
  <c r="O1247" i="44"/>
  <c r="O1248" i="44"/>
  <c r="O1249" i="44"/>
  <c r="O1250" i="44"/>
  <c r="O1251" i="44"/>
  <c r="O1252" i="44"/>
  <c r="O1253" i="44"/>
  <c r="O1254" i="44"/>
  <c r="O1255" i="44"/>
  <c r="O1256" i="44"/>
  <c r="O1257" i="44"/>
  <c r="O1258" i="44"/>
  <c r="O1259" i="44"/>
  <c r="O1260" i="44"/>
  <c r="O1261" i="44"/>
  <c r="O1262" i="44"/>
  <c r="O1263" i="44"/>
  <c r="O1264" i="44"/>
  <c r="O1265" i="44"/>
  <c r="O1266" i="44"/>
  <c r="O1267" i="44"/>
  <c r="O1268" i="44"/>
  <c r="O1269" i="44"/>
  <c r="O1270" i="44"/>
  <c r="O1271" i="44"/>
  <c r="O1272" i="44"/>
  <c r="O1273" i="44"/>
  <c r="O1274" i="44"/>
  <c r="O1275" i="44"/>
  <c r="O1276" i="44"/>
  <c r="O1277" i="44"/>
  <c r="O1278" i="44"/>
  <c r="O1279" i="44"/>
  <c r="O1280" i="44"/>
  <c r="O1281" i="44"/>
  <c r="O1282" i="44"/>
  <c r="O1283" i="44"/>
  <c r="O1284" i="44"/>
  <c r="O1285" i="44"/>
  <c r="O1286" i="44"/>
  <c r="O1287" i="44"/>
  <c r="O1288" i="44"/>
  <c r="O1289" i="44"/>
  <c r="O1290" i="44"/>
  <c r="O1291" i="44"/>
  <c r="O1292" i="44"/>
  <c r="O1293" i="44"/>
  <c r="O1294" i="44"/>
  <c r="O1295" i="44"/>
  <c r="O1296" i="44"/>
  <c r="O1297" i="44"/>
  <c r="O1298" i="44"/>
  <c r="O1299" i="44"/>
  <c r="O1300" i="44"/>
  <c r="O1301" i="44"/>
  <c r="O1302" i="44"/>
  <c r="O1303" i="44"/>
  <c r="O1304" i="44"/>
  <c r="O1305" i="44"/>
  <c r="O1306" i="44"/>
  <c r="O1307" i="44"/>
  <c r="O1308" i="44"/>
  <c r="O1309" i="44"/>
  <c r="O1310" i="44"/>
  <c r="O1311" i="44"/>
  <c r="O1312" i="44"/>
  <c r="O1313" i="44"/>
  <c r="O1314" i="44"/>
  <c r="O1315" i="44"/>
  <c r="O1316" i="44"/>
  <c r="O1317" i="44"/>
  <c r="O1318" i="44"/>
  <c r="O1319" i="44"/>
  <c r="O1320" i="44"/>
  <c r="O1321" i="44"/>
  <c r="O1322" i="44"/>
  <c r="O1323" i="44"/>
  <c r="O1324" i="44"/>
  <c r="O1325" i="44"/>
  <c r="O1326" i="44"/>
  <c r="O1327" i="44"/>
  <c r="O1328" i="44"/>
  <c r="O1329" i="44"/>
  <c r="O1330" i="44"/>
  <c r="O1331" i="44"/>
  <c r="O1332" i="44"/>
  <c r="O1333" i="44"/>
  <c r="O1334" i="44"/>
  <c r="O1335" i="44"/>
  <c r="O1336" i="44"/>
  <c r="O1337" i="44"/>
  <c r="O1338" i="44"/>
  <c r="O1339" i="44"/>
  <c r="O1340" i="44"/>
  <c r="O1341" i="44"/>
  <c r="O1342" i="44"/>
  <c r="O1343" i="44"/>
  <c r="O1344" i="44"/>
  <c r="O1345" i="44"/>
  <c r="O1346" i="44"/>
  <c r="O1347" i="44"/>
  <c r="O1348" i="44"/>
  <c r="O1349" i="44"/>
  <c r="O1350" i="44"/>
  <c r="O1351" i="44"/>
  <c r="O1352" i="44"/>
  <c r="O1353" i="44"/>
  <c r="O1354" i="44"/>
  <c r="O1355" i="44"/>
  <c r="O1356" i="44"/>
  <c r="O1357" i="44"/>
  <c r="O1358" i="44"/>
  <c r="O1359" i="44"/>
  <c r="O1360" i="44"/>
  <c r="O1361" i="44"/>
  <c r="O1362" i="44"/>
  <c r="O1363" i="44"/>
  <c r="O1364" i="44"/>
  <c r="O1365" i="44"/>
  <c r="O1366" i="44"/>
  <c r="O1367" i="44"/>
  <c r="O1368" i="44"/>
  <c r="O1369" i="44"/>
  <c r="O1370" i="44"/>
  <c r="O1371" i="44"/>
  <c r="O1372" i="44"/>
  <c r="O1373" i="44"/>
  <c r="O1374" i="44"/>
  <c r="O1375" i="44"/>
  <c r="O1376" i="44"/>
  <c r="O1377" i="44"/>
  <c r="O1378" i="44"/>
  <c r="O1379" i="44"/>
  <c r="O1380" i="44"/>
  <c r="O1381" i="44"/>
  <c r="O1382" i="44"/>
  <c r="O1383" i="44"/>
  <c r="O1384" i="44"/>
  <c r="O1385" i="44"/>
  <c r="O1386" i="44"/>
  <c r="O1387" i="44"/>
  <c r="O1388" i="44"/>
  <c r="O1389" i="44"/>
  <c r="O1390" i="44"/>
  <c r="O1391" i="44"/>
  <c r="O1392" i="44"/>
  <c r="O1393" i="44"/>
  <c r="O1394" i="44"/>
  <c r="O1395" i="44"/>
  <c r="O1396" i="44"/>
  <c r="O1397" i="44"/>
  <c r="O1398" i="44"/>
  <c r="O1399" i="44"/>
  <c r="O1400" i="44"/>
  <c r="O1401" i="44"/>
  <c r="O1402" i="44"/>
  <c r="O1403" i="44"/>
  <c r="O1404" i="44"/>
  <c r="O1405" i="44"/>
  <c r="O1406" i="44"/>
  <c r="O1407" i="44"/>
  <c r="O1408" i="44"/>
  <c r="O1409" i="44"/>
  <c r="O1410" i="44"/>
  <c r="O1411" i="44"/>
  <c r="O1412" i="44"/>
  <c r="O1413" i="44"/>
  <c r="O1414" i="44"/>
  <c r="O1415" i="44"/>
  <c r="O1416" i="44"/>
  <c r="O1417" i="44"/>
  <c r="O1418" i="44"/>
  <c r="O1419" i="44"/>
  <c r="O1420" i="44"/>
  <c r="O1421" i="44"/>
  <c r="O1422" i="44"/>
  <c r="O1423" i="44"/>
  <c r="O1424" i="44"/>
  <c r="O1425" i="44"/>
  <c r="O1426" i="44"/>
  <c r="O1427" i="44"/>
  <c r="O1428" i="44"/>
  <c r="O1429" i="44"/>
  <c r="O1430" i="44"/>
  <c r="O1431" i="44"/>
  <c r="O1432" i="44"/>
  <c r="O1433" i="44"/>
  <c r="O1434" i="44"/>
  <c r="O1435" i="44"/>
  <c r="O1436" i="44"/>
  <c r="O1437" i="44"/>
  <c r="O1438" i="44"/>
  <c r="O1439" i="44"/>
  <c r="O1440" i="44"/>
  <c r="O1441" i="44"/>
  <c r="O1442" i="44"/>
  <c r="O1443" i="44"/>
  <c r="O1444" i="44"/>
  <c r="O1445" i="44"/>
  <c r="O1446" i="44"/>
  <c r="O1447" i="44"/>
  <c r="O1448" i="44"/>
  <c r="O1449" i="44"/>
  <c r="O1450" i="44"/>
  <c r="O1451" i="44"/>
  <c r="O1452" i="44"/>
  <c r="O1453" i="44"/>
  <c r="O1454" i="44"/>
  <c r="O1455" i="44"/>
  <c r="O1456" i="44"/>
  <c r="O1457" i="44"/>
  <c r="O1458" i="44"/>
  <c r="O1459" i="44"/>
  <c r="O1460" i="44"/>
  <c r="O1461" i="44"/>
  <c r="O1462" i="44"/>
  <c r="O1463" i="44"/>
  <c r="O1464" i="44"/>
  <c r="O1465" i="44"/>
  <c r="O1466" i="44"/>
  <c r="O1467" i="44"/>
  <c r="O1468" i="44"/>
  <c r="O1469" i="44"/>
  <c r="O1470" i="44"/>
  <c r="O1471" i="44"/>
  <c r="O1472" i="44"/>
  <c r="O1473" i="44"/>
  <c r="O1474" i="44"/>
  <c r="O1475" i="44"/>
  <c r="O1476" i="44"/>
  <c r="O1477" i="44"/>
  <c r="O1478" i="44"/>
  <c r="O1479" i="44"/>
  <c r="O1480" i="44"/>
  <c r="O1481" i="44"/>
  <c r="O1482" i="44"/>
  <c r="O1483" i="44"/>
  <c r="O1484" i="44"/>
  <c r="O1485" i="44"/>
  <c r="O1486" i="44"/>
  <c r="O1487" i="44"/>
  <c r="O1488" i="44"/>
  <c r="O1489" i="44"/>
  <c r="O1490" i="44"/>
  <c r="O1491" i="44"/>
  <c r="O1492" i="44"/>
  <c r="O1493" i="44"/>
  <c r="O1494" i="44"/>
  <c r="O1495" i="44"/>
  <c r="O1496" i="44"/>
  <c r="O1497" i="44"/>
  <c r="O1498" i="44"/>
  <c r="O1499" i="44"/>
  <c r="O1500" i="44"/>
  <c r="O1501" i="44"/>
  <c r="O1502" i="44"/>
  <c r="O1503" i="44"/>
  <c r="O1504" i="44"/>
  <c r="O1505" i="44"/>
  <c r="O1506" i="44"/>
  <c r="O1507" i="44"/>
  <c r="O1508" i="44"/>
  <c r="O1509" i="44"/>
  <c r="O1510" i="44"/>
  <c r="O1511" i="44"/>
  <c r="O1512" i="44"/>
  <c r="O1513" i="44"/>
  <c r="O1514" i="44"/>
  <c r="O1515" i="44"/>
  <c r="O1516" i="44"/>
  <c r="O1517" i="44"/>
  <c r="O1518" i="44"/>
  <c r="O1519" i="44"/>
  <c r="O1520" i="44"/>
  <c r="O1521" i="44"/>
  <c r="O1522" i="44"/>
  <c r="O1523" i="44"/>
  <c r="O1524" i="44"/>
  <c r="O1525" i="44"/>
  <c r="O1526" i="44"/>
  <c r="O1527" i="44"/>
  <c r="O1528" i="44"/>
  <c r="O1529" i="44"/>
  <c r="O1530" i="44"/>
  <c r="O1531" i="44"/>
  <c r="O1532" i="44"/>
  <c r="O1533" i="44"/>
  <c r="O1534" i="44"/>
  <c r="O1535" i="44"/>
  <c r="O1536" i="44"/>
  <c r="O1537" i="44"/>
  <c r="O1538" i="44"/>
  <c r="O1539" i="44"/>
  <c r="O1540" i="44"/>
  <c r="O1541" i="44"/>
  <c r="O1542" i="44"/>
  <c r="O1543" i="44"/>
  <c r="O1544" i="44"/>
  <c r="O1545" i="44"/>
  <c r="O1546" i="44"/>
  <c r="O1547" i="44"/>
  <c r="O1548" i="44"/>
  <c r="O1549" i="44"/>
  <c r="O1550" i="44"/>
  <c r="O1551" i="44"/>
  <c r="O1552" i="44"/>
  <c r="O1553" i="44"/>
  <c r="O1554" i="44"/>
  <c r="O1555" i="44"/>
  <c r="O1556" i="44"/>
  <c r="O1557" i="44"/>
  <c r="O1558" i="44"/>
  <c r="O1559" i="44"/>
  <c r="O1560" i="44"/>
  <c r="O1561" i="44"/>
  <c r="O1562" i="44"/>
  <c r="O1563" i="44"/>
  <c r="O1564" i="44"/>
  <c r="O1565" i="44"/>
  <c r="O1566" i="44"/>
  <c r="O1567" i="44"/>
  <c r="O1568" i="44"/>
  <c r="O1569" i="44"/>
  <c r="O1570" i="44"/>
  <c r="O1571" i="44"/>
  <c r="O1572" i="44"/>
  <c r="O1573" i="44"/>
  <c r="O1574" i="44"/>
  <c r="O1575" i="44"/>
  <c r="O1576" i="44"/>
  <c r="O1577" i="44"/>
  <c r="O1578" i="44"/>
  <c r="O1579" i="44"/>
  <c r="O1580" i="44"/>
  <c r="O1581" i="44"/>
  <c r="O1582" i="44"/>
  <c r="O1583" i="44"/>
  <c r="O1584" i="44"/>
  <c r="O1585" i="44"/>
  <c r="O1586" i="44"/>
  <c r="O1587" i="44"/>
  <c r="O1588" i="44"/>
  <c r="O1589" i="44"/>
  <c r="O1590" i="44"/>
  <c r="O1591" i="44"/>
  <c r="O1592" i="44"/>
  <c r="O1593" i="44"/>
  <c r="O1594" i="44"/>
  <c r="O1595" i="44"/>
  <c r="O1596" i="44"/>
  <c r="O1597" i="44"/>
  <c r="O1598" i="44"/>
  <c r="O1599" i="44"/>
  <c r="O1600" i="44"/>
  <c r="O1601" i="44"/>
  <c r="O1602" i="44"/>
  <c r="O1603" i="44"/>
  <c r="O1604" i="44"/>
  <c r="O1605" i="44"/>
  <c r="O1606" i="44"/>
  <c r="O1607" i="44"/>
  <c r="O1608" i="44"/>
  <c r="O1609" i="44"/>
  <c r="O1610" i="44"/>
  <c r="O1611" i="44"/>
  <c r="O1612" i="44"/>
  <c r="O1613" i="44"/>
  <c r="O1614" i="44"/>
  <c r="O1615" i="44"/>
  <c r="O1616" i="44"/>
  <c r="O9" i="44"/>
  <c r="N10" i="44"/>
  <c r="N11" i="44"/>
  <c r="N12" i="44"/>
  <c r="N13" i="44"/>
  <c r="N14" i="44"/>
  <c r="N15" i="44"/>
  <c r="N16" i="44"/>
  <c r="N17" i="44"/>
  <c r="N18" i="44"/>
  <c r="N19" i="44"/>
  <c r="N20" i="44"/>
  <c r="N21" i="44"/>
  <c r="N22" i="44"/>
  <c r="N23" i="44"/>
  <c r="N24" i="44"/>
  <c r="N25" i="44"/>
  <c r="N26" i="44"/>
  <c r="N27" i="44"/>
  <c r="N28" i="44"/>
  <c r="N29" i="44"/>
  <c r="N30" i="44"/>
  <c r="N31" i="44"/>
  <c r="N32" i="44"/>
  <c r="N33" i="44"/>
  <c r="N34" i="44"/>
  <c r="N35" i="44"/>
  <c r="N36" i="44"/>
  <c r="N37" i="44"/>
  <c r="N38" i="44"/>
  <c r="N39" i="44"/>
  <c r="N40" i="44"/>
  <c r="N41" i="44"/>
  <c r="N42" i="44"/>
  <c r="N43" i="44"/>
  <c r="N44" i="44"/>
  <c r="N45" i="44"/>
  <c r="N46" i="44"/>
  <c r="N47" i="44"/>
  <c r="N48" i="44"/>
  <c r="N49" i="44"/>
  <c r="N50" i="44"/>
  <c r="N51" i="44"/>
  <c r="N52" i="44"/>
  <c r="N53" i="44"/>
  <c r="N54" i="44"/>
  <c r="N55" i="44"/>
  <c r="N56" i="44"/>
  <c r="N57" i="44"/>
  <c r="N58" i="44"/>
  <c r="N59" i="44"/>
  <c r="N60" i="44"/>
  <c r="N61" i="44"/>
  <c r="N62" i="44"/>
  <c r="N63" i="44"/>
  <c r="N64" i="44"/>
  <c r="N65" i="44"/>
  <c r="N66" i="44"/>
  <c r="N67" i="44"/>
  <c r="N68" i="44"/>
  <c r="N69" i="44"/>
  <c r="N70" i="44"/>
  <c r="N71" i="44"/>
  <c r="N72" i="44"/>
  <c r="N73" i="44"/>
  <c r="N74" i="44"/>
  <c r="N75" i="44"/>
  <c r="N76" i="44"/>
  <c r="N77" i="44"/>
  <c r="N78" i="44"/>
  <c r="N79" i="44"/>
  <c r="N80" i="44"/>
  <c r="N81" i="44"/>
  <c r="N82" i="44"/>
  <c r="N83" i="44"/>
  <c r="N84" i="44"/>
  <c r="N85" i="44"/>
  <c r="N86" i="44"/>
  <c r="N87" i="44"/>
  <c r="N88" i="44"/>
  <c r="N89" i="44"/>
  <c r="N90" i="44"/>
  <c r="N91" i="44"/>
  <c r="N92" i="44"/>
  <c r="N93" i="44"/>
  <c r="N94" i="44"/>
  <c r="N95" i="44"/>
  <c r="N96" i="44"/>
  <c r="N97" i="44"/>
  <c r="N98" i="44"/>
  <c r="N99" i="44"/>
  <c r="N100" i="44"/>
  <c r="N101" i="44"/>
  <c r="N102" i="44"/>
  <c r="N103" i="44"/>
  <c r="N104" i="44"/>
  <c r="N105" i="44"/>
  <c r="N106" i="44"/>
  <c r="N107" i="44"/>
  <c r="N108" i="44"/>
  <c r="N109" i="44"/>
  <c r="N110" i="44"/>
  <c r="N111" i="44"/>
  <c r="N112" i="44"/>
  <c r="N113" i="44"/>
  <c r="N114" i="44"/>
  <c r="N115" i="44"/>
  <c r="N116" i="44"/>
  <c r="N117" i="44"/>
  <c r="N118" i="44"/>
  <c r="N119" i="44"/>
  <c r="N120" i="44"/>
  <c r="N121" i="44"/>
  <c r="N122" i="44"/>
  <c r="N123" i="44"/>
  <c r="N124" i="44"/>
  <c r="N125" i="44"/>
  <c r="N126" i="44"/>
  <c r="N127" i="44"/>
  <c r="N128" i="44"/>
  <c r="N129" i="44"/>
  <c r="N130" i="44"/>
  <c r="N131" i="44"/>
  <c r="N132" i="44"/>
  <c r="N133" i="44"/>
  <c r="N134" i="44"/>
  <c r="N135" i="44"/>
  <c r="N136" i="44"/>
  <c r="N137" i="44"/>
  <c r="N138" i="44"/>
  <c r="N139" i="44"/>
  <c r="N140" i="44"/>
  <c r="N141" i="44"/>
  <c r="N142" i="44"/>
  <c r="N143" i="44"/>
  <c r="N144" i="44"/>
  <c r="N145" i="44"/>
  <c r="N146" i="44"/>
  <c r="N147" i="44"/>
  <c r="N148" i="44"/>
  <c r="N149" i="44"/>
  <c r="N150" i="44"/>
  <c r="N151" i="44"/>
  <c r="N152" i="44"/>
  <c r="N153" i="44"/>
  <c r="N154" i="44"/>
  <c r="N155" i="44"/>
  <c r="N156" i="44"/>
  <c r="N157" i="44"/>
  <c r="N158" i="44"/>
  <c r="N159" i="44"/>
  <c r="N160" i="44"/>
  <c r="N161" i="44"/>
  <c r="N162" i="44"/>
  <c r="N163" i="44"/>
  <c r="N164" i="44"/>
  <c r="N165" i="44"/>
  <c r="N166" i="44"/>
  <c r="N167" i="44"/>
  <c r="N168" i="44"/>
  <c r="N169" i="44"/>
  <c r="N170" i="44"/>
  <c r="N171" i="44"/>
  <c r="N172" i="44"/>
  <c r="N173" i="44"/>
  <c r="N174" i="44"/>
  <c r="N175" i="44"/>
  <c r="N176" i="44"/>
  <c r="N177" i="44"/>
  <c r="N178" i="44"/>
  <c r="N179" i="44"/>
  <c r="N180" i="44"/>
  <c r="N181" i="44"/>
  <c r="N182" i="44"/>
  <c r="N183" i="44"/>
  <c r="N184" i="44"/>
  <c r="N185" i="44"/>
  <c r="N186" i="44"/>
  <c r="N187" i="44"/>
  <c r="N188" i="44"/>
  <c r="N189" i="44"/>
  <c r="N190" i="44"/>
  <c r="N191" i="44"/>
  <c r="N192" i="44"/>
  <c r="N193" i="44"/>
  <c r="N194" i="44"/>
  <c r="N195" i="44"/>
  <c r="N196" i="44"/>
  <c r="N197" i="44"/>
  <c r="N198" i="44"/>
  <c r="N199" i="44"/>
  <c r="N200" i="44"/>
  <c r="N201" i="44"/>
  <c r="N202" i="44"/>
  <c r="N203" i="44"/>
  <c r="N204" i="44"/>
  <c r="N205" i="44"/>
  <c r="N206" i="44"/>
  <c r="N207" i="44"/>
  <c r="N208" i="44"/>
  <c r="N209" i="44"/>
  <c r="N210" i="44"/>
  <c r="N211" i="44"/>
  <c r="N212" i="44"/>
  <c r="N213" i="44"/>
  <c r="N214" i="44"/>
  <c r="N215" i="44"/>
  <c r="N216" i="44"/>
  <c r="N217" i="44"/>
  <c r="N218" i="44"/>
  <c r="N219" i="44"/>
  <c r="N220" i="44"/>
  <c r="N221" i="44"/>
  <c r="N222" i="44"/>
  <c r="N223" i="44"/>
  <c r="N224" i="44"/>
  <c r="N225" i="44"/>
  <c r="N226" i="44"/>
  <c r="N227" i="44"/>
  <c r="N228" i="44"/>
  <c r="N229" i="44"/>
  <c r="N230" i="44"/>
  <c r="N231" i="44"/>
  <c r="N232" i="44"/>
  <c r="N233" i="44"/>
  <c r="N234" i="44"/>
  <c r="N235" i="44"/>
  <c r="N236" i="44"/>
  <c r="N237" i="44"/>
  <c r="N238" i="44"/>
  <c r="N239" i="44"/>
  <c r="N240" i="44"/>
  <c r="N241" i="44"/>
  <c r="N242" i="44"/>
  <c r="N243" i="44"/>
  <c r="N244" i="44"/>
  <c r="N245" i="44"/>
  <c r="N246" i="44"/>
  <c r="N247" i="44"/>
  <c r="N248" i="44"/>
  <c r="N249" i="44"/>
  <c r="N250" i="44"/>
  <c r="N251" i="44"/>
  <c r="N252" i="44"/>
  <c r="N253" i="44"/>
  <c r="N254" i="44"/>
  <c r="N255" i="44"/>
  <c r="N256" i="44"/>
  <c r="N257" i="44"/>
  <c r="N258" i="44"/>
  <c r="N259" i="44"/>
  <c r="N260" i="44"/>
  <c r="N261" i="44"/>
  <c r="N262" i="44"/>
  <c r="N263" i="44"/>
  <c r="N264" i="44"/>
  <c r="N265" i="44"/>
  <c r="N266" i="44"/>
  <c r="N267" i="44"/>
  <c r="N268" i="44"/>
  <c r="N269" i="44"/>
  <c r="N270" i="44"/>
  <c r="N271" i="44"/>
  <c r="N272" i="44"/>
  <c r="N273" i="44"/>
  <c r="N274" i="44"/>
  <c r="N275" i="44"/>
  <c r="N276" i="44"/>
  <c r="N277" i="44"/>
  <c r="N278" i="44"/>
  <c r="N279" i="44"/>
  <c r="N280" i="44"/>
  <c r="N281" i="44"/>
  <c r="N282" i="44"/>
  <c r="N283" i="44"/>
  <c r="N284" i="44"/>
  <c r="N285" i="44"/>
  <c r="N286" i="44"/>
  <c r="N287" i="44"/>
  <c r="N288" i="44"/>
  <c r="N289" i="44"/>
  <c r="N290" i="44"/>
  <c r="N291" i="44"/>
  <c r="N292" i="44"/>
  <c r="N293" i="44"/>
  <c r="N294" i="44"/>
  <c r="N295" i="44"/>
  <c r="N296" i="44"/>
  <c r="N297" i="44"/>
  <c r="N298" i="44"/>
  <c r="N299" i="44"/>
  <c r="N300" i="44"/>
  <c r="N301" i="44"/>
  <c r="N302" i="44"/>
  <c r="N303" i="44"/>
  <c r="N304" i="44"/>
  <c r="N305" i="44"/>
  <c r="N306" i="44"/>
  <c r="N307" i="44"/>
  <c r="N308" i="44"/>
  <c r="N309" i="44"/>
  <c r="N310" i="44"/>
  <c r="N311" i="44"/>
  <c r="N312" i="44"/>
  <c r="N313" i="44"/>
  <c r="N314" i="44"/>
  <c r="N315" i="44"/>
  <c r="N316" i="44"/>
  <c r="N317" i="44"/>
  <c r="N318" i="44"/>
  <c r="N319" i="44"/>
  <c r="N320" i="44"/>
  <c r="N321" i="44"/>
  <c r="N322" i="44"/>
  <c r="N323" i="44"/>
  <c r="N324" i="44"/>
  <c r="N325" i="44"/>
  <c r="N326" i="44"/>
  <c r="N327" i="44"/>
  <c r="N328" i="44"/>
  <c r="N329" i="44"/>
  <c r="N330" i="44"/>
  <c r="N331" i="44"/>
  <c r="N332" i="44"/>
  <c r="N333" i="44"/>
  <c r="N334" i="44"/>
  <c r="N335" i="44"/>
  <c r="N336" i="44"/>
  <c r="N337" i="44"/>
  <c r="N338" i="44"/>
  <c r="N339" i="44"/>
  <c r="N340" i="44"/>
  <c r="N341" i="44"/>
  <c r="N342" i="44"/>
  <c r="N343" i="44"/>
  <c r="N344" i="44"/>
  <c r="N345" i="44"/>
  <c r="N346" i="44"/>
  <c r="N347" i="44"/>
  <c r="N348" i="44"/>
  <c r="N349" i="44"/>
  <c r="N350" i="44"/>
  <c r="N351" i="44"/>
  <c r="N352" i="44"/>
  <c r="N353" i="44"/>
  <c r="N354" i="44"/>
  <c r="N355" i="44"/>
  <c r="N356" i="44"/>
  <c r="N357" i="44"/>
  <c r="N358" i="44"/>
  <c r="N359" i="44"/>
  <c r="N360" i="44"/>
  <c r="N361" i="44"/>
  <c r="N362" i="44"/>
  <c r="N363" i="44"/>
  <c r="N364" i="44"/>
  <c r="N365" i="44"/>
  <c r="N366" i="44"/>
  <c r="N367" i="44"/>
  <c r="N368" i="44"/>
  <c r="N369" i="44"/>
  <c r="N370" i="44"/>
  <c r="N371" i="44"/>
  <c r="N372" i="44"/>
  <c r="N373" i="44"/>
  <c r="N374" i="44"/>
  <c r="N375" i="44"/>
  <c r="N376" i="44"/>
  <c r="N377" i="44"/>
  <c r="N378" i="44"/>
  <c r="N379" i="44"/>
  <c r="N380" i="44"/>
  <c r="N381" i="44"/>
  <c r="N382" i="44"/>
  <c r="N383" i="44"/>
  <c r="N384" i="44"/>
  <c r="N385" i="44"/>
  <c r="N386" i="44"/>
  <c r="N387" i="44"/>
  <c r="N388" i="44"/>
  <c r="N389" i="44"/>
  <c r="N390" i="44"/>
  <c r="N391" i="44"/>
  <c r="N392" i="44"/>
  <c r="N393" i="44"/>
  <c r="N394" i="44"/>
  <c r="N395" i="44"/>
  <c r="N396" i="44"/>
  <c r="N397" i="44"/>
  <c r="N398" i="44"/>
  <c r="N399" i="44"/>
  <c r="N400" i="44"/>
  <c r="N401" i="44"/>
  <c r="N402" i="44"/>
  <c r="N403" i="44"/>
  <c r="N404" i="44"/>
  <c r="N405" i="44"/>
  <c r="N406" i="44"/>
  <c r="N407" i="44"/>
  <c r="N408" i="44"/>
  <c r="N409" i="44"/>
  <c r="N410" i="44"/>
  <c r="N411" i="44"/>
  <c r="N412" i="44"/>
  <c r="N413" i="44"/>
  <c r="N414" i="44"/>
  <c r="N415" i="44"/>
  <c r="N416" i="44"/>
  <c r="N417" i="44"/>
  <c r="N418" i="44"/>
  <c r="N419" i="44"/>
  <c r="N420" i="44"/>
  <c r="N421" i="44"/>
  <c r="N422" i="44"/>
  <c r="N423" i="44"/>
  <c r="N424" i="44"/>
  <c r="N425" i="44"/>
  <c r="N426" i="44"/>
  <c r="N427" i="44"/>
  <c r="N428" i="44"/>
  <c r="N429" i="44"/>
  <c r="N430" i="44"/>
  <c r="N431" i="44"/>
  <c r="N432" i="44"/>
  <c r="N433" i="44"/>
  <c r="N434" i="44"/>
  <c r="N435" i="44"/>
  <c r="N436" i="44"/>
  <c r="N437" i="44"/>
  <c r="N438" i="44"/>
  <c r="N439" i="44"/>
  <c r="N440" i="44"/>
  <c r="N441" i="44"/>
  <c r="N442" i="44"/>
  <c r="N443" i="44"/>
  <c r="N444" i="44"/>
  <c r="N445" i="44"/>
  <c r="N446" i="44"/>
  <c r="N447" i="44"/>
  <c r="N448" i="44"/>
  <c r="N449" i="44"/>
  <c r="N450" i="44"/>
  <c r="N451" i="44"/>
  <c r="N452" i="44"/>
  <c r="N453" i="44"/>
  <c r="N454" i="44"/>
  <c r="N455" i="44"/>
  <c r="N456" i="44"/>
  <c r="N457" i="44"/>
  <c r="N458" i="44"/>
  <c r="N459" i="44"/>
  <c r="N460" i="44"/>
  <c r="N461" i="44"/>
  <c r="N462" i="44"/>
  <c r="N463" i="44"/>
  <c r="N464" i="44"/>
  <c r="N465" i="44"/>
  <c r="N466" i="44"/>
  <c r="N467" i="44"/>
  <c r="N468" i="44"/>
  <c r="N469" i="44"/>
  <c r="N470" i="44"/>
  <c r="N471" i="44"/>
  <c r="N472" i="44"/>
  <c r="N473" i="44"/>
  <c r="N474" i="44"/>
  <c r="N475" i="44"/>
  <c r="N476" i="44"/>
  <c r="N477" i="44"/>
  <c r="N478" i="44"/>
  <c r="N479" i="44"/>
  <c r="N480" i="44"/>
  <c r="N481" i="44"/>
  <c r="N482" i="44"/>
  <c r="N483" i="44"/>
  <c r="N484" i="44"/>
  <c r="N485" i="44"/>
  <c r="N486" i="44"/>
  <c r="N487" i="44"/>
  <c r="N488" i="44"/>
  <c r="N489" i="44"/>
  <c r="N490" i="44"/>
  <c r="N491" i="44"/>
  <c r="N492" i="44"/>
  <c r="N493" i="44"/>
  <c r="N494" i="44"/>
  <c r="N495" i="44"/>
  <c r="N496" i="44"/>
  <c r="N497" i="44"/>
  <c r="N498" i="44"/>
  <c r="N499" i="44"/>
  <c r="N500" i="44"/>
  <c r="N501" i="44"/>
  <c r="N502" i="44"/>
  <c r="N503" i="44"/>
  <c r="N504" i="44"/>
  <c r="N505" i="44"/>
  <c r="N506" i="44"/>
  <c r="N507" i="44"/>
  <c r="N508" i="44"/>
  <c r="N509" i="44"/>
  <c r="N510" i="44"/>
  <c r="N511" i="44"/>
  <c r="N512" i="44"/>
  <c r="N513" i="44"/>
  <c r="N514" i="44"/>
  <c r="N515" i="44"/>
  <c r="N516" i="44"/>
  <c r="N517" i="44"/>
  <c r="N518" i="44"/>
  <c r="N519" i="44"/>
  <c r="N520" i="44"/>
  <c r="N521" i="44"/>
  <c r="N522" i="44"/>
  <c r="N523" i="44"/>
  <c r="N524" i="44"/>
  <c r="N525" i="44"/>
  <c r="N526" i="44"/>
  <c r="N527" i="44"/>
  <c r="N528" i="44"/>
  <c r="N529" i="44"/>
  <c r="N530" i="44"/>
  <c r="N531" i="44"/>
  <c r="N532" i="44"/>
  <c r="N533" i="44"/>
  <c r="N534" i="44"/>
  <c r="N535" i="44"/>
  <c r="N536" i="44"/>
  <c r="N537" i="44"/>
  <c r="N538" i="44"/>
  <c r="N539" i="44"/>
  <c r="N540" i="44"/>
  <c r="N541" i="44"/>
  <c r="N542" i="44"/>
  <c r="N543" i="44"/>
  <c r="N544" i="44"/>
  <c r="N545" i="44"/>
  <c r="N546" i="44"/>
  <c r="N547" i="44"/>
  <c r="N548" i="44"/>
  <c r="N549" i="44"/>
  <c r="N550" i="44"/>
  <c r="N551" i="44"/>
  <c r="N552" i="44"/>
  <c r="N553" i="44"/>
  <c r="N554" i="44"/>
  <c r="N555" i="44"/>
  <c r="N556" i="44"/>
  <c r="N557" i="44"/>
  <c r="N558" i="44"/>
  <c r="N559" i="44"/>
  <c r="N560" i="44"/>
  <c r="N561" i="44"/>
  <c r="N562" i="44"/>
  <c r="N563" i="44"/>
  <c r="N564" i="44"/>
  <c r="N565" i="44"/>
  <c r="N566" i="44"/>
  <c r="N567" i="44"/>
  <c r="N568" i="44"/>
  <c r="N569" i="44"/>
  <c r="N570" i="44"/>
  <c r="N571" i="44"/>
  <c r="N572" i="44"/>
  <c r="N573" i="44"/>
  <c r="N574" i="44"/>
  <c r="N575" i="44"/>
  <c r="N576" i="44"/>
  <c r="N577" i="44"/>
  <c r="N578" i="44"/>
  <c r="N579" i="44"/>
  <c r="N580" i="44"/>
  <c r="N581" i="44"/>
  <c r="N582" i="44"/>
  <c r="N583" i="44"/>
  <c r="N584" i="44"/>
  <c r="N585" i="44"/>
  <c r="N586" i="44"/>
  <c r="N587" i="44"/>
  <c r="N588" i="44"/>
  <c r="N589" i="44"/>
  <c r="N590" i="44"/>
  <c r="N591" i="44"/>
  <c r="N592" i="44"/>
  <c r="N593" i="44"/>
  <c r="N594" i="44"/>
  <c r="N595" i="44"/>
  <c r="N596" i="44"/>
  <c r="N597" i="44"/>
  <c r="N598" i="44"/>
  <c r="N599" i="44"/>
  <c r="N600" i="44"/>
  <c r="N601" i="44"/>
  <c r="N602" i="44"/>
  <c r="N603" i="44"/>
  <c r="N604" i="44"/>
  <c r="N605" i="44"/>
  <c r="N606" i="44"/>
  <c r="N607" i="44"/>
  <c r="N608" i="44"/>
  <c r="N609" i="44"/>
  <c r="N610" i="44"/>
  <c r="N611" i="44"/>
  <c r="N612" i="44"/>
  <c r="N613" i="44"/>
  <c r="N614" i="44"/>
  <c r="N615" i="44"/>
  <c r="N616" i="44"/>
  <c r="N617" i="44"/>
  <c r="N618" i="44"/>
  <c r="N619" i="44"/>
  <c r="N620" i="44"/>
  <c r="N621" i="44"/>
  <c r="N622" i="44"/>
  <c r="N623" i="44"/>
  <c r="N624" i="44"/>
  <c r="N625" i="44"/>
  <c r="N626" i="44"/>
  <c r="N627" i="44"/>
  <c r="N628" i="44"/>
  <c r="N629" i="44"/>
  <c r="N630" i="44"/>
  <c r="N631" i="44"/>
  <c r="N632" i="44"/>
  <c r="N633" i="44"/>
  <c r="N634" i="44"/>
  <c r="N635" i="44"/>
  <c r="N636" i="44"/>
  <c r="N637" i="44"/>
  <c r="N638" i="44"/>
  <c r="N639" i="44"/>
  <c r="N640" i="44"/>
  <c r="N641" i="44"/>
  <c r="N642" i="44"/>
  <c r="N643" i="44"/>
  <c r="N644" i="44"/>
  <c r="N645" i="44"/>
  <c r="N646" i="44"/>
  <c r="N647" i="44"/>
  <c r="N648" i="44"/>
  <c r="N649" i="44"/>
  <c r="N650" i="44"/>
  <c r="N651" i="44"/>
  <c r="N652" i="44"/>
  <c r="N653" i="44"/>
  <c r="N654" i="44"/>
  <c r="N655" i="44"/>
  <c r="N656" i="44"/>
  <c r="N657" i="44"/>
  <c r="N658" i="44"/>
  <c r="N659" i="44"/>
  <c r="N660" i="44"/>
  <c r="N661" i="44"/>
  <c r="N662" i="44"/>
  <c r="N663" i="44"/>
  <c r="N664" i="44"/>
  <c r="N665" i="44"/>
  <c r="N666" i="44"/>
  <c r="N667" i="44"/>
  <c r="N668" i="44"/>
  <c r="N669" i="44"/>
  <c r="N670" i="44"/>
  <c r="N671" i="44"/>
  <c r="N672" i="44"/>
  <c r="N673" i="44"/>
  <c r="N674" i="44"/>
  <c r="N675" i="44"/>
  <c r="N676" i="44"/>
  <c r="N677" i="44"/>
  <c r="N678" i="44"/>
  <c r="N679" i="44"/>
  <c r="N680" i="44"/>
  <c r="N681" i="44"/>
  <c r="N682" i="44"/>
  <c r="N683" i="44"/>
  <c r="N684" i="44"/>
  <c r="N685" i="44"/>
  <c r="N686" i="44"/>
  <c r="N687" i="44"/>
  <c r="N688" i="44"/>
  <c r="N689" i="44"/>
  <c r="N690" i="44"/>
  <c r="N691" i="44"/>
  <c r="N692" i="44"/>
  <c r="N693" i="44"/>
  <c r="N694" i="44"/>
  <c r="N695" i="44"/>
  <c r="N696" i="44"/>
  <c r="N697" i="44"/>
  <c r="N698" i="44"/>
  <c r="N699" i="44"/>
  <c r="N700" i="44"/>
  <c r="N701" i="44"/>
  <c r="N702" i="44"/>
  <c r="N703" i="44"/>
  <c r="N704" i="44"/>
  <c r="N705" i="44"/>
  <c r="N706" i="44"/>
  <c r="N707" i="44"/>
  <c r="N708" i="44"/>
  <c r="N709" i="44"/>
  <c r="N710" i="44"/>
  <c r="N711" i="44"/>
  <c r="N712" i="44"/>
  <c r="N713" i="44"/>
  <c r="N714" i="44"/>
  <c r="N715" i="44"/>
  <c r="N716" i="44"/>
  <c r="N717" i="44"/>
  <c r="N718" i="44"/>
  <c r="N719" i="44"/>
  <c r="N720" i="44"/>
  <c r="N721" i="44"/>
  <c r="N722" i="44"/>
  <c r="N723" i="44"/>
  <c r="N724" i="44"/>
  <c r="N725" i="44"/>
  <c r="N726" i="44"/>
  <c r="N727" i="44"/>
  <c r="N728" i="44"/>
  <c r="N729" i="44"/>
  <c r="N730" i="44"/>
  <c r="N731" i="44"/>
  <c r="N732" i="44"/>
  <c r="N733" i="44"/>
  <c r="N734" i="44"/>
  <c r="N735" i="44"/>
  <c r="N736" i="44"/>
  <c r="N737" i="44"/>
  <c r="N738" i="44"/>
  <c r="N739" i="44"/>
  <c r="N740" i="44"/>
  <c r="N741" i="44"/>
  <c r="N742" i="44"/>
  <c r="N743" i="44"/>
  <c r="N744" i="44"/>
  <c r="N745" i="44"/>
  <c r="N746" i="44"/>
  <c r="N747" i="44"/>
  <c r="N748" i="44"/>
  <c r="N749" i="44"/>
  <c r="N750" i="44"/>
  <c r="N751" i="44"/>
  <c r="N752" i="44"/>
  <c r="N753" i="44"/>
  <c r="N754" i="44"/>
  <c r="N755" i="44"/>
  <c r="N756" i="44"/>
  <c r="N757" i="44"/>
  <c r="N758" i="44"/>
  <c r="N759" i="44"/>
  <c r="N760" i="44"/>
  <c r="N761" i="44"/>
  <c r="N762" i="44"/>
  <c r="N763" i="44"/>
  <c r="N764" i="44"/>
  <c r="N765" i="44"/>
  <c r="N766" i="44"/>
  <c r="N767" i="44"/>
  <c r="N768" i="44"/>
  <c r="N769" i="44"/>
  <c r="N770" i="44"/>
  <c r="N771" i="44"/>
  <c r="N772" i="44"/>
  <c r="N773" i="44"/>
  <c r="N774" i="44"/>
  <c r="N775" i="44"/>
  <c r="N776" i="44"/>
  <c r="N777" i="44"/>
  <c r="N778" i="44"/>
  <c r="N779" i="44"/>
  <c r="N780" i="44"/>
  <c r="N781" i="44"/>
  <c r="N782" i="44"/>
  <c r="N783" i="44"/>
  <c r="N784" i="44"/>
  <c r="N785" i="44"/>
  <c r="N786" i="44"/>
  <c r="N787" i="44"/>
  <c r="N788" i="44"/>
  <c r="N789" i="44"/>
  <c r="N790" i="44"/>
  <c r="N791" i="44"/>
  <c r="N792" i="44"/>
  <c r="N793" i="44"/>
  <c r="N794" i="44"/>
  <c r="N795" i="44"/>
  <c r="N796" i="44"/>
  <c r="N797" i="44"/>
  <c r="N798" i="44"/>
  <c r="N799" i="44"/>
  <c r="N800" i="44"/>
  <c r="N801" i="44"/>
  <c r="N802" i="44"/>
  <c r="N803" i="44"/>
  <c r="N804" i="44"/>
  <c r="N805" i="44"/>
  <c r="N806" i="44"/>
  <c r="N807" i="44"/>
  <c r="N808" i="44"/>
  <c r="N809" i="44"/>
  <c r="N810" i="44"/>
  <c r="N811" i="44"/>
  <c r="N812" i="44"/>
  <c r="N813" i="44"/>
  <c r="N814" i="44"/>
  <c r="N815" i="44"/>
  <c r="N816" i="44"/>
  <c r="N817" i="44"/>
  <c r="N818" i="44"/>
  <c r="N819" i="44"/>
  <c r="N820" i="44"/>
  <c r="N821" i="44"/>
  <c r="N822" i="44"/>
  <c r="N823" i="44"/>
  <c r="N824" i="44"/>
  <c r="N825" i="44"/>
  <c r="N826" i="44"/>
  <c r="N827" i="44"/>
  <c r="N828" i="44"/>
  <c r="N829" i="44"/>
  <c r="N830" i="44"/>
  <c r="N831" i="44"/>
  <c r="N832" i="44"/>
  <c r="N833" i="44"/>
  <c r="N834" i="44"/>
  <c r="N835" i="44"/>
  <c r="N836" i="44"/>
  <c r="N837" i="44"/>
  <c r="N838" i="44"/>
  <c r="N839" i="44"/>
  <c r="N840" i="44"/>
  <c r="N841" i="44"/>
  <c r="N842" i="44"/>
  <c r="N843" i="44"/>
  <c r="N844" i="44"/>
  <c r="N845" i="44"/>
  <c r="N846" i="44"/>
  <c r="N847" i="44"/>
  <c r="N848" i="44"/>
  <c r="N849" i="44"/>
  <c r="N850" i="44"/>
  <c r="N851" i="44"/>
  <c r="N852" i="44"/>
  <c r="N853" i="44"/>
  <c r="N854" i="44"/>
  <c r="N855" i="44"/>
  <c r="N856" i="44"/>
  <c r="N857" i="44"/>
  <c r="N858" i="44"/>
  <c r="N859" i="44"/>
  <c r="N860" i="44"/>
  <c r="N861" i="44"/>
  <c r="N862" i="44"/>
  <c r="N863" i="44"/>
  <c r="N864" i="44"/>
  <c r="N865" i="44"/>
  <c r="N866" i="44"/>
  <c r="N867" i="44"/>
  <c r="N868" i="44"/>
  <c r="N869" i="44"/>
  <c r="N870" i="44"/>
  <c r="N871" i="44"/>
  <c r="N872" i="44"/>
  <c r="N873" i="44"/>
  <c r="N874" i="44"/>
  <c r="N875" i="44"/>
  <c r="N876" i="44"/>
  <c r="N877" i="44"/>
  <c r="N878" i="44"/>
  <c r="N879" i="44"/>
  <c r="N880" i="44"/>
  <c r="N881" i="44"/>
  <c r="N882" i="44"/>
  <c r="N883" i="44"/>
  <c r="N884" i="44"/>
  <c r="N885" i="44"/>
  <c r="N886" i="44"/>
  <c r="N887" i="44"/>
  <c r="N888" i="44"/>
  <c r="N889" i="44"/>
  <c r="N890" i="44"/>
  <c r="N891" i="44"/>
  <c r="N892" i="44"/>
  <c r="N893" i="44"/>
  <c r="N894" i="44"/>
  <c r="N895" i="44"/>
  <c r="N896" i="44"/>
  <c r="N897" i="44"/>
  <c r="N898" i="44"/>
  <c r="N899" i="44"/>
  <c r="N900" i="44"/>
  <c r="N901" i="44"/>
  <c r="N902" i="44"/>
  <c r="N903" i="44"/>
  <c r="N904" i="44"/>
  <c r="N905" i="44"/>
  <c r="N906" i="44"/>
  <c r="N907" i="44"/>
  <c r="N908" i="44"/>
  <c r="N909" i="44"/>
  <c r="N910" i="44"/>
  <c r="N911" i="44"/>
  <c r="N912" i="44"/>
  <c r="N913" i="44"/>
  <c r="N914" i="44"/>
  <c r="N915" i="44"/>
  <c r="N916" i="44"/>
  <c r="N917" i="44"/>
  <c r="N918" i="44"/>
  <c r="N919" i="44"/>
  <c r="N920" i="44"/>
  <c r="N921" i="44"/>
  <c r="N922" i="44"/>
  <c r="N923" i="44"/>
  <c r="N924" i="44"/>
  <c r="N925" i="44"/>
  <c r="N926" i="44"/>
  <c r="N927" i="44"/>
  <c r="N928" i="44"/>
  <c r="N929" i="44"/>
  <c r="N930" i="44"/>
  <c r="N931" i="44"/>
  <c r="N932" i="44"/>
  <c r="N933" i="44"/>
  <c r="N934" i="44"/>
  <c r="N935" i="44"/>
  <c r="N936" i="44"/>
  <c r="N937" i="44"/>
  <c r="N938" i="44"/>
  <c r="N939" i="44"/>
  <c r="N940" i="44"/>
  <c r="N941" i="44"/>
  <c r="N942" i="44"/>
  <c r="N943" i="44"/>
  <c r="N944" i="44"/>
  <c r="N945" i="44"/>
  <c r="N946" i="44"/>
  <c r="N947" i="44"/>
  <c r="N948" i="44"/>
  <c r="N949" i="44"/>
  <c r="N950" i="44"/>
  <c r="N951" i="44"/>
  <c r="N952" i="44"/>
  <c r="N953" i="44"/>
  <c r="N954" i="44"/>
  <c r="N955" i="44"/>
  <c r="N956" i="44"/>
  <c r="N957" i="44"/>
  <c r="N958" i="44"/>
  <c r="N959" i="44"/>
  <c r="N960" i="44"/>
  <c r="N961" i="44"/>
  <c r="N962" i="44"/>
  <c r="N963" i="44"/>
  <c r="N964" i="44"/>
  <c r="N965" i="44"/>
  <c r="N966" i="44"/>
  <c r="N967" i="44"/>
  <c r="N968" i="44"/>
  <c r="N969" i="44"/>
  <c r="N970" i="44"/>
  <c r="N971" i="44"/>
  <c r="N972" i="44"/>
  <c r="N973" i="44"/>
  <c r="N974" i="44"/>
  <c r="N975" i="44"/>
  <c r="N976" i="44"/>
  <c r="N977" i="44"/>
  <c r="N978" i="44"/>
  <c r="N979" i="44"/>
  <c r="N980" i="44"/>
  <c r="N981" i="44"/>
  <c r="N982" i="44"/>
  <c r="N983" i="44"/>
  <c r="N984" i="44"/>
  <c r="N985" i="44"/>
  <c r="N986" i="44"/>
  <c r="N987" i="44"/>
  <c r="N988" i="44"/>
  <c r="N989" i="44"/>
  <c r="N990" i="44"/>
  <c r="N991" i="44"/>
  <c r="N992" i="44"/>
  <c r="N993" i="44"/>
  <c r="N994" i="44"/>
  <c r="N995" i="44"/>
  <c r="N996" i="44"/>
  <c r="N997" i="44"/>
  <c r="N998" i="44"/>
  <c r="N999" i="44"/>
  <c r="N1000" i="44"/>
  <c r="N1001" i="44"/>
  <c r="N1002" i="44"/>
  <c r="N1003" i="44"/>
  <c r="N1004" i="44"/>
  <c r="N1005" i="44"/>
  <c r="N1006" i="44"/>
  <c r="N1007" i="44"/>
  <c r="N1008" i="44"/>
  <c r="N1009" i="44"/>
  <c r="N1010" i="44"/>
  <c r="N1011" i="44"/>
  <c r="N1012" i="44"/>
  <c r="N1013" i="44"/>
  <c r="N1014" i="44"/>
  <c r="N1015" i="44"/>
  <c r="N1016" i="44"/>
  <c r="N1017" i="44"/>
  <c r="N1018" i="44"/>
  <c r="N1019" i="44"/>
  <c r="N1020" i="44"/>
  <c r="N1021" i="44"/>
  <c r="N1022" i="44"/>
  <c r="N1023" i="44"/>
  <c r="N1024" i="44"/>
  <c r="N1025" i="44"/>
  <c r="N1026" i="44"/>
  <c r="N1027" i="44"/>
  <c r="N1028" i="44"/>
  <c r="N1029" i="44"/>
  <c r="N1030" i="44"/>
  <c r="N1031" i="44"/>
  <c r="N1032" i="44"/>
  <c r="N1033" i="44"/>
  <c r="N1034" i="44"/>
  <c r="N1035" i="44"/>
  <c r="N1036" i="44"/>
  <c r="N1037" i="44"/>
  <c r="N1038" i="44"/>
  <c r="N1039" i="44"/>
  <c r="N1040" i="44"/>
  <c r="N1041" i="44"/>
  <c r="N1042" i="44"/>
  <c r="N1043" i="44"/>
  <c r="N1044" i="44"/>
  <c r="N1045" i="44"/>
  <c r="N1046" i="44"/>
  <c r="N1047" i="44"/>
  <c r="N1048" i="44"/>
  <c r="N1049" i="44"/>
  <c r="N1050" i="44"/>
  <c r="N1051" i="44"/>
  <c r="N1052" i="44"/>
  <c r="N1053" i="44"/>
  <c r="N1054" i="44"/>
  <c r="N1055" i="44"/>
  <c r="N1056" i="44"/>
  <c r="N1057" i="44"/>
  <c r="N1058" i="44"/>
  <c r="N1059" i="44"/>
  <c r="N1060" i="44"/>
  <c r="N1061" i="44"/>
  <c r="N1062" i="44"/>
  <c r="N1063" i="44"/>
  <c r="N1064" i="44"/>
  <c r="N1065" i="44"/>
  <c r="N1066" i="44"/>
  <c r="N1067" i="44"/>
  <c r="N1068" i="44"/>
  <c r="N1069" i="44"/>
  <c r="N1070" i="44"/>
  <c r="N1071" i="44"/>
  <c r="N1072" i="44"/>
  <c r="N1073" i="44"/>
  <c r="N1074" i="44"/>
  <c r="N1075" i="44"/>
  <c r="N1076" i="44"/>
  <c r="N1077" i="44"/>
  <c r="N1078" i="44"/>
  <c r="N1079" i="44"/>
  <c r="N1080" i="44"/>
  <c r="N1081" i="44"/>
  <c r="N1082" i="44"/>
  <c r="N1083" i="44"/>
  <c r="N1084" i="44"/>
  <c r="N1085" i="44"/>
  <c r="N1086" i="44"/>
  <c r="N1087" i="44"/>
  <c r="N1088" i="44"/>
  <c r="N1089" i="44"/>
  <c r="N1090" i="44"/>
  <c r="N1091" i="44"/>
  <c r="N1092" i="44"/>
  <c r="N1093" i="44"/>
  <c r="N1094" i="44"/>
  <c r="N1095" i="44"/>
  <c r="N1096" i="44"/>
  <c r="N1097" i="44"/>
  <c r="N1098" i="44"/>
  <c r="N1099" i="44"/>
  <c r="N1100" i="44"/>
  <c r="N1101" i="44"/>
  <c r="N1102" i="44"/>
  <c r="N1103" i="44"/>
  <c r="N1104" i="44"/>
  <c r="N1105" i="44"/>
  <c r="N1106" i="44"/>
  <c r="N1107" i="44"/>
  <c r="N1108" i="44"/>
  <c r="N1109" i="44"/>
  <c r="N1110" i="44"/>
  <c r="N1111" i="44"/>
  <c r="N1112" i="44"/>
  <c r="N1113" i="44"/>
  <c r="N1114" i="44"/>
  <c r="N1115" i="44"/>
  <c r="N1116" i="44"/>
  <c r="N1117" i="44"/>
  <c r="N1118" i="44"/>
  <c r="N1119" i="44"/>
  <c r="N1120" i="44"/>
  <c r="N1121" i="44"/>
  <c r="N1122" i="44"/>
  <c r="N1123" i="44"/>
  <c r="N1124" i="44"/>
  <c r="N1125" i="44"/>
  <c r="N1126" i="44"/>
  <c r="N1127" i="44"/>
  <c r="N1128" i="44"/>
  <c r="N1129" i="44"/>
  <c r="N1130" i="44"/>
  <c r="N1131" i="44"/>
  <c r="N1132" i="44"/>
  <c r="N1133" i="44"/>
  <c r="N1134" i="44"/>
  <c r="N1135" i="44"/>
  <c r="N1136" i="44"/>
  <c r="N1137" i="44"/>
  <c r="N1138" i="44"/>
  <c r="N1139" i="44"/>
  <c r="N1140" i="44"/>
  <c r="N1141" i="44"/>
  <c r="N1142" i="44"/>
  <c r="N1143" i="44"/>
  <c r="N1144" i="44"/>
  <c r="N1145" i="44"/>
  <c r="N1146" i="44"/>
  <c r="N1147" i="44"/>
  <c r="N1148" i="44"/>
  <c r="N1149" i="44"/>
  <c r="N1150" i="44"/>
  <c r="N1151" i="44"/>
  <c r="N1152" i="44"/>
  <c r="N1153" i="44"/>
  <c r="N1154" i="44"/>
  <c r="N1155" i="44"/>
  <c r="N1156" i="44"/>
  <c r="N1157" i="44"/>
  <c r="N1158" i="44"/>
  <c r="N1159" i="44"/>
  <c r="N1160" i="44"/>
  <c r="N1161" i="44"/>
  <c r="N1162" i="44"/>
  <c r="N1163" i="44"/>
  <c r="N1164" i="44"/>
  <c r="N1165" i="44"/>
  <c r="N1166" i="44"/>
  <c r="N1167" i="44"/>
  <c r="N1168" i="44"/>
  <c r="N1169" i="44"/>
  <c r="N1170" i="44"/>
  <c r="N1171" i="44"/>
  <c r="N1172" i="44"/>
  <c r="N1173" i="44"/>
  <c r="N1174" i="44"/>
  <c r="N1175" i="44"/>
  <c r="N1176" i="44"/>
  <c r="N1177" i="44"/>
  <c r="N1178" i="44"/>
  <c r="N1179" i="44"/>
  <c r="N1180" i="44"/>
  <c r="N1181" i="44"/>
  <c r="N1182" i="44"/>
  <c r="N1183" i="44"/>
  <c r="N1184" i="44"/>
  <c r="N1185" i="44"/>
  <c r="N1186" i="44"/>
  <c r="N1187" i="44"/>
  <c r="N1188" i="44"/>
  <c r="N1189" i="44"/>
  <c r="N1190" i="44"/>
  <c r="N1191" i="44"/>
  <c r="N1192" i="44"/>
  <c r="N1193" i="44"/>
  <c r="N1194" i="44"/>
  <c r="N1195" i="44"/>
  <c r="N1196" i="44"/>
  <c r="N1197" i="44"/>
  <c r="N1198" i="44"/>
  <c r="N1199" i="44"/>
  <c r="N1200" i="44"/>
  <c r="N1201" i="44"/>
  <c r="N1202" i="44"/>
  <c r="N1203" i="44"/>
  <c r="N1204" i="44"/>
  <c r="N1205" i="44"/>
  <c r="N1206" i="44"/>
  <c r="N1207" i="44"/>
  <c r="N1208" i="44"/>
  <c r="N1209" i="44"/>
  <c r="N1210" i="44"/>
  <c r="N1211" i="44"/>
  <c r="N1212" i="44"/>
  <c r="N1213" i="44"/>
  <c r="N1214" i="44"/>
  <c r="N1215" i="44"/>
  <c r="N1216" i="44"/>
  <c r="N1217" i="44"/>
  <c r="N1218" i="44"/>
  <c r="N1219" i="44"/>
  <c r="N1220" i="44"/>
  <c r="N1221" i="44"/>
  <c r="N1222" i="44"/>
  <c r="N1223" i="44"/>
  <c r="N1224" i="44"/>
  <c r="N1225" i="44"/>
  <c r="N1226" i="44"/>
  <c r="N1227" i="44"/>
  <c r="N1228" i="44"/>
  <c r="N1229" i="44"/>
  <c r="N1230" i="44"/>
  <c r="N1231" i="44"/>
  <c r="N1232" i="44"/>
  <c r="N1233" i="44"/>
  <c r="N1234" i="44"/>
  <c r="N1235" i="44"/>
  <c r="N1236" i="44"/>
  <c r="N1237" i="44"/>
  <c r="N1238" i="44"/>
  <c r="N1239" i="44"/>
  <c r="N1240" i="44"/>
  <c r="N1241" i="44"/>
  <c r="N1242" i="44"/>
  <c r="N1243" i="44"/>
  <c r="N1244" i="44"/>
  <c r="N1245" i="44"/>
  <c r="N1246" i="44"/>
  <c r="N1247" i="44"/>
  <c r="N1248" i="44"/>
  <c r="N1249" i="44"/>
  <c r="N1250" i="44"/>
  <c r="N1251" i="44"/>
  <c r="N1252" i="44"/>
  <c r="N1253" i="44"/>
  <c r="N1254" i="44"/>
  <c r="N1255" i="44"/>
  <c r="N1256" i="44"/>
  <c r="N1257" i="44"/>
  <c r="N1258" i="44"/>
  <c r="N1259" i="44"/>
  <c r="N1260" i="44"/>
  <c r="N1261" i="44"/>
  <c r="N1262" i="44"/>
  <c r="N1263" i="44"/>
  <c r="N1264" i="44"/>
  <c r="N1265" i="44"/>
  <c r="N1266" i="44"/>
  <c r="N1267" i="44"/>
  <c r="N1268" i="44"/>
  <c r="N1269" i="44"/>
  <c r="N1270" i="44"/>
  <c r="N1271" i="44"/>
  <c r="N1272" i="44"/>
  <c r="N1273" i="44"/>
  <c r="N1274" i="44"/>
  <c r="N1275" i="44"/>
  <c r="N1276" i="44"/>
  <c r="N1277" i="44"/>
  <c r="N1278" i="44"/>
  <c r="N1279" i="44"/>
  <c r="N1280" i="44"/>
  <c r="N1281" i="44"/>
  <c r="N1282" i="44"/>
  <c r="N1283" i="44"/>
  <c r="N1284" i="44"/>
  <c r="N1285" i="44"/>
  <c r="N1286" i="44"/>
  <c r="N1287" i="44"/>
  <c r="N1288" i="44"/>
  <c r="N1289" i="44"/>
  <c r="N1290" i="44"/>
  <c r="N1291" i="44"/>
  <c r="N1292" i="44"/>
  <c r="N1293" i="44"/>
  <c r="N1294" i="44"/>
  <c r="N1295" i="44"/>
  <c r="N1296" i="44"/>
  <c r="N1297" i="44"/>
  <c r="N1298" i="44"/>
  <c r="N1299" i="44"/>
  <c r="N1300" i="44"/>
  <c r="N1301" i="44"/>
  <c r="N1302" i="44"/>
  <c r="N1303" i="44"/>
  <c r="N1304" i="44"/>
  <c r="N1305" i="44"/>
  <c r="N1306" i="44"/>
  <c r="N1307" i="44"/>
  <c r="N1308" i="44"/>
  <c r="N1309" i="44"/>
  <c r="N1310" i="44"/>
  <c r="N1311" i="44"/>
  <c r="N1312" i="44"/>
  <c r="N1313" i="44"/>
  <c r="N1314" i="44"/>
  <c r="N1315" i="44"/>
  <c r="N1316" i="44"/>
  <c r="N1317" i="44"/>
  <c r="N1318" i="44"/>
  <c r="N1319" i="44"/>
  <c r="N1320" i="44"/>
  <c r="N1321" i="44"/>
  <c r="N1322" i="44"/>
  <c r="N1323" i="44"/>
  <c r="N1324" i="44"/>
  <c r="N1325" i="44"/>
  <c r="N1326" i="44"/>
  <c r="N1327" i="44"/>
  <c r="N1328" i="44"/>
  <c r="N1329" i="44"/>
  <c r="N1330" i="44"/>
  <c r="N1331" i="44"/>
  <c r="N1332" i="44"/>
  <c r="N1333" i="44"/>
  <c r="N1334" i="44"/>
  <c r="N1335" i="44"/>
  <c r="N1336" i="44"/>
  <c r="N1337" i="44"/>
  <c r="N1338" i="44"/>
  <c r="N1339" i="44"/>
  <c r="N1340" i="44"/>
  <c r="N1341" i="44"/>
  <c r="N1342" i="44"/>
  <c r="N1343" i="44"/>
  <c r="N1344" i="44"/>
  <c r="N1345" i="44"/>
  <c r="N1346" i="44"/>
  <c r="N1347" i="44"/>
  <c r="N1348" i="44"/>
  <c r="N1349" i="44"/>
  <c r="N1350" i="44"/>
  <c r="N1351" i="44"/>
  <c r="N1352" i="44"/>
  <c r="N1353" i="44"/>
  <c r="N1354" i="44"/>
  <c r="N1355" i="44"/>
  <c r="N1356" i="44"/>
  <c r="N1357" i="44"/>
  <c r="N1358" i="44"/>
  <c r="N1359" i="44"/>
  <c r="N1360" i="44"/>
  <c r="N1361" i="44"/>
  <c r="N1362" i="44"/>
  <c r="N1363" i="44"/>
  <c r="N1364" i="44"/>
  <c r="N1365" i="44"/>
  <c r="N1366" i="44"/>
  <c r="N1367" i="44"/>
  <c r="N1368" i="44"/>
  <c r="N1369" i="44"/>
  <c r="N1370" i="44"/>
  <c r="N1371" i="44"/>
  <c r="N1372" i="44"/>
  <c r="N1373" i="44"/>
  <c r="N1374" i="44"/>
  <c r="N1375" i="44"/>
  <c r="N1376" i="44"/>
  <c r="N1377" i="44"/>
  <c r="N1378" i="44"/>
  <c r="N1379" i="44"/>
  <c r="N1380" i="44"/>
  <c r="N1381" i="44"/>
  <c r="N1382" i="44"/>
  <c r="N1383" i="44"/>
  <c r="N1384" i="44"/>
  <c r="N1385" i="44"/>
  <c r="N1386" i="44"/>
  <c r="N1387" i="44"/>
  <c r="N1388" i="44"/>
  <c r="N1389" i="44"/>
  <c r="N1390" i="44"/>
  <c r="N1391" i="44"/>
  <c r="N1392" i="44"/>
  <c r="N1393" i="44"/>
  <c r="N1394" i="44"/>
  <c r="N1395" i="44"/>
  <c r="N1396" i="44"/>
  <c r="N1397" i="44"/>
  <c r="N1398" i="44"/>
  <c r="N1399" i="44"/>
  <c r="N1400" i="44"/>
  <c r="N1401" i="44"/>
  <c r="N1402" i="44"/>
  <c r="N1403" i="44"/>
  <c r="N1404" i="44"/>
  <c r="N1405" i="44"/>
  <c r="N1406" i="44"/>
  <c r="N1407" i="44"/>
  <c r="N1408" i="44"/>
  <c r="N1409" i="44"/>
  <c r="N1410" i="44"/>
  <c r="N1411" i="44"/>
  <c r="N1412" i="44"/>
  <c r="N1413" i="44"/>
  <c r="N1414" i="44"/>
  <c r="N1415" i="44"/>
  <c r="N1416" i="44"/>
  <c r="N1417" i="44"/>
  <c r="N1418" i="44"/>
  <c r="N1419" i="44"/>
  <c r="N1420" i="44"/>
  <c r="N1421" i="44"/>
  <c r="N1422" i="44"/>
  <c r="N1423" i="44"/>
  <c r="N1424" i="44"/>
  <c r="N1425" i="44"/>
  <c r="N1426" i="44"/>
  <c r="N1427" i="44"/>
  <c r="N1428" i="44"/>
  <c r="N1429" i="44"/>
  <c r="N1430" i="44"/>
  <c r="N1431" i="44"/>
  <c r="N1432" i="44"/>
  <c r="N1433" i="44"/>
  <c r="N1434" i="44"/>
  <c r="N1435" i="44"/>
  <c r="N1436" i="44"/>
  <c r="N1437" i="44"/>
  <c r="N1438" i="44"/>
  <c r="N1439" i="44"/>
  <c r="N1440" i="44"/>
  <c r="N1441" i="44"/>
  <c r="N1442" i="44"/>
  <c r="N1443" i="44"/>
  <c r="N1444" i="44"/>
  <c r="N1445" i="44"/>
  <c r="N1446" i="44"/>
  <c r="N1447" i="44"/>
  <c r="N1448" i="44"/>
  <c r="N1449" i="44"/>
  <c r="N1450" i="44"/>
  <c r="N1451" i="44"/>
  <c r="N1452" i="44"/>
  <c r="N1453" i="44"/>
  <c r="N1454" i="44"/>
  <c r="N1455" i="44"/>
  <c r="N1456" i="44"/>
  <c r="N1457" i="44"/>
  <c r="N1458" i="44"/>
  <c r="N1459" i="44"/>
  <c r="N1460" i="44"/>
  <c r="N1461" i="44"/>
  <c r="N1462" i="44"/>
  <c r="N1463" i="44"/>
  <c r="N1464" i="44"/>
  <c r="N1465" i="44"/>
  <c r="N1466" i="44"/>
  <c r="N1467" i="44"/>
  <c r="N1468" i="44"/>
  <c r="N1469" i="44"/>
  <c r="N1470" i="44"/>
  <c r="N1471" i="44"/>
  <c r="N1472" i="44"/>
  <c r="N1473" i="44"/>
  <c r="N1474" i="44"/>
  <c r="N1475" i="44"/>
  <c r="N1476" i="44"/>
  <c r="N1477" i="44"/>
  <c r="N1478" i="44"/>
  <c r="N1479" i="44"/>
  <c r="N1480" i="44"/>
  <c r="N1481" i="44"/>
  <c r="N1482" i="44"/>
  <c r="N1483" i="44"/>
  <c r="N1484" i="44"/>
  <c r="N1485" i="44"/>
  <c r="N1486" i="44"/>
  <c r="N1487" i="44"/>
  <c r="N1488" i="44"/>
  <c r="N1489" i="44"/>
  <c r="N1490" i="44"/>
  <c r="N1491" i="44"/>
  <c r="N1492" i="44"/>
  <c r="N1493" i="44"/>
  <c r="N1494" i="44"/>
  <c r="N1495" i="44"/>
  <c r="N1496" i="44"/>
  <c r="N1497" i="44"/>
  <c r="N1498" i="44"/>
  <c r="N1499" i="44"/>
  <c r="N1500" i="44"/>
  <c r="N1501" i="44"/>
  <c r="N1502" i="44"/>
  <c r="N1503" i="44"/>
  <c r="N1504" i="44"/>
  <c r="N1505" i="44"/>
  <c r="N1506" i="44"/>
  <c r="N1507" i="44"/>
  <c r="N1508" i="44"/>
  <c r="N1509" i="44"/>
  <c r="N1510" i="44"/>
  <c r="N1511" i="44"/>
  <c r="N1512" i="44"/>
  <c r="N1513" i="44"/>
  <c r="N1514" i="44"/>
  <c r="N1515" i="44"/>
  <c r="N1516" i="44"/>
  <c r="N1517" i="44"/>
  <c r="N1518" i="44"/>
  <c r="N1519" i="44"/>
  <c r="N1520" i="44"/>
  <c r="N1521" i="44"/>
  <c r="N1522" i="44"/>
  <c r="N1523" i="44"/>
  <c r="N1524" i="44"/>
  <c r="N1525" i="44"/>
  <c r="N1526" i="44"/>
  <c r="N1527" i="44"/>
  <c r="N1528" i="44"/>
  <c r="N1529" i="44"/>
  <c r="N1530" i="44"/>
  <c r="N1531" i="44"/>
  <c r="N1532" i="44"/>
  <c r="N1533" i="44"/>
  <c r="N1534" i="44"/>
  <c r="N1535" i="44"/>
  <c r="N1536" i="44"/>
  <c r="N1537" i="44"/>
  <c r="N1538" i="44"/>
  <c r="N1539" i="44"/>
  <c r="N1540" i="44"/>
  <c r="N1541" i="44"/>
  <c r="N1542" i="44"/>
  <c r="N1543" i="44"/>
  <c r="N1544" i="44"/>
  <c r="N1545" i="44"/>
  <c r="N1546" i="44"/>
  <c r="N1547" i="44"/>
  <c r="N1548" i="44"/>
  <c r="N1549" i="44"/>
  <c r="N1550" i="44"/>
  <c r="N1551" i="44"/>
  <c r="N1552" i="44"/>
  <c r="N1553" i="44"/>
  <c r="N1554" i="44"/>
  <c r="N1555" i="44"/>
  <c r="N1556" i="44"/>
  <c r="N1557" i="44"/>
  <c r="N1558" i="44"/>
  <c r="N1559" i="44"/>
  <c r="N1560" i="44"/>
  <c r="N1561" i="44"/>
  <c r="N1562" i="44"/>
  <c r="N1563" i="44"/>
  <c r="N1564" i="44"/>
  <c r="N1565" i="44"/>
  <c r="N1566" i="44"/>
  <c r="N1567" i="44"/>
  <c r="N1568" i="44"/>
  <c r="N1569" i="44"/>
  <c r="N1570" i="44"/>
  <c r="N1571" i="44"/>
  <c r="N1572" i="44"/>
  <c r="N1573" i="44"/>
  <c r="N1574" i="44"/>
  <c r="N1575" i="44"/>
  <c r="N1576" i="44"/>
  <c r="N1577" i="44"/>
  <c r="N1578" i="44"/>
  <c r="N1579" i="44"/>
  <c r="N1580" i="44"/>
  <c r="N1581" i="44"/>
  <c r="N1582" i="44"/>
  <c r="N1583" i="44"/>
  <c r="N1584" i="44"/>
  <c r="N1585" i="44"/>
  <c r="N1586" i="44"/>
  <c r="N1587" i="44"/>
  <c r="N1588" i="44"/>
  <c r="N1589" i="44"/>
  <c r="N1590" i="44"/>
  <c r="N1591" i="44"/>
  <c r="N1592" i="44"/>
  <c r="N1593" i="44"/>
  <c r="N1594" i="44"/>
  <c r="N1595" i="44"/>
  <c r="N1596" i="44"/>
  <c r="N1597" i="44"/>
  <c r="N1598" i="44"/>
  <c r="N1599" i="44"/>
  <c r="N1600" i="44"/>
  <c r="N1601" i="44"/>
  <c r="N1602" i="44"/>
  <c r="N1603" i="44"/>
  <c r="N1604" i="44"/>
  <c r="N1605" i="44"/>
  <c r="N1606" i="44"/>
  <c r="N1607" i="44"/>
  <c r="N1608" i="44"/>
  <c r="N1609" i="44"/>
  <c r="N1610" i="44"/>
  <c r="N1611" i="44"/>
  <c r="N1612" i="44"/>
  <c r="N1613" i="44"/>
  <c r="N1614" i="44"/>
  <c r="N1615" i="44"/>
  <c r="N1616" i="44"/>
  <c r="N9" i="44"/>
  <c r="M10" i="44"/>
  <c r="M11" i="44"/>
  <c r="M12" i="44"/>
  <c r="M13" i="44"/>
  <c r="M14" i="44"/>
  <c r="M15" i="44"/>
  <c r="M16" i="44"/>
  <c r="M17" i="44"/>
  <c r="M18" i="44"/>
  <c r="M19" i="44"/>
  <c r="M20" i="44"/>
  <c r="M21" i="44"/>
  <c r="M22" i="44"/>
  <c r="M23" i="44"/>
  <c r="M24" i="44"/>
  <c r="M25" i="44"/>
  <c r="M26" i="44"/>
  <c r="M27" i="44"/>
  <c r="M28" i="44"/>
  <c r="M29" i="44"/>
  <c r="M30" i="44"/>
  <c r="M31" i="44"/>
  <c r="M32" i="44"/>
  <c r="M33" i="44"/>
  <c r="M34" i="44"/>
  <c r="M35" i="44"/>
  <c r="M36" i="44"/>
  <c r="M37" i="44"/>
  <c r="M38" i="44"/>
  <c r="M39" i="44"/>
  <c r="M40" i="44"/>
  <c r="M41" i="44"/>
  <c r="M42" i="44"/>
  <c r="M43" i="44"/>
  <c r="M44" i="44"/>
  <c r="M45" i="44"/>
  <c r="M46" i="44"/>
  <c r="M47" i="44"/>
  <c r="M48" i="44"/>
  <c r="M49" i="44"/>
  <c r="M50" i="44"/>
  <c r="M51" i="44"/>
  <c r="M52" i="44"/>
  <c r="M53" i="44"/>
  <c r="M54" i="44"/>
  <c r="M55" i="44"/>
  <c r="M56" i="44"/>
  <c r="M57" i="44"/>
  <c r="M58" i="44"/>
  <c r="M59" i="44"/>
  <c r="M60" i="44"/>
  <c r="M61" i="44"/>
  <c r="M62" i="44"/>
  <c r="M63" i="44"/>
  <c r="M64" i="44"/>
  <c r="M65" i="44"/>
  <c r="M66" i="44"/>
  <c r="M67" i="44"/>
  <c r="M68" i="44"/>
  <c r="M69" i="44"/>
  <c r="M70" i="44"/>
  <c r="M71" i="44"/>
  <c r="M72" i="44"/>
  <c r="M73" i="44"/>
  <c r="M74" i="44"/>
  <c r="M75" i="44"/>
  <c r="M76" i="44"/>
  <c r="M77" i="44"/>
  <c r="M78" i="44"/>
  <c r="M79" i="44"/>
  <c r="M80" i="44"/>
  <c r="M81" i="44"/>
  <c r="M82" i="44"/>
  <c r="M83" i="44"/>
  <c r="M84" i="44"/>
  <c r="M85" i="44"/>
  <c r="M86" i="44"/>
  <c r="M87" i="44"/>
  <c r="M88" i="44"/>
  <c r="M89" i="44"/>
  <c r="M90" i="44"/>
  <c r="M91" i="44"/>
  <c r="M92" i="44"/>
  <c r="M93" i="44"/>
  <c r="M94" i="44"/>
  <c r="M95" i="44"/>
  <c r="M96" i="44"/>
  <c r="M97" i="44"/>
  <c r="M98" i="44"/>
  <c r="M99" i="44"/>
  <c r="M100" i="44"/>
  <c r="M101" i="44"/>
  <c r="M102" i="44"/>
  <c r="M103" i="44"/>
  <c r="M104" i="44"/>
  <c r="M105" i="44"/>
  <c r="M106" i="44"/>
  <c r="M107" i="44"/>
  <c r="M108" i="44"/>
  <c r="M109" i="44"/>
  <c r="M110" i="44"/>
  <c r="M111" i="44"/>
  <c r="M112" i="44"/>
  <c r="M113" i="44"/>
  <c r="M114" i="44"/>
  <c r="M115" i="44"/>
  <c r="M116" i="44"/>
  <c r="M117" i="44"/>
  <c r="M118" i="44"/>
  <c r="M119" i="44"/>
  <c r="M120" i="44"/>
  <c r="M121" i="44"/>
  <c r="M122" i="44"/>
  <c r="M123" i="44"/>
  <c r="M124" i="44"/>
  <c r="M125" i="44"/>
  <c r="M126" i="44"/>
  <c r="M127" i="44"/>
  <c r="M128" i="44"/>
  <c r="M129" i="44"/>
  <c r="M130" i="44"/>
  <c r="M131" i="44"/>
  <c r="M132" i="44"/>
  <c r="M133" i="44"/>
  <c r="M134" i="44"/>
  <c r="M135" i="44"/>
  <c r="M136" i="44"/>
  <c r="M137" i="44"/>
  <c r="M138" i="44"/>
  <c r="M139" i="44"/>
  <c r="M140" i="44"/>
  <c r="M141" i="44"/>
  <c r="M142" i="44"/>
  <c r="M143" i="44"/>
  <c r="M144" i="44"/>
  <c r="M145" i="44"/>
  <c r="M146" i="44"/>
  <c r="M147" i="44"/>
  <c r="M148" i="44"/>
  <c r="M149" i="44"/>
  <c r="M150" i="44"/>
  <c r="M151" i="44"/>
  <c r="M152" i="44"/>
  <c r="M153" i="44"/>
  <c r="M154" i="44"/>
  <c r="M155" i="44"/>
  <c r="M156" i="44"/>
  <c r="M157" i="44"/>
  <c r="M158" i="44"/>
  <c r="M159" i="44"/>
  <c r="M160" i="44"/>
  <c r="M161" i="44"/>
  <c r="M162" i="44"/>
  <c r="M163" i="44"/>
  <c r="M164" i="44"/>
  <c r="M165" i="44"/>
  <c r="M166" i="44"/>
  <c r="M167" i="44"/>
  <c r="M168" i="44"/>
  <c r="M169" i="44"/>
  <c r="M170" i="44"/>
  <c r="M171" i="44"/>
  <c r="M172" i="44"/>
  <c r="M173" i="44"/>
  <c r="M174" i="44"/>
  <c r="M175" i="44"/>
  <c r="M176" i="44"/>
  <c r="M177" i="44"/>
  <c r="M178" i="44"/>
  <c r="M179" i="44"/>
  <c r="M180" i="44"/>
  <c r="M181" i="44"/>
  <c r="M182" i="44"/>
  <c r="M183" i="44"/>
  <c r="M184" i="44"/>
  <c r="M185" i="44"/>
  <c r="M186" i="44"/>
  <c r="M187" i="44"/>
  <c r="M188" i="44"/>
  <c r="M189" i="44"/>
  <c r="M190" i="44"/>
  <c r="M191" i="44"/>
  <c r="M192" i="44"/>
  <c r="M193" i="44"/>
  <c r="M194" i="44"/>
  <c r="M195" i="44"/>
  <c r="M196" i="44"/>
  <c r="M197" i="44"/>
  <c r="M198" i="44"/>
  <c r="M199" i="44"/>
  <c r="M200" i="44"/>
  <c r="M201" i="44"/>
  <c r="M202" i="44"/>
  <c r="M203" i="44"/>
  <c r="M204" i="44"/>
  <c r="M205" i="44"/>
  <c r="M206" i="44"/>
  <c r="M207" i="44"/>
  <c r="M208" i="44"/>
  <c r="M209" i="44"/>
  <c r="M210" i="44"/>
  <c r="M211" i="44"/>
  <c r="M212" i="44"/>
  <c r="M213" i="44"/>
  <c r="M214" i="44"/>
  <c r="M215" i="44"/>
  <c r="M216" i="44"/>
  <c r="M217" i="44"/>
  <c r="M218" i="44"/>
  <c r="M219" i="44"/>
  <c r="M220" i="44"/>
  <c r="M221" i="44"/>
  <c r="M222" i="44"/>
  <c r="M223" i="44"/>
  <c r="M224" i="44"/>
  <c r="M225" i="44"/>
  <c r="M226" i="44"/>
  <c r="M227" i="44"/>
  <c r="M228" i="44"/>
  <c r="M229" i="44"/>
  <c r="M230" i="44"/>
  <c r="M231" i="44"/>
  <c r="M232" i="44"/>
  <c r="M233" i="44"/>
  <c r="M234" i="44"/>
  <c r="M235" i="44"/>
  <c r="M236" i="44"/>
  <c r="M237" i="44"/>
  <c r="M238" i="44"/>
  <c r="M239" i="44"/>
  <c r="M240" i="44"/>
  <c r="M241" i="44"/>
  <c r="M242" i="44"/>
  <c r="M243" i="44"/>
  <c r="M244" i="44"/>
  <c r="M245" i="44"/>
  <c r="M246" i="44"/>
  <c r="M247" i="44"/>
  <c r="M248" i="44"/>
  <c r="M249" i="44"/>
  <c r="M250" i="44"/>
  <c r="M251" i="44"/>
  <c r="M252" i="44"/>
  <c r="M253" i="44"/>
  <c r="M254" i="44"/>
  <c r="M255" i="44"/>
  <c r="M256" i="44"/>
  <c r="M257" i="44"/>
  <c r="M258" i="44"/>
  <c r="M259" i="44"/>
  <c r="M260" i="44"/>
  <c r="M261" i="44"/>
  <c r="M262" i="44"/>
  <c r="M263" i="44"/>
  <c r="M264" i="44"/>
  <c r="M265" i="44"/>
  <c r="M266" i="44"/>
  <c r="M267" i="44"/>
  <c r="M268" i="44"/>
  <c r="M269" i="44"/>
  <c r="M270" i="44"/>
  <c r="M271" i="44"/>
  <c r="M272" i="44"/>
  <c r="M273" i="44"/>
  <c r="M274" i="44"/>
  <c r="M275" i="44"/>
  <c r="M276" i="44"/>
  <c r="M277" i="44"/>
  <c r="M278" i="44"/>
  <c r="M279" i="44"/>
  <c r="M280" i="44"/>
  <c r="M281" i="44"/>
  <c r="M282" i="44"/>
  <c r="M283" i="44"/>
  <c r="M284" i="44"/>
  <c r="M285" i="44"/>
  <c r="M286" i="44"/>
  <c r="M287" i="44"/>
  <c r="M288" i="44"/>
  <c r="M289" i="44"/>
  <c r="M290" i="44"/>
  <c r="M291" i="44"/>
  <c r="M292" i="44"/>
  <c r="M293" i="44"/>
  <c r="M294" i="44"/>
  <c r="M295" i="44"/>
  <c r="M296" i="44"/>
  <c r="M297" i="44"/>
  <c r="M298" i="44"/>
  <c r="M299" i="44"/>
  <c r="M300" i="44"/>
  <c r="M301" i="44"/>
  <c r="M302" i="44"/>
  <c r="M303" i="44"/>
  <c r="M304" i="44"/>
  <c r="M305" i="44"/>
  <c r="M306" i="44"/>
  <c r="M307" i="44"/>
  <c r="M308" i="44"/>
  <c r="M309" i="44"/>
  <c r="M310" i="44"/>
  <c r="M311" i="44"/>
  <c r="M312" i="44"/>
  <c r="M313" i="44"/>
  <c r="M314" i="44"/>
  <c r="M315" i="44"/>
  <c r="M316" i="44"/>
  <c r="M317" i="44"/>
  <c r="M318" i="44"/>
  <c r="M319" i="44"/>
  <c r="M320" i="44"/>
  <c r="M321" i="44"/>
  <c r="M322" i="44"/>
  <c r="M323" i="44"/>
  <c r="M324" i="44"/>
  <c r="M325" i="44"/>
  <c r="M326" i="44"/>
  <c r="M327" i="44"/>
  <c r="M328" i="44"/>
  <c r="M329" i="44"/>
  <c r="M330" i="44"/>
  <c r="M331" i="44"/>
  <c r="M332" i="44"/>
  <c r="M333" i="44"/>
  <c r="M334" i="44"/>
  <c r="M335" i="44"/>
  <c r="M336" i="44"/>
  <c r="M337" i="44"/>
  <c r="M338" i="44"/>
  <c r="M339" i="44"/>
  <c r="M340" i="44"/>
  <c r="M341" i="44"/>
  <c r="M342" i="44"/>
  <c r="M343" i="44"/>
  <c r="M344" i="44"/>
  <c r="M345" i="44"/>
  <c r="M346" i="44"/>
  <c r="M347" i="44"/>
  <c r="M348" i="44"/>
  <c r="M349" i="44"/>
  <c r="M350" i="44"/>
  <c r="M351" i="44"/>
  <c r="M352" i="44"/>
  <c r="M353" i="44"/>
  <c r="M354" i="44"/>
  <c r="M355" i="44"/>
  <c r="M356" i="44"/>
  <c r="M357" i="44"/>
  <c r="M358" i="44"/>
  <c r="M359" i="44"/>
  <c r="M360" i="44"/>
  <c r="M361" i="44"/>
  <c r="M362" i="44"/>
  <c r="M363" i="44"/>
  <c r="M364" i="44"/>
  <c r="M365" i="44"/>
  <c r="M366" i="44"/>
  <c r="M367" i="44"/>
  <c r="M368" i="44"/>
  <c r="M369" i="44"/>
  <c r="M370" i="44"/>
  <c r="M371" i="44"/>
  <c r="M372" i="44"/>
  <c r="M373" i="44"/>
  <c r="M374" i="44"/>
  <c r="M375" i="44"/>
  <c r="M376" i="44"/>
  <c r="M377" i="44"/>
  <c r="M378" i="44"/>
  <c r="M379" i="44"/>
  <c r="M380" i="44"/>
  <c r="M381" i="44"/>
  <c r="M382" i="44"/>
  <c r="M383" i="44"/>
  <c r="M384" i="44"/>
  <c r="M385" i="44"/>
  <c r="M386" i="44"/>
  <c r="M387" i="44"/>
  <c r="M388" i="44"/>
  <c r="M389" i="44"/>
  <c r="M390" i="44"/>
  <c r="M391" i="44"/>
  <c r="M392" i="44"/>
  <c r="M393" i="44"/>
  <c r="M394" i="44"/>
  <c r="M395" i="44"/>
  <c r="M396" i="44"/>
  <c r="M397" i="44"/>
  <c r="M398" i="44"/>
  <c r="M399" i="44"/>
  <c r="M400" i="44"/>
  <c r="M401" i="44"/>
  <c r="M402" i="44"/>
  <c r="M403" i="44"/>
  <c r="M404" i="44"/>
  <c r="M405" i="44"/>
  <c r="M406" i="44"/>
  <c r="M407" i="44"/>
  <c r="M408" i="44"/>
  <c r="M409" i="44"/>
  <c r="M410" i="44"/>
  <c r="M411" i="44"/>
  <c r="M412" i="44"/>
  <c r="M413" i="44"/>
  <c r="M414" i="44"/>
  <c r="M415" i="44"/>
  <c r="M416" i="44"/>
  <c r="M417" i="44"/>
  <c r="M418" i="44"/>
  <c r="M419" i="44"/>
  <c r="M420" i="44"/>
  <c r="M421" i="44"/>
  <c r="M422" i="44"/>
  <c r="M423" i="44"/>
  <c r="M424" i="44"/>
  <c r="M425" i="44"/>
  <c r="M426" i="44"/>
  <c r="M427" i="44"/>
  <c r="M428" i="44"/>
  <c r="M429" i="44"/>
  <c r="M430" i="44"/>
  <c r="M431" i="44"/>
  <c r="M432" i="44"/>
  <c r="M433" i="44"/>
  <c r="M434" i="44"/>
  <c r="M435" i="44"/>
  <c r="M436" i="44"/>
  <c r="M437" i="44"/>
  <c r="M438" i="44"/>
  <c r="M439" i="44"/>
  <c r="M440" i="44"/>
  <c r="M441" i="44"/>
  <c r="M442" i="44"/>
  <c r="M443" i="44"/>
  <c r="M444" i="44"/>
  <c r="M445" i="44"/>
  <c r="M446" i="44"/>
  <c r="M447" i="44"/>
  <c r="M448" i="44"/>
  <c r="M449" i="44"/>
  <c r="M450" i="44"/>
  <c r="M451" i="44"/>
  <c r="M452" i="44"/>
  <c r="M453" i="44"/>
  <c r="M454" i="44"/>
  <c r="M455" i="44"/>
  <c r="M456" i="44"/>
  <c r="M457" i="44"/>
  <c r="M458" i="44"/>
  <c r="M459" i="44"/>
  <c r="M460" i="44"/>
  <c r="M461" i="44"/>
  <c r="M462" i="44"/>
  <c r="M463" i="44"/>
  <c r="M464" i="44"/>
  <c r="M465" i="44"/>
  <c r="M466" i="44"/>
  <c r="M467" i="44"/>
  <c r="M468" i="44"/>
  <c r="M469" i="44"/>
  <c r="M470" i="44"/>
  <c r="M471" i="44"/>
  <c r="M472" i="44"/>
  <c r="M473" i="44"/>
  <c r="M474" i="44"/>
  <c r="M475" i="44"/>
  <c r="M476" i="44"/>
  <c r="M477" i="44"/>
  <c r="M478" i="44"/>
  <c r="M479" i="44"/>
  <c r="M480" i="44"/>
  <c r="M481" i="44"/>
  <c r="M482" i="44"/>
  <c r="M483" i="44"/>
  <c r="M484" i="44"/>
  <c r="M485" i="44"/>
  <c r="M486" i="44"/>
  <c r="M487" i="44"/>
  <c r="M488" i="44"/>
  <c r="M489" i="44"/>
  <c r="M490" i="44"/>
  <c r="M491" i="44"/>
  <c r="M492" i="44"/>
  <c r="M493" i="44"/>
  <c r="M494" i="44"/>
  <c r="M495" i="44"/>
  <c r="M496" i="44"/>
  <c r="M497" i="44"/>
  <c r="M498" i="44"/>
  <c r="M499" i="44"/>
  <c r="M500" i="44"/>
  <c r="M501" i="44"/>
  <c r="M502" i="44"/>
  <c r="M503" i="44"/>
  <c r="M504" i="44"/>
  <c r="M505" i="44"/>
  <c r="M506" i="44"/>
  <c r="M507" i="44"/>
  <c r="M508" i="44"/>
  <c r="M509" i="44"/>
  <c r="M510" i="44"/>
  <c r="M511" i="44"/>
  <c r="M512" i="44"/>
  <c r="M513" i="44"/>
  <c r="M514" i="44"/>
  <c r="M515" i="44"/>
  <c r="M516" i="44"/>
  <c r="M517" i="44"/>
  <c r="M518" i="44"/>
  <c r="M519" i="44"/>
  <c r="M520" i="44"/>
  <c r="M521" i="44"/>
  <c r="M522" i="44"/>
  <c r="M523" i="44"/>
  <c r="M524" i="44"/>
  <c r="M525" i="44"/>
  <c r="M526" i="44"/>
  <c r="M527" i="44"/>
  <c r="M528" i="44"/>
  <c r="M529" i="44"/>
  <c r="M530" i="44"/>
  <c r="M531" i="44"/>
  <c r="M532" i="44"/>
  <c r="M533" i="44"/>
  <c r="M534" i="44"/>
  <c r="M535" i="44"/>
  <c r="M536" i="44"/>
  <c r="M537" i="44"/>
  <c r="M538" i="44"/>
  <c r="M539" i="44"/>
  <c r="M540" i="44"/>
  <c r="M541" i="44"/>
  <c r="M542" i="44"/>
  <c r="M543" i="44"/>
  <c r="M544" i="44"/>
  <c r="M545" i="44"/>
  <c r="M546" i="44"/>
  <c r="M547" i="44"/>
  <c r="M548" i="44"/>
  <c r="M549" i="44"/>
  <c r="M550" i="44"/>
  <c r="M551" i="44"/>
  <c r="M552" i="44"/>
  <c r="M553" i="44"/>
  <c r="M554" i="44"/>
  <c r="M555" i="44"/>
  <c r="M556" i="44"/>
  <c r="M557" i="44"/>
  <c r="M558" i="44"/>
  <c r="M559" i="44"/>
  <c r="M560" i="44"/>
  <c r="M561" i="44"/>
  <c r="M562" i="44"/>
  <c r="M563" i="44"/>
  <c r="M564" i="44"/>
  <c r="M565" i="44"/>
  <c r="M566" i="44"/>
  <c r="M567" i="44"/>
  <c r="M568" i="44"/>
  <c r="M569" i="44"/>
  <c r="M570" i="44"/>
  <c r="M571" i="44"/>
  <c r="M572" i="44"/>
  <c r="M573" i="44"/>
  <c r="M574" i="44"/>
  <c r="M575" i="44"/>
  <c r="M576" i="44"/>
  <c r="M577" i="44"/>
  <c r="M578" i="44"/>
  <c r="M579" i="44"/>
  <c r="M580" i="44"/>
  <c r="M581" i="44"/>
  <c r="M582" i="44"/>
  <c r="M583" i="44"/>
  <c r="M584" i="44"/>
  <c r="M585" i="44"/>
  <c r="M586" i="44"/>
  <c r="M587" i="44"/>
  <c r="M588" i="44"/>
  <c r="M589" i="44"/>
  <c r="M590" i="44"/>
  <c r="M591" i="44"/>
  <c r="M592" i="44"/>
  <c r="M593" i="44"/>
  <c r="M594" i="44"/>
  <c r="M595" i="44"/>
  <c r="M596" i="44"/>
  <c r="M597" i="44"/>
  <c r="M598" i="44"/>
  <c r="M599" i="44"/>
  <c r="M600" i="44"/>
  <c r="M601" i="44"/>
  <c r="M602" i="44"/>
  <c r="M603" i="44"/>
  <c r="M604" i="44"/>
  <c r="M605" i="44"/>
  <c r="M606" i="44"/>
  <c r="M607" i="44"/>
  <c r="M608" i="44"/>
  <c r="M609" i="44"/>
  <c r="M610" i="44"/>
  <c r="M611" i="44"/>
  <c r="M612" i="44"/>
  <c r="M613" i="44"/>
  <c r="M614" i="44"/>
  <c r="M615" i="44"/>
  <c r="M616" i="44"/>
  <c r="M617" i="44"/>
  <c r="M618" i="44"/>
  <c r="M619" i="44"/>
  <c r="M620" i="44"/>
  <c r="M621" i="44"/>
  <c r="M622" i="44"/>
  <c r="M623" i="44"/>
  <c r="M624" i="44"/>
  <c r="M625" i="44"/>
  <c r="M626" i="44"/>
  <c r="M627" i="44"/>
  <c r="M628" i="44"/>
  <c r="M629" i="44"/>
  <c r="M630" i="44"/>
  <c r="M631" i="44"/>
  <c r="M632" i="44"/>
  <c r="M633" i="44"/>
  <c r="M634" i="44"/>
  <c r="M635" i="44"/>
  <c r="M636" i="44"/>
  <c r="M637" i="44"/>
  <c r="M638" i="44"/>
  <c r="M639" i="44"/>
  <c r="M640" i="44"/>
  <c r="M641" i="44"/>
  <c r="M642" i="44"/>
  <c r="M643" i="44"/>
  <c r="M644" i="44"/>
  <c r="M645" i="44"/>
  <c r="M646" i="44"/>
  <c r="M647" i="44"/>
  <c r="M648" i="44"/>
  <c r="M649" i="44"/>
  <c r="M650" i="44"/>
  <c r="M651" i="44"/>
  <c r="M652" i="44"/>
  <c r="M653" i="44"/>
  <c r="M654" i="44"/>
  <c r="M655" i="44"/>
  <c r="M656" i="44"/>
  <c r="M657" i="44"/>
  <c r="M658" i="44"/>
  <c r="M659" i="44"/>
  <c r="M660" i="44"/>
  <c r="M661" i="44"/>
  <c r="M662" i="44"/>
  <c r="M663" i="44"/>
  <c r="M664" i="44"/>
  <c r="M665" i="44"/>
  <c r="M666" i="44"/>
  <c r="M667" i="44"/>
  <c r="M668" i="44"/>
  <c r="M669" i="44"/>
  <c r="M670" i="44"/>
  <c r="M671" i="44"/>
  <c r="M672" i="44"/>
  <c r="M673" i="44"/>
  <c r="M674" i="44"/>
  <c r="M675" i="44"/>
  <c r="M676" i="44"/>
  <c r="M677" i="44"/>
  <c r="M678" i="44"/>
  <c r="M679" i="44"/>
  <c r="M680" i="44"/>
  <c r="M681" i="44"/>
  <c r="M682" i="44"/>
  <c r="M683" i="44"/>
  <c r="M684" i="44"/>
  <c r="M685" i="44"/>
  <c r="M686" i="44"/>
  <c r="M687" i="44"/>
  <c r="M688" i="44"/>
  <c r="M689" i="44"/>
  <c r="M690" i="44"/>
  <c r="M691" i="44"/>
  <c r="M692" i="44"/>
  <c r="M693" i="44"/>
  <c r="M694" i="44"/>
  <c r="M695" i="44"/>
  <c r="M696" i="44"/>
  <c r="M697" i="44"/>
  <c r="M698" i="44"/>
  <c r="M699" i="44"/>
  <c r="M700" i="44"/>
  <c r="M701" i="44"/>
  <c r="M702" i="44"/>
  <c r="M703" i="44"/>
  <c r="M704" i="44"/>
  <c r="M705" i="44"/>
  <c r="M706" i="44"/>
  <c r="M707" i="44"/>
  <c r="M708" i="44"/>
  <c r="M709" i="44"/>
  <c r="M710" i="44"/>
  <c r="M711" i="44"/>
  <c r="M712" i="44"/>
  <c r="M713" i="44"/>
  <c r="M714" i="44"/>
  <c r="M715" i="44"/>
  <c r="M716" i="44"/>
  <c r="M717" i="44"/>
  <c r="M718" i="44"/>
  <c r="M719" i="44"/>
  <c r="M720" i="44"/>
  <c r="M721" i="44"/>
  <c r="M722" i="44"/>
  <c r="M723" i="44"/>
  <c r="M724" i="44"/>
  <c r="M725" i="44"/>
  <c r="M726" i="44"/>
  <c r="M727" i="44"/>
  <c r="M728" i="44"/>
  <c r="M729" i="44"/>
  <c r="M730" i="44"/>
  <c r="M731" i="44"/>
  <c r="M732" i="44"/>
  <c r="M733" i="44"/>
  <c r="M734" i="44"/>
  <c r="M735" i="44"/>
  <c r="M736" i="44"/>
  <c r="M737" i="44"/>
  <c r="M738" i="44"/>
  <c r="M739" i="44"/>
  <c r="M740" i="44"/>
  <c r="M741" i="44"/>
  <c r="M742" i="44"/>
  <c r="M743" i="44"/>
  <c r="M744" i="44"/>
  <c r="M745" i="44"/>
  <c r="M746" i="44"/>
  <c r="M747" i="44"/>
  <c r="M748" i="44"/>
  <c r="M749" i="44"/>
  <c r="M750" i="44"/>
  <c r="M751" i="44"/>
  <c r="M752" i="44"/>
  <c r="M753" i="44"/>
  <c r="M754" i="44"/>
  <c r="M755" i="44"/>
  <c r="M756" i="44"/>
  <c r="M757" i="44"/>
  <c r="M758" i="44"/>
  <c r="M759" i="44"/>
  <c r="M760" i="44"/>
  <c r="M761" i="44"/>
  <c r="M762" i="44"/>
  <c r="M763" i="44"/>
  <c r="M764" i="44"/>
  <c r="M765" i="44"/>
  <c r="M766" i="44"/>
  <c r="M767" i="44"/>
  <c r="M768" i="44"/>
  <c r="M769" i="44"/>
  <c r="M770" i="44"/>
  <c r="M771" i="44"/>
  <c r="M772" i="44"/>
  <c r="M773" i="44"/>
  <c r="M774" i="44"/>
  <c r="M775" i="44"/>
  <c r="M776" i="44"/>
  <c r="M777" i="44"/>
  <c r="M778" i="44"/>
  <c r="M779" i="44"/>
  <c r="M780" i="44"/>
  <c r="M781" i="44"/>
  <c r="M782" i="44"/>
  <c r="M783" i="44"/>
  <c r="M784" i="44"/>
  <c r="M785" i="44"/>
  <c r="M786" i="44"/>
  <c r="M787" i="44"/>
  <c r="M788" i="44"/>
  <c r="M789" i="44"/>
  <c r="M790" i="44"/>
  <c r="M791" i="44"/>
  <c r="M792" i="44"/>
  <c r="M793" i="44"/>
  <c r="M794" i="44"/>
  <c r="M795" i="44"/>
  <c r="M796" i="44"/>
  <c r="M797" i="44"/>
  <c r="M798" i="44"/>
  <c r="M799" i="44"/>
  <c r="M800" i="44"/>
  <c r="M801" i="44"/>
  <c r="M802" i="44"/>
  <c r="M803" i="44"/>
  <c r="M804" i="44"/>
  <c r="M805" i="44"/>
  <c r="M806" i="44"/>
  <c r="M807" i="44"/>
  <c r="M808" i="44"/>
  <c r="M809" i="44"/>
  <c r="M810" i="44"/>
  <c r="M811" i="44"/>
  <c r="M812" i="44"/>
  <c r="M813" i="44"/>
  <c r="M814" i="44"/>
  <c r="M815" i="44"/>
  <c r="M816" i="44"/>
  <c r="M817" i="44"/>
  <c r="M818" i="44"/>
  <c r="M819" i="44"/>
  <c r="M820" i="44"/>
  <c r="M821" i="44"/>
  <c r="M822" i="44"/>
  <c r="M823" i="44"/>
  <c r="M824" i="44"/>
  <c r="M825" i="44"/>
  <c r="M826" i="44"/>
  <c r="M827" i="44"/>
  <c r="M828" i="44"/>
  <c r="M829" i="44"/>
  <c r="M830" i="44"/>
  <c r="M831" i="44"/>
  <c r="M832" i="44"/>
  <c r="M833" i="44"/>
  <c r="M834" i="44"/>
  <c r="M835" i="44"/>
  <c r="M836" i="44"/>
  <c r="M837" i="44"/>
  <c r="M838" i="44"/>
  <c r="M839" i="44"/>
  <c r="M840" i="44"/>
  <c r="M841" i="44"/>
  <c r="M842" i="44"/>
  <c r="M843" i="44"/>
  <c r="M844" i="44"/>
  <c r="M845" i="44"/>
  <c r="M846" i="44"/>
  <c r="M847" i="44"/>
  <c r="M848" i="44"/>
  <c r="M849" i="44"/>
  <c r="M850" i="44"/>
  <c r="M851" i="44"/>
  <c r="M852" i="44"/>
  <c r="M853" i="44"/>
  <c r="M854" i="44"/>
  <c r="M855" i="44"/>
  <c r="M856" i="44"/>
  <c r="M857" i="44"/>
  <c r="M858" i="44"/>
  <c r="M859" i="44"/>
  <c r="M860" i="44"/>
  <c r="M861" i="44"/>
  <c r="M862" i="44"/>
  <c r="M863" i="44"/>
  <c r="M864" i="44"/>
  <c r="M865" i="44"/>
  <c r="M866" i="44"/>
  <c r="M867" i="44"/>
  <c r="M868" i="44"/>
  <c r="M869" i="44"/>
  <c r="M870" i="44"/>
  <c r="M871" i="44"/>
  <c r="M872" i="44"/>
  <c r="M873" i="44"/>
  <c r="M874" i="44"/>
  <c r="M875" i="44"/>
  <c r="M876" i="44"/>
  <c r="M877" i="44"/>
  <c r="M878" i="44"/>
  <c r="M879" i="44"/>
  <c r="M880" i="44"/>
  <c r="M881" i="44"/>
  <c r="M882" i="44"/>
  <c r="M883" i="44"/>
  <c r="M884" i="44"/>
  <c r="M885" i="44"/>
  <c r="M886" i="44"/>
  <c r="M887" i="44"/>
  <c r="M888" i="44"/>
  <c r="M889" i="44"/>
  <c r="M890" i="44"/>
  <c r="M891" i="44"/>
  <c r="M892" i="44"/>
  <c r="M893" i="44"/>
  <c r="M894" i="44"/>
  <c r="M895" i="44"/>
  <c r="M896" i="44"/>
  <c r="M897" i="44"/>
  <c r="M898" i="44"/>
  <c r="M899" i="44"/>
  <c r="M900" i="44"/>
  <c r="M901" i="44"/>
  <c r="M902" i="44"/>
  <c r="M903" i="44"/>
  <c r="M904" i="44"/>
  <c r="M905" i="44"/>
  <c r="M906" i="44"/>
  <c r="M907" i="44"/>
  <c r="M908" i="44"/>
  <c r="M909" i="44"/>
  <c r="M910" i="44"/>
  <c r="M911" i="44"/>
  <c r="M912" i="44"/>
  <c r="M913" i="44"/>
  <c r="M914" i="44"/>
  <c r="M915" i="44"/>
  <c r="M916" i="44"/>
  <c r="M917" i="44"/>
  <c r="M918" i="44"/>
  <c r="M919" i="44"/>
  <c r="M920" i="44"/>
  <c r="M921" i="44"/>
  <c r="M922" i="44"/>
  <c r="M923" i="44"/>
  <c r="M924" i="44"/>
  <c r="M925" i="44"/>
  <c r="M926" i="44"/>
  <c r="M927" i="44"/>
  <c r="M928" i="44"/>
  <c r="M929" i="44"/>
  <c r="M930" i="44"/>
  <c r="M931" i="44"/>
  <c r="M932" i="44"/>
  <c r="M933" i="44"/>
  <c r="M934" i="44"/>
  <c r="M935" i="44"/>
  <c r="M936" i="44"/>
  <c r="M937" i="44"/>
  <c r="M938" i="44"/>
  <c r="M939" i="44"/>
  <c r="M940" i="44"/>
  <c r="M941" i="44"/>
  <c r="M942" i="44"/>
  <c r="M943" i="44"/>
  <c r="M944" i="44"/>
  <c r="M945" i="44"/>
  <c r="M946" i="44"/>
  <c r="M947" i="44"/>
  <c r="M948" i="44"/>
  <c r="M949" i="44"/>
  <c r="M950" i="44"/>
  <c r="M951" i="44"/>
  <c r="M952" i="44"/>
  <c r="M953" i="44"/>
  <c r="M954" i="44"/>
  <c r="M955" i="44"/>
  <c r="M956" i="44"/>
  <c r="M957" i="44"/>
  <c r="M958" i="44"/>
  <c r="M959" i="44"/>
  <c r="M960" i="44"/>
  <c r="M961" i="44"/>
  <c r="M962" i="44"/>
  <c r="M963" i="44"/>
  <c r="M964" i="44"/>
  <c r="M965" i="44"/>
  <c r="M966" i="44"/>
  <c r="M967" i="44"/>
  <c r="M968" i="44"/>
  <c r="M969" i="44"/>
  <c r="M970" i="44"/>
  <c r="M971" i="44"/>
  <c r="M972" i="44"/>
  <c r="M973" i="44"/>
  <c r="M974" i="44"/>
  <c r="M975" i="44"/>
  <c r="M976" i="44"/>
  <c r="M977" i="44"/>
  <c r="M978" i="44"/>
  <c r="M979" i="44"/>
  <c r="M980" i="44"/>
  <c r="M981" i="44"/>
  <c r="M982" i="44"/>
  <c r="M983" i="44"/>
  <c r="M984" i="44"/>
  <c r="M985" i="44"/>
  <c r="M986" i="44"/>
  <c r="M987" i="44"/>
  <c r="M988" i="44"/>
  <c r="M989" i="44"/>
  <c r="M990" i="44"/>
  <c r="M991" i="44"/>
  <c r="M992" i="44"/>
  <c r="M993" i="44"/>
  <c r="M994" i="44"/>
  <c r="M995" i="44"/>
  <c r="M996" i="44"/>
  <c r="M997" i="44"/>
  <c r="M998" i="44"/>
  <c r="M999" i="44"/>
  <c r="M1000" i="44"/>
  <c r="M1001" i="44"/>
  <c r="M1002" i="44"/>
  <c r="M1003" i="44"/>
  <c r="M1004" i="44"/>
  <c r="M1005" i="44"/>
  <c r="M1006" i="44"/>
  <c r="M1007" i="44"/>
  <c r="M1008" i="44"/>
  <c r="M1009" i="44"/>
  <c r="M1010" i="44"/>
  <c r="M1011" i="44"/>
  <c r="M1012" i="44"/>
  <c r="M1013" i="44"/>
  <c r="M1014" i="44"/>
  <c r="M1015" i="44"/>
  <c r="M1016" i="44"/>
  <c r="M1017" i="44"/>
  <c r="M1018" i="44"/>
  <c r="M1019" i="44"/>
  <c r="M1020" i="44"/>
  <c r="M1021" i="44"/>
  <c r="M1022" i="44"/>
  <c r="M1023" i="44"/>
  <c r="M1024" i="44"/>
  <c r="M1025" i="44"/>
  <c r="M1026" i="44"/>
  <c r="M1027" i="44"/>
  <c r="M1028" i="44"/>
  <c r="M1029" i="44"/>
  <c r="M1030" i="44"/>
  <c r="M1031" i="44"/>
  <c r="M1032" i="44"/>
  <c r="M1033" i="44"/>
  <c r="M1034" i="44"/>
  <c r="M1035" i="44"/>
  <c r="M1036" i="44"/>
  <c r="M1037" i="44"/>
  <c r="M1038" i="44"/>
  <c r="M1039" i="44"/>
  <c r="M1040" i="44"/>
  <c r="M1041" i="44"/>
  <c r="M1042" i="44"/>
  <c r="M1043" i="44"/>
  <c r="M1044" i="44"/>
  <c r="M1045" i="44"/>
  <c r="M1046" i="44"/>
  <c r="M1047" i="44"/>
  <c r="M1048" i="44"/>
  <c r="M1049" i="44"/>
  <c r="M1050" i="44"/>
  <c r="M1051" i="44"/>
  <c r="M1052" i="44"/>
  <c r="M1053" i="44"/>
  <c r="M1054" i="44"/>
  <c r="M1055" i="44"/>
  <c r="M1056" i="44"/>
  <c r="M1057" i="44"/>
  <c r="M1058" i="44"/>
  <c r="M1059" i="44"/>
  <c r="M1060" i="44"/>
  <c r="M1061" i="44"/>
  <c r="M1062" i="44"/>
  <c r="M1063" i="44"/>
  <c r="M1064" i="44"/>
  <c r="M1065" i="44"/>
  <c r="M1066" i="44"/>
  <c r="M1067" i="44"/>
  <c r="M1068" i="44"/>
  <c r="M1069" i="44"/>
  <c r="M1070" i="44"/>
  <c r="M1071" i="44"/>
  <c r="M1072" i="44"/>
  <c r="M1073" i="44"/>
  <c r="M1074" i="44"/>
  <c r="M1075" i="44"/>
  <c r="M1076" i="44"/>
  <c r="M1077" i="44"/>
  <c r="M1078" i="44"/>
  <c r="M1079" i="44"/>
  <c r="M1080" i="44"/>
  <c r="M1081" i="44"/>
  <c r="M1082" i="44"/>
  <c r="M1083" i="44"/>
  <c r="M1084" i="44"/>
  <c r="M1085" i="44"/>
  <c r="M1086" i="44"/>
  <c r="M1087" i="44"/>
  <c r="M1088" i="44"/>
  <c r="M1089" i="44"/>
  <c r="M1090" i="44"/>
  <c r="M1091" i="44"/>
  <c r="M1092" i="44"/>
  <c r="M1093" i="44"/>
  <c r="M1094" i="44"/>
  <c r="M1095" i="44"/>
  <c r="M1096" i="44"/>
  <c r="M1097" i="44"/>
  <c r="M1098" i="44"/>
  <c r="M1099" i="44"/>
  <c r="M1100" i="44"/>
  <c r="M1101" i="44"/>
  <c r="M1102" i="44"/>
  <c r="M1103" i="44"/>
  <c r="M1104" i="44"/>
  <c r="M1105" i="44"/>
  <c r="M1106" i="44"/>
  <c r="M1107" i="44"/>
  <c r="M1108" i="44"/>
  <c r="M1109" i="44"/>
  <c r="M1110" i="44"/>
  <c r="M1111" i="44"/>
  <c r="M1112" i="44"/>
  <c r="M1113" i="44"/>
  <c r="M1114" i="44"/>
  <c r="M1115" i="44"/>
  <c r="M1116" i="44"/>
  <c r="M1117" i="44"/>
  <c r="M1118" i="44"/>
  <c r="M1119" i="44"/>
  <c r="M1120" i="44"/>
  <c r="M1121" i="44"/>
  <c r="M1122" i="44"/>
  <c r="M1123" i="44"/>
  <c r="M1124" i="44"/>
  <c r="M1125" i="44"/>
  <c r="M1126" i="44"/>
  <c r="M1127" i="44"/>
  <c r="M1128" i="44"/>
  <c r="M1129" i="44"/>
  <c r="M1130" i="44"/>
  <c r="M1131" i="44"/>
  <c r="M1132" i="44"/>
  <c r="M1133" i="44"/>
  <c r="M1134" i="44"/>
  <c r="M1135" i="44"/>
  <c r="M1136" i="44"/>
  <c r="M1137" i="44"/>
  <c r="M1138" i="44"/>
  <c r="M1139" i="44"/>
  <c r="M1140" i="44"/>
  <c r="M1141" i="44"/>
  <c r="M1142" i="44"/>
  <c r="M1143" i="44"/>
  <c r="M1144" i="44"/>
  <c r="M1145" i="44"/>
  <c r="M1146" i="44"/>
  <c r="M1147" i="44"/>
  <c r="M1148" i="44"/>
  <c r="M1149" i="44"/>
  <c r="M1150" i="44"/>
  <c r="M1151" i="44"/>
  <c r="M1152" i="44"/>
  <c r="M1153" i="44"/>
  <c r="M1154" i="44"/>
  <c r="M1155" i="44"/>
  <c r="M1156" i="44"/>
  <c r="M1157" i="44"/>
  <c r="M1158" i="44"/>
  <c r="M1159" i="44"/>
  <c r="M1160" i="44"/>
  <c r="M1161" i="44"/>
  <c r="M1162" i="44"/>
  <c r="M1163" i="44"/>
  <c r="M1164" i="44"/>
  <c r="M1165" i="44"/>
  <c r="M1166" i="44"/>
  <c r="M1167" i="44"/>
  <c r="M1168" i="44"/>
  <c r="M1169" i="44"/>
  <c r="M1170" i="44"/>
  <c r="M1171" i="44"/>
  <c r="M1172" i="44"/>
  <c r="M1173" i="44"/>
  <c r="M1174" i="44"/>
  <c r="M1175" i="44"/>
  <c r="M1176" i="44"/>
  <c r="M1177" i="44"/>
  <c r="M1178" i="44"/>
  <c r="M1179" i="44"/>
  <c r="M1180" i="44"/>
  <c r="M1181" i="44"/>
  <c r="M1182" i="44"/>
  <c r="M1183" i="44"/>
  <c r="M1184" i="44"/>
  <c r="M1185" i="44"/>
  <c r="M1186" i="44"/>
  <c r="M1187" i="44"/>
  <c r="M1188" i="44"/>
  <c r="M1189" i="44"/>
  <c r="M1190" i="44"/>
  <c r="M1191" i="44"/>
  <c r="M1192" i="44"/>
  <c r="M1193" i="44"/>
  <c r="M1194" i="44"/>
  <c r="M1195" i="44"/>
  <c r="M1196" i="44"/>
  <c r="M1197" i="44"/>
  <c r="M1198" i="44"/>
  <c r="M1199" i="44"/>
  <c r="M1200" i="44"/>
  <c r="M1201" i="44"/>
  <c r="M1202" i="44"/>
  <c r="M1203" i="44"/>
  <c r="M1204" i="44"/>
  <c r="M1205" i="44"/>
  <c r="M1206" i="44"/>
  <c r="M1207" i="44"/>
  <c r="M1208" i="44"/>
  <c r="M1209" i="44"/>
  <c r="M1210" i="44"/>
  <c r="M1211" i="44"/>
  <c r="M1212" i="44"/>
  <c r="M1213" i="44"/>
  <c r="M1214" i="44"/>
  <c r="M1215" i="44"/>
  <c r="M1216" i="44"/>
  <c r="M1217" i="44"/>
  <c r="M1218" i="44"/>
  <c r="M1219" i="44"/>
  <c r="M1220" i="44"/>
  <c r="M1221" i="44"/>
  <c r="M1222" i="44"/>
  <c r="M1223" i="44"/>
  <c r="M1224" i="44"/>
  <c r="M1225" i="44"/>
  <c r="M1226" i="44"/>
  <c r="M1227" i="44"/>
  <c r="M1228" i="44"/>
  <c r="M1229" i="44"/>
  <c r="M1230" i="44"/>
  <c r="M1231" i="44"/>
  <c r="M1232" i="44"/>
  <c r="M1233" i="44"/>
  <c r="M1234" i="44"/>
  <c r="M1235" i="44"/>
  <c r="M1236" i="44"/>
  <c r="M1237" i="44"/>
  <c r="M1238" i="44"/>
  <c r="M1239" i="44"/>
  <c r="M1240" i="44"/>
  <c r="M1241" i="44"/>
  <c r="M1242" i="44"/>
  <c r="M1243" i="44"/>
  <c r="M1244" i="44"/>
  <c r="M1245" i="44"/>
  <c r="M1246" i="44"/>
  <c r="M1247" i="44"/>
  <c r="M1248" i="44"/>
  <c r="M1249" i="44"/>
  <c r="M1250" i="44"/>
  <c r="M1251" i="44"/>
  <c r="M1252" i="44"/>
  <c r="M1253" i="44"/>
  <c r="M1254" i="44"/>
  <c r="M1255" i="44"/>
  <c r="M1256" i="44"/>
  <c r="M1257" i="44"/>
  <c r="M1258" i="44"/>
  <c r="M1259" i="44"/>
  <c r="M1260" i="44"/>
  <c r="M1261" i="44"/>
  <c r="M1262" i="44"/>
  <c r="M1263" i="44"/>
  <c r="M1264" i="44"/>
  <c r="M1265" i="44"/>
  <c r="M1266" i="44"/>
  <c r="M1267" i="44"/>
  <c r="M1268" i="44"/>
  <c r="M1269" i="44"/>
  <c r="M1270" i="44"/>
  <c r="M1271" i="44"/>
  <c r="M1272" i="44"/>
  <c r="M1273" i="44"/>
  <c r="M1274" i="44"/>
  <c r="M1275" i="44"/>
  <c r="M1276" i="44"/>
  <c r="M1277" i="44"/>
  <c r="M1278" i="44"/>
  <c r="M1279" i="44"/>
  <c r="M1280" i="44"/>
  <c r="M1281" i="44"/>
  <c r="M1282" i="44"/>
  <c r="M1283" i="44"/>
  <c r="M1284" i="44"/>
  <c r="M1285" i="44"/>
  <c r="M1286" i="44"/>
  <c r="M1287" i="44"/>
  <c r="M1288" i="44"/>
  <c r="M1289" i="44"/>
  <c r="M1290" i="44"/>
  <c r="M1291" i="44"/>
  <c r="M1292" i="44"/>
  <c r="M1293" i="44"/>
  <c r="M1294" i="44"/>
  <c r="M1295" i="44"/>
  <c r="M1296" i="44"/>
  <c r="M1297" i="44"/>
  <c r="M1298" i="44"/>
  <c r="M1299" i="44"/>
  <c r="M1300" i="44"/>
  <c r="M1301" i="44"/>
  <c r="M1302" i="44"/>
  <c r="M1303" i="44"/>
  <c r="M1304" i="44"/>
  <c r="M1305" i="44"/>
  <c r="M1306" i="44"/>
  <c r="M1307" i="44"/>
  <c r="M1308" i="44"/>
  <c r="M1309" i="44"/>
  <c r="M1310" i="44"/>
  <c r="M1311" i="44"/>
  <c r="M1312" i="44"/>
  <c r="M1313" i="44"/>
  <c r="M1314" i="44"/>
  <c r="M1315" i="44"/>
  <c r="M1316" i="44"/>
  <c r="M1317" i="44"/>
  <c r="M1318" i="44"/>
  <c r="M1319" i="44"/>
  <c r="M1320" i="44"/>
  <c r="M1321" i="44"/>
  <c r="M1322" i="44"/>
  <c r="M1323" i="44"/>
  <c r="M1324" i="44"/>
  <c r="M1325" i="44"/>
  <c r="M1326" i="44"/>
  <c r="M1327" i="44"/>
  <c r="M1328" i="44"/>
  <c r="M1329" i="44"/>
  <c r="M1330" i="44"/>
  <c r="M1331" i="44"/>
  <c r="M1332" i="44"/>
  <c r="M1333" i="44"/>
  <c r="M1334" i="44"/>
  <c r="M1335" i="44"/>
  <c r="M1336" i="44"/>
  <c r="M1337" i="44"/>
  <c r="M1338" i="44"/>
  <c r="M1339" i="44"/>
  <c r="M1340" i="44"/>
  <c r="M1341" i="44"/>
  <c r="M1342" i="44"/>
  <c r="M1343" i="44"/>
  <c r="M1344" i="44"/>
  <c r="M1345" i="44"/>
  <c r="M1346" i="44"/>
  <c r="M1347" i="44"/>
  <c r="M1348" i="44"/>
  <c r="M1349" i="44"/>
  <c r="M1350" i="44"/>
  <c r="M1351" i="44"/>
  <c r="M1352" i="44"/>
  <c r="M1353" i="44"/>
  <c r="M1354" i="44"/>
  <c r="M1355" i="44"/>
  <c r="M1356" i="44"/>
  <c r="M1357" i="44"/>
  <c r="M1358" i="44"/>
  <c r="M1359" i="44"/>
  <c r="M1360" i="44"/>
  <c r="M1361" i="44"/>
  <c r="M1362" i="44"/>
  <c r="M1363" i="44"/>
  <c r="M1364" i="44"/>
  <c r="M1365" i="44"/>
  <c r="M1366" i="44"/>
  <c r="M1367" i="44"/>
  <c r="M1368" i="44"/>
  <c r="M1369" i="44"/>
  <c r="M1370" i="44"/>
  <c r="M1371" i="44"/>
  <c r="M1372" i="44"/>
  <c r="M1373" i="44"/>
  <c r="M1374" i="44"/>
  <c r="M1375" i="44"/>
  <c r="M1376" i="44"/>
  <c r="M1377" i="44"/>
  <c r="M1378" i="44"/>
  <c r="M1379" i="44"/>
  <c r="M1380" i="44"/>
  <c r="M1381" i="44"/>
  <c r="M1382" i="44"/>
  <c r="M1383" i="44"/>
  <c r="M1384" i="44"/>
  <c r="M1385" i="44"/>
  <c r="M1386" i="44"/>
  <c r="M1387" i="44"/>
  <c r="M1388" i="44"/>
  <c r="M1389" i="44"/>
  <c r="M1390" i="44"/>
  <c r="M1391" i="44"/>
  <c r="M1392" i="44"/>
  <c r="M1393" i="44"/>
  <c r="M1394" i="44"/>
  <c r="M1395" i="44"/>
  <c r="M1396" i="44"/>
  <c r="M1397" i="44"/>
  <c r="M1398" i="44"/>
  <c r="M1399" i="44"/>
  <c r="M1400" i="44"/>
  <c r="M1401" i="44"/>
  <c r="M1402" i="44"/>
  <c r="M1403" i="44"/>
  <c r="M1404" i="44"/>
  <c r="M1405" i="44"/>
  <c r="M1406" i="44"/>
  <c r="M1407" i="44"/>
  <c r="M1408" i="44"/>
  <c r="M1409" i="44"/>
  <c r="M1410" i="44"/>
  <c r="M1411" i="44"/>
  <c r="M1412" i="44"/>
  <c r="M1413" i="44"/>
  <c r="M1414" i="44"/>
  <c r="M1415" i="44"/>
  <c r="M1416" i="44"/>
  <c r="M1417" i="44"/>
  <c r="M1418" i="44"/>
  <c r="M1419" i="44"/>
  <c r="M1420" i="44"/>
  <c r="M1421" i="44"/>
  <c r="M1422" i="44"/>
  <c r="M1423" i="44"/>
  <c r="M1424" i="44"/>
  <c r="M1425" i="44"/>
  <c r="M1426" i="44"/>
  <c r="M1427" i="44"/>
  <c r="M1428" i="44"/>
  <c r="M1429" i="44"/>
  <c r="M1430" i="44"/>
  <c r="M1431" i="44"/>
  <c r="M1432" i="44"/>
  <c r="M1433" i="44"/>
  <c r="M1434" i="44"/>
  <c r="M1435" i="44"/>
  <c r="M1436" i="44"/>
  <c r="M1437" i="44"/>
  <c r="M1438" i="44"/>
  <c r="M1439" i="44"/>
  <c r="M1440" i="44"/>
  <c r="M1441" i="44"/>
  <c r="M1442" i="44"/>
  <c r="M1443" i="44"/>
  <c r="M1444" i="44"/>
  <c r="M1445" i="44"/>
  <c r="M1446" i="44"/>
  <c r="M1447" i="44"/>
  <c r="M1448" i="44"/>
  <c r="M1449" i="44"/>
  <c r="M1450" i="44"/>
  <c r="M1451" i="44"/>
  <c r="M1452" i="44"/>
  <c r="M1453" i="44"/>
  <c r="M1454" i="44"/>
  <c r="M1455" i="44"/>
  <c r="M1456" i="44"/>
  <c r="M1457" i="44"/>
  <c r="M1458" i="44"/>
  <c r="M1459" i="44"/>
  <c r="M1460" i="44"/>
  <c r="M1461" i="44"/>
  <c r="M1462" i="44"/>
  <c r="M1463" i="44"/>
  <c r="M1464" i="44"/>
  <c r="M1465" i="44"/>
  <c r="M1466" i="44"/>
  <c r="M1467" i="44"/>
  <c r="M1468" i="44"/>
  <c r="M1469" i="44"/>
  <c r="M1470" i="44"/>
  <c r="M1471" i="44"/>
  <c r="M1472" i="44"/>
  <c r="M1473" i="44"/>
  <c r="M1474" i="44"/>
  <c r="M1475" i="44"/>
  <c r="M1476" i="44"/>
  <c r="M1477" i="44"/>
  <c r="M1478" i="44"/>
  <c r="M1479" i="44"/>
  <c r="M1480" i="44"/>
  <c r="M1481" i="44"/>
  <c r="M1482" i="44"/>
  <c r="M1483" i="44"/>
  <c r="M1484" i="44"/>
  <c r="M1485" i="44"/>
  <c r="M1486" i="44"/>
  <c r="M1487" i="44"/>
  <c r="M1488" i="44"/>
  <c r="M1489" i="44"/>
  <c r="M1490" i="44"/>
  <c r="M1491" i="44"/>
  <c r="M1492" i="44"/>
  <c r="M1493" i="44"/>
  <c r="M1494" i="44"/>
  <c r="M1495" i="44"/>
  <c r="M1496" i="44"/>
  <c r="M1497" i="44"/>
  <c r="M1498" i="44"/>
  <c r="M1499" i="44"/>
  <c r="M1500" i="44"/>
  <c r="M1501" i="44"/>
  <c r="M1502" i="44"/>
  <c r="M1503" i="44"/>
  <c r="M1504" i="44"/>
  <c r="M1505" i="44"/>
  <c r="M1506" i="44"/>
  <c r="M1507" i="44"/>
  <c r="M1508" i="44"/>
  <c r="M1509" i="44"/>
  <c r="M1510" i="44"/>
  <c r="M1511" i="44"/>
  <c r="M1512" i="44"/>
  <c r="M1513" i="44"/>
  <c r="M1514" i="44"/>
  <c r="M1515" i="44"/>
  <c r="M1516" i="44"/>
  <c r="M1517" i="44"/>
  <c r="M1518" i="44"/>
  <c r="M1519" i="44"/>
  <c r="M1520" i="44"/>
  <c r="M1521" i="44"/>
  <c r="M1522" i="44"/>
  <c r="M1523" i="44"/>
  <c r="M1524" i="44"/>
  <c r="M1525" i="44"/>
  <c r="M1526" i="44"/>
  <c r="M1527" i="44"/>
  <c r="M1528" i="44"/>
  <c r="M1529" i="44"/>
  <c r="M1530" i="44"/>
  <c r="M1531" i="44"/>
  <c r="M1532" i="44"/>
  <c r="M1533" i="44"/>
  <c r="M1534" i="44"/>
  <c r="M1535" i="44"/>
  <c r="M1536" i="44"/>
  <c r="M1537" i="44"/>
  <c r="M1538" i="44"/>
  <c r="M1539" i="44"/>
  <c r="M1540" i="44"/>
  <c r="M1541" i="44"/>
  <c r="M1542" i="44"/>
  <c r="M1543" i="44"/>
  <c r="M1544" i="44"/>
  <c r="M1545" i="44"/>
  <c r="M1546" i="44"/>
  <c r="M1547" i="44"/>
  <c r="M1548" i="44"/>
  <c r="M1549" i="44"/>
  <c r="M1550" i="44"/>
  <c r="M1551" i="44"/>
  <c r="M1552" i="44"/>
  <c r="M1553" i="44"/>
  <c r="M1554" i="44"/>
  <c r="M1555" i="44"/>
  <c r="M1556" i="44"/>
  <c r="M1557" i="44"/>
  <c r="M1558" i="44"/>
  <c r="M1559" i="44"/>
  <c r="M1560" i="44"/>
  <c r="M1561" i="44"/>
  <c r="M1562" i="44"/>
  <c r="M1563" i="44"/>
  <c r="M1564" i="44"/>
  <c r="M1565" i="44"/>
  <c r="M1566" i="44"/>
  <c r="M1567" i="44"/>
  <c r="M1568" i="44"/>
  <c r="M1569" i="44"/>
  <c r="M1570" i="44"/>
  <c r="M1571" i="44"/>
  <c r="M1572" i="44"/>
  <c r="M1573" i="44"/>
  <c r="M1574" i="44"/>
  <c r="M1575" i="44"/>
  <c r="M1576" i="44"/>
  <c r="M1577" i="44"/>
  <c r="M1578" i="44"/>
  <c r="M1579" i="44"/>
  <c r="M1580" i="44"/>
  <c r="M1581" i="44"/>
  <c r="M1582" i="44"/>
  <c r="M1583" i="44"/>
  <c r="M1584" i="44"/>
  <c r="M1585" i="44"/>
  <c r="M1586" i="44"/>
  <c r="M1587" i="44"/>
  <c r="M1588" i="44"/>
  <c r="M1589" i="44"/>
  <c r="M1590" i="44"/>
  <c r="M1591" i="44"/>
  <c r="M1592" i="44"/>
  <c r="M1593" i="44"/>
  <c r="M1594" i="44"/>
  <c r="M1595" i="44"/>
  <c r="M1596" i="44"/>
  <c r="M1597" i="44"/>
  <c r="M1598" i="44"/>
  <c r="M1599" i="44"/>
  <c r="M1600" i="44"/>
  <c r="M1601" i="44"/>
  <c r="M1602" i="44"/>
  <c r="M1603" i="44"/>
  <c r="M1604" i="44"/>
  <c r="M1605" i="44"/>
  <c r="M1606" i="44"/>
  <c r="M1607" i="44"/>
  <c r="M1608" i="44"/>
  <c r="M1609" i="44"/>
  <c r="M1610" i="44"/>
  <c r="M1611" i="44"/>
  <c r="M1612" i="44"/>
  <c r="M1613" i="44"/>
  <c r="M1614" i="44"/>
  <c r="M1615" i="44"/>
  <c r="M1616" i="44"/>
  <c r="M9" i="44"/>
  <c r="L10" i="44"/>
  <c r="L11" i="44"/>
  <c r="L12" i="44"/>
  <c r="L13" i="44"/>
  <c r="L14" i="44"/>
  <c r="L15" i="44"/>
  <c r="L16" i="44"/>
  <c r="L17" i="44"/>
  <c r="L18" i="44"/>
  <c r="L19" i="44"/>
  <c r="L20" i="44"/>
  <c r="L21" i="44"/>
  <c r="L22" i="44"/>
  <c r="L23" i="44"/>
  <c r="L24" i="44"/>
  <c r="L25" i="44"/>
  <c r="L26" i="44"/>
  <c r="L27" i="44"/>
  <c r="L28" i="44"/>
  <c r="L29" i="44"/>
  <c r="L30" i="44"/>
  <c r="L31" i="44"/>
  <c r="L32" i="44"/>
  <c r="L33" i="44"/>
  <c r="L34" i="44"/>
  <c r="L35" i="44"/>
  <c r="L36" i="44"/>
  <c r="L37" i="44"/>
  <c r="L38" i="44"/>
  <c r="L39" i="44"/>
  <c r="L40" i="44"/>
  <c r="L41" i="44"/>
  <c r="L42" i="44"/>
  <c r="L43" i="44"/>
  <c r="L44" i="44"/>
  <c r="L45" i="44"/>
  <c r="L46" i="44"/>
  <c r="L47" i="44"/>
  <c r="L48" i="44"/>
  <c r="L49" i="44"/>
  <c r="L50" i="44"/>
  <c r="L51" i="44"/>
  <c r="L52" i="44"/>
  <c r="L53" i="44"/>
  <c r="L54" i="44"/>
  <c r="L55" i="44"/>
  <c r="L56" i="44"/>
  <c r="L57" i="44"/>
  <c r="L58" i="44"/>
  <c r="L59" i="44"/>
  <c r="L60" i="44"/>
  <c r="L61" i="44"/>
  <c r="L62" i="44"/>
  <c r="L63" i="44"/>
  <c r="L64" i="44"/>
  <c r="L65" i="44"/>
  <c r="L66" i="44"/>
  <c r="L67" i="44"/>
  <c r="L68" i="44"/>
  <c r="L69" i="44"/>
  <c r="L70" i="44"/>
  <c r="L71" i="44"/>
  <c r="L72" i="44"/>
  <c r="L73" i="44"/>
  <c r="L74" i="44"/>
  <c r="L75" i="44"/>
  <c r="L76" i="44"/>
  <c r="L77" i="44"/>
  <c r="L78" i="44"/>
  <c r="L79" i="44"/>
  <c r="L80" i="44"/>
  <c r="L81" i="44"/>
  <c r="L82" i="44"/>
  <c r="L83" i="44"/>
  <c r="L84" i="44"/>
  <c r="L85" i="44"/>
  <c r="L86" i="44"/>
  <c r="L87" i="44"/>
  <c r="L88" i="44"/>
  <c r="L89" i="44"/>
  <c r="L90" i="44"/>
  <c r="L91" i="44"/>
  <c r="L92" i="44"/>
  <c r="L93" i="44"/>
  <c r="L94" i="44"/>
  <c r="L95" i="44"/>
  <c r="L96" i="44"/>
  <c r="L97" i="44"/>
  <c r="L98" i="44"/>
  <c r="L99" i="44"/>
  <c r="L100" i="44"/>
  <c r="L101" i="44"/>
  <c r="L102" i="44"/>
  <c r="L103" i="44"/>
  <c r="L104" i="44"/>
  <c r="L105" i="44"/>
  <c r="L106" i="44"/>
  <c r="L107" i="44"/>
  <c r="L108" i="44"/>
  <c r="L109" i="44"/>
  <c r="L110" i="44"/>
  <c r="L111" i="44"/>
  <c r="L112" i="44"/>
  <c r="L113" i="44"/>
  <c r="L114" i="44"/>
  <c r="L115" i="44"/>
  <c r="L116" i="44"/>
  <c r="L117" i="44"/>
  <c r="L118" i="44"/>
  <c r="L119" i="44"/>
  <c r="L120" i="44"/>
  <c r="L121" i="44"/>
  <c r="L122" i="44"/>
  <c r="L123" i="44"/>
  <c r="L124" i="44"/>
  <c r="L125" i="44"/>
  <c r="L126" i="44"/>
  <c r="L127" i="44"/>
  <c r="L128" i="44"/>
  <c r="L129" i="44"/>
  <c r="L130" i="44"/>
  <c r="L131" i="44"/>
  <c r="L132" i="44"/>
  <c r="L133" i="44"/>
  <c r="L134" i="44"/>
  <c r="L135" i="44"/>
  <c r="L136" i="44"/>
  <c r="L137" i="44"/>
  <c r="L138" i="44"/>
  <c r="L139" i="44"/>
  <c r="L140" i="44"/>
  <c r="L141" i="44"/>
  <c r="L142" i="44"/>
  <c r="L143" i="44"/>
  <c r="L144" i="44"/>
  <c r="L145" i="44"/>
  <c r="L146" i="44"/>
  <c r="L147" i="44"/>
  <c r="L148" i="44"/>
  <c r="L149" i="44"/>
  <c r="L150" i="44"/>
  <c r="L151" i="44"/>
  <c r="L152" i="44"/>
  <c r="L153" i="44"/>
  <c r="L154" i="44"/>
  <c r="L155" i="44"/>
  <c r="L156" i="44"/>
  <c r="L157" i="44"/>
  <c r="L158" i="44"/>
  <c r="L159" i="44"/>
  <c r="L160" i="44"/>
  <c r="L161" i="44"/>
  <c r="L162" i="44"/>
  <c r="L163" i="44"/>
  <c r="L164" i="44"/>
  <c r="L165" i="44"/>
  <c r="L166" i="44"/>
  <c r="L167" i="44"/>
  <c r="L168" i="44"/>
  <c r="L169" i="44"/>
  <c r="L170" i="44"/>
  <c r="L171" i="44"/>
  <c r="L172" i="44"/>
  <c r="L173" i="44"/>
  <c r="L174" i="44"/>
  <c r="L175" i="44"/>
  <c r="L176" i="44"/>
  <c r="L177" i="44"/>
  <c r="L178" i="44"/>
  <c r="L179" i="44"/>
  <c r="L180" i="44"/>
  <c r="L181" i="44"/>
  <c r="L182" i="44"/>
  <c r="L183" i="44"/>
  <c r="L184" i="44"/>
  <c r="L185" i="44"/>
  <c r="L186" i="44"/>
  <c r="L187" i="44"/>
  <c r="L188" i="44"/>
  <c r="L189" i="44"/>
  <c r="L190" i="44"/>
  <c r="L191" i="44"/>
  <c r="L192" i="44"/>
  <c r="L193" i="44"/>
  <c r="L194" i="44"/>
  <c r="L195" i="44"/>
  <c r="L196" i="44"/>
  <c r="L197" i="44"/>
  <c r="L198" i="44"/>
  <c r="L199" i="44"/>
  <c r="L200" i="44"/>
  <c r="L201" i="44"/>
  <c r="L202" i="44"/>
  <c r="L203" i="44"/>
  <c r="L204" i="44"/>
  <c r="L205" i="44"/>
  <c r="L206" i="44"/>
  <c r="L207" i="44"/>
  <c r="L208" i="44"/>
  <c r="L209" i="44"/>
  <c r="L210" i="44"/>
  <c r="L211" i="44"/>
  <c r="L212" i="44"/>
  <c r="L213" i="44"/>
  <c r="L214" i="44"/>
  <c r="L215" i="44"/>
  <c r="L216" i="44"/>
  <c r="L217" i="44"/>
  <c r="L218" i="44"/>
  <c r="L219" i="44"/>
  <c r="L220" i="44"/>
  <c r="L221" i="44"/>
  <c r="L222" i="44"/>
  <c r="L223" i="44"/>
  <c r="L224" i="44"/>
  <c r="L225" i="44"/>
  <c r="L226" i="44"/>
  <c r="L227" i="44"/>
  <c r="L228" i="44"/>
  <c r="L229" i="44"/>
  <c r="L230" i="44"/>
  <c r="L231" i="44"/>
  <c r="L232" i="44"/>
  <c r="L233" i="44"/>
  <c r="L234" i="44"/>
  <c r="L235" i="44"/>
  <c r="L236" i="44"/>
  <c r="L237" i="44"/>
  <c r="L238" i="44"/>
  <c r="L239" i="44"/>
  <c r="L240" i="44"/>
  <c r="L241" i="44"/>
  <c r="L242" i="44"/>
  <c r="L243" i="44"/>
  <c r="L244" i="44"/>
  <c r="L245" i="44"/>
  <c r="L246" i="44"/>
  <c r="L247" i="44"/>
  <c r="L248" i="44"/>
  <c r="L249" i="44"/>
  <c r="L250" i="44"/>
  <c r="L251" i="44"/>
  <c r="L252" i="44"/>
  <c r="L253" i="44"/>
  <c r="L254" i="44"/>
  <c r="L255" i="44"/>
  <c r="L256" i="44"/>
  <c r="L257" i="44"/>
  <c r="L258" i="44"/>
  <c r="L259" i="44"/>
  <c r="L260" i="44"/>
  <c r="L261" i="44"/>
  <c r="L262" i="44"/>
  <c r="L263" i="44"/>
  <c r="L264" i="44"/>
  <c r="L265" i="44"/>
  <c r="L266" i="44"/>
  <c r="L267" i="44"/>
  <c r="L268" i="44"/>
  <c r="L269" i="44"/>
  <c r="L270" i="44"/>
  <c r="L271" i="44"/>
  <c r="L272" i="44"/>
  <c r="L273" i="44"/>
  <c r="L274" i="44"/>
  <c r="L275" i="44"/>
  <c r="L276" i="44"/>
  <c r="L277" i="44"/>
  <c r="L278" i="44"/>
  <c r="L279" i="44"/>
  <c r="L280" i="44"/>
  <c r="L281" i="44"/>
  <c r="L282" i="44"/>
  <c r="L283" i="44"/>
  <c r="L284" i="44"/>
  <c r="L285" i="44"/>
  <c r="L286" i="44"/>
  <c r="L287" i="44"/>
  <c r="L288" i="44"/>
  <c r="L289" i="44"/>
  <c r="L290" i="44"/>
  <c r="L291" i="44"/>
  <c r="L292" i="44"/>
  <c r="L293" i="44"/>
  <c r="L294" i="44"/>
  <c r="L295" i="44"/>
  <c r="L296" i="44"/>
  <c r="L297" i="44"/>
  <c r="L298" i="44"/>
  <c r="L299" i="44"/>
  <c r="L300" i="44"/>
  <c r="L301" i="44"/>
  <c r="L302" i="44"/>
  <c r="L303" i="44"/>
  <c r="L304" i="44"/>
  <c r="L305" i="44"/>
  <c r="L306" i="44"/>
  <c r="L307" i="44"/>
  <c r="L308" i="44"/>
  <c r="L309" i="44"/>
  <c r="L310" i="44"/>
  <c r="L311" i="44"/>
  <c r="L312" i="44"/>
  <c r="L313" i="44"/>
  <c r="L314" i="44"/>
  <c r="L315" i="44"/>
  <c r="L316" i="44"/>
  <c r="L317" i="44"/>
  <c r="L318" i="44"/>
  <c r="L319" i="44"/>
  <c r="L320" i="44"/>
  <c r="L321" i="44"/>
  <c r="L322" i="44"/>
  <c r="L323" i="44"/>
  <c r="L324" i="44"/>
  <c r="L325" i="44"/>
  <c r="L326" i="44"/>
  <c r="L327" i="44"/>
  <c r="L328" i="44"/>
  <c r="L329" i="44"/>
  <c r="L330" i="44"/>
  <c r="L331" i="44"/>
  <c r="L332" i="44"/>
  <c r="L333" i="44"/>
  <c r="L334" i="44"/>
  <c r="L335" i="44"/>
  <c r="L336" i="44"/>
  <c r="L337" i="44"/>
  <c r="L338" i="44"/>
  <c r="L339" i="44"/>
  <c r="L340" i="44"/>
  <c r="L341" i="44"/>
  <c r="L342" i="44"/>
  <c r="L343" i="44"/>
  <c r="L344" i="44"/>
  <c r="L345" i="44"/>
  <c r="L346" i="44"/>
  <c r="L347" i="44"/>
  <c r="L348" i="44"/>
  <c r="L349" i="44"/>
  <c r="L350" i="44"/>
  <c r="L351" i="44"/>
  <c r="L352" i="44"/>
  <c r="L353" i="44"/>
  <c r="L354" i="44"/>
  <c r="L355" i="44"/>
  <c r="L356" i="44"/>
  <c r="L357" i="44"/>
  <c r="L358" i="44"/>
  <c r="L359" i="44"/>
  <c r="L360" i="44"/>
  <c r="L361" i="44"/>
  <c r="L362" i="44"/>
  <c r="L363" i="44"/>
  <c r="L364" i="44"/>
  <c r="L365" i="44"/>
  <c r="L366" i="44"/>
  <c r="L367" i="44"/>
  <c r="L368" i="44"/>
  <c r="L369" i="44"/>
  <c r="L370" i="44"/>
  <c r="L371" i="44"/>
  <c r="L372" i="44"/>
  <c r="L373" i="44"/>
  <c r="L374" i="44"/>
  <c r="L375" i="44"/>
  <c r="L376" i="44"/>
  <c r="L377" i="44"/>
  <c r="L378" i="44"/>
  <c r="L379" i="44"/>
  <c r="L380" i="44"/>
  <c r="L381" i="44"/>
  <c r="L382" i="44"/>
  <c r="L383" i="44"/>
  <c r="L384" i="44"/>
  <c r="L385" i="44"/>
  <c r="L386" i="44"/>
  <c r="L387" i="44"/>
  <c r="L388" i="44"/>
  <c r="L389" i="44"/>
  <c r="L390" i="44"/>
  <c r="L391" i="44"/>
  <c r="L392" i="44"/>
  <c r="L393" i="44"/>
  <c r="L394" i="44"/>
  <c r="L395" i="44"/>
  <c r="L396" i="44"/>
  <c r="L397" i="44"/>
  <c r="L398" i="44"/>
  <c r="L399" i="44"/>
  <c r="L400" i="44"/>
  <c r="L401" i="44"/>
  <c r="L402" i="44"/>
  <c r="L403" i="44"/>
  <c r="L404" i="44"/>
  <c r="L405" i="44"/>
  <c r="L406" i="44"/>
  <c r="L407" i="44"/>
  <c r="L408" i="44"/>
  <c r="L409" i="44"/>
  <c r="L410" i="44"/>
  <c r="L411" i="44"/>
  <c r="L412" i="44"/>
  <c r="L413" i="44"/>
  <c r="L414" i="44"/>
  <c r="L415" i="44"/>
  <c r="L416" i="44"/>
  <c r="L417" i="44"/>
  <c r="L418" i="44"/>
  <c r="L419" i="44"/>
  <c r="L420" i="44"/>
  <c r="L421" i="44"/>
  <c r="L422" i="44"/>
  <c r="L423" i="44"/>
  <c r="L424" i="44"/>
  <c r="L425" i="44"/>
  <c r="L426" i="44"/>
  <c r="L427" i="44"/>
  <c r="L428" i="44"/>
  <c r="L429" i="44"/>
  <c r="L430" i="44"/>
  <c r="L431" i="44"/>
  <c r="L432" i="44"/>
  <c r="L433" i="44"/>
  <c r="L434" i="44"/>
  <c r="L435" i="44"/>
  <c r="L436" i="44"/>
  <c r="L437" i="44"/>
  <c r="L438" i="44"/>
  <c r="L439" i="44"/>
  <c r="L440" i="44"/>
  <c r="L441" i="44"/>
  <c r="L442" i="44"/>
  <c r="L443" i="44"/>
  <c r="L444" i="44"/>
  <c r="L445" i="44"/>
  <c r="L446" i="44"/>
  <c r="L447" i="44"/>
  <c r="L448" i="44"/>
  <c r="L449" i="44"/>
  <c r="L450" i="44"/>
  <c r="L451" i="44"/>
  <c r="L452" i="44"/>
  <c r="L453" i="44"/>
  <c r="L454" i="44"/>
  <c r="L455" i="44"/>
  <c r="L456" i="44"/>
  <c r="L457" i="44"/>
  <c r="L458" i="44"/>
  <c r="L459" i="44"/>
  <c r="L460" i="44"/>
  <c r="L461" i="44"/>
  <c r="L462" i="44"/>
  <c r="L463" i="44"/>
  <c r="L464" i="44"/>
  <c r="L465" i="44"/>
  <c r="L466" i="44"/>
  <c r="L467" i="44"/>
  <c r="L468" i="44"/>
  <c r="L469" i="44"/>
  <c r="L470" i="44"/>
  <c r="L471" i="44"/>
  <c r="L472" i="44"/>
  <c r="L473" i="44"/>
  <c r="L474" i="44"/>
  <c r="L475" i="44"/>
  <c r="L476" i="44"/>
  <c r="L477" i="44"/>
  <c r="L478" i="44"/>
  <c r="L479" i="44"/>
  <c r="L480" i="44"/>
  <c r="L481" i="44"/>
  <c r="L482" i="44"/>
  <c r="L483" i="44"/>
  <c r="L484" i="44"/>
  <c r="L485" i="44"/>
  <c r="L486" i="44"/>
  <c r="L487" i="44"/>
  <c r="L488" i="44"/>
  <c r="L489" i="44"/>
  <c r="L490" i="44"/>
  <c r="L491" i="44"/>
  <c r="L492" i="44"/>
  <c r="L493" i="44"/>
  <c r="L494" i="44"/>
  <c r="L495" i="44"/>
  <c r="L496" i="44"/>
  <c r="L497" i="44"/>
  <c r="L498" i="44"/>
  <c r="L499" i="44"/>
  <c r="L500" i="44"/>
  <c r="L501" i="44"/>
  <c r="L502" i="44"/>
  <c r="L503" i="44"/>
  <c r="L504" i="44"/>
  <c r="L505" i="44"/>
  <c r="L506" i="44"/>
  <c r="L507" i="44"/>
  <c r="L508" i="44"/>
  <c r="L509" i="44"/>
  <c r="L510" i="44"/>
  <c r="L511" i="44"/>
  <c r="L512" i="44"/>
  <c r="L513" i="44"/>
  <c r="L514" i="44"/>
  <c r="L515" i="44"/>
  <c r="L516" i="44"/>
  <c r="L517" i="44"/>
  <c r="L518" i="44"/>
  <c r="L519" i="44"/>
  <c r="L520" i="44"/>
  <c r="L521" i="44"/>
  <c r="L522" i="44"/>
  <c r="L523" i="44"/>
  <c r="L524" i="44"/>
  <c r="L525" i="44"/>
  <c r="L526" i="44"/>
  <c r="L527" i="44"/>
  <c r="L528" i="44"/>
  <c r="L529" i="44"/>
  <c r="L530" i="44"/>
  <c r="L531" i="44"/>
  <c r="L532" i="44"/>
  <c r="L533" i="44"/>
  <c r="L534" i="44"/>
  <c r="L535" i="44"/>
  <c r="L536" i="44"/>
  <c r="L537" i="44"/>
  <c r="L538" i="44"/>
  <c r="L539" i="44"/>
  <c r="L540" i="44"/>
  <c r="L541" i="44"/>
  <c r="L542" i="44"/>
  <c r="L543" i="44"/>
  <c r="L544" i="44"/>
  <c r="L545" i="44"/>
  <c r="L546" i="44"/>
  <c r="L547" i="44"/>
  <c r="L548" i="44"/>
  <c r="L549" i="44"/>
  <c r="L550" i="44"/>
  <c r="L551" i="44"/>
  <c r="L552" i="44"/>
  <c r="L553" i="44"/>
  <c r="L554" i="44"/>
  <c r="L555" i="44"/>
  <c r="L556" i="44"/>
  <c r="L557" i="44"/>
  <c r="L558" i="44"/>
  <c r="L559" i="44"/>
  <c r="L560" i="44"/>
  <c r="L561" i="44"/>
  <c r="L562" i="44"/>
  <c r="L563" i="44"/>
  <c r="L564" i="44"/>
  <c r="L565" i="44"/>
  <c r="L566" i="44"/>
  <c r="L567" i="44"/>
  <c r="L568" i="44"/>
  <c r="L569" i="44"/>
  <c r="L570" i="44"/>
  <c r="L571" i="44"/>
  <c r="L572" i="44"/>
  <c r="L573" i="44"/>
  <c r="L574" i="44"/>
  <c r="L575" i="44"/>
  <c r="L576" i="44"/>
  <c r="L577" i="44"/>
  <c r="L578" i="44"/>
  <c r="L579" i="44"/>
  <c r="L580" i="44"/>
  <c r="L581" i="44"/>
  <c r="L582" i="44"/>
  <c r="L583" i="44"/>
  <c r="L584" i="44"/>
  <c r="L585" i="44"/>
  <c r="L586" i="44"/>
  <c r="L587" i="44"/>
  <c r="L588" i="44"/>
  <c r="L589" i="44"/>
  <c r="L590" i="44"/>
  <c r="L591" i="44"/>
  <c r="L592" i="44"/>
  <c r="L593" i="44"/>
  <c r="L594" i="44"/>
  <c r="L595" i="44"/>
  <c r="L596" i="44"/>
  <c r="L597" i="44"/>
  <c r="L598" i="44"/>
  <c r="L599" i="44"/>
  <c r="L600" i="44"/>
  <c r="L601" i="44"/>
  <c r="L602" i="44"/>
  <c r="L603" i="44"/>
  <c r="L604" i="44"/>
  <c r="L605" i="44"/>
  <c r="L606" i="44"/>
  <c r="L607" i="44"/>
  <c r="L608" i="44"/>
  <c r="L609" i="44"/>
  <c r="L610" i="44"/>
  <c r="L611" i="44"/>
  <c r="L612" i="44"/>
  <c r="L613" i="44"/>
  <c r="L614" i="44"/>
  <c r="L615" i="44"/>
  <c r="L616" i="44"/>
  <c r="L617" i="44"/>
  <c r="L618" i="44"/>
  <c r="L619" i="44"/>
  <c r="L620" i="44"/>
  <c r="L621" i="44"/>
  <c r="L622" i="44"/>
  <c r="L623" i="44"/>
  <c r="L624" i="44"/>
  <c r="L625" i="44"/>
  <c r="L626" i="44"/>
  <c r="L627" i="44"/>
  <c r="L628" i="44"/>
  <c r="L629" i="44"/>
  <c r="L630" i="44"/>
  <c r="L631" i="44"/>
  <c r="L632" i="44"/>
  <c r="L633" i="44"/>
  <c r="L634" i="44"/>
  <c r="L635" i="44"/>
  <c r="L636" i="44"/>
  <c r="L637" i="44"/>
  <c r="L638" i="44"/>
  <c r="L639" i="44"/>
  <c r="L640" i="44"/>
  <c r="L641" i="44"/>
  <c r="L642" i="44"/>
  <c r="L643" i="44"/>
  <c r="L644" i="44"/>
  <c r="L645" i="44"/>
  <c r="L646" i="44"/>
  <c r="L647" i="44"/>
  <c r="L648" i="44"/>
  <c r="L649" i="44"/>
  <c r="L650" i="44"/>
  <c r="L651" i="44"/>
  <c r="L652" i="44"/>
  <c r="L653" i="44"/>
  <c r="L654" i="44"/>
  <c r="L655" i="44"/>
  <c r="L656" i="44"/>
  <c r="L657" i="44"/>
  <c r="L658" i="44"/>
  <c r="L659" i="44"/>
  <c r="L660" i="44"/>
  <c r="L661" i="44"/>
  <c r="L662" i="44"/>
  <c r="L663" i="44"/>
  <c r="L664" i="44"/>
  <c r="L665" i="44"/>
  <c r="L666" i="44"/>
  <c r="L667" i="44"/>
  <c r="L668" i="44"/>
  <c r="L669" i="44"/>
  <c r="L670" i="44"/>
  <c r="L671" i="44"/>
  <c r="L672" i="44"/>
  <c r="L673" i="44"/>
  <c r="L674" i="44"/>
  <c r="L675" i="44"/>
  <c r="L676" i="44"/>
  <c r="L677" i="44"/>
  <c r="L678" i="44"/>
  <c r="L679" i="44"/>
  <c r="L680" i="44"/>
  <c r="L681" i="44"/>
  <c r="L682" i="44"/>
  <c r="L683" i="44"/>
  <c r="L684" i="44"/>
  <c r="L685" i="44"/>
  <c r="L686" i="44"/>
  <c r="L687" i="44"/>
  <c r="L688" i="44"/>
  <c r="L689" i="44"/>
  <c r="L690" i="44"/>
  <c r="L691" i="44"/>
  <c r="L692" i="44"/>
  <c r="L693" i="44"/>
  <c r="L694" i="44"/>
  <c r="L695" i="44"/>
  <c r="L696" i="44"/>
  <c r="L697" i="44"/>
  <c r="L698" i="44"/>
  <c r="L699" i="44"/>
  <c r="L700" i="44"/>
  <c r="L701" i="44"/>
  <c r="L702" i="44"/>
  <c r="L703" i="44"/>
  <c r="L704" i="44"/>
  <c r="L705" i="44"/>
  <c r="L706" i="44"/>
  <c r="L707" i="44"/>
  <c r="L708" i="44"/>
  <c r="L709" i="44"/>
  <c r="L710" i="44"/>
  <c r="L711" i="44"/>
  <c r="L712" i="44"/>
  <c r="L713" i="44"/>
  <c r="L714" i="44"/>
  <c r="L715" i="44"/>
  <c r="L716" i="44"/>
  <c r="L717" i="44"/>
  <c r="L718" i="44"/>
  <c r="L719" i="44"/>
  <c r="L720" i="44"/>
  <c r="L721" i="44"/>
  <c r="L722" i="44"/>
  <c r="L723" i="44"/>
  <c r="L724" i="44"/>
  <c r="L725" i="44"/>
  <c r="L726" i="44"/>
  <c r="L727" i="44"/>
  <c r="L728" i="44"/>
  <c r="L729" i="44"/>
  <c r="L730" i="44"/>
  <c r="L731" i="44"/>
  <c r="L732" i="44"/>
  <c r="L733" i="44"/>
  <c r="L734" i="44"/>
  <c r="L735" i="44"/>
  <c r="L736" i="44"/>
  <c r="L737" i="44"/>
  <c r="L738" i="44"/>
  <c r="L739" i="44"/>
  <c r="L740" i="44"/>
  <c r="L741" i="44"/>
  <c r="L742" i="44"/>
  <c r="L743" i="44"/>
  <c r="L744" i="44"/>
  <c r="L745" i="44"/>
  <c r="L746" i="44"/>
  <c r="L747" i="44"/>
  <c r="L748" i="44"/>
  <c r="L749" i="44"/>
  <c r="L750" i="44"/>
  <c r="L751" i="44"/>
  <c r="L752" i="44"/>
  <c r="L753" i="44"/>
  <c r="L754" i="44"/>
  <c r="L755" i="44"/>
  <c r="L756" i="44"/>
  <c r="L757" i="44"/>
  <c r="L758" i="44"/>
  <c r="L759" i="44"/>
  <c r="L760" i="44"/>
  <c r="L761" i="44"/>
  <c r="L762" i="44"/>
  <c r="L763" i="44"/>
  <c r="L764" i="44"/>
  <c r="L765" i="44"/>
  <c r="L766" i="44"/>
  <c r="L767" i="44"/>
  <c r="L768" i="44"/>
  <c r="L769" i="44"/>
  <c r="L770" i="44"/>
  <c r="L771" i="44"/>
  <c r="L772" i="44"/>
  <c r="L773" i="44"/>
  <c r="L774" i="44"/>
  <c r="L775" i="44"/>
  <c r="L776" i="44"/>
  <c r="L777" i="44"/>
  <c r="L778" i="44"/>
  <c r="L779" i="44"/>
  <c r="L780" i="44"/>
  <c r="L781" i="44"/>
  <c r="L782" i="44"/>
  <c r="L783" i="44"/>
  <c r="L784" i="44"/>
  <c r="L785" i="44"/>
  <c r="L786" i="44"/>
  <c r="L787" i="44"/>
  <c r="L788" i="44"/>
  <c r="L789" i="44"/>
  <c r="L790" i="44"/>
  <c r="L791" i="44"/>
  <c r="L792" i="44"/>
  <c r="L793" i="44"/>
  <c r="L794" i="44"/>
  <c r="L795" i="44"/>
  <c r="L796" i="44"/>
  <c r="L797" i="44"/>
  <c r="L798" i="44"/>
  <c r="L799" i="44"/>
  <c r="L800" i="44"/>
  <c r="L801" i="44"/>
  <c r="L802" i="44"/>
  <c r="L803" i="44"/>
  <c r="L804" i="44"/>
  <c r="L805" i="44"/>
  <c r="L806" i="44"/>
  <c r="L807" i="44"/>
  <c r="L808" i="44"/>
  <c r="L809" i="44"/>
  <c r="L810" i="44"/>
  <c r="L811" i="44"/>
  <c r="L812" i="44"/>
  <c r="L813" i="44"/>
  <c r="L814" i="44"/>
  <c r="L815" i="44"/>
  <c r="L816" i="44"/>
  <c r="L817" i="44"/>
  <c r="L818" i="44"/>
  <c r="L819" i="44"/>
  <c r="L820" i="44"/>
  <c r="L821" i="44"/>
  <c r="L822" i="44"/>
  <c r="L823" i="44"/>
  <c r="L824" i="44"/>
  <c r="L825" i="44"/>
  <c r="L826" i="44"/>
  <c r="L827" i="44"/>
  <c r="L828" i="44"/>
  <c r="L829" i="44"/>
  <c r="L830" i="44"/>
  <c r="L831" i="44"/>
  <c r="L832" i="44"/>
  <c r="L833" i="44"/>
  <c r="L834" i="44"/>
  <c r="L835" i="44"/>
  <c r="L836" i="44"/>
  <c r="L837" i="44"/>
  <c r="L838" i="44"/>
  <c r="L839" i="44"/>
  <c r="L840" i="44"/>
  <c r="L841" i="44"/>
  <c r="L842" i="44"/>
  <c r="L843" i="44"/>
  <c r="L844" i="44"/>
  <c r="L845" i="44"/>
  <c r="L846" i="44"/>
  <c r="L847" i="44"/>
  <c r="L848" i="44"/>
  <c r="L849" i="44"/>
  <c r="L850" i="44"/>
  <c r="L851" i="44"/>
  <c r="L852" i="44"/>
  <c r="L853" i="44"/>
  <c r="L854" i="44"/>
  <c r="L855" i="44"/>
  <c r="L856" i="44"/>
  <c r="L857" i="44"/>
  <c r="L858" i="44"/>
  <c r="L859" i="44"/>
  <c r="L860" i="44"/>
  <c r="L861" i="44"/>
  <c r="L862" i="44"/>
  <c r="L863" i="44"/>
  <c r="L864" i="44"/>
  <c r="L865" i="44"/>
  <c r="L866" i="44"/>
  <c r="L867" i="44"/>
  <c r="L868" i="44"/>
  <c r="L869" i="44"/>
  <c r="L870" i="44"/>
  <c r="L871" i="44"/>
  <c r="L872" i="44"/>
  <c r="L873" i="44"/>
  <c r="L874" i="44"/>
  <c r="L875" i="44"/>
  <c r="L876" i="44"/>
  <c r="L877" i="44"/>
  <c r="L878" i="44"/>
  <c r="L879" i="44"/>
  <c r="L880" i="44"/>
  <c r="L881" i="44"/>
  <c r="L882" i="44"/>
  <c r="L883" i="44"/>
  <c r="L884" i="44"/>
  <c r="L885" i="44"/>
  <c r="L886" i="44"/>
  <c r="L887" i="44"/>
  <c r="L888" i="44"/>
  <c r="L889" i="44"/>
  <c r="L890" i="44"/>
  <c r="L891" i="44"/>
  <c r="L892" i="44"/>
  <c r="L893" i="44"/>
  <c r="L894" i="44"/>
  <c r="L895" i="44"/>
  <c r="L896" i="44"/>
  <c r="L897" i="44"/>
  <c r="L898" i="44"/>
  <c r="L899" i="44"/>
  <c r="L900" i="44"/>
  <c r="L901" i="44"/>
  <c r="L902" i="44"/>
  <c r="L903" i="44"/>
  <c r="L904" i="44"/>
  <c r="L905" i="44"/>
  <c r="L906" i="44"/>
  <c r="L907" i="44"/>
  <c r="L908" i="44"/>
  <c r="L909" i="44"/>
  <c r="L910" i="44"/>
  <c r="L911" i="44"/>
  <c r="L912" i="44"/>
  <c r="L913" i="44"/>
  <c r="L914" i="44"/>
  <c r="L915" i="44"/>
  <c r="L916" i="44"/>
  <c r="L917" i="44"/>
  <c r="L918" i="44"/>
  <c r="L919" i="44"/>
  <c r="L920" i="44"/>
  <c r="L921" i="44"/>
  <c r="L922" i="44"/>
  <c r="L923" i="44"/>
  <c r="L924" i="44"/>
  <c r="L925" i="44"/>
  <c r="L926" i="44"/>
  <c r="L927" i="44"/>
  <c r="L928" i="44"/>
  <c r="L929" i="44"/>
  <c r="L930" i="44"/>
  <c r="L931" i="44"/>
  <c r="L932" i="44"/>
  <c r="L933" i="44"/>
  <c r="L934" i="44"/>
  <c r="L935" i="44"/>
  <c r="L936" i="44"/>
  <c r="L937" i="44"/>
  <c r="L938" i="44"/>
  <c r="L939" i="44"/>
  <c r="L940" i="44"/>
  <c r="L941" i="44"/>
  <c r="L942" i="44"/>
  <c r="L943" i="44"/>
  <c r="L944" i="44"/>
  <c r="L945" i="44"/>
  <c r="L946" i="44"/>
  <c r="L947" i="44"/>
  <c r="L948" i="44"/>
  <c r="L949" i="44"/>
  <c r="L950" i="44"/>
  <c r="L951" i="44"/>
  <c r="L952" i="44"/>
  <c r="L953" i="44"/>
  <c r="L954" i="44"/>
  <c r="L955" i="44"/>
  <c r="L956" i="44"/>
  <c r="L957" i="44"/>
  <c r="L958" i="44"/>
  <c r="L959" i="44"/>
  <c r="L960" i="44"/>
  <c r="L961" i="44"/>
  <c r="L962" i="44"/>
  <c r="L963" i="44"/>
  <c r="L964" i="44"/>
  <c r="L965" i="44"/>
  <c r="L966" i="44"/>
  <c r="L967" i="44"/>
  <c r="L968" i="44"/>
  <c r="L969" i="44"/>
  <c r="L970" i="44"/>
  <c r="L971" i="44"/>
  <c r="L972" i="44"/>
  <c r="L973" i="44"/>
  <c r="L974" i="44"/>
  <c r="L975" i="44"/>
  <c r="L976" i="44"/>
  <c r="L977" i="44"/>
  <c r="L978" i="44"/>
  <c r="L979" i="44"/>
  <c r="L980" i="44"/>
  <c r="L981" i="44"/>
  <c r="L982" i="44"/>
  <c r="L983" i="44"/>
  <c r="L984" i="44"/>
  <c r="L985" i="44"/>
  <c r="L986" i="44"/>
  <c r="L987" i="44"/>
  <c r="L988" i="44"/>
  <c r="L989" i="44"/>
  <c r="L990" i="44"/>
  <c r="L991" i="44"/>
  <c r="L992" i="44"/>
  <c r="L993" i="44"/>
  <c r="L994" i="44"/>
  <c r="L995" i="44"/>
  <c r="L996" i="44"/>
  <c r="L997" i="44"/>
  <c r="L998" i="44"/>
  <c r="L999" i="44"/>
  <c r="L1000" i="44"/>
  <c r="L1001" i="44"/>
  <c r="L1002" i="44"/>
  <c r="L1003" i="44"/>
  <c r="L1004" i="44"/>
  <c r="L1005" i="44"/>
  <c r="L1006" i="44"/>
  <c r="L1007" i="44"/>
  <c r="L1008" i="44"/>
  <c r="L1009" i="44"/>
  <c r="L1010" i="44"/>
  <c r="L1011" i="44"/>
  <c r="L1012" i="44"/>
  <c r="L1013" i="44"/>
  <c r="L1014" i="44"/>
  <c r="L1015" i="44"/>
  <c r="L1016" i="44"/>
  <c r="L1017" i="44"/>
  <c r="L1018" i="44"/>
  <c r="L1019" i="44"/>
  <c r="L1020" i="44"/>
  <c r="L1021" i="44"/>
  <c r="L1022" i="44"/>
  <c r="L1023" i="44"/>
  <c r="L1024" i="44"/>
  <c r="L1025" i="44"/>
  <c r="L1026" i="44"/>
  <c r="L1027" i="44"/>
  <c r="L1028" i="44"/>
  <c r="L1029" i="44"/>
  <c r="L1030" i="44"/>
  <c r="L1031" i="44"/>
  <c r="L1032" i="44"/>
  <c r="L1033" i="44"/>
  <c r="L1034" i="44"/>
  <c r="L1035" i="44"/>
  <c r="L1036" i="44"/>
  <c r="L1037" i="44"/>
  <c r="L1038" i="44"/>
  <c r="L1039" i="44"/>
  <c r="L1040" i="44"/>
  <c r="L1041" i="44"/>
  <c r="L1042" i="44"/>
  <c r="L1043" i="44"/>
  <c r="L1044" i="44"/>
  <c r="L1045" i="44"/>
  <c r="L1046" i="44"/>
  <c r="L1047" i="44"/>
  <c r="L1048" i="44"/>
  <c r="L1049" i="44"/>
  <c r="L1050" i="44"/>
  <c r="L1051" i="44"/>
  <c r="L1052" i="44"/>
  <c r="L1053" i="44"/>
  <c r="L1054" i="44"/>
  <c r="L1055" i="44"/>
  <c r="L1056" i="44"/>
  <c r="L1057" i="44"/>
  <c r="L1058" i="44"/>
  <c r="L1059" i="44"/>
  <c r="L1060" i="44"/>
  <c r="L1061" i="44"/>
  <c r="L1062" i="44"/>
  <c r="L1063" i="44"/>
  <c r="L1064" i="44"/>
  <c r="L1065" i="44"/>
  <c r="L1066" i="44"/>
  <c r="L1067" i="44"/>
  <c r="L1068" i="44"/>
  <c r="L1069" i="44"/>
  <c r="L1070" i="44"/>
  <c r="L1071" i="44"/>
  <c r="L1072" i="44"/>
  <c r="L1073" i="44"/>
  <c r="L1074" i="44"/>
  <c r="L1075" i="44"/>
  <c r="L1076" i="44"/>
  <c r="L1077" i="44"/>
  <c r="L1078" i="44"/>
  <c r="L1079" i="44"/>
  <c r="L1080" i="44"/>
  <c r="L1081" i="44"/>
  <c r="L1082" i="44"/>
  <c r="L1083" i="44"/>
  <c r="L1084" i="44"/>
  <c r="L1085" i="44"/>
  <c r="L1086" i="44"/>
  <c r="L1087" i="44"/>
  <c r="L1088" i="44"/>
  <c r="L1089" i="44"/>
  <c r="L1090" i="44"/>
  <c r="L1091" i="44"/>
  <c r="L1092" i="44"/>
  <c r="L1093" i="44"/>
  <c r="L1094" i="44"/>
  <c r="L1095" i="44"/>
  <c r="L1096" i="44"/>
  <c r="L1097" i="44"/>
  <c r="L1098" i="44"/>
  <c r="L1099" i="44"/>
  <c r="L1100" i="44"/>
  <c r="L1101" i="44"/>
  <c r="L1102" i="44"/>
  <c r="L1103" i="44"/>
  <c r="L1104" i="44"/>
  <c r="L1105" i="44"/>
  <c r="L1106" i="44"/>
  <c r="L1107" i="44"/>
  <c r="L1108" i="44"/>
  <c r="L1109" i="44"/>
  <c r="L1110" i="44"/>
  <c r="L1111" i="44"/>
  <c r="L1112" i="44"/>
  <c r="L1113" i="44"/>
  <c r="L1114" i="44"/>
  <c r="L1115" i="44"/>
  <c r="L1116" i="44"/>
  <c r="L1117" i="44"/>
  <c r="L1118" i="44"/>
  <c r="L1119" i="44"/>
  <c r="L1120" i="44"/>
  <c r="L1121" i="44"/>
  <c r="L1122" i="44"/>
  <c r="L1123" i="44"/>
  <c r="L1124" i="44"/>
  <c r="L1125" i="44"/>
  <c r="L1126" i="44"/>
  <c r="L1127" i="44"/>
  <c r="L1128" i="44"/>
  <c r="L1129" i="44"/>
  <c r="L1130" i="44"/>
  <c r="L1131" i="44"/>
  <c r="L1132" i="44"/>
  <c r="L1133" i="44"/>
  <c r="L1134" i="44"/>
  <c r="L1135" i="44"/>
  <c r="L1136" i="44"/>
  <c r="L1137" i="44"/>
  <c r="L1138" i="44"/>
  <c r="L1139" i="44"/>
  <c r="L1140" i="44"/>
  <c r="L1141" i="44"/>
  <c r="L1142" i="44"/>
  <c r="L1143" i="44"/>
  <c r="L1144" i="44"/>
  <c r="L1145" i="44"/>
  <c r="L1146" i="44"/>
  <c r="L1147" i="44"/>
  <c r="L1148" i="44"/>
  <c r="L1149" i="44"/>
  <c r="L1150" i="44"/>
  <c r="L1151" i="44"/>
  <c r="L1152" i="44"/>
  <c r="L1153" i="44"/>
  <c r="L1154" i="44"/>
  <c r="L1155" i="44"/>
  <c r="L1156" i="44"/>
  <c r="L1157" i="44"/>
  <c r="L1158" i="44"/>
  <c r="L1159" i="44"/>
  <c r="L1160" i="44"/>
  <c r="L1161" i="44"/>
  <c r="L1162" i="44"/>
  <c r="L1163" i="44"/>
  <c r="L1164" i="44"/>
  <c r="L1165" i="44"/>
  <c r="L1166" i="44"/>
  <c r="L1167" i="44"/>
  <c r="L1168" i="44"/>
  <c r="L1169" i="44"/>
  <c r="L1170" i="44"/>
  <c r="L1171" i="44"/>
  <c r="L1172" i="44"/>
  <c r="L1173" i="44"/>
  <c r="L1174" i="44"/>
  <c r="L1175" i="44"/>
  <c r="L1176" i="44"/>
  <c r="L1177" i="44"/>
  <c r="L1178" i="44"/>
  <c r="L1179" i="44"/>
  <c r="L1180" i="44"/>
  <c r="L1181" i="44"/>
  <c r="L1182" i="44"/>
  <c r="L1183" i="44"/>
  <c r="L1184" i="44"/>
  <c r="L1185" i="44"/>
  <c r="L1186" i="44"/>
  <c r="L1187" i="44"/>
  <c r="L1188" i="44"/>
  <c r="L1189" i="44"/>
  <c r="L1190" i="44"/>
  <c r="L1191" i="44"/>
  <c r="L1192" i="44"/>
  <c r="L1193" i="44"/>
  <c r="L1194" i="44"/>
  <c r="L1195" i="44"/>
  <c r="L1196" i="44"/>
  <c r="L1197" i="44"/>
  <c r="L1198" i="44"/>
  <c r="L1199" i="44"/>
  <c r="L1200" i="44"/>
  <c r="L1201" i="44"/>
  <c r="L1202" i="44"/>
  <c r="L1203" i="44"/>
  <c r="L1204" i="44"/>
  <c r="L1205" i="44"/>
  <c r="L1206" i="44"/>
  <c r="L1207" i="44"/>
  <c r="L1208" i="44"/>
  <c r="L1209" i="44"/>
  <c r="L1210" i="44"/>
  <c r="L1211" i="44"/>
  <c r="L1212" i="44"/>
  <c r="L1213" i="44"/>
  <c r="L1214" i="44"/>
  <c r="L1215" i="44"/>
  <c r="L1216" i="44"/>
  <c r="L1217" i="44"/>
  <c r="L1218" i="44"/>
  <c r="L1219" i="44"/>
  <c r="L1220" i="44"/>
  <c r="L1221" i="44"/>
  <c r="L1222" i="44"/>
  <c r="L1223" i="44"/>
  <c r="L1224" i="44"/>
  <c r="L1225" i="44"/>
  <c r="L1226" i="44"/>
  <c r="L1227" i="44"/>
  <c r="L1228" i="44"/>
  <c r="L1229" i="44"/>
  <c r="L1230" i="44"/>
  <c r="L1231" i="44"/>
  <c r="L1232" i="44"/>
  <c r="L1233" i="44"/>
  <c r="L1234" i="44"/>
  <c r="L1235" i="44"/>
  <c r="L1236" i="44"/>
  <c r="L1237" i="44"/>
  <c r="L1238" i="44"/>
  <c r="L1239" i="44"/>
  <c r="L1240" i="44"/>
  <c r="L1241" i="44"/>
  <c r="L1242" i="44"/>
  <c r="L1243" i="44"/>
  <c r="L1244" i="44"/>
  <c r="L1245" i="44"/>
  <c r="L1246" i="44"/>
  <c r="L1247" i="44"/>
  <c r="L1248" i="44"/>
  <c r="L1249" i="44"/>
  <c r="L1250" i="44"/>
  <c r="L1251" i="44"/>
  <c r="L1252" i="44"/>
  <c r="L1253" i="44"/>
  <c r="L1254" i="44"/>
  <c r="L1255" i="44"/>
  <c r="L1256" i="44"/>
  <c r="L1257" i="44"/>
  <c r="L1258" i="44"/>
  <c r="L1259" i="44"/>
  <c r="L1260" i="44"/>
  <c r="L1261" i="44"/>
  <c r="L1262" i="44"/>
  <c r="L1263" i="44"/>
  <c r="L1264" i="44"/>
  <c r="L1265" i="44"/>
  <c r="L1266" i="44"/>
  <c r="L1267" i="44"/>
  <c r="L1268" i="44"/>
  <c r="L1269" i="44"/>
  <c r="L1270" i="44"/>
  <c r="L1271" i="44"/>
  <c r="L1272" i="44"/>
  <c r="L1273" i="44"/>
  <c r="L1274" i="44"/>
  <c r="L1275" i="44"/>
  <c r="L1276" i="44"/>
  <c r="L1277" i="44"/>
  <c r="L1278" i="44"/>
  <c r="L1279" i="44"/>
  <c r="L1280" i="44"/>
  <c r="L1281" i="44"/>
  <c r="L1282" i="44"/>
  <c r="L1283" i="44"/>
  <c r="L1284" i="44"/>
  <c r="L1285" i="44"/>
  <c r="L1286" i="44"/>
  <c r="L1287" i="44"/>
  <c r="L1288" i="44"/>
  <c r="L1289" i="44"/>
  <c r="L1290" i="44"/>
  <c r="L1291" i="44"/>
  <c r="L1292" i="44"/>
  <c r="L1293" i="44"/>
  <c r="L1294" i="44"/>
  <c r="L1295" i="44"/>
  <c r="L1296" i="44"/>
  <c r="L1297" i="44"/>
  <c r="L1298" i="44"/>
  <c r="L1299" i="44"/>
  <c r="L1300" i="44"/>
  <c r="L1301" i="44"/>
  <c r="L1302" i="44"/>
  <c r="L1303" i="44"/>
  <c r="L1304" i="44"/>
  <c r="L1305" i="44"/>
  <c r="L1306" i="44"/>
  <c r="L1307" i="44"/>
  <c r="L1308" i="44"/>
  <c r="L1309" i="44"/>
  <c r="L1310" i="44"/>
  <c r="L1311" i="44"/>
  <c r="L1312" i="44"/>
  <c r="L1313" i="44"/>
  <c r="L1314" i="44"/>
  <c r="L1315" i="44"/>
  <c r="L1316" i="44"/>
  <c r="L1317" i="44"/>
  <c r="L1318" i="44"/>
  <c r="L1319" i="44"/>
  <c r="L1320" i="44"/>
  <c r="L1321" i="44"/>
  <c r="L1322" i="44"/>
  <c r="L1323" i="44"/>
  <c r="L1324" i="44"/>
  <c r="L1325" i="44"/>
  <c r="L1326" i="44"/>
  <c r="L1327" i="44"/>
  <c r="L1328" i="44"/>
  <c r="L1329" i="44"/>
  <c r="L1330" i="44"/>
  <c r="L1331" i="44"/>
  <c r="L1332" i="44"/>
  <c r="L1333" i="44"/>
  <c r="L1334" i="44"/>
  <c r="L1335" i="44"/>
  <c r="L1336" i="44"/>
  <c r="L1337" i="44"/>
  <c r="L1338" i="44"/>
  <c r="L1339" i="44"/>
  <c r="L1340" i="44"/>
  <c r="L1341" i="44"/>
  <c r="L1342" i="44"/>
  <c r="L1343" i="44"/>
  <c r="L1344" i="44"/>
  <c r="L1345" i="44"/>
  <c r="L1346" i="44"/>
  <c r="L1347" i="44"/>
  <c r="L1348" i="44"/>
  <c r="L1349" i="44"/>
  <c r="L1350" i="44"/>
  <c r="L1351" i="44"/>
  <c r="L1352" i="44"/>
  <c r="L1353" i="44"/>
  <c r="L1354" i="44"/>
  <c r="L1355" i="44"/>
  <c r="L1356" i="44"/>
  <c r="L1357" i="44"/>
  <c r="L1358" i="44"/>
  <c r="L1359" i="44"/>
  <c r="L1360" i="44"/>
  <c r="L1361" i="44"/>
  <c r="L1362" i="44"/>
  <c r="L1363" i="44"/>
  <c r="L1364" i="44"/>
  <c r="L1365" i="44"/>
  <c r="L1366" i="44"/>
  <c r="L1367" i="44"/>
  <c r="L1368" i="44"/>
  <c r="L1369" i="44"/>
  <c r="L1370" i="44"/>
  <c r="L1371" i="44"/>
  <c r="L1372" i="44"/>
  <c r="L1373" i="44"/>
  <c r="L1374" i="44"/>
  <c r="L1375" i="44"/>
  <c r="L1376" i="44"/>
  <c r="L1377" i="44"/>
  <c r="L1378" i="44"/>
  <c r="L1379" i="44"/>
  <c r="L1380" i="44"/>
  <c r="L1381" i="44"/>
  <c r="L1382" i="44"/>
  <c r="L1383" i="44"/>
  <c r="L1384" i="44"/>
  <c r="L1385" i="44"/>
  <c r="L1386" i="44"/>
  <c r="L1387" i="44"/>
  <c r="L1388" i="44"/>
  <c r="L1389" i="44"/>
  <c r="L1390" i="44"/>
  <c r="L1391" i="44"/>
  <c r="L1392" i="44"/>
  <c r="L1393" i="44"/>
  <c r="L1394" i="44"/>
  <c r="L1395" i="44"/>
  <c r="L1396" i="44"/>
  <c r="L1397" i="44"/>
  <c r="L1398" i="44"/>
  <c r="L1399" i="44"/>
  <c r="L1400" i="44"/>
  <c r="L1401" i="44"/>
  <c r="L1402" i="44"/>
  <c r="L1403" i="44"/>
  <c r="L1404" i="44"/>
  <c r="L1405" i="44"/>
  <c r="L1406" i="44"/>
  <c r="L1407" i="44"/>
  <c r="L1408" i="44"/>
  <c r="L1409" i="44"/>
  <c r="L1410" i="44"/>
  <c r="L1411" i="44"/>
  <c r="L1412" i="44"/>
  <c r="L1413" i="44"/>
  <c r="L1414" i="44"/>
  <c r="L1415" i="44"/>
  <c r="L1416" i="44"/>
  <c r="L1417" i="44"/>
  <c r="L1418" i="44"/>
  <c r="L1419" i="44"/>
  <c r="L1420" i="44"/>
  <c r="L1421" i="44"/>
  <c r="L1422" i="44"/>
  <c r="L1423" i="44"/>
  <c r="L1424" i="44"/>
  <c r="L1425" i="44"/>
  <c r="L1426" i="44"/>
  <c r="L1427" i="44"/>
  <c r="L1428" i="44"/>
  <c r="L1429" i="44"/>
  <c r="L1430" i="44"/>
  <c r="L1431" i="44"/>
  <c r="L1432" i="44"/>
  <c r="L1433" i="44"/>
  <c r="L1434" i="44"/>
  <c r="L1435" i="44"/>
  <c r="L1436" i="44"/>
  <c r="L1437" i="44"/>
  <c r="L1438" i="44"/>
  <c r="L1439" i="44"/>
  <c r="L1440" i="44"/>
  <c r="L1441" i="44"/>
  <c r="L1442" i="44"/>
  <c r="L1443" i="44"/>
  <c r="L1444" i="44"/>
  <c r="L1445" i="44"/>
  <c r="L1446" i="44"/>
  <c r="L1447" i="44"/>
  <c r="L1448" i="44"/>
  <c r="L1449" i="44"/>
  <c r="L1450" i="44"/>
  <c r="L1451" i="44"/>
  <c r="L1452" i="44"/>
  <c r="L1453" i="44"/>
  <c r="L1454" i="44"/>
  <c r="L1455" i="44"/>
  <c r="L1456" i="44"/>
  <c r="L1457" i="44"/>
  <c r="L1458" i="44"/>
  <c r="L1459" i="44"/>
  <c r="L1460" i="44"/>
  <c r="L1461" i="44"/>
  <c r="L1462" i="44"/>
  <c r="L1463" i="44"/>
  <c r="L1464" i="44"/>
  <c r="L1465" i="44"/>
  <c r="L1466" i="44"/>
  <c r="L1467" i="44"/>
  <c r="L1468" i="44"/>
  <c r="L1469" i="44"/>
  <c r="L1470" i="44"/>
  <c r="L1471" i="44"/>
  <c r="L1472" i="44"/>
  <c r="L1473" i="44"/>
  <c r="L1474" i="44"/>
  <c r="L1475" i="44"/>
  <c r="L1476" i="44"/>
  <c r="L1477" i="44"/>
  <c r="L1478" i="44"/>
  <c r="L1479" i="44"/>
  <c r="L1480" i="44"/>
  <c r="L1481" i="44"/>
  <c r="L1482" i="44"/>
  <c r="L1483" i="44"/>
  <c r="L1484" i="44"/>
  <c r="L1485" i="44"/>
  <c r="L1486" i="44"/>
  <c r="L1487" i="44"/>
  <c r="L1488" i="44"/>
  <c r="L1489" i="44"/>
  <c r="L1490" i="44"/>
  <c r="L1491" i="44"/>
  <c r="L1492" i="44"/>
  <c r="L1493" i="44"/>
  <c r="L1494" i="44"/>
  <c r="L1495" i="44"/>
  <c r="L1496" i="44"/>
  <c r="L1497" i="44"/>
  <c r="L1498" i="44"/>
  <c r="L1499" i="44"/>
  <c r="L1500" i="44"/>
  <c r="L1501" i="44"/>
  <c r="L1502" i="44"/>
  <c r="L1503" i="44"/>
  <c r="L1504" i="44"/>
  <c r="L1505" i="44"/>
  <c r="L1506" i="44"/>
  <c r="L1507" i="44"/>
  <c r="L1508" i="44"/>
  <c r="L1509" i="44"/>
  <c r="L1510" i="44"/>
  <c r="L1511" i="44"/>
  <c r="L1512" i="44"/>
  <c r="L1513" i="44"/>
  <c r="L1514" i="44"/>
  <c r="L1515" i="44"/>
  <c r="L1516" i="44"/>
  <c r="L1517" i="44"/>
  <c r="L1518" i="44"/>
  <c r="L1519" i="44"/>
  <c r="L1520" i="44"/>
  <c r="L1521" i="44"/>
  <c r="L1522" i="44"/>
  <c r="L1523" i="44"/>
  <c r="L1524" i="44"/>
  <c r="L1525" i="44"/>
  <c r="L1526" i="44"/>
  <c r="L1527" i="44"/>
  <c r="L1528" i="44"/>
  <c r="L1529" i="44"/>
  <c r="L1530" i="44"/>
  <c r="L1531" i="44"/>
  <c r="L1532" i="44"/>
  <c r="L1533" i="44"/>
  <c r="L1534" i="44"/>
  <c r="L1535" i="44"/>
  <c r="L1536" i="44"/>
  <c r="L1537" i="44"/>
  <c r="L1538" i="44"/>
  <c r="L1539" i="44"/>
  <c r="L1540" i="44"/>
  <c r="L1541" i="44"/>
  <c r="L1542" i="44"/>
  <c r="L1543" i="44"/>
  <c r="L1544" i="44"/>
  <c r="L1545" i="44"/>
  <c r="L1546" i="44"/>
  <c r="L1547" i="44"/>
  <c r="L1548" i="44"/>
  <c r="L1549" i="44"/>
  <c r="L1550" i="44"/>
  <c r="L1551" i="44"/>
  <c r="L1552" i="44"/>
  <c r="L1553" i="44"/>
  <c r="L1554" i="44"/>
  <c r="L1555" i="44"/>
  <c r="L1556" i="44"/>
  <c r="L1557" i="44"/>
  <c r="L1558" i="44"/>
  <c r="L1559" i="44"/>
  <c r="L1560" i="44"/>
  <c r="L1561" i="44"/>
  <c r="L1562" i="44"/>
  <c r="L1563" i="44"/>
  <c r="L1564" i="44"/>
  <c r="L1565" i="44"/>
  <c r="L1566" i="44"/>
  <c r="L1567" i="44"/>
  <c r="L1568" i="44"/>
  <c r="L1569" i="44"/>
  <c r="L1570" i="44"/>
  <c r="L1571" i="44"/>
  <c r="L1572" i="44"/>
  <c r="L1573" i="44"/>
  <c r="L1574" i="44"/>
  <c r="L1575" i="44"/>
  <c r="L1576" i="44"/>
  <c r="L1577" i="44"/>
  <c r="L1578" i="44"/>
  <c r="L1579" i="44"/>
  <c r="L1580" i="44"/>
  <c r="L1581" i="44"/>
  <c r="L1582" i="44"/>
  <c r="L1583" i="44"/>
  <c r="L1584" i="44"/>
  <c r="L1585" i="44"/>
  <c r="L1586" i="44"/>
  <c r="L1587" i="44"/>
  <c r="L1588" i="44"/>
  <c r="L1589" i="44"/>
  <c r="L1590" i="44"/>
  <c r="L1591" i="44"/>
  <c r="L1592" i="44"/>
  <c r="L1593" i="44"/>
  <c r="L1594" i="44"/>
  <c r="L1595" i="44"/>
  <c r="L1596" i="44"/>
  <c r="L1597" i="44"/>
  <c r="L1598" i="44"/>
  <c r="L1599" i="44"/>
  <c r="L1600" i="44"/>
  <c r="L1601" i="44"/>
  <c r="L1602" i="44"/>
  <c r="L1603" i="44"/>
  <c r="L1604" i="44"/>
  <c r="L1605" i="44"/>
  <c r="L1606" i="44"/>
  <c r="L1607" i="44"/>
  <c r="L1608" i="44"/>
  <c r="L1609" i="44"/>
  <c r="L1610" i="44"/>
  <c r="L1611" i="44"/>
  <c r="L1612" i="44"/>
  <c r="L1613" i="44"/>
  <c r="L1614" i="44"/>
  <c r="L1615" i="44"/>
  <c r="L1616" i="44"/>
  <c r="L9" i="44"/>
</calcChain>
</file>

<file path=xl/sharedStrings.xml><?xml version="1.0" encoding="utf-8"?>
<sst xmlns="http://schemas.openxmlformats.org/spreadsheetml/2006/main" count="16216" uniqueCount="4300">
  <si>
    <t>Aby pobrać plik wybierz kartę PLIK w lewym, górnym rogu, 
następnie ZAPISZ JAKO i POBIERZ KOPIĘ</t>
  </si>
  <si>
    <t>Wybierz klienta:</t>
  </si>
  <si>
    <t>Miesiąc</t>
  </si>
  <si>
    <t>Sprzedaż</t>
  </si>
  <si>
    <t>ID ZAM.</t>
  </si>
  <si>
    <t>Kanał</t>
  </si>
  <si>
    <t>Magazyn</t>
  </si>
  <si>
    <t>Data zam.</t>
  </si>
  <si>
    <t>Data dost.</t>
  </si>
  <si>
    <t>ID Klienta</t>
  </si>
  <si>
    <t>ID Sklepu</t>
  </si>
  <si>
    <t>ID Produktu</t>
  </si>
  <si>
    <t>Sztuki</t>
  </si>
  <si>
    <t>Cena sztuki</t>
  </si>
  <si>
    <t>Koszt Sztuki</t>
  </si>
  <si>
    <t>SO - 000101</t>
  </si>
  <si>
    <t>In-Store</t>
  </si>
  <si>
    <t>WARE-UHY1004</t>
  </si>
  <si>
    <t>31\5\2018</t>
  </si>
  <si>
    <t>19\6\2018</t>
  </si>
  <si>
    <t>C-15</t>
  </si>
  <si>
    <t>S-259</t>
  </si>
  <si>
    <t>P-12</t>
  </si>
  <si>
    <t>1963.1</t>
  </si>
  <si>
    <t>1001.181</t>
  </si>
  <si>
    <t>SO - 000102</t>
  </si>
  <si>
    <t>Online</t>
  </si>
  <si>
    <t>WARE-NMK1003</t>
  </si>
  <si>
    <t>2\7\2018</t>
  </si>
  <si>
    <t>C-20</t>
  </si>
  <si>
    <t>S-196</t>
  </si>
  <si>
    <t>P-27</t>
  </si>
  <si>
    <t>3939.6</t>
  </si>
  <si>
    <t>3348.66</t>
  </si>
  <si>
    <t>SO - 000103</t>
  </si>
  <si>
    <t>Distributor</t>
  </si>
  <si>
    <t>1\7\2018</t>
  </si>
  <si>
    <t>C-16</t>
  </si>
  <si>
    <t>S-213</t>
  </si>
  <si>
    <t>P-16</t>
  </si>
  <si>
    <t>1775.5</t>
  </si>
  <si>
    <t>781.22</t>
  </si>
  <si>
    <t>SO - 000104</t>
  </si>
  <si>
    <t>Wholesale</t>
  </si>
  <si>
    <t>7\6\2018</t>
  </si>
  <si>
    <t>C-48</t>
  </si>
  <si>
    <t>S-107</t>
  </si>
  <si>
    <t>P-23</t>
  </si>
  <si>
    <t>2324.9</t>
  </si>
  <si>
    <t>1464.687</t>
  </si>
  <si>
    <t>SO - 000105</t>
  </si>
  <si>
    <t>26\6\2018</t>
  </si>
  <si>
    <t>C-49</t>
  </si>
  <si>
    <t>S-111</t>
  </si>
  <si>
    <t>P-26</t>
  </si>
  <si>
    <t>1822.4</t>
  </si>
  <si>
    <t>1476.144</t>
  </si>
  <si>
    <t>SO - 000106</t>
  </si>
  <si>
    <t>WARE-PUJ1005</t>
  </si>
  <si>
    <t>13\6\2018</t>
  </si>
  <si>
    <t>C-21</t>
  </si>
  <si>
    <t>S-285</t>
  </si>
  <si>
    <t>P-1</t>
  </si>
  <si>
    <t>1038.5</t>
  </si>
  <si>
    <t>446.555</t>
  </si>
  <si>
    <t>SO - 000107</t>
  </si>
  <si>
    <t>WARE-XYS1001</t>
  </si>
  <si>
    <t>14\6\2018</t>
  </si>
  <si>
    <t>C-14</t>
  </si>
  <si>
    <t>S-6</t>
  </si>
  <si>
    <t>P-5</t>
  </si>
  <si>
    <t>1192.6</t>
  </si>
  <si>
    <t>536.67</t>
  </si>
  <si>
    <t>SO - 000108</t>
  </si>
  <si>
    <t>C-9</t>
  </si>
  <si>
    <t>S-280</t>
  </si>
  <si>
    <t>P-46</t>
  </si>
  <si>
    <t>1815.7</t>
  </si>
  <si>
    <t>1525.188</t>
  </si>
  <si>
    <t>SO - 000109</t>
  </si>
  <si>
    <t>1\6\2018</t>
  </si>
  <si>
    <t>21\6\2018</t>
  </si>
  <si>
    <t>S-299</t>
  </si>
  <si>
    <t>P-47</t>
  </si>
  <si>
    <t>3879.3</t>
  </si>
  <si>
    <t>2211.201</t>
  </si>
  <si>
    <t>SO - 000110</t>
  </si>
  <si>
    <t>C-33</t>
  </si>
  <si>
    <t>S-261</t>
  </si>
  <si>
    <t>P-13</t>
  </si>
  <si>
    <t>1956.4</t>
  </si>
  <si>
    <t>1212.968</t>
  </si>
  <si>
    <t>SO - 000111</t>
  </si>
  <si>
    <t>20\6\2018</t>
  </si>
  <si>
    <t>S-17</t>
  </si>
  <si>
    <t>P-38</t>
  </si>
  <si>
    <t>201</t>
  </si>
  <si>
    <t>124.62</t>
  </si>
  <si>
    <t>SO - 000112</t>
  </si>
  <si>
    <t>17\6\2018</t>
  </si>
  <si>
    <t>S-152</t>
  </si>
  <si>
    <t>P-40</t>
  </si>
  <si>
    <t>6277.9</t>
  </si>
  <si>
    <t>2762.276</t>
  </si>
  <si>
    <t>SO - 000113</t>
  </si>
  <si>
    <t>C-36</t>
  </si>
  <si>
    <t>S-317</t>
  </si>
  <si>
    <t>P-39</t>
  </si>
  <si>
    <t>1051.9</t>
  </si>
  <si>
    <t>641.659</t>
  </si>
  <si>
    <t>SO - 000114</t>
  </si>
  <si>
    <t>15\6\2018</t>
  </si>
  <si>
    <t>C-17</t>
  </si>
  <si>
    <t>S-291</t>
  </si>
  <si>
    <t>P-32</t>
  </si>
  <si>
    <t>254.6</t>
  </si>
  <si>
    <t>216.41</t>
  </si>
  <si>
    <t>SO - 000115</t>
  </si>
  <si>
    <t>C-32</t>
  </si>
  <si>
    <t>S-138</t>
  </si>
  <si>
    <t>P-6</t>
  </si>
  <si>
    <t>3932.9</t>
  </si>
  <si>
    <t>3146.32</t>
  </si>
  <si>
    <t>SO - 000116</t>
  </si>
  <si>
    <t>WARE-MKL1006</t>
  </si>
  <si>
    <t>C-11</t>
  </si>
  <si>
    <t>S-354</t>
  </si>
  <si>
    <t>P-25</t>
  </si>
  <si>
    <t>1112.2</t>
  </si>
  <si>
    <t>700.686</t>
  </si>
  <si>
    <t>SO - 000117</t>
  </si>
  <si>
    <t>27\6\2018</t>
  </si>
  <si>
    <t>C-10</t>
  </si>
  <si>
    <t>S-320</t>
  </si>
  <si>
    <t>1239.5</t>
  </si>
  <si>
    <t>904.835</t>
  </si>
  <si>
    <t>SO - 000118</t>
  </si>
  <si>
    <t>C-30</t>
  </si>
  <si>
    <t>S-21</t>
  </si>
  <si>
    <t>P-3</t>
  </si>
  <si>
    <t>984.9</t>
  </si>
  <si>
    <t>393.96</t>
  </si>
  <si>
    <t>SO - 000119</t>
  </si>
  <si>
    <t>C-5</t>
  </si>
  <si>
    <t>S-349</t>
  </si>
  <si>
    <t>P-20</t>
  </si>
  <si>
    <t>5581.1</t>
  </si>
  <si>
    <t>4130.014</t>
  </si>
  <si>
    <t>SO - 000120</t>
  </si>
  <si>
    <t>C-23</t>
  </si>
  <si>
    <t>S-134</t>
  </si>
  <si>
    <t>P-24</t>
  </si>
  <si>
    <t>3095.4</t>
  </si>
  <si>
    <t>1795.332</t>
  </si>
  <si>
    <t>SO - 000121</t>
  </si>
  <si>
    <t>C-46</t>
  </si>
  <si>
    <t>S-193</t>
  </si>
  <si>
    <t>P-33</t>
  </si>
  <si>
    <t>2278</t>
  </si>
  <si>
    <t>1754.06</t>
  </si>
  <si>
    <t>SO - 000122</t>
  </si>
  <si>
    <t>2\6\2018</t>
  </si>
  <si>
    <t>16\6\2018</t>
  </si>
  <si>
    <t>S-282</t>
  </si>
  <si>
    <t>991.6</t>
  </si>
  <si>
    <t>654.456</t>
  </si>
  <si>
    <t>SO - 000123</t>
  </si>
  <si>
    <t>28\6\2018</t>
  </si>
  <si>
    <t>C-40</t>
  </si>
  <si>
    <t>S-20</t>
  </si>
  <si>
    <t>P-35</t>
  </si>
  <si>
    <t>3979.8</t>
  </si>
  <si>
    <t>3064.446</t>
  </si>
  <si>
    <t>SO - 000124</t>
  </si>
  <si>
    <t>C-19</t>
  </si>
  <si>
    <t>S-218</t>
  </si>
  <si>
    <t>P-15</t>
  </si>
  <si>
    <t>1969.8</t>
  </si>
  <si>
    <t>866.712</t>
  </si>
  <si>
    <t>SO - 000125</t>
  </si>
  <si>
    <t>24\6\2018</t>
  </si>
  <si>
    <t>S-173</t>
  </si>
  <si>
    <t>268</t>
  </si>
  <si>
    <t>131.32</t>
  </si>
  <si>
    <t>SO - 000126</t>
  </si>
  <si>
    <t>S-110</t>
  </si>
  <si>
    <t>174.2</t>
  </si>
  <si>
    <t>95.81</t>
  </si>
  <si>
    <t>SO - 000127</t>
  </si>
  <si>
    <t>6\7\2018</t>
  </si>
  <si>
    <t>S-229</t>
  </si>
  <si>
    <t>2988.2</t>
  </si>
  <si>
    <t>2510.088</t>
  </si>
  <si>
    <t>SO - 000128</t>
  </si>
  <si>
    <t>29\6\2018</t>
  </si>
  <si>
    <t>S-238</t>
  </si>
  <si>
    <t>P-36</t>
  </si>
  <si>
    <t>3999.9</t>
  </si>
  <si>
    <t>2679.933</t>
  </si>
  <si>
    <t>SO - 000129</t>
  </si>
  <si>
    <t>22\6\2018</t>
  </si>
  <si>
    <t>C-22</t>
  </si>
  <si>
    <t>S-97</t>
  </si>
  <si>
    <t>P-37</t>
  </si>
  <si>
    <t>5976.4</t>
  </si>
  <si>
    <t>2450.324</t>
  </si>
  <si>
    <t>SO - 000130</t>
  </si>
  <si>
    <t>S-103</t>
  </si>
  <si>
    <t>2901.1</t>
  </si>
  <si>
    <t>2378.902</t>
  </si>
  <si>
    <t>SO - 000131</t>
  </si>
  <si>
    <t>3\6\2018</t>
  </si>
  <si>
    <t>5\7\2018</t>
  </si>
  <si>
    <t>C-29</t>
  </si>
  <si>
    <t>S-305</t>
  </si>
  <si>
    <t>6076.9</t>
  </si>
  <si>
    <t>2734.605</t>
  </si>
  <si>
    <t>SO - 000132</t>
  </si>
  <si>
    <t>10\6\2018</t>
  </si>
  <si>
    <t>C-35</t>
  </si>
  <si>
    <t>S-303</t>
  </si>
  <si>
    <t>P-14</t>
  </si>
  <si>
    <t>5735.2</t>
  </si>
  <si>
    <t>4186.696</t>
  </si>
  <si>
    <t>SO - 000133</t>
  </si>
  <si>
    <t>10\7\2018</t>
  </si>
  <si>
    <t>S-217</t>
  </si>
  <si>
    <t>P-7</t>
  </si>
  <si>
    <t>3919.5</t>
  </si>
  <si>
    <t>2077.335</t>
  </si>
  <si>
    <t>SO - 000134</t>
  </si>
  <si>
    <t>C-42</t>
  </si>
  <si>
    <t>S-362</t>
  </si>
  <si>
    <t>6083.6</t>
  </si>
  <si>
    <t>3832.668</t>
  </si>
  <si>
    <t>SO - 000135</t>
  </si>
  <si>
    <t>C-2</t>
  </si>
  <si>
    <t>S-335</t>
  </si>
  <si>
    <t>2566.1</t>
  </si>
  <si>
    <t>1642.304</t>
  </si>
  <si>
    <t>SO - 000136</t>
  </si>
  <si>
    <t>WARE-NBV1002</t>
  </si>
  <si>
    <t>C-28</t>
  </si>
  <si>
    <t>S-84</t>
  </si>
  <si>
    <t>1093.44</t>
  </si>
  <si>
    <t>SO - 000137</t>
  </si>
  <si>
    <t>S-256</t>
  </si>
  <si>
    <t>261.3</t>
  </si>
  <si>
    <t>120.198</t>
  </si>
  <si>
    <t>SO - 000138</t>
  </si>
  <si>
    <t>8\7\2018</t>
  </si>
  <si>
    <t>S-360</t>
  </si>
  <si>
    <t>P-17</t>
  </si>
  <si>
    <t>998.3</t>
  </si>
  <si>
    <t>698.81</t>
  </si>
  <si>
    <t>SO - 000139</t>
  </si>
  <si>
    <t>C-34</t>
  </si>
  <si>
    <t>S-90</t>
  </si>
  <si>
    <t>3497.4</t>
  </si>
  <si>
    <t>1958.544</t>
  </si>
  <si>
    <t>SO - 000140</t>
  </si>
  <si>
    <t>C-26</t>
  </si>
  <si>
    <t>1132.3</t>
  </si>
  <si>
    <t>486.889</t>
  </si>
  <si>
    <t>SO - 000141</t>
  </si>
  <si>
    <t>S-40</t>
  </si>
  <si>
    <t>P-2</t>
  </si>
  <si>
    <t>2405.3</t>
  </si>
  <si>
    <t>1587.498</t>
  </si>
  <si>
    <t>SO - 000142</t>
  </si>
  <si>
    <t>3\7\2018</t>
  </si>
  <si>
    <t>C-24</t>
  </si>
  <si>
    <t>S-367</t>
  </si>
  <si>
    <t>5701.7</t>
  </si>
  <si>
    <t>3249.969</t>
  </si>
  <si>
    <t>SO - 000143</t>
  </si>
  <si>
    <t>4\6\2018</t>
  </si>
  <si>
    <t>C-18</t>
  </si>
  <si>
    <t>S-249</t>
  </si>
  <si>
    <t>P-34</t>
  </si>
  <si>
    <t>2452.2</t>
  </si>
  <si>
    <t>1446.798</t>
  </si>
  <si>
    <t>SO - 000144</t>
  </si>
  <si>
    <t>4\7\2018</t>
  </si>
  <si>
    <t>P-11</t>
  </si>
  <si>
    <t>2012.01</t>
  </si>
  <si>
    <t>SO - 000145</t>
  </si>
  <si>
    <t>S-212</t>
  </si>
  <si>
    <t>P-8</t>
  </si>
  <si>
    <t>3865.9</t>
  </si>
  <si>
    <t>2164.904</t>
  </si>
  <si>
    <t>SO - 000146</t>
  </si>
  <si>
    <t>C-3</t>
  </si>
  <si>
    <t>S-37</t>
  </si>
  <si>
    <t>2304.8</t>
  </si>
  <si>
    <t>1382.88</t>
  </si>
  <si>
    <t>SO - 000147</t>
  </si>
  <si>
    <t>C-13</t>
  </si>
  <si>
    <t>S-38</t>
  </si>
  <si>
    <t>3195.9</t>
  </si>
  <si>
    <t>1470.114</t>
  </si>
  <si>
    <t>SO - 000148</t>
  </si>
  <si>
    <t>S-294</t>
  </si>
  <si>
    <t>6452.1</t>
  </si>
  <si>
    <t>5161.68</t>
  </si>
  <si>
    <t>SO - 000149</t>
  </si>
  <si>
    <t>5\6\2018</t>
  </si>
  <si>
    <t>C-4</t>
  </si>
  <si>
    <t>S-105</t>
  </si>
  <si>
    <t>2003.3</t>
  </si>
  <si>
    <t>921.518</t>
  </si>
  <si>
    <t>SO - 000150</t>
  </si>
  <si>
    <t>7\7\2018</t>
  </si>
  <si>
    <t>3638.1</t>
  </si>
  <si>
    <t>1455.24</t>
  </si>
  <si>
    <t>SO - 000151</t>
  </si>
  <si>
    <t>S-109</t>
  </si>
  <si>
    <t>P-44</t>
  </si>
  <si>
    <t>SO - 000152</t>
  </si>
  <si>
    <t>C-25</t>
  </si>
  <si>
    <t>S-141</t>
  </si>
  <si>
    <t>P-22</t>
  </si>
  <si>
    <t>924.6</t>
  </si>
  <si>
    <t>582.498</t>
  </si>
  <si>
    <t>SO - 000153</t>
  </si>
  <si>
    <t>C-8</t>
  </si>
  <si>
    <t>3926.2</t>
  </si>
  <si>
    <t>3062.436</t>
  </si>
  <si>
    <t>SO - 000154</t>
  </si>
  <si>
    <t>18\6\2018</t>
  </si>
  <si>
    <t>3825.7</t>
  </si>
  <si>
    <t>2257.163</t>
  </si>
  <si>
    <t>SO - 000155</t>
  </si>
  <si>
    <t>P-4</t>
  </si>
  <si>
    <t>2257.9</t>
  </si>
  <si>
    <t>1377.319</t>
  </si>
  <si>
    <t>SO - 000156</t>
  </si>
  <si>
    <t>6\6\2018</t>
  </si>
  <si>
    <t>S-148</t>
  </si>
  <si>
    <t>756.296</t>
  </si>
  <si>
    <t>SO - 000157</t>
  </si>
  <si>
    <t>23\6\2018</t>
  </si>
  <si>
    <t>P-45</t>
  </si>
  <si>
    <t>3557.7</t>
  </si>
  <si>
    <t>1814.427</t>
  </si>
  <si>
    <t>SO - 000158</t>
  </si>
  <si>
    <t>12\6\2018</t>
  </si>
  <si>
    <t>S-59</t>
  </si>
  <si>
    <t>2371.8</t>
  </si>
  <si>
    <t>1233.336</t>
  </si>
  <si>
    <t>SO - 000159</t>
  </si>
  <si>
    <t>C-47</t>
  </si>
  <si>
    <t>S-60</t>
  </si>
  <si>
    <t>857.6</t>
  </si>
  <si>
    <t>686.08</t>
  </si>
  <si>
    <t>SO - 000160</t>
  </si>
  <si>
    <t>3892.7</t>
  </si>
  <si>
    <t>2880.598</t>
  </si>
  <si>
    <t>SO - 000161</t>
  </si>
  <si>
    <t>S-151</t>
  </si>
  <si>
    <t>P-21</t>
  </si>
  <si>
    <t>3477.3</t>
  </si>
  <si>
    <t>1390.92</t>
  </si>
  <si>
    <t>SO - 000162</t>
  </si>
  <si>
    <t>3738.6</t>
  </si>
  <si>
    <t>2803.95</t>
  </si>
  <si>
    <t>SO - 000163</t>
  </si>
  <si>
    <t>C-6</t>
  </si>
  <si>
    <t>S-262</t>
  </si>
  <si>
    <t>1072</t>
  </si>
  <si>
    <t>589.6</t>
  </si>
  <si>
    <t>SO - 000164</t>
  </si>
  <si>
    <t>S-120</t>
  </si>
  <si>
    <t>1761.162</t>
  </si>
  <si>
    <t>SO - 000165</t>
  </si>
  <si>
    <t>S-233</t>
  </si>
  <si>
    <t>1058.6</t>
  </si>
  <si>
    <t>751.606</t>
  </si>
  <si>
    <t>SO - 000166</t>
  </si>
  <si>
    <t>25\6\2018</t>
  </si>
  <si>
    <t>C-38</t>
  </si>
  <si>
    <t>S-77</t>
  </si>
  <si>
    <t>2492.4</t>
  </si>
  <si>
    <t>1296.048</t>
  </si>
  <si>
    <t>SO - 000167</t>
  </si>
  <si>
    <t>S-69</t>
  </si>
  <si>
    <t>3852.5</t>
  </si>
  <si>
    <t>2465.6</t>
  </si>
  <si>
    <t>SO - 000168</t>
  </si>
  <si>
    <t>8\6\2018</t>
  </si>
  <si>
    <t>S-215</t>
  </si>
  <si>
    <t>241.2</t>
  </si>
  <si>
    <t>132.66</t>
  </si>
  <si>
    <t>SO - 000169</t>
  </si>
  <si>
    <t>C-1</t>
  </si>
  <si>
    <t>S-30</t>
  </si>
  <si>
    <t>494.393</t>
  </si>
  <si>
    <t>SO - 000170</t>
  </si>
  <si>
    <t>S-169</t>
  </si>
  <si>
    <t>P-10</t>
  </si>
  <si>
    <t>227.8</t>
  </si>
  <si>
    <t>107.066</t>
  </si>
  <si>
    <t>SO - 000171</t>
  </si>
  <si>
    <t>S-333</t>
  </si>
  <si>
    <t>1078.7</t>
  </si>
  <si>
    <t>506.989</t>
  </si>
  <si>
    <t>SO - 000172</t>
  </si>
  <si>
    <t>S-96</t>
  </si>
  <si>
    <t>1005</t>
  </si>
  <si>
    <t>743.7</t>
  </si>
  <si>
    <t>SO - 000173</t>
  </si>
  <si>
    <t>9\7\2018</t>
  </si>
  <si>
    <t>S-289</t>
  </si>
  <si>
    <t>2485.7</t>
  </si>
  <si>
    <t>1317.421</t>
  </si>
  <si>
    <t>SO - 000174</t>
  </si>
  <si>
    <t>C-7</t>
  </si>
  <si>
    <t>S-140</t>
  </si>
  <si>
    <t>2659.9</t>
  </si>
  <si>
    <t>2154.519</t>
  </si>
  <si>
    <t>SO - 000175</t>
  </si>
  <si>
    <t>9\6\2018</t>
  </si>
  <si>
    <t>2224.4</t>
  </si>
  <si>
    <t>1579.324</t>
  </si>
  <si>
    <t>SO - 000176</t>
  </si>
  <si>
    <t>C-27</t>
  </si>
  <si>
    <t>S-338</t>
  </si>
  <si>
    <t>2472.3</t>
  </si>
  <si>
    <t>1260.873</t>
  </si>
  <si>
    <t>SO - 000177</t>
  </si>
  <si>
    <t>S-232</t>
  </si>
  <si>
    <t>1011.7</t>
  </si>
  <si>
    <t>799.243</t>
  </si>
  <si>
    <t>SO - 000178</t>
  </si>
  <si>
    <t>13\7\2018</t>
  </si>
  <si>
    <t>S-231</t>
  </si>
  <si>
    <t>P-28</t>
  </si>
  <si>
    <t>234.5</t>
  </si>
  <si>
    <t>128.975</t>
  </si>
  <si>
    <t>SO - 000179</t>
  </si>
  <si>
    <t>S-158</t>
  </si>
  <si>
    <t>143.715</t>
  </si>
  <si>
    <t>SO - 000180</t>
  </si>
  <si>
    <t>S-36</t>
  </si>
  <si>
    <t>P-29</t>
  </si>
  <si>
    <t>4006.6</t>
  </si>
  <si>
    <t>2844.686</t>
  </si>
  <si>
    <t>SO - 000181</t>
  </si>
  <si>
    <t>S-206</t>
  </si>
  <si>
    <t>1333.3</t>
  </si>
  <si>
    <t>866.645</t>
  </si>
  <si>
    <t>SO - 000182</t>
  </si>
  <si>
    <t>S-255</t>
  </si>
  <si>
    <t>167.5</t>
  </si>
  <si>
    <t>90.45</t>
  </si>
  <si>
    <t>SO - 000183</t>
  </si>
  <si>
    <t>S-336</t>
  </si>
  <si>
    <t>1821.663</t>
  </si>
  <si>
    <t>SO - 000184</t>
  </si>
  <si>
    <t>S-307</t>
  </si>
  <si>
    <t>809.963</t>
  </si>
  <si>
    <t>SO - 000185</t>
  </si>
  <si>
    <t>S-9</t>
  </si>
  <si>
    <t>5447.1</t>
  </si>
  <si>
    <t>3540.615</t>
  </si>
  <si>
    <t>SO - 000186</t>
  </si>
  <si>
    <t>S-200</t>
  </si>
  <si>
    <t>P-18</t>
  </si>
  <si>
    <t>3182.5</t>
  </si>
  <si>
    <t>1973.15</t>
  </si>
  <si>
    <t>SO - 000187</t>
  </si>
  <si>
    <t>11\6\2018</t>
  </si>
  <si>
    <t>S-337</t>
  </si>
  <si>
    <t>P-30</t>
  </si>
  <si>
    <t>891.1</t>
  </si>
  <si>
    <t>632.681</t>
  </si>
  <si>
    <t>SO - 000188</t>
  </si>
  <si>
    <t>P-31</t>
  </si>
  <si>
    <t>2724.89</t>
  </si>
  <si>
    <t>SO - 000189</t>
  </si>
  <si>
    <t>3953</t>
  </si>
  <si>
    <t>3360.05</t>
  </si>
  <si>
    <t>SO - 000190</t>
  </si>
  <si>
    <t>S-185</t>
  </si>
  <si>
    <t>545.514</t>
  </si>
  <si>
    <t>SO - 000191</t>
  </si>
  <si>
    <t>S-189</t>
  </si>
  <si>
    <t>3430.4</t>
  </si>
  <si>
    <t>1989.632</t>
  </si>
  <si>
    <t>SO - 000192</t>
  </si>
  <si>
    <t>S-170</t>
  </si>
  <si>
    <t>P-43</t>
  </si>
  <si>
    <t>1152.4</t>
  </si>
  <si>
    <t>622.296</t>
  </si>
  <si>
    <t>SO - 000193</t>
  </si>
  <si>
    <t>S-130</t>
  </si>
  <si>
    <t>1085.4</t>
  </si>
  <si>
    <t>922.59</t>
  </si>
  <si>
    <t>SO - 000194</t>
  </si>
  <si>
    <t>S-149</t>
  </si>
  <si>
    <t>5031.7</t>
  </si>
  <si>
    <t>4025.36</t>
  </si>
  <si>
    <t>SO - 000195</t>
  </si>
  <si>
    <t>S-99</t>
  </si>
  <si>
    <t>1092.1</t>
  </si>
  <si>
    <t>436.84</t>
  </si>
  <si>
    <t>SO - 000196</t>
  </si>
  <si>
    <t>187.6</t>
  </si>
  <si>
    <t>144.452</t>
  </si>
  <si>
    <t>SO - 000197</t>
  </si>
  <si>
    <t>16\7\2018</t>
  </si>
  <si>
    <t>3993.2</t>
  </si>
  <si>
    <t>2835.172</t>
  </si>
  <si>
    <t>SO - 000198</t>
  </si>
  <si>
    <t>1433.934</t>
  </si>
  <si>
    <t>SO - 000199</t>
  </si>
  <si>
    <t>14\7\2018</t>
  </si>
  <si>
    <t>S-23</t>
  </si>
  <si>
    <t>1206</t>
  </si>
  <si>
    <t>844.2</t>
  </si>
  <si>
    <t>SO - 000200</t>
  </si>
  <si>
    <t>S-144</t>
  </si>
  <si>
    <t>1728.6</t>
  </si>
  <si>
    <t>985.302</t>
  </si>
  <si>
    <t>SO - 000201</t>
  </si>
  <si>
    <t>1983.2</t>
  </si>
  <si>
    <t>1447.736</t>
  </si>
  <si>
    <t>SO - 000202</t>
  </si>
  <si>
    <t>S-180</t>
  </si>
  <si>
    <t>5313.1</t>
  </si>
  <si>
    <t>2656.55</t>
  </si>
  <si>
    <t>SO - 000203</t>
  </si>
  <si>
    <t>C-44</t>
  </si>
  <si>
    <t>S-58</t>
  </si>
  <si>
    <t>871</t>
  </si>
  <si>
    <t>566.15</t>
  </si>
  <si>
    <t>SO - 000204</t>
  </si>
  <si>
    <t>S-175</t>
  </si>
  <si>
    <t>2532.6</t>
  </si>
  <si>
    <t>2051.406</t>
  </si>
  <si>
    <t>SO - 000205</t>
  </si>
  <si>
    <t>S-95</t>
  </si>
  <si>
    <t>5916.1</t>
  </si>
  <si>
    <t>4673.719</t>
  </si>
  <si>
    <t>SO - 000206</t>
  </si>
  <si>
    <t>2887.7</t>
  </si>
  <si>
    <t>1443.85</t>
  </si>
  <si>
    <t>SO - 000207</t>
  </si>
  <si>
    <t>S-199</t>
  </si>
  <si>
    <t>1855.9</t>
  </si>
  <si>
    <t>1447.602</t>
  </si>
  <si>
    <t>SO - 000208</t>
  </si>
  <si>
    <t>207.7</t>
  </si>
  <si>
    <t>135.005</t>
  </si>
  <si>
    <t>SO - 000209</t>
  </si>
  <si>
    <t>S-345</t>
  </si>
  <si>
    <t>772.778</t>
  </si>
  <si>
    <t>SO - 000210</t>
  </si>
  <si>
    <t>S-241</t>
  </si>
  <si>
    <t>958.1</t>
  </si>
  <si>
    <t>517.374</t>
  </si>
  <si>
    <t>SO - 000211</t>
  </si>
  <si>
    <t>18\7\2018</t>
  </si>
  <si>
    <t>S-186</t>
  </si>
  <si>
    <t>1675.737</t>
  </si>
  <si>
    <t>SO - 000212</t>
  </si>
  <si>
    <t>2217.7</t>
  </si>
  <si>
    <t>1707.629</t>
  </si>
  <si>
    <t>SO - 000213</t>
  </si>
  <si>
    <t>C-12</t>
  </si>
  <si>
    <t>1715.2</t>
  </si>
  <si>
    <t>SO - 000214</t>
  </si>
  <si>
    <t>S-288</t>
  </si>
  <si>
    <t>1691.147</t>
  </si>
  <si>
    <t>SO - 000215</t>
  </si>
  <si>
    <t>2546</t>
  </si>
  <si>
    <t>1909.5</t>
  </si>
  <si>
    <t>SO - 000216</t>
  </si>
  <si>
    <t>S-277</t>
  </si>
  <si>
    <t>837.5</t>
  </si>
  <si>
    <t>603</t>
  </si>
  <si>
    <t>SO - 000217</t>
  </si>
  <si>
    <t>S-219</t>
  </si>
  <si>
    <t>1809</t>
  </si>
  <si>
    <t>1302.48</t>
  </si>
  <si>
    <t>SO - 000218</t>
  </si>
  <si>
    <t>S-306</t>
  </si>
  <si>
    <t>514.56</t>
  </si>
  <si>
    <t>SO - 000219</t>
  </si>
  <si>
    <t>S-7</t>
  </si>
  <si>
    <t>1748.7</t>
  </si>
  <si>
    <t>1101.681</t>
  </si>
  <si>
    <t>SO - 000220</t>
  </si>
  <si>
    <t>S-78</t>
  </si>
  <si>
    <t>1266.3</t>
  </si>
  <si>
    <t>SO - 000221</t>
  </si>
  <si>
    <t>S-28</t>
  </si>
  <si>
    <t>P-9</t>
  </si>
  <si>
    <t>5058.5</t>
  </si>
  <si>
    <t>3591.535</t>
  </si>
  <si>
    <t>SO - 000222</t>
  </si>
  <si>
    <t>S-39</t>
  </si>
  <si>
    <t>795.223</t>
  </si>
  <si>
    <t>SO - 000223</t>
  </si>
  <si>
    <t>S-122</t>
  </si>
  <si>
    <t>1802.3</t>
  </si>
  <si>
    <t>756.966</t>
  </si>
  <si>
    <t>SO - 000224</t>
  </si>
  <si>
    <t>S-48</t>
  </si>
  <si>
    <t>6298</t>
  </si>
  <si>
    <t>4534.56</t>
  </si>
  <si>
    <t>SO - 000225</t>
  </si>
  <si>
    <t>S-1</t>
  </si>
  <si>
    <t>2499.1</t>
  </si>
  <si>
    <t>1824.343</t>
  </si>
  <si>
    <t>SO - 000226</t>
  </si>
  <si>
    <t>S-198</t>
  </si>
  <si>
    <t>705.51</t>
  </si>
  <si>
    <t>SO - 000227</t>
  </si>
  <si>
    <t>S-242</t>
  </si>
  <si>
    <t>750.4</t>
  </si>
  <si>
    <t>360.192</t>
  </si>
  <si>
    <t>SO - 000228</t>
  </si>
  <si>
    <t>763.8</t>
  </si>
  <si>
    <t>504.108</t>
  </si>
  <si>
    <t>SO - 000229</t>
  </si>
  <si>
    <t>S-304</t>
  </si>
  <si>
    <t>565.614</t>
  </si>
  <si>
    <t>SO - 000230</t>
  </si>
  <si>
    <t>S-31</t>
  </si>
  <si>
    <t>112.359</t>
  </si>
  <si>
    <t>SO - 000231</t>
  </si>
  <si>
    <t>S-71</t>
  </si>
  <si>
    <t>2359.941</t>
  </si>
  <si>
    <t>SO - 000232</t>
  </si>
  <si>
    <t>S-250</t>
  </si>
  <si>
    <t>811.906</t>
  </si>
  <si>
    <t>SO - 000233</t>
  </si>
  <si>
    <t>S-167</t>
  </si>
  <si>
    <t>2633.1</t>
  </si>
  <si>
    <t>1843.17</t>
  </si>
  <si>
    <t>SO - 000234</t>
  </si>
  <si>
    <t>S-132</t>
  </si>
  <si>
    <t>1018.4</t>
  </si>
  <si>
    <t>631.408</t>
  </si>
  <si>
    <t>SO - 000235</t>
  </si>
  <si>
    <t>30\6\2018</t>
  </si>
  <si>
    <t>S-56</t>
  </si>
  <si>
    <t>5219.3</t>
  </si>
  <si>
    <t>3444.738</t>
  </si>
  <si>
    <t>SO - 000236</t>
  </si>
  <si>
    <t>20\7\2018</t>
  </si>
  <si>
    <t>SO - 000237</t>
  </si>
  <si>
    <t>C-50</t>
  </si>
  <si>
    <t>S-341</t>
  </si>
  <si>
    <t>1721.9</t>
  </si>
  <si>
    <t>1084.797</t>
  </si>
  <si>
    <t>SO - 000238</t>
  </si>
  <si>
    <t>12\7\2018</t>
  </si>
  <si>
    <t>S-195</t>
  </si>
  <si>
    <t>737</t>
  </si>
  <si>
    <t>456.94</t>
  </si>
  <si>
    <t>SO - 000239</t>
  </si>
  <si>
    <t>15\7\2018</t>
  </si>
  <si>
    <t>S-33</t>
  </si>
  <si>
    <t>1219.4</t>
  </si>
  <si>
    <t>695.058</t>
  </si>
  <si>
    <t>SO - 000240</t>
  </si>
  <si>
    <t>17\7\2018</t>
  </si>
  <si>
    <t>S-279</t>
  </si>
  <si>
    <t>P-41</t>
  </si>
  <si>
    <t>712.88</t>
  </si>
  <si>
    <t>SO - 000241</t>
  </si>
  <si>
    <t>978.2</t>
  </si>
  <si>
    <t>743.432</t>
  </si>
  <si>
    <t>SO - 000242</t>
  </si>
  <si>
    <t>3946.3</t>
  </si>
  <si>
    <t>1657.446</t>
  </si>
  <si>
    <t>SO - 000243</t>
  </si>
  <si>
    <t>S-181</t>
  </si>
  <si>
    <t>1299.8</t>
  </si>
  <si>
    <t>922.858</t>
  </si>
  <si>
    <t>SO - 000244</t>
  </si>
  <si>
    <t>24\7\2018</t>
  </si>
  <si>
    <t>5815.6</t>
  </si>
  <si>
    <t>2791.488</t>
  </si>
  <si>
    <t>SO - 000245</t>
  </si>
  <si>
    <t>C-43</t>
  </si>
  <si>
    <t>655.26</t>
  </si>
  <si>
    <t>SO - 000246</t>
  </si>
  <si>
    <t>643.2</t>
  </si>
  <si>
    <t>SO - 000247</t>
  </si>
  <si>
    <t>4020</t>
  </si>
  <si>
    <t>2653.2</t>
  </si>
  <si>
    <t>SO - 000248</t>
  </si>
  <si>
    <t>C-37</t>
  </si>
  <si>
    <t>S-63</t>
  </si>
  <si>
    <t>669.732</t>
  </si>
  <si>
    <t>SO - 000249</t>
  </si>
  <si>
    <t>100.232</t>
  </si>
  <si>
    <t>SO - 000250</t>
  </si>
  <si>
    <t>3314.356</t>
  </si>
  <si>
    <t>SO - 000251</t>
  </si>
  <si>
    <t>S-163</t>
  </si>
  <si>
    <t>221.1</t>
  </si>
  <si>
    <t>185.724</t>
  </si>
  <si>
    <t>SO - 000252</t>
  </si>
  <si>
    <t>S-101</t>
  </si>
  <si>
    <t>3356.7</t>
  </si>
  <si>
    <t>2819.628</t>
  </si>
  <si>
    <t>SO - 000253</t>
  </si>
  <si>
    <t>S-321</t>
  </si>
  <si>
    <t>1701.8</t>
  </si>
  <si>
    <t>1157.224</t>
  </si>
  <si>
    <t>SO - 000254</t>
  </si>
  <si>
    <t>S-276</t>
  </si>
  <si>
    <t>2181.185</t>
  </si>
  <si>
    <t>SO - 000255</t>
  </si>
  <si>
    <t>126.027</t>
  </si>
  <si>
    <t>SO - 000256</t>
  </si>
  <si>
    <t>S-248</t>
  </si>
  <si>
    <t>1782.2</t>
  </si>
  <si>
    <t>980.21</t>
  </si>
  <si>
    <t>SO - 000257</t>
  </si>
  <si>
    <t>C-41</t>
  </si>
  <si>
    <t>801.32</t>
  </si>
  <si>
    <t>SO - 000258</t>
  </si>
  <si>
    <t>2385.2</t>
  </si>
  <si>
    <t>1502.676</t>
  </si>
  <si>
    <t>SO - 000259</t>
  </si>
  <si>
    <t>S-12</t>
  </si>
  <si>
    <t>2231.1</t>
  </si>
  <si>
    <t>1784.88</t>
  </si>
  <si>
    <t>SO - 000260</t>
  </si>
  <si>
    <t>S-119</t>
  </si>
  <si>
    <t>412.05</t>
  </si>
  <si>
    <t>SO - 000261</t>
  </si>
  <si>
    <t>19\7\2018</t>
  </si>
  <si>
    <t>S-290</t>
  </si>
  <si>
    <t>2693.4</t>
  </si>
  <si>
    <t>1939.248</t>
  </si>
  <si>
    <t>SO - 000262</t>
  </si>
  <si>
    <t>11\7\2018</t>
  </si>
  <si>
    <t>C-31</t>
  </si>
  <si>
    <t>1105.5</t>
  </si>
  <si>
    <t>652.245</t>
  </si>
  <si>
    <t>SO - 000263</t>
  </si>
  <si>
    <t>S-87</t>
  </si>
  <si>
    <t>1088.415</t>
  </si>
  <si>
    <t>SO - 000264</t>
  </si>
  <si>
    <t>S-177</t>
  </si>
  <si>
    <t>1118.9</t>
  </si>
  <si>
    <t>850.364</t>
  </si>
  <si>
    <t>SO - 000265</t>
  </si>
  <si>
    <t>C-45</t>
  </si>
  <si>
    <t>S-94</t>
  </si>
  <si>
    <t>758.105</t>
  </si>
  <si>
    <t>SO - 000266</t>
  </si>
  <si>
    <t>S-126</t>
  </si>
  <si>
    <t>P-19</t>
  </si>
  <si>
    <t>6324.8</t>
  </si>
  <si>
    <t>4300.864</t>
  </si>
  <si>
    <t>SO - 000267</t>
  </si>
  <si>
    <t>502.5</t>
  </si>
  <si>
    <t>SO - 000268</t>
  </si>
  <si>
    <t>S-178</t>
  </si>
  <si>
    <t>1293.1</t>
  </si>
  <si>
    <t>659.481</t>
  </si>
  <si>
    <t>SO - 000269</t>
  </si>
  <si>
    <t>26\7\2018</t>
  </si>
  <si>
    <t>S-76</t>
  </si>
  <si>
    <t>540.288</t>
  </si>
  <si>
    <t>SO - 000270</t>
  </si>
  <si>
    <t>S-318</t>
  </si>
  <si>
    <t>247.9</t>
  </si>
  <si>
    <t>195.841</t>
  </si>
  <si>
    <t>SO - 000271</t>
  </si>
  <si>
    <t>139.36</t>
  </si>
  <si>
    <t>SO - 000272</t>
  </si>
  <si>
    <t>S-278</t>
  </si>
  <si>
    <t>1025.1</t>
  </si>
  <si>
    <t>707.319</t>
  </si>
  <si>
    <t>SO - 000273</t>
  </si>
  <si>
    <t>3068.6</t>
  </si>
  <si>
    <t>2301.45</t>
  </si>
  <si>
    <t>SO - 000274</t>
  </si>
  <si>
    <t>115.776</t>
  </si>
  <si>
    <t>SO - 000275</t>
  </si>
  <si>
    <t>SO - 000276</t>
  </si>
  <si>
    <t>2505.8</t>
  </si>
  <si>
    <t>1804.176</t>
  </si>
  <si>
    <t>SO - 000277</t>
  </si>
  <si>
    <t>2599.6</t>
  </si>
  <si>
    <t>1637.748</t>
  </si>
  <si>
    <t>SO - 000278</t>
  </si>
  <si>
    <t>1503.48</t>
  </si>
  <si>
    <t>SO - 000279</t>
  </si>
  <si>
    <t>21\7\2018</t>
  </si>
  <si>
    <t>S-353</t>
  </si>
  <si>
    <t>589.734</t>
  </si>
  <si>
    <t>SO - 000280</t>
  </si>
  <si>
    <t>S-43</t>
  </si>
  <si>
    <t>1139</t>
  </si>
  <si>
    <t>933.98</t>
  </si>
  <si>
    <t>SO - 000281</t>
  </si>
  <si>
    <t>S-339</t>
  </si>
  <si>
    <t>1675</t>
  </si>
  <si>
    <t>SO - 000282</t>
  </si>
  <si>
    <t>S-228</t>
  </si>
  <si>
    <t>687.956</t>
  </si>
  <si>
    <t>SO - 000283</t>
  </si>
  <si>
    <t>S-128</t>
  </si>
  <si>
    <t>938</t>
  </si>
  <si>
    <t>412.72</t>
  </si>
  <si>
    <t>SO - 000284</t>
  </si>
  <si>
    <t>S-55</t>
  </si>
  <si>
    <t>1052.101</t>
  </si>
  <si>
    <t>SO - 000285</t>
  </si>
  <si>
    <t>374.53</t>
  </si>
  <si>
    <t>SO - 000286</t>
  </si>
  <si>
    <t>S-81</t>
  </si>
  <si>
    <t>1789.704</t>
  </si>
  <si>
    <t>SO - 000287</t>
  </si>
  <si>
    <t>S-365</t>
  </si>
  <si>
    <t>2345</t>
  </si>
  <si>
    <t>1922.9</t>
  </si>
  <si>
    <t>SO - 000288</t>
  </si>
  <si>
    <t>749.663</t>
  </si>
  <si>
    <t>SO - 000289</t>
  </si>
  <si>
    <t>S-11</t>
  </si>
  <si>
    <t>P-42</t>
  </si>
  <si>
    <t>1996.6</t>
  </si>
  <si>
    <t>1397.62</t>
  </si>
  <si>
    <t>SO - 000290</t>
  </si>
  <si>
    <t>S-127</t>
  </si>
  <si>
    <t>710.2</t>
  </si>
  <si>
    <t>390.61</t>
  </si>
  <si>
    <t>SO - 000291</t>
  </si>
  <si>
    <t>22\7\2018</t>
  </si>
  <si>
    <t>S-201</t>
  </si>
  <si>
    <t>1790.91</t>
  </si>
  <si>
    <t>SO - 000292</t>
  </si>
  <si>
    <t>440.793</t>
  </si>
  <si>
    <t>SO - 000293</t>
  </si>
  <si>
    <t>2519.2</t>
  </si>
  <si>
    <t>1309.984</t>
  </si>
  <si>
    <t>SO - 000294</t>
  </si>
  <si>
    <t>25\7\2018</t>
  </si>
  <si>
    <t>S-150</t>
  </si>
  <si>
    <t>3471.873</t>
  </si>
  <si>
    <t>SO - 000295</t>
  </si>
  <si>
    <t>S-311</t>
  </si>
  <si>
    <t>1829.1</t>
  </si>
  <si>
    <t>768.222</t>
  </si>
  <si>
    <t>SO - 000296</t>
  </si>
  <si>
    <t>900.48</t>
  </si>
  <si>
    <t>SO - 000297</t>
  </si>
  <si>
    <t>S-247</t>
  </si>
  <si>
    <t>2539.3</t>
  </si>
  <si>
    <t>1828.296</t>
  </si>
  <si>
    <t>SO - 000298</t>
  </si>
  <si>
    <t>S-265</t>
  </si>
  <si>
    <t>3899.4</t>
  </si>
  <si>
    <t>2027.688</t>
  </si>
  <si>
    <t>SO - 000299</t>
  </si>
  <si>
    <t>S-366</t>
  </si>
  <si>
    <t>5045.1</t>
  </si>
  <si>
    <t>3380.217</t>
  </si>
  <si>
    <t>SO - 000300</t>
  </si>
  <si>
    <t>S-125</t>
  </si>
  <si>
    <t>522.6</t>
  </si>
  <si>
    <t>SO - 000301</t>
  </si>
  <si>
    <t>S-182</t>
  </si>
  <si>
    <t>2438.8</t>
  </si>
  <si>
    <t>SO - 000302</t>
  </si>
  <si>
    <t>3336.6</t>
  </si>
  <si>
    <t>2035.326</t>
  </si>
  <si>
    <t>SO - 000303</t>
  </si>
  <si>
    <t>1098.8</t>
  </si>
  <si>
    <t>857.064</t>
  </si>
  <si>
    <t>SO - 000304</t>
  </si>
  <si>
    <t>S-66</t>
  </si>
  <si>
    <t>1902.8</t>
  </si>
  <si>
    <t>970.428</t>
  </si>
  <si>
    <t>SO - 000305</t>
  </si>
  <si>
    <t>S-156</t>
  </si>
  <si>
    <t>2190.699</t>
  </si>
  <si>
    <t>SO - 000306</t>
  </si>
  <si>
    <t>1481.772</t>
  </si>
  <si>
    <t>SO - 000307</t>
  </si>
  <si>
    <t>SO - 000308</t>
  </si>
  <si>
    <t>1045.2</t>
  </si>
  <si>
    <t>533.052</t>
  </si>
  <si>
    <t>SO - 000309</t>
  </si>
  <si>
    <t>S-157</t>
  </si>
  <si>
    <t>1125.6</t>
  </si>
  <si>
    <t>787.92</t>
  </si>
  <si>
    <t>SO - 000310</t>
  </si>
  <si>
    <t>S-187</t>
  </si>
  <si>
    <t>762.795</t>
  </si>
  <si>
    <t>SO - 000311</t>
  </si>
  <si>
    <t>3\8\2018</t>
  </si>
  <si>
    <t>2606.3</t>
  </si>
  <si>
    <t>1668.032</t>
  </si>
  <si>
    <t>SO - 000312</t>
  </si>
  <si>
    <t>95.676</t>
  </si>
  <si>
    <t>SO - 000313</t>
  </si>
  <si>
    <t>123.95</t>
  </si>
  <si>
    <t>SO - 000314</t>
  </si>
  <si>
    <t>1145.7</t>
  </si>
  <si>
    <t>538.479</t>
  </si>
  <si>
    <t>SO - 000315</t>
  </si>
  <si>
    <t>S-326</t>
  </si>
  <si>
    <t>2157.668</t>
  </si>
  <si>
    <t>SO - 000316</t>
  </si>
  <si>
    <t>S-136</t>
  </si>
  <si>
    <t>SO - 000317</t>
  </si>
  <si>
    <t>S-112</t>
  </si>
  <si>
    <t>2881</t>
  </si>
  <si>
    <t>1584.55</t>
  </si>
  <si>
    <t>SO - 000318</t>
  </si>
  <si>
    <t>S-108</t>
  </si>
  <si>
    <t>SO - 000319</t>
  </si>
  <si>
    <t>546.72</t>
  </si>
  <si>
    <t>SO - 000320</t>
  </si>
  <si>
    <t>2040.552</t>
  </si>
  <si>
    <t>SO - 000321</t>
  </si>
  <si>
    <t>23\7\2018</t>
  </si>
  <si>
    <t>S-82</t>
  </si>
  <si>
    <t>703.634</t>
  </si>
  <si>
    <t>SO - 000322</t>
  </si>
  <si>
    <t>2412</t>
  </si>
  <si>
    <t>1013.04</t>
  </si>
  <si>
    <t>SO - 000323</t>
  </si>
  <si>
    <t>2479</t>
  </si>
  <si>
    <t>2057.57</t>
  </si>
  <si>
    <t>SO - 000324</t>
  </si>
  <si>
    <t>S-322</t>
  </si>
  <si>
    <t>1330.352</t>
  </si>
  <si>
    <t>SO - 000325</t>
  </si>
  <si>
    <t>S-176</t>
  </si>
  <si>
    <t>722.729</t>
  </si>
  <si>
    <t>SO - 000326</t>
  </si>
  <si>
    <t>S-70</t>
  </si>
  <si>
    <t>1212.7</t>
  </si>
  <si>
    <t>945.906</t>
  </si>
  <si>
    <t>SO - 000327</t>
  </si>
  <si>
    <t>S-252</t>
  </si>
  <si>
    <t>821.688</t>
  </si>
  <si>
    <t>SO - 000328</t>
  </si>
  <si>
    <t>S-275</t>
  </si>
  <si>
    <t>SO - 000329</t>
  </si>
  <si>
    <t>S-226</t>
  </si>
  <si>
    <t>630.336</t>
  </si>
  <si>
    <t>SO - 000330</t>
  </si>
  <si>
    <t>1065.3</t>
  </si>
  <si>
    <t>468.732</t>
  </si>
  <si>
    <t>SO - 000331</t>
  </si>
  <si>
    <t>SO - 000332</t>
  </si>
  <si>
    <t>S-297</t>
  </si>
  <si>
    <t>120.466</t>
  </si>
  <si>
    <t>SO - 000333</t>
  </si>
  <si>
    <t>S-75</t>
  </si>
  <si>
    <t>1185.9</t>
  </si>
  <si>
    <t>948.72</t>
  </si>
  <si>
    <t>SO - 000334</t>
  </si>
  <si>
    <t>S-352</t>
  </si>
  <si>
    <t>2586.2</t>
  </si>
  <si>
    <t>1629.306</t>
  </si>
  <si>
    <t>SO - 000335</t>
  </si>
  <si>
    <t>S-25</t>
  </si>
  <si>
    <t>2579.5</t>
  </si>
  <si>
    <t>1960.42</t>
  </si>
  <si>
    <t>SO - 000336</t>
  </si>
  <si>
    <t>27\7\2018</t>
  </si>
  <si>
    <t>6378.4</t>
  </si>
  <si>
    <t>2806.496</t>
  </si>
  <si>
    <t>SO - 000337</t>
  </si>
  <si>
    <t>S-292</t>
  </si>
  <si>
    <t>3008.3</t>
  </si>
  <si>
    <t>2226.142</t>
  </si>
  <si>
    <t>SO - 000338</t>
  </si>
  <si>
    <t>1\8\2018</t>
  </si>
  <si>
    <t>1755.4</t>
  </si>
  <si>
    <t>930.362</t>
  </si>
  <si>
    <t>SO - 000339</t>
  </si>
  <si>
    <t>S-171</t>
  </si>
  <si>
    <t>740.35</t>
  </si>
  <si>
    <t>SO - 000340</t>
  </si>
  <si>
    <t>S-44</t>
  </si>
  <si>
    <t>6157.3</t>
  </si>
  <si>
    <t>4556.402</t>
  </si>
  <si>
    <t>SO - 000341</t>
  </si>
  <si>
    <t>1093.239</t>
  </si>
  <si>
    <t>SO - 000342</t>
  </si>
  <si>
    <t>S-64</t>
  </si>
  <si>
    <t>1859.25</t>
  </si>
  <si>
    <t>SO - 000343</t>
  </si>
  <si>
    <t>S-18</t>
  </si>
  <si>
    <t>6391.8</t>
  </si>
  <si>
    <t>4793.85</t>
  </si>
  <si>
    <t>SO - 000344</t>
  </si>
  <si>
    <t>S-263</t>
  </si>
  <si>
    <t>660.62</t>
  </si>
  <si>
    <t>SO - 000345</t>
  </si>
  <si>
    <t>1681.03</t>
  </si>
  <si>
    <t>SO - 000346</t>
  </si>
  <si>
    <t>1871.712</t>
  </si>
  <si>
    <t>SO - 000347</t>
  </si>
  <si>
    <t>29\7\2018</t>
  </si>
  <si>
    <t>S-80</t>
  </si>
  <si>
    <t>951.4</t>
  </si>
  <si>
    <t>599.382</t>
  </si>
  <si>
    <t>SO - 000348</t>
  </si>
  <si>
    <t>S-172</t>
  </si>
  <si>
    <t>5607.9</t>
  </si>
  <si>
    <t>3476.898</t>
  </si>
  <si>
    <t>SO - 000349</t>
  </si>
  <si>
    <t>S-274</t>
  </si>
  <si>
    <t>1165.8</t>
  </si>
  <si>
    <t>827.718</t>
  </si>
  <si>
    <t>SO - 000350</t>
  </si>
  <si>
    <t>6\8\2018</t>
  </si>
  <si>
    <t>1949.7</t>
  </si>
  <si>
    <t>1520.766</t>
  </si>
  <si>
    <t>SO - 000351</t>
  </si>
  <si>
    <t>S-147</t>
  </si>
  <si>
    <t>3685</t>
  </si>
  <si>
    <t>2690.05</t>
  </si>
  <si>
    <t>SO - 000352</t>
  </si>
  <si>
    <t>S-332</t>
  </si>
  <si>
    <t>1816.839</t>
  </si>
  <si>
    <t>SO - 000353</t>
  </si>
  <si>
    <t>460.96</t>
  </si>
  <si>
    <t>SO - 000354</t>
  </si>
  <si>
    <t>3537.6</t>
  </si>
  <si>
    <t>1910.304</t>
  </si>
  <si>
    <t>SO - 000355</t>
  </si>
  <si>
    <t>622.497</t>
  </si>
  <si>
    <t>SO - 000356</t>
  </si>
  <si>
    <t>1136.655</t>
  </si>
  <si>
    <t>SO - 000357</t>
  </si>
  <si>
    <t>739.613</t>
  </si>
  <si>
    <t>SO - 000358</t>
  </si>
  <si>
    <t>28\7\2018</t>
  </si>
  <si>
    <t>S-159</t>
  </si>
  <si>
    <t>3082</t>
  </si>
  <si>
    <t>1510.18</t>
  </si>
  <si>
    <t>SO - 000359</t>
  </si>
  <si>
    <t>776.664</t>
  </si>
  <si>
    <t>SO - 000360</t>
  </si>
  <si>
    <t>S-102</t>
  </si>
  <si>
    <t>1252.9</t>
  </si>
  <si>
    <t>651.508</t>
  </si>
  <si>
    <t>SO - 000361</t>
  </si>
  <si>
    <t>527.625</t>
  </si>
  <si>
    <t>SO - 000362</t>
  </si>
  <si>
    <t>8\8\2018</t>
  </si>
  <si>
    <t>S-295</t>
  </si>
  <si>
    <t>1031.8</t>
  </si>
  <si>
    <t>773.85</t>
  </si>
  <si>
    <t>SO - 000363</t>
  </si>
  <si>
    <t>1454.972</t>
  </si>
  <si>
    <t>SO - 000364</t>
  </si>
  <si>
    <t>S-154</t>
  </si>
  <si>
    <t>1153.472</t>
  </si>
  <si>
    <t>SO - 000365</t>
  </si>
  <si>
    <t>S-270</t>
  </si>
  <si>
    <t>753.616</t>
  </si>
  <si>
    <t>SO - 000366</t>
  </si>
  <si>
    <t>1815.298</t>
  </si>
  <si>
    <t>SO - 000367</t>
  </si>
  <si>
    <t>S-131</t>
  </si>
  <si>
    <t>2095.09</t>
  </si>
  <si>
    <t>SO - 000368</t>
  </si>
  <si>
    <t>S-160</t>
  </si>
  <si>
    <t>5098.7</t>
  </si>
  <si>
    <t>3416.129</t>
  </si>
  <si>
    <t>SO - 000369</t>
  </si>
  <si>
    <t>S-347</t>
  </si>
  <si>
    <t>3758.7</t>
  </si>
  <si>
    <t>1954.524</t>
  </si>
  <si>
    <t>SO - 000370</t>
  </si>
  <si>
    <t>S-45</t>
  </si>
  <si>
    <t>911.2</t>
  </si>
  <si>
    <t>610.504</t>
  </si>
  <si>
    <t>SO - 000371</t>
  </si>
  <si>
    <t>904.5</t>
  </si>
  <si>
    <t>379.89</t>
  </si>
  <si>
    <t>SO - 000372</t>
  </si>
  <si>
    <t>410.04</t>
  </si>
  <si>
    <t>SO - 000373</t>
  </si>
  <si>
    <t>134.402</t>
  </si>
  <si>
    <t>SO - 000374</t>
  </si>
  <si>
    <t>117.116</t>
  </si>
  <si>
    <t>SO - 000375</t>
  </si>
  <si>
    <t>S-29</t>
  </si>
  <si>
    <t>683.4</t>
  </si>
  <si>
    <t>444.21</t>
  </si>
  <si>
    <t>SO - 000376</t>
  </si>
  <si>
    <t>2234.115</t>
  </si>
  <si>
    <t>SO - 000377</t>
  </si>
  <si>
    <t>786.312</t>
  </si>
  <si>
    <t>SO - 000378</t>
  </si>
  <si>
    <t>536.268</t>
  </si>
  <si>
    <t>SO - 000379</t>
  </si>
  <si>
    <t>794.352</t>
  </si>
  <si>
    <t>SO - 000380</t>
  </si>
  <si>
    <t>S-358</t>
  </si>
  <si>
    <t>1788.9</t>
  </si>
  <si>
    <t>1305.897</t>
  </si>
  <si>
    <t>SO - 000381</t>
  </si>
  <si>
    <t>944.7</t>
  </si>
  <si>
    <t>SO - 000382</t>
  </si>
  <si>
    <t>31\7\2018</t>
  </si>
  <si>
    <t>C-39</t>
  </si>
  <si>
    <t>3959.7</t>
  </si>
  <si>
    <t>2573.805</t>
  </si>
  <si>
    <t>SO - 000383</t>
  </si>
  <si>
    <t>S-146</t>
  </si>
  <si>
    <t>70.35</t>
  </si>
  <si>
    <t>SO - 000384</t>
  </si>
  <si>
    <t>S-104</t>
  </si>
  <si>
    <t>3872.6</t>
  </si>
  <si>
    <t>1975.026</t>
  </si>
  <si>
    <t>SO - 000385</t>
  </si>
  <si>
    <t>6539.2</t>
  </si>
  <si>
    <t>3858.128</t>
  </si>
  <si>
    <t>SO - 000386</t>
  </si>
  <si>
    <t>S-51</t>
  </si>
  <si>
    <t>779.076</t>
  </si>
  <si>
    <t>SO - 000387</t>
  </si>
  <si>
    <t>S-190</t>
  </si>
  <si>
    <t>572.18</t>
  </si>
  <si>
    <t>SO - 000388</t>
  </si>
  <si>
    <t>S-355</t>
  </si>
  <si>
    <t>804.804</t>
  </si>
  <si>
    <t>SO - 000389</t>
  </si>
  <si>
    <t>S-205</t>
  </si>
  <si>
    <t>112.225</t>
  </si>
  <si>
    <t>SO - 000390</t>
  </si>
  <si>
    <t>S-334</t>
  </si>
  <si>
    <t>1377.52</t>
  </si>
  <si>
    <t>SO - 000391</t>
  </si>
  <si>
    <t>676.7</t>
  </si>
  <si>
    <t>466.923</t>
  </si>
  <si>
    <t>SO - 000392</t>
  </si>
  <si>
    <t>S-162</t>
  </si>
  <si>
    <t>82.075</t>
  </si>
  <si>
    <t>SO - 000393</t>
  </si>
  <si>
    <t>895.12</t>
  </si>
  <si>
    <t>SO - 000394</t>
  </si>
  <si>
    <t>9\8\2018</t>
  </si>
  <si>
    <t>S-24</t>
  </si>
  <si>
    <t>SO - 000395</t>
  </si>
  <si>
    <t>751.941</t>
  </si>
  <si>
    <t>SO - 000396</t>
  </si>
  <si>
    <t>S-258</t>
  </si>
  <si>
    <t>1140.876</t>
  </si>
  <si>
    <t>SO - 000397</t>
  </si>
  <si>
    <t>S-183</t>
  </si>
  <si>
    <t>500.49</t>
  </si>
  <si>
    <t>SO - 000398</t>
  </si>
  <si>
    <t>SO - 000399</t>
  </si>
  <si>
    <t>S-83</t>
  </si>
  <si>
    <t>172.458</t>
  </si>
  <si>
    <t>SO - 000400</t>
  </si>
  <si>
    <t>12\8\2018</t>
  </si>
  <si>
    <t>5708.4</t>
  </si>
  <si>
    <t>2682.948</t>
  </si>
  <si>
    <t>SO - 000401</t>
  </si>
  <si>
    <t>830.8</t>
  </si>
  <si>
    <t>SO - 000402</t>
  </si>
  <si>
    <t>S-19</t>
  </si>
  <si>
    <t>3234.492</t>
  </si>
  <si>
    <t>SO - 000403</t>
  </si>
  <si>
    <t>4\8\2018</t>
  </si>
  <si>
    <t>S-191</t>
  </si>
  <si>
    <t>792.342</t>
  </si>
  <si>
    <t>SO - 000404</t>
  </si>
  <si>
    <t>3886</t>
  </si>
  <si>
    <t>2020.72</t>
  </si>
  <si>
    <t>SO - 000405</t>
  </si>
  <si>
    <t>3986.5</t>
  </si>
  <si>
    <t>2670.955</t>
  </si>
  <si>
    <t>SO - 000406</t>
  </si>
  <si>
    <t>30\7\2018</t>
  </si>
  <si>
    <t>988.92</t>
  </si>
  <si>
    <t>SO - 000407</t>
  </si>
  <si>
    <t>S-357</t>
  </si>
  <si>
    <t>1842.5</t>
  </si>
  <si>
    <t>1050.225</t>
  </si>
  <si>
    <t>SO - 000408</t>
  </si>
  <si>
    <t>S-296</t>
  </si>
  <si>
    <t>5051.8</t>
  </si>
  <si>
    <t>2930.044</t>
  </si>
  <si>
    <t>SO - 000409</t>
  </si>
  <si>
    <t>466.32</t>
  </si>
  <si>
    <t>SO - 000410</t>
  </si>
  <si>
    <t>3966.4</t>
  </si>
  <si>
    <t>2340.176</t>
  </si>
  <si>
    <t>SO - 000411</t>
  </si>
  <si>
    <t>1495.909</t>
  </si>
  <si>
    <t>SO - 000412</t>
  </si>
  <si>
    <t>S-153</t>
  </si>
  <si>
    <t>851.235</t>
  </si>
  <si>
    <t>SO - 000413</t>
  </si>
  <si>
    <t>S-46</t>
  </si>
  <si>
    <t>1889.4</t>
  </si>
  <si>
    <t>1398.156</t>
  </si>
  <si>
    <t>SO - 000414</t>
  </si>
  <si>
    <t>S-351</t>
  </si>
  <si>
    <t>661.96</t>
  </si>
  <si>
    <t>SO - 000415</t>
  </si>
  <si>
    <t>S-293</t>
  </si>
  <si>
    <t>2822.107</t>
  </si>
  <si>
    <t>SO - 000416</t>
  </si>
  <si>
    <t>449.235</t>
  </si>
  <si>
    <t>SO - 000417</t>
  </si>
  <si>
    <t>5\8\2018</t>
  </si>
  <si>
    <t>127.3</t>
  </si>
  <si>
    <t>SO - 000418</t>
  </si>
  <si>
    <t>703.5</t>
  </si>
  <si>
    <t>316.575</t>
  </si>
  <si>
    <t>SO - 000419</t>
  </si>
  <si>
    <t>13\8\2018</t>
  </si>
  <si>
    <t>S-62</t>
  </si>
  <si>
    <t>546.05</t>
  </si>
  <si>
    <t>SO - 000420</t>
  </si>
  <si>
    <t>S-61</t>
  </si>
  <si>
    <t>560.79</t>
  </si>
  <si>
    <t>SO - 000421</t>
  </si>
  <si>
    <t>S-188</t>
  </si>
  <si>
    <t>2398.6</t>
  </si>
  <si>
    <t>1894.894</t>
  </si>
  <si>
    <t>SO - 000422</t>
  </si>
  <si>
    <t>897.8</t>
  </si>
  <si>
    <t>368.098</t>
  </si>
  <si>
    <t>SO - 000423</t>
  </si>
  <si>
    <t>5212.6</t>
  </si>
  <si>
    <t>3179.686</t>
  </si>
  <si>
    <t>SO - 000424</t>
  </si>
  <si>
    <t>206.226</t>
  </si>
  <si>
    <t>SO - 000425</t>
  </si>
  <si>
    <t>S-236</t>
  </si>
  <si>
    <t>2120.148</t>
  </si>
  <si>
    <t>SO - 000426</t>
  </si>
  <si>
    <t>S-312</t>
  </si>
  <si>
    <t>582.9</t>
  </si>
  <si>
    <t>SO - 000427</t>
  </si>
  <si>
    <t>7\8\2018</t>
  </si>
  <si>
    <t>3859.2</t>
  </si>
  <si>
    <t>2354.112</t>
  </si>
  <si>
    <t>SO - 000428</t>
  </si>
  <si>
    <t>100.5</t>
  </si>
  <si>
    <t>SO - 000429</t>
  </si>
  <si>
    <t>S-330</t>
  </si>
  <si>
    <t>1681.7</t>
  </si>
  <si>
    <t>891.301</t>
  </si>
  <si>
    <t>SO - 000430</t>
  </si>
  <si>
    <t>S-137</t>
  </si>
  <si>
    <t>665.712</t>
  </si>
  <si>
    <t>SO - 000431</t>
  </si>
  <si>
    <t>2\8\2018</t>
  </si>
  <si>
    <t>3371.44</t>
  </si>
  <si>
    <t>SO - 000432</t>
  </si>
  <si>
    <t>S-283</t>
  </si>
  <si>
    <t>450.24</t>
  </si>
  <si>
    <t>SO - 000433</t>
  </si>
  <si>
    <t>1090.76</t>
  </si>
  <si>
    <t>SO - 000434</t>
  </si>
  <si>
    <t>S-165</t>
  </si>
  <si>
    <t>2094.822</t>
  </si>
  <si>
    <t>SO - 000435</t>
  </si>
  <si>
    <t>3061.9</t>
  </si>
  <si>
    <t>2051.473</t>
  </si>
  <si>
    <t>SO - 000436</t>
  </si>
  <si>
    <t>S-323</t>
  </si>
  <si>
    <t>452.317</t>
  </si>
  <si>
    <t>SO - 000437</t>
  </si>
  <si>
    <t>S-225</t>
  </si>
  <si>
    <t>104.52</t>
  </si>
  <si>
    <t>SO - 000438</t>
  </si>
  <si>
    <t>6143.9</t>
  </si>
  <si>
    <t>3071.95</t>
  </si>
  <si>
    <t>SO - 000439</t>
  </si>
  <si>
    <t>S-143</t>
  </si>
  <si>
    <t>1928.394</t>
  </si>
  <si>
    <t>SO - 000440</t>
  </si>
  <si>
    <t>S-316</t>
  </si>
  <si>
    <t>3075.233</t>
  </si>
  <si>
    <t>SO - 000441</t>
  </si>
  <si>
    <t>11\8\2018</t>
  </si>
  <si>
    <t>S-216</t>
  </si>
  <si>
    <t>964.8</t>
  </si>
  <si>
    <t>492.048</t>
  </si>
  <si>
    <t>SO - 000442</t>
  </si>
  <si>
    <t>S-342</t>
  </si>
  <si>
    <t>3832.4</t>
  </si>
  <si>
    <t>3104.244</t>
  </si>
  <si>
    <t>SO - 000443</t>
  </si>
  <si>
    <t>781.488</t>
  </si>
  <si>
    <t>SO - 000444</t>
  </si>
  <si>
    <t>794.419</t>
  </si>
  <si>
    <t>SO - 000445</t>
  </si>
  <si>
    <t>S-319</t>
  </si>
  <si>
    <t>180.9</t>
  </si>
  <si>
    <t>74.169</t>
  </si>
  <si>
    <t>SO - 000446</t>
  </si>
  <si>
    <t>346.122</t>
  </si>
  <si>
    <t>SO - 000447</t>
  </si>
  <si>
    <t>3490.7</t>
  </si>
  <si>
    <t>1780.257</t>
  </si>
  <si>
    <t>SO - 000448</t>
  </si>
  <si>
    <t>778.54</t>
  </si>
  <si>
    <t>SO - 000449</t>
  </si>
  <si>
    <t>15\8\2018</t>
  </si>
  <si>
    <t>568.16</t>
  </si>
  <si>
    <t>SO - 000450</t>
  </si>
  <si>
    <t>906.108</t>
  </si>
  <si>
    <t>SO - 000451</t>
  </si>
  <si>
    <t>S-273</t>
  </si>
  <si>
    <t>5433.7</t>
  </si>
  <si>
    <t>3857.927</t>
  </si>
  <si>
    <t>SO - 000452</t>
  </si>
  <si>
    <t>S-309</t>
  </si>
  <si>
    <t>3906.1</t>
  </si>
  <si>
    <t>3163.941</t>
  </si>
  <si>
    <t>SO - 000453</t>
  </si>
  <si>
    <t>2458.9</t>
  </si>
  <si>
    <t>2090.065</t>
  </si>
  <si>
    <t>SO - 000454</t>
  </si>
  <si>
    <t>856.394</t>
  </si>
  <si>
    <t>SO - 000455</t>
  </si>
  <si>
    <t>745.71</t>
  </si>
  <si>
    <t>SO - 000456</t>
  </si>
  <si>
    <t>S-298</t>
  </si>
  <si>
    <t>1862.6</t>
  </si>
  <si>
    <t>1359.698</t>
  </si>
  <si>
    <t>SO - 000457</t>
  </si>
  <si>
    <t>1184.56</t>
  </si>
  <si>
    <t>SO - 000458</t>
  </si>
  <si>
    <t>S-161</t>
  </si>
  <si>
    <t>575.262</t>
  </si>
  <si>
    <t>SO - 000459</t>
  </si>
  <si>
    <t>5875.9</t>
  </si>
  <si>
    <t>4289.407</t>
  </si>
  <si>
    <t>SO - 000460</t>
  </si>
  <si>
    <t>708.726</t>
  </si>
  <si>
    <t>SO - 000461</t>
  </si>
  <si>
    <t>2452.736</t>
  </si>
  <si>
    <t>SO - 000462</t>
  </si>
  <si>
    <t>17\8\2018</t>
  </si>
  <si>
    <t>861.084</t>
  </si>
  <si>
    <t>SO - 000463</t>
  </si>
  <si>
    <t>S-115</t>
  </si>
  <si>
    <t>944.164</t>
  </si>
  <si>
    <t>SO - 000464</t>
  </si>
  <si>
    <t>3839.1</t>
  </si>
  <si>
    <t>1689.204</t>
  </si>
  <si>
    <t>SO - 000465</t>
  </si>
  <si>
    <t>2425.4</t>
  </si>
  <si>
    <t>1430.986</t>
  </si>
  <si>
    <t>SO - 000466</t>
  </si>
  <si>
    <t>1971.609</t>
  </si>
  <si>
    <t>SO - 000467</t>
  </si>
  <si>
    <t>1857.24</t>
  </si>
  <si>
    <t>SO - 000468</t>
  </si>
  <si>
    <t>594.96</t>
  </si>
  <si>
    <t>SO - 000469</t>
  </si>
  <si>
    <t>2512.5</t>
  </si>
  <si>
    <t>2060.25</t>
  </si>
  <si>
    <t>SO - 000470</t>
  </si>
  <si>
    <t>S-42</t>
  </si>
  <si>
    <t>2613</t>
  </si>
  <si>
    <t>1332.63</t>
  </si>
  <si>
    <t>SO - 000471</t>
  </si>
  <si>
    <t>5721.8</t>
  </si>
  <si>
    <t>3375.862</t>
  </si>
  <si>
    <t>SO - 000472</t>
  </si>
  <si>
    <t>1768.8</t>
  </si>
  <si>
    <t>831.336</t>
  </si>
  <si>
    <t>SO - 000473</t>
  </si>
  <si>
    <t>S-220</t>
  </si>
  <si>
    <t>1251.024</t>
  </si>
  <si>
    <t>SO - 000474</t>
  </si>
  <si>
    <t>1569.408</t>
  </si>
  <si>
    <t>SO - 000475</t>
  </si>
  <si>
    <t>S-211</t>
  </si>
  <si>
    <t>694.656</t>
  </si>
  <si>
    <t>SO - 000476</t>
  </si>
  <si>
    <t>10\8\2018</t>
  </si>
  <si>
    <t>562.8</t>
  </si>
  <si>
    <t>SO - 000477</t>
  </si>
  <si>
    <t>548.864</t>
  </si>
  <si>
    <t>SO - 000478</t>
  </si>
  <si>
    <t>1796.806</t>
  </si>
  <si>
    <t>SO - 000479</t>
  </si>
  <si>
    <t>SO - 000480</t>
  </si>
  <si>
    <t>2432.1</t>
  </si>
  <si>
    <t>1264.692</t>
  </si>
  <si>
    <t>SO - 000481</t>
  </si>
  <si>
    <t>S-91</t>
  </si>
  <si>
    <t>536.536</t>
  </si>
  <si>
    <t>SO - 000482</t>
  </si>
  <si>
    <t>S-139</t>
  </si>
  <si>
    <t>864.3</t>
  </si>
  <si>
    <t>726.012</t>
  </si>
  <si>
    <t>SO - 000483</t>
  </si>
  <si>
    <t>700.083</t>
  </si>
  <si>
    <t>SO - 000484</t>
  </si>
  <si>
    <t>S-194</t>
  </si>
  <si>
    <t>579.215</t>
  </si>
  <si>
    <t>SO - 000485</t>
  </si>
  <si>
    <t>S-100</t>
  </si>
  <si>
    <t>2069.496</t>
  </si>
  <si>
    <t>SO - 000486</t>
  </si>
  <si>
    <t>S-214</t>
  </si>
  <si>
    <t>469</t>
  </si>
  <si>
    <t>SO - 000487</t>
  </si>
  <si>
    <t>2318.2</t>
  </si>
  <si>
    <t>1738.65</t>
  </si>
  <si>
    <t>SO - 000488</t>
  </si>
  <si>
    <t>801.856</t>
  </si>
  <si>
    <t>SO - 000489</t>
  </si>
  <si>
    <t>21\8\2018</t>
  </si>
  <si>
    <t>S-329</t>
  </si>
  <si>
    <t>664.506</t>
  </si>
  <si>
    <t>SO - 000490</t>
  </si>
  <si>
    <t>S-41</t>
  </si>
  <si>
    <t>SO - 000491</t>
  </si>
  <si>
    <t>S-240</t>
  </si>
  <si>
    <t>1912.716</t>
  </si>
  <si>
    <t>SO - 000492</t>
  </si>
  <si>
    <t>S-331</t>
  </si>
  <si>
    <t>133.263</t>
  </si>
  <si>
    <t>SO - 000493</t>
  </si>
  <si>
    <t>20\8\2018</t>
  </si>
  <si>
    <t>S-85</t>
  </si>
  <si>
    <t>453.992</t>
  </si>
  <si>
    <t>SO - 000494</t>
  </si>
  <si>
    <t>1849.2</t>
  </si>
  <si>
    <t>SO - 000495</t>
  </si>
  <si>
    <t>16\8\2018</t>
  </si>
  <si>
    <t>6405.2</t>
  </si>
  <si>
    <t>3138.548</t>
  </si>
  <si>
    <t>SO - 000496</t>
  </si>
  <si>
    <t>22\8\2018</t>
  </si>
  <si>
    <t>947.648</t>
  </si>
  <si>
    <t>SO - 000497</t>
  </si>
  <si>
    <t>1279.7</t>
  </si>
  <si>
    <t>1062.151</t>
  </si>
  <si>
    <t>SO - 000498</t>
  </si>
  <si>
    <t>2635.043</t>
  </si>
  <si>
    <t>SO - 000499</t>
  </si>
  <si>
    <t>80.4</t>
  </si>
  <si>
    <t>SO - 000500</t>
  </si>
  <si>
    <t>2131.002</t>
  </si>
  <si>
    <t>SO - 000501</t>
  </si>
  <si>
    <t>S-72</t>
  </si>
  <si>
    <t>1317.555</t>
  </si>
  <si>
    <t>SO - 000502</t>
  </si>
  <si>
    <t>1109.52</t>
  </si>
  <si>
    <t>SO - 000503</t>
  </si>
  <si>
    <t>675.36</t>
  </si>
  <si>
    <t>SO - 000504</t>
  </si>
  <si>
    <t>S-57</t>
  </si>
  <si>
    <t>1457.518</t>
  </si>
  <si>
    <t>SO - 000505</t>
  </si>
  <si>
    <t>700.284</t>
  </si>
  <si>
    <t>SO - 000506</t>
  </si>
  <si>
    <t>3219.819</t>
  </si>
  <si>
    <t>SO - 000507</t>
  </si>
  <si>
    <t>3466.312</t>
  </si>
  <si>
    <t>SO - 000508</t>
  </si>
  <si>
    <t>1264.424</t>
  </si>
  <si>
    <t>SO - 000509</t>
  </si>
  <si>
    <t>18\8\2018</t>
  </si>
  <si>
    <t>154.368</t>
  </si>
  <si>
    <t>SO - 000510</t>
  </si>
  <si>
    <t>S-68</t>
  </si>
  <si>
    <t>793.28</t>
  </si>
  <si>
    <t>SO - 000511</t>
  </si>
  <si>
    <t>S-364</t>
  </si>
  <si>
    <t>3331.575</t>
  </si>
  <si>
    <t>SO - 000512</t>
  </si>
  <si>
    <t>S-174</t>
  </si>
  <si>
    <t>135.072</t>
  </si>
  <si>
    <t>SO - 000513</t>
  </si>
  <si>
    <t>S-2</t>
  </si>
  <si>
    <t>2012.613</t>
  </si>
  <si>
    <t>SO - 000514</t>
  </si>
  <si>
    <t>3054.128</t>
  </si>
  <si>
    <t>SO - 000515</t>
  </si>
  <si>
    <t>S-106</t>
  </si>
  <si>
    <t>1463.28</t>
  </si>
  <si>
    <t>SO - 000516</t>
  </si>
  <si>
    <t>2733.6</t>
  </si>
  <si>
    <t>1230.12</t>
  </si>
  <si>
    <t>SO - 000517</t>
  </si>
  <si>
    <t>S-328</t>
  </si>
  <si>
    <t>717.57</t>
  </si>
  <si>
    <t>SO - 000518</t>
  </si>
  <si>
    <t>S-302</t>
  </si>
  <si>
    <t>6231</t>
  </si>
  <si>
    <t>4922.49</t>
  </si>
  <si>
    <t>SO - 000519</t>
  </si>
  <si>
    <t>S-65</t>
  </si>
  <si>
    <t>1159.1</t>
  </si>
  <si>
    <t>614.323</t>
  </si>
  <si>
    <t>SO - 000520</t>
  </si>
  <si>
    <t>2379.84</t>
  </si>
  <si>
    <t>SO - 000521</t>
  </si>
  <si>
    <t>S-4</t>
  </si>
  <si>
    <t>740.685</t>
  </si>
  <si>
    <t>SO - 000522</t>
  </si>
  <si>
    <t>731.64</t>
  </si>
  <si>
    <t>SO - 000523</t>
  </si>
  <si>
    <t>709.262</t>
  </si>
  <si>
    <t>SO - 000524</t>
  </si>
  <si>
    <t>83.08</t>
  </si>
  <si>
    <t>SO - 000525</t>
  </si>
  <si>
    <t>2138.238</t>
  </si>
  <si>
    <t>SO - 000526</t>
  </si>
  <si>
    <t>912.808</t>
  </si>
  <si>
    <t>SO - 000527</t>
  </si>
  <si>
    <t>3001.6</t>
  </si>
  <si>
    <t>1650.88</t>
  </si>
  <si>
    <t>SO - 000528</t>
  </si>
  <si>
    <t>S-268</t>
  </si>
  <si>
    <t>464.31</t>
  </si>
  <si>
    <t>SO - 000529</t>
  </si>
  <si>
    <t>S-54</t>
  </si>
  <si>
    <t>2776.48</t>
  </si>
  <si>
    <t>SO - 000530</t>
  </si>
  <si>
    <t>1126.739</t>
  </si>
  <si>
    <t>SO - 000531</t>
  </si>
  <si>
    <t>1172.5</t>
  </si>
  <si>
    <t>809.025</t>
  </si>
  <si>
    <t>SO - 000532</t>
  </si>
  <si>
    <t>19\8\2018</t>
  </si>
  <si>
    <t>716.9</t>
  </si>
  <si>
    <t>473.154</t>
  </si>
  <si>
    <t>SO - 000533</t>
  </si>
  <si>
    <t>6465.5</t>
  </si>
  <si>
    <t>SO - 000534</t>
  </si>
  <si>
    <t>101.304</t>
  </si>
  <si>
    <t>SO - 000535</t>
  </si>
  <si>
    <t>S-123</t>
  </si>
  <si>
    <t>1929.6</t>
  </si>
  <si>
    <t>849.024</t>
  </si>
  <si>
    <t>SO - 000536</t>
  </si>
  <si>
    <t>S-166</t>
  </si>
  <si>
    <t>3280.99</t>
  </si>
  <si>
    <t>SO - 000537</t>
  </si>
  <si>
    <t>S-204</t>
  </si>
  <si>
    <t>1320.972</t>
  </si>
  <si>
    <t>SO - 000538</t>
  </si>
  <si>
    <t>SO - 000539</t>
  </si>
  <si>
    <t>S-207</t>
  </si>
  <si>
    <t>380.56</t>
  </si>
  <si>
    <t>SO - 000540</t>
  </si>
  <si>
    <t>6217.6</t>
  </si>
  <si>
    <t>5284.96</t>
  </si>
  <si>
    <t>SO - 000541</t>
  </si>
  <si>
    <t>2351.7</t>
  </si>
  <si>
    <t>1246.401</t>
  </si>
  <si>
    <t>SO - 000542</t>
  </si>
  <si>
    <t>871.871</t>
  </si>
  <si>
    <t>SO - 000543</t>
  </si>
  <si>
    <t>607.221</t>
  </si>
  <si>
    <t>SO - 000544</t>
  </si>
  <si>
    <t>3725.2</t>
  </si>
  <si>
    <t>2048.86</t>
  </si>
  <si>
    <t>SO - 000545</t>
  </si>
  <si>
    <t>689.631</t>
  </si>
  <si>
    <t>SO - 000546</t>
  </si>
  <si>
    <t>560.924</t>
  </si>
  <si>
    <t>SO - 000547</t>
  </si>
  <si>
    <t>736.33</t>
  </si>
  <si>
    <t>SO - 000548</t>
  </si>
  <si>
    <t>SO - 000549</t>
  </si>
  <si>
    <t>1098.934</t>
  </si>
  <si>
    <t>SO - 000550</t>
  </si>
  <si>
    <t>1152.534</t>
  </si>
  <si>
    <t>SO - 000551</t>
  </si>
  <si>
    <t>2016.432</t>
  </si>
  <si>
    <t>SO - 000552</t>
  </si>
  <si>
    <t>S-343</t>
  </si>
  <si>
    <t>1818.38</t>
  </si>
  <si>
    <t>SO - 000553</t>
  </si>
  <si>
    <t>14\8\2018</t>
  </si>
  <si>
    <t>191.352</t>
  </si>
  <si>
    <t>SO - 000554</t>
  </si>
  <si>
    <t>1551.72</t>
  </si>
  <si>
    <t>SO - 000555</t>
  </si>
  <si>
    <t>SO - 000556</t>
  </si>
  <si>
    <t>24\8\2018</t>
  </si>
  <si>
    <t>5071.9</t>
  </si>
  <si>
    <t>2535.95</t>
  </si>
  <si>
    <t>SO - 000557</t>
  </si>
  <si>
    <t>144.72</t>
  </si>
  <si>
    <t>SO - 000558</t>
  </si>
  <si>
    <t>2298.1</t>
  </si>
  <si>
    <t>1539.727</t>
  </si>
  <si>
    <t>SO - 000559</t>
  </si>
  <si>
    <t>25\8\2018</t>
  </si>
  <si>
    <t>3845.8</t>
  </si>
  <si>
    <t>1845.984</t>
  </si>
  <si>
    <t>SO - 000560</t>
  </si>
  <si>
    <t>26\8\2018</t>
  </si>
  <si>
    <t>1042.922</t>
  </si>
  <si>
    <t>SO - 000561</t>
  </si>
  <si>
    <t>663.3</t>
  </si>
  <si>
    <t>SO - 000562</t>
  </si>
  <si>
    <t>179.091</t>
  </si>
  <si>
    <t>SO - 000563</t>
  </si>
  <si>
    <t>2563.219</t>
  </si>
  <si>
    <t>SO - 000564</t>
  </si>
  <si>
    <t>394.496</t>
  </si>
  <si>
    <t>SO - 000565</t>
  </si>
  <si>
    <t>SO - 000566</t>
  </si>
  <si>
    <t>27\8\2018</t>
  </si>
  <si>
    <t>898.47</t>
  </si>
  <si>
    <t>SO - 000567</t>
  </si>
  <si>
    <t>121.94</t>
  </si>
  <si>
    <t>SO - 000568</t>
  </si>
  <si>
    <t>1896.1</t>
  </si>
  <si>
    <t>948.05</t>
  </si>
  <si>
    <t>SO - 000569</t>
  </si>
  <si>
    <t>87.234</t>
  </si>
  <si>
    <t>SO - 000570</t>
  </si>
  <si>
    <t>125.625</t>
  </si>
  <si>
    <t>SO - 000571</t>
  </si>
  <si>
    <t>2591.225</t>
  </si>
  <si>
    <t>SO - 000572</t>
  </si>
  <si>
    <t>S-114</t>
  </si>
  <si>
    <t>SO - 000573</t>
  </si>
  <si>
    <t>23\8\2018</t>
  </si>
  <si>
    <t>380.292</t>
  </si>
  <si>
    <t>SO - 000574</t>
  </si>
  <si>
    <t>28\8\2018</t>
  </si>
  <si>
    <t>1876</t>
  </si>
  <si>
    <t>1350.72</t>
  </si>
  <si>
    <t>SO - 000575</t>
  </si>
  <si>
    <t>163.614</t>
  </si>
  <si>
    <t>SO - 000576</t>
  </si>
  <si>
    <t>3435.224</t>
  </si>
  <si>
    <t>SO - 000577</t>
  </si>
  <si>
    <t>S-266</t>
  </si>
  <si>
    <t>667.722</t>
  </si>
  <si>
    <t>SO - 000578</t>
  </si>
  <si>
    <t>1247.942</t>
  </si>
  <si>
    <t>SO - 000579</t>
  </si>
  <si>
    <t>1246.2</t>
  </si>
  <si>
    <t>660.486</t>
  </si>
  <si>
    <t>SO - 000580</t>
  </si>
  <si>
    <t>1688.4</t>
  </si>
  <si>
    <t>1215.648</t>
  </si>
  <si>
    <t>SO - 000581</t>
  </si>
  <si>
    <t>S-237</t>
  </si>
  <si>
    <t>SO - 000582</t>
  </si>
  <si>
    <t>29\8\2018</t>
  </si>
  <si>
    <t>5132.2</t>
  </si>
  <si>
    <t>2771.388</t>
  </si>
  <si>
    <t>SO - 000583</t>
  </si>
  <si>
    <t>839.175</t>
  </si>
  <si>
    <t>SO - 000584</t>
  </si>
  <si>
    <t>5835.7</t>
  </si>
  <si>
    <t>3968.276</t>
  </si>
  <si>
    <t>SO - 000585</t>
  </si>
  <si>
    <t>6036.7</t>
  </si>
  <si>
    <t>3139.084</t>
  </si>
  <si>
    <t>SO - 000586</t>
  </si>
  <si>
    <t>S-168</t>
  </si>
  <si>
    <t>825.44</t>
  </si>
  <si>
    <t>SO - 000587</t>
  </si>
  <si>
    <t>5956.3</t>
  </si>
  <si>
    <t>4407.662</t>
  </si>
  <si>
    <t>SO - 000588</t>
  </si>
  <si>
    <t>2989.004</t>
  </si>
  <si>
    <t>SO - 000589</t>
  </si>
  <si>
    <t>S-245</t>
  </si>
  <si>
    <t>5889.3</t>
  </si>
  <si>
    <t>4416.975</t>
  </si>
  <si>
    <t>SO - 000590</t>
  </si>
  <si>
    <t>S-327</t>
  </si>
  <si>
    <t>1647.463</t>
  </si>
  <si>
    <t>SO - 000591</t>
  </si>
  <si>
    <t>3912.8</t>
  </si>
  <si>
    <t>2034.656</t>
  </si>
  <si>
    <t>SO - 000592</t>
  </si>
  <si>
    <t>5668.2</t>
  </si>
  <si>
    <t>3570.966</t>
  </si>
  <si>
    <t>SO - 000593</t>
  </si>
  <si>
    <t>5547.6</t>
  </si>
  <si>
    <t>4216.176</t>
  </si>
  <si>
    <t>SO - 000594</t>
  </si>
  <si>
    <t>96.48</t>
  </si>
  <si>
    <t>SO - 000595</t>
  </si>
  <si>
    <t>198.32</t>
  </si>
  <si>
    <t>SO - 000596</t>
  </si>
  <si>
    <t>3125.952</t>
  </si>
  <si>
    <t>SO - 000597</t>
  </si>
  <si>
    <t>5487.3</t>
  </si>
  <si>
    <t>3127.761</t>
  </si>
  <si>
    <t>SO - 000598</t>
  </si>
  <si>
    <t>S-223</t>
  </si>
  <si>
    <t>1157.76</t>
  </si>
  <si>
    <t>SO - 000599</t>
  </si>
  <si>
    <t>1731.816</t>
  </si>
  <si>
    <t>SO - 000600</t>
  </si>
  <si>
    <t>790.6</t>
  </si>
  <si>
    <t>672.01</t>
  </si>
  <si>
    <t>SO - 000601</t>
  </si>
  <si>
    <t>30\8\2018</t>
  </si>
  <si>
    <t>3202.6</t>
  </si>
  <si>
    <t>2177.768</t>
  </si>
  <si>
    <t>SO - 000602</t>
  </si>
  <si>
    <t>2\9\2018</t>
  </si>
  <si>
    <t>S-315</t>
  </si>
  <si>
    <t>645.746</t>
  </si>
  <si>
    <t>SO - 000603</t>
  </si>
  <si>
    <t>1\9\2018</t>
  </si>
  <si>
    <t>S-35</t>
  </si>
  <si>
    <t>778.272</t>
  </si>
  <si>
    <t>SO - 000604</t>
  </si>
  <si>
    <t>4\9\2018</t>
  </si>
  <si>
    <t>971.5</t>
  </si>
  <si>
    <t>534.325</t>
  </si>
  <si>
    <t>SO - 000605</t>
  </si>
  <si>
    <t>478.38</t>
  </si>
  <si>
    <t>SO - 000606</t>
  </si>
  <si>
    <t>S-27</t>
  </si>
  <si>
    <t>756.899</t>
  </si>
  <si>
    <t>SO - 000607</t>
  </si>
  <si>
    <t>3705.1</t>
  </si>
  <si>
    <t>2111.907</t>
  </si>
  <si>
    <t>SO - 000608</t>
  </si>
  <si>
    <t>S-257</t>
  </si>
  <si>
    <t>686.817</t>
  </si>
  <si>
    <t>SO - 000609</t>
  </si>
  <si>
    <t>S-184</t>
  </si>
  <si>
    <t>2592.9</t>
  </si>
  <si>
    <t>1711.314</t>
  </si>
  <si>
    <t>SO - 000610</t>
  </si>
  <si>
    <t>3054.061</t>
  </si>
  <si>
    <t>SO - 000611</t>
  </si>
  <si>
    <t>5634.7</t>
  </si>
  <si>
    <t>4226.025</t>
  </si>
  <si>
    <t>SO - 000612</t>
  </si>
  <si>
    <t>621.76</t>
  </si>
  <si>
    <t>SO - 000613</t>
  </si>
  <si>
    <t>694.254</t>
  </si>
  <si>
    <t>SO - 000614</t>
  </si>
  <si>
    <t>683.735</t>
  </si>
  <si>
    <t>SO - 000615</t>
  </si>
  <si>
    <t>854.25</t>
  </si>
  <si>
    <t>SO - 000616</t>
  </si>
  <si>
    <t>5849.1</t>
  </si>
  <si>
    <t>3041.532</t>
  </si>
  <si>
    <t>SO - 000617</t>
  </si>
  <si>
    <t>2264.6</t>
  </si>
  <si>
    <t>1222.884</t>
  </si>
  <si>
    <t>SO - 000618</t>
  </si>
  <si>
    <t>889.224</t>
  </si>
  <si>
    <t>SO - 000619</t>
  </si>
  <si>
    <t>755.09</t>
  </si>
  <si>
    <t>SO - 000620</t>
  </si>
  <si>
    <t>1635.604</t>
  </si>
  <si>
    <t>SO - 000621</t>
  </si>
  <si>
    <t>S-155</t>
  </si>
  <si>
    <t>707.52</t>
  </si>
  <si>
    <t>SO - 000622</t>
  </si>
  <si>
    <t>S-202</t>
  </si>
  <si>
    <t>5808.9</t>
  </si>
  <si>
    <t>3369.162</t>
  </si>
  <si>
    <t>SO - 000623</t>
  </si>
  <si>
    <t>1845.314</t>
  </si>
  <si>
    <t>SO - 000624</t>
  </si>
  <si>
    <t>S-287</t>
  </si>
  <si>
    <t>160.8</t>
  </si>
  <si>
    <t>SO - 000625</t>
  </si>
  <si>
    <t>S-16</t>
  </si>
  <si>
    <t>1882.7</t>
  </si>
  <si>
    <t>1430.852</t>
  </si>
  <si>
    <t>SO - 000626</t>
  </si>
  <si>
    <t>1089.018</t>
  </si>
  <si>
    <t>SO - 000627</t>
  </si>
  <si>
    <t>S-22</t>
  </si>
  <si>
    <t>SO - 000628</t>
  </si>
  <si>
    <t>SO - 000629</t>
  </si>
  <si>
    <t>S-222</t>
  </si>
  <si>
    <t>507.056</t>
  </si>
  <si>
    <t>SO - 000630</t>
  </si>
  <si>
    <t>2288.787</t>
  </si>
  <si>
    <t>SO - 000631</t>
  </si>
  <si>
    <t>3170.038</t>
  </si>
  <si>
    <t>SO - 000632</t>
  </si>
  <si>
    <t>3\9\2018</t>
  </si>
  <si>
    <t>S-121</t>
  </si>
  <si>
    <t>1835.8</t>
  </si>
  <si>
    <t>1248.344</t>
  </si>
  <si>
    <t>SO - 000633</t>
  </si>
  <si>
    <t>180.565</t>
  </si>
  <si>
    <t>SO - 000634</t>
  </si>
  <si>
    <t>757.1</t>
  </si>
  <si>
    <t>507.257</t>
  </si>
  <si>
    <t>SO - 000635</t>
  </si>
  <si>
    <t>SO - 000636</t>
  </si>
  <si>
    <t>5113.44</t>
  </si>
  <si>
    <t>SO - 000637</t>
  </si>
  <si>
    <t>S-269</t>
  </si>
  <si>
    <t>2740.3</t>
  </si>
  <si>
    <t>1123.523</t>
  </si>
  <si>
    <t>SO - 000638</t>
  </si>
  <si>
    <t>SO - 000639</t>
  </si>
  <si>
    <t>505.582</t>
  </si>
  <si>
    <t>SO - 000640</t>
  </si>
  <si>
    <t>769.16</t>
  </si>
  <si>
    <t>SO - 000641</t>
  </si>
  <si>
    <t>713.349</t>
  </si>
  <si>
    <t>SO - 000642</t>
  </si>
  <si>
    <t>S-350</t>
  </si>
  <si>
    <t>1602.64</t>
  </si>
  <si>
    <t>SO - 000643</t>
  </si>
  <si>
    <t>462.3</t>
  </si>
  <si>
    <t>SO - 000644</t>
  </si>
  <si>
    <t>1021.884</t>
  </si>
  <si>
    <t>SO - 000645</t>
  </si>
  <si>
    <t>809.829</t>
  </si>
  <si>
    <t>SO - 000646</t>
  </si>
  <si>
    <t>S-14</t>
  </si>
  <si>
    <t>1084.596</t>
  </si>
  <si>
    <t>SO - 000647</t>
  </si>
  <si>
    <t>5\9\2018</t>
  </si>
  <si>
    <t>2056.23</t>
  </si>
  <si>
    <t>SO - 000648</t>
  </si>
  <si>
    <t>1237.892</t>
  </si>
  <si>
    <t>SO - 000649</t>
  </si>
  <si>
    <t>2331.6</t>
  </si>
  <si>
    <t>1818.648</t>
  </si>
  <si>
    <t>SO - 000650</t>
  </si>
  <si>
    <t>S-221</t>
  </si>
  <si>
    <t>701.155</t>
  </si>
  <si>
    <t>SO - 000651</t>
  </si>
  <si>
    <t>8\9\2018</t>
  </si>
  <si>
    <t>1216.452</t>
  </si>
  <si>
    <t>SO - 000652</t>
  </si>
  <si>
    <t>161.604</t>
  </si>
  <si>
    <t>SO - 000653</t>
  </si>
  <si>
    <t>533.186</t>
  </si>
  <si>
    <t>SO - 000654</t>
  </si>
  <si>
    <t>515.431</t>
  </si>
  <si>
    <t>SO - 000655</t>
  </si>
  <si>
    <t>S-243</t>
  </si>
  <si>
    <t>5969.7</t>
  </si>
  <si>
    <t>3343.032</t>
  </si>
  <si>
    <t>SO - 000656</t>
  </si>
  <si>
    <t>2508.48</t>
  </si>
  <si>
    <t>SO - 000657</t>
  </si>
  <si>
    <t>492.316</t>
  </si>
  <si>
    <t>SO - 000658</t>
  </si>
  <si>
    <t>570.639</t>
  </si>
  <si>
    <t>SO - 000659</t>
  </si>
  <si>
    <t>5427</t>
  </si>
  <si>
    <t>3744.63</t>
  </si>
  <si>
    <t>SO - 000660</t>
  </si>
  <si>
    <t>2570.388</t>
  </si>
  <si>
    <t>SO - 000661</t>
  </si>
  <si>
    <t>75.04</t>
  </si>
  <si>
    <t>SO - 000662</t>
  </si>
  <si>
    <t>6\9\2018</t>
  </si>
  <si>
    <t>3359.916</t>
  </si>
  <si>
    <t>SO - 000663</t>
  </si>
  <si>
    <t>S-15</t>
  </si>
  <si>
    <t>592.615</t>
  </si>
  <si>
    <t>SO - 000664</t>
  </si>
  <si>
    <t>727.285</t>
  </si>
  <si>
    <t>SO - 000665</t>
  </si>
  <si>
    <t>S-208</t>
  </si>
  <si>
    <t>501.294</t>
  </si>
  <si>
    <t>SO - 000666</t>
  </si>
  <si>
    <t>S-116</t>
  </si>
  <si>
    <t>5782.1</t>
  </si>
  <si>
    <t>4394.396</t>
  </si>
  <si>
    <t>SO - 000667</t>
  </si>
  <si>
    <t>461.295</t>
  </si>
  <si>
    <t>SO - 000668</t>
  </si>
  <si>
    <t>158.656</t>
  </si>
  <si>
    <t>SO - 000669</t>
  </si>
  <si>
    <t>1708.5</t>
  </si>
  <si>
    <t>1213.035</t>
  </si>
  <si>
    <t>SO - 000670</t>
  </si>
  <si>
    <t>702.026</t>
  </si>
  <si>
    <t>SO - 000671</t>
  </si>
  <si>
    <t>1225.095</t>
  </si>
  <si>
    <t>SO - 000672</t>
  </si>
  <si>
    <t>SO - 000673</t>
  </si>
  <si>
    <t>5963</t>
  </si>
  <si>
    <t>2802.61</t>
  </si>
  <si>
    <t>SO - 000674</t>
  </si>
  <si>
    <t>2176.16</t>
  </si>
  <si>
    <t>SO - 000675</t>
  </si>
  <si>
    <t>S-281</t>
  </si>
  <si>
    <t>635.16</t>
  </si>
  <si>
    <t>SO - 000676</t>
  </si>
  <si>
    <t>4419.856</t>
  </si>
  <si>
    <t>SO - 000677</t>
  </si>
  <si>
    <t>5353.3</t>
  </si>
  <si>
    <t>4496.772</t>
  </si>
  <si>
    <t>SO - 000678</t>
  </si>
  <si>
    <t>5567.7</t>
  </si>
  <si>
    <t>4565.514</t>
  </si>
  <si>
    <t>SO - 000679</t>
  </si>
  <si>
    <t>2135.625</t>
  </si>
  <si>
    <t>SO - 000680</t>
  </si>
  <si>
    <t>1227.641</t>
  </si>
  <si>
    <t>SO - 000681</t>
  </si>
  <si>
    <t>194.3</t>
  </si>
  <si>
    <t>136.01</t>
  </si>
  <si>
    <t>SO - 000682</t>
  </si>
  <si>
    <t>1683.71</t>
  </si>
  <si>
    <t>SO - 000683</t>
  </si>
  <si>
    <t>706.18</t>
  </si>
  <si>
    <t>SO - 000684</t>
  </si>
  <si>
    <t>591.744</t>
  </si>
  <si>
    <t>SO - 000685</t>
  </si>
  <si>
    <t>S-284</t>
  </si>
  <si>
    <t>1354.807</t>
  </si>
  <si>
    <t>SO - 000686</t>
  </si>
  <si>
    <t>S-26</t>
  </si>
  <si>
    <t>5621.3</t>
  </si>
  <si>
    <t>2585.798</t>
  </si>
  <si>
    <t>SO - 000687</t>
  </si>
  <si>
    <t>S-92</t>
  </si>
  <si>
    <t>649.23</t>
  </si>
  <si>
    <t>SO - 000688</t>
  </si>
  <si>
    <t>1834.326</t>
  </si>
  <si>
    <t>SO - 000689</t>
  </si>
  <si>
    <t>S-301</t>
  </si>
  <si>
    <t>884.4</t>
  </si>
  <si>
    <t>566.016</t>
  </si>
  <si>
    <t>SO - 000690</t>
  </si>
  <si>
    <t>31\8\2018</t>
  </si>
  <si>
    <t>382.704</t>
  </si>
  <si>
    <t>SO - 000691</t>
  </si>
  <si>
    <t>7\9\2018</t>
  </si>
  <si>
    <t>481.797</t>
  </si>
  <si>
    <t>SO - 000692</t>
  </si>
  <si>
    <t>3731.9</t>
  </si>
  <si>
    <t>2276.459</t>
  </si>
  <si>
    <t>SO - 000693</t>
  </si>
  <si>
    <t>S-340</t>
  </si>
  <si>
    <t>3229.266</t>
  </si>
  <si>
    <t>SO - 000694</t>
  </si>
  <si>
    <t>525.548</t>
  </si>
  <si>
    <t>SO - 000695</t>
  </si>
  <si>
    <t>3043.475</t>
  </si>
  <si>
    <t>SO - 000696</t>
  </si>
  <si>
    <t>1835.867</t>
  </si>
  <si>
    <t>SO - 000697</t>
  </si>
  <si>
    <t>5118.8</t>
  </si>
  <si>
    <t>2354.648</t>
  </si>
  <si>
    <t>SO - 000698</t>
  </si>
  <si>
    <t>6117.1</t>
  </si>
  <si>
    <t>4404.312</t>
  </si>
  <si>
    <t>SO - 000699</t>
  </si>
  <si>
    <t>850.833</t>
  </si>
  <si>
    <t>SO - 000700</t>
  </si>
  <si>
    <t>462.903</t>
  </si>
  <si>
    <t>SO - 000701</t>
  </si>
  <si>
    <t>656.064</t>
  </si>
  <si>
    <t>SO - 000702</t>
  </si>
  <si>
    <t>S-264</t>
  </si>
  <si>
    <t>2045.376</t>
  </si>
  <si>
    <t>SO - 000703</t>
  </si>
  <si>
    <t>91.321</t>
  </si>
  <si>
    <t>SO - 000704</t>
  </si>
  <si>
    <t>6184.1</t>
  </si>
  <si>
    <t>4638.075</t>
  </si>
  <si>
    <t>SO - 000705</t>
  </si>
  <si>
    <t>916.158</t>
  </si>
  <si>
    <t>SO - 000706</t>
  </si>
  <si>
    <t>931.3</t>
  </si>
  <si>
    <t>772.979</t>
  </si>
  <si>
    <t>SO - 000707</t>
  </si>
  <si>
    <t>2797.92</t>
  </si>
  <si>
    <t>SO - 000708</t>
  </si>
  <si>
    <t>96.145</t>
  </si>
  <si>
    <t>SO - 000709</t>
  </si>
  <si>
    <t>1989.9</t>
  </si>
  <si>
    <t>SO - 000710</t>
  </si>
  <si>
    <t>1846.185</t>
  </si>
  <si>
    <t>SO - 000711</t>
  </si>
  <si>
    <t>S-52</t>
  </si>
  <si>
    <t>SO - 000712</t>
  </si>
  <si>
    <t>460.625</t>
  </si>
  <si>
    <t>SO - 000713</t>
  </si>
  <si>
    <t>11\9\2018</t>
  </si>
  <si>
    <t>2552.03</t>
  </si>
  <si>
    <t>SO - 000714</t>
  </si>
  <si>
    <t>9\9\2018</t>
  </si>
  <si>
    <t>S-308</t>
  </si>
  <si>
    <t>4797.87</t>
  </si>
  <si>
    <t>SO - 000715</t>
  </si>
  <si>
    <t>2871.017</t>
  </si>
  <si>
    <t>SO - 000716</t>
  </si>
  <si>
    <t>10\9\2018</t>
  </si>
  <si>
    <t>2816.144</t>
  </si>
  <si>
    <t>SO - 000717</t>
  </si>
  <si>
    <t>2291.4</t>
  </si>
  <si>
    <t>1581.066</t>
  </si>
  <si>
    <t>SO - 000718</t>
  </si>
  <si>
    <t>3678.3</t>
  </si>
  <si>
    <t>2059.848</t>
  </si>
  <si>
    <t>SO - 000719</t>
  </si>
  <si>
    <t>13\9\2018</t>
  </si>
  <si>
    <t>3039.924</t>
  </si>
  <si>
    <t>SO - 000720</t>
  </si>
  <si>
    <t>575.128</t>
  </si>
  <si>
    <t>SO - 000721</t>
  </si>
  <si>
    <t>4248.738</t>
  </si>
  <si>
    <t>SO - 000722</t>
  </si>
  <si>
    <t>1054.446</t>
  </si>
  <si>
    <t>SO - 000723</t>
  </si>
  <si>
    <t>469.201</t>
  </si>
  <si>
    <t>SO - 000724</t>
  </si>
  <si>
    <t>1313.2</t>
  </si>
  <si>
    <t>577.808</t>
  </si>
  <si>
    <t>SO - 000725</t>
  </si>
  <si>
    <t>1658.25</t>
  </si>
  <si>
    <t>SO - 000726</t>
  </si>
  <si>
    <t>12\9\2018</t>
  </si>
  <si>
    <t>5346.6</t>
  </si>
  <si>
    <t>3528.756</t>
  </si>
  <si>
    <t>SO - 000727</t>
  </si>
  <si>
    <t>3618</t>
  </si>
  <si>
    <t>2496.42</t>
  </si>
  <si>
    <t>SO - 000728</t>
  </si>
  <si>
    <t>1500.8</t>
  </si>
  <si>
    <t>SO - 000729</t>
  </si>
  <si>
    <t>201.134</t>
  </si>
  <si>
    <t>SO - 000730</t>
  </si>
  <si>
    <t>1530.28</t>
  </si>
  <si>
    <t>SO - 000731</t>
  </si>
  <si>
    <t>14\9\2018</t>
  </si>
  <si>
    <t>2251.2</t>
  </si>
  <si>
    <t>1620.864</t>
  </si>
  <si>
    <t>SO - 000732</t>
  </si>
  <si>
    <t>4013.3</t>
  </si>
  <si>
    <t>3090.241</t>
  </si>
  <si>
    <t>SO - 000733</t>
  </si>
  <si>
    <t>836.16</t>
  </si>
  <si>
    <t>SO - 000734</t>
  </si>
  <si>
    <t>SO - 000735</t>
  </si>
  <si>
    <t>SO - 000736</t>
  </si>
  <si>
    <t>1158.162</t>
  </si>
  <si>
    <t>SO - 000737</t>
  </si>
  <si>
    <t>3718.5</t>
  </si>
  <si>
    <t>2677.32</t>
  </si>
  <si>
    <t>SO - 000738</t>
  </si>
  <si>
    <t>150.147</t>
  </si>
  <si>
    <t>SO - 000739</t>
  </si>
  <si>
    <t>3269.868</t>
  </si>
  <si>
    <t>SO - 000740</t>
  </si>
  <si>
    <t>1869.3</t>
  </si>
  <si>
    <t>1196.352</t>
  </si>
  <si>
    <t>SO - 000741</t>
  </si>
  <si>
    <t>691.44</t>
  </si>
  <si>
    <t>SO - 000742</t>
  </si>
  <si>
    <t>835.088</t>
  </si>
  <si>
    <t>SO - 000743</t>
  </si>
  <si>
    <t>S-227</t>
  </si>
  <si>
    <t>2730.518</t>
  </si>
  <si>
    <t>SO - 000744</t>
  </si>
  <si>
    <t>S-113</t>
  </si>
  <si>
    <t>5246.1</t>
  </si>
  <si>
    <t>3882.114</t>
  </si>
  <si>
    <t>SO - 000745</t>
  </si>
  <si>
    <t>S-313</t>
  </si>
  <si>
    <t>404.814</t>
  </si>
  <si>
    <t>SO - 000746</t>
  </si>
  <si>
    <t>S-118</t>
  </si>
  <si>
    <t>3819</t>
  </si>
  <si>
    <t>2673.3</t>
  </si>
  <si>
    <t>SO - 000747</t>
  </si>
  <si>
    <t>2013.082</t>
  </si>
  <si>
    <t>SO - 000748</t>
  </si>
  <si>
    <t>1319.9</t>
  </si>
  <si>
    <t>884.333</t>
  </si>
  <si>
    <t>SO - 000749</t>
  </si>
  <si>
    <t>529.032</t>
  </si>
  <si>
    <t>SO - 000750</t>
  </si>
  <si>
    <t>6318.1</t>
  </si>
  <si>
    <t>2590.421</t>
  </si>
  <si>
    <t>SO - 000751</t>
  </si>
  <si>
    <t>3242.8</t>
  </si>
  <si>
    <t>1459.26</t>
  </si>
  <si>
    <t>SO - 000752</t>
  </si>
  <si>
    <t>1936.3</t>
  </si>
  <si>
    <t>1142.417</t>
  </si>
  <si>
    <t>SO - 000753</t>
  </si>
  <si>
    <t>3038.651</t>
  </si>
  <si>
    <t>SO - 000754</t>
  </si>
  <si>
    <t>442.267</t>
  </si>
  <si>
    <t>SO - 000755</t>
  </si>
  <si>
    <t>S-117</t>
  </si>
  <si>
    <t>5587.8</t>
  </si>
  <si>
    <t>3967.338</t>
  </si>
  <si>
    <t>SO - 000756</t>
  </si>
  <si>
    <t>16\9\2018</t>
  </si>
  <si>
    <t>S-50</t>
  </si>
  <si>
    <t>3108.8</t>
  </si>
  <si>
    <t>1896.368</t>
  </si>
  <si>
    <t>SO - 000757</t>
  </si>
  <si>
    <t>SO - 000758</t>
  </si>
  <si>
    <t>1543.345</t>
  </si>
  <si>
    <t>SO - 000759</t>
  </si>
  <si>
    <t>541.695</t>
  </si>
  <si>
    <t>SO - 000760</t>
  </si>
  <si>
    <t>18\9\2018</t>
  </si>
  <si>
    <t>1727.528</t>
  </si>
  <si>
    <t>SO - 000761</t>
  </si>
  <si>
    <t>126.63</t>
  </si>
  <si>
    <t>SO - 000762</t>
  </si>
  <si>
    <t>17\9\2018</t>
  </si>
  <si>
    <t>2552.7</t>
  </si>
  <si>
    <t>1429.512</t>
  </si>
  <si>
    <t>SO - 000763</t>
  </si>
  <si>
    <t>SO - 000764</t>
  </si>
  <si>
    <t>553.956</t>
  </si>
  <si>
    <t>SO - 000765</t>
  </si>
  <si>
    <t>20\9\2018</t>
  </si>
  <si>
    <t>1976.5</t>
  </si>
  <si>
    <t>1581.2</t>
  </si>
  <si>
    <t>SO - 000766</t>
  </si>
  <si>
    <t>2725.761</t>
  </si>
  <si>
    <t>SO - 000767</t>
  </si>
  <si>
    <t>2807.568</t>
  </si>
  <si>
    <t>SO - 000768</t>
  </si>
  <si>
    <t>85.023</t>
  </si>
  <si>
    <t>SO - 000769</t>
  </si>
  <si>
    <t>1226.1</t>
  </si>
  <si>
    <t>588.528</t>
  </si>
  <si>
    <t>SO - 000770</t>
  </si>
  <si>
    <t>783.9</t>
  </si>
  <si>
    <t>313.56</t>
  </si>
  <si>
    <t>SO - 000771</t>
  </si>
  <si>
    <t>S-253</t>
  </si>
  <si>
    <t>489.1</t>
  </si>
  <si>
    <t>SO - 000772</t>
  </si>
  <si>
    <t>3169.1</t>
  </si>
  <si>
    <t>1616.241</t>
  </si>
  <si>
    <t>SO - 000773</t>
  </si>
  <si>
    <t>19\9\2018</t>
  </si>
  <si>
    <t>3055.2</t>
  </si>
  <si>
    <t>1497.048</t>
  </si>
  <si>
    <t>SO - 000774</t>
  </si>
  <si>
    <t>1563.78</t>
  </si>
  <si>
    <t>SO - 000775</t>
  </si>
  <si>
    <t>SO - 000776</t>
  </si>
  <si>
    <t>1069.32</t>
  </si>
  <si>
    <t>SO - 000777</t>
  </si>
  <si>
    <t>24\9\2018</t>
  </si>
  <si>
    <t>689.43</t>
  </si>
  <si>
    <t>SO - 000778</t>
  </si>
  <si>
    <t>944.298</t>
  </si>
  <si>
    <t>SO - 000779</t>
  </si>
  <si>
    <t>S-129</t>
  </si>
  <si>
    <t>SO - 000780</t>
  </si>
  <si>
    <t>2024.07</t>
  </si>
  <si>
    <t>SO - 000781</t>
  </si>
  <si>
    <t>744.705</t>
  </si>
  <si>
    <t>SO - 000782</t>
  </si>
  <si>
    <t>3644.8</t>
  </si>
  <si>
    <t>1968.192</t>
  </si>
  <si>
    <t>SO - 000783</t>
  </si>
  <si>
    <t>3092.72</t>
  </si>
  <si>
    <t>SO - 000784</t>
  </si>
  <si>
    <t>21\9\2018</t>
  </si>
  <si>
    <t>110.751</t>
  </si>
  <si>
    <t>SO - 000785</t>
  </si>
  <si>
    <t>3363.4</t>
  </si>
  <si>
    <t>SO - 000786</t>
  </si>
  <si>
    <t>2406.64</t>
  </si>
  <si>
    <t>SO - 000787</t>
  </si>
  <si>
    <t>2230.296</t>
  </si>
  <si>
    <t>SO - 000788</t>
  </si>
  <si>
    <t>629.398</t>
  </si>
  <si>
    <t>SO - 000789</t>
  </si>
  <si>
    <t>S-73</t>
  </si>
  <si>
    <t>2127.384</t>
  </si>
  <si>
    <t>SO - 000790</t>
  </si>
  <si>
    <t>2720.2</t>
  </si>
  <si>
    <t>SO - 000791</t>
  </si>
  <si>
    <t>SO - 000792</t>
  </si>
  <si>
    <t>505.85</t>
  </si>
  <si>
    <t>SO - 000793</t>
  </si>
  <si>
    <t>23\9\2018</t>
  </si>
  <si>
    <t>1327.404</t>
  </si>
  <si>
    <t>SO - 000794</t>
  </si>
  <si>
    <t>954.75</t>
  </si>
  <si>
    <t>SO - 000795</t>
  </si>
  <si>
    <t>831.47</t>
  </si>
  <si>
    <t>SO - 000796</t>
  </si>
  <si>
    <t>S-124</t>
  </si>
  <si>
    <t>6338.2</t>
  </si>
  <si>
    <t>3802.92</t>
  </si>
  <si>
    <t>SO - 000797</t>
  </si>
  <si>
    <t>1874.124</t>
  </si>
  <si>
    <t>SO - 000798</t>
  </si>
  <si>
    <t>S-79</t>
  </si>
  <si>
    <t>2311.5</t>
  </si>
  <si>
    <t>1525.59</t>
  </si>
  <si>
    <t>SO - 000799</t>
  </si>
  <si>
    <t>2835.976</t>
  </si>
  <si>
    <t>SO - 000800</t>
  </si>
  <si>
    <t>793.95</t>
  </si>
  <si>
    <t>SO - 000801</t>
  </si>
  <si>
    <t>671.139</t>
  </si>
  <si>
    <t>SO - 000802</t>
  </si>
  <si>
    <t>15\9\2018</t>
  </si>
  <si>
    <t>1454.838</t>
  </si>
  <si>
    <t>SO - 000803</t>
  </si>
  <si>
    <t>22\9\2018</t>
  </si>
  <si>
    <t>S-272</t>
  </si>
  <si>
    <t>108.875</t>
  </si>
  <si>
    <t>SO - 000804</t>
  </si>
  <si>
    <t>6030</t>
  </si>
  <si>
    <t>SO - 000805</t>
  </si>
  <si>
    <t>26\9\2018</t>
  </si>
  <si>
    <t>SO - 000806</t>
  </si>
  <si>
    <t>1051.498</t>
  </si>
  <si>
    <t>SO - 000807</t>
  </si>
  <si>
    <t>439.252</t>
  </si>
  <si>
    <t>SO - 000808</t>
  </si>
  <si>
    <t>SO - 000809</t>
  </si>
  <si>
    <t>1118.699</t>
  </si>
  <si>
    <t>SO - 000810</t>
  </si>
  <si>
    <t>25\9\2018</t>
  </si>
  <si>
    <t>477.71</t>
  </si>
  <si>
    <t>SO - 000811</t>
  </si>
  <si>
    <t>3071.28</t>
  </si>
  <si>
    <t>SO - 000812</t>
  </si>
  <si>
    <t>535.464</t>
  </si>
  <si>
    <t>SO - 000813</t>
  </si>
  <si>
    <t>2445.5</t>
  </si>
  <si>
    <t>1100.475</t>
  </si>
  <si>
    <t>SO - 000814</t>
  </si>
  <si>
    <t>SO - 000815</t>
  </si>
  <si>
    <t>127.568</t>
  </si>
  <si>
    <t>SO - 000816</t>
  </si>
  <si>
    <t>5494</t>
  </si>
  <si>
    <t>SO - 000817</t>
  </si>
  <si>
    <t>S-230</t>
  </si>
  <si>
    <t>4625.68</t>
  </si>
  <si>
    <t>SO - 000818</t>
  </si>
  <si>
    <t>2052.478</t>
  </si>
  <si>
    <t>SO - 000819</t>
  </si>
  <si>
    <t>6445.4</t>
  </si>
  <si>
    <t>3544.97</t>
  </si>
  <si>
    <t>SO - 000820</t>
  </si>
  <si>
    <t>93.398</t>
  </si>
  <si>
    <t>SO - 000821</t>
  </si>
  <si>
    <t>151.219</t>
  </si>
  <si>
    <t>SO - 000822</t>
  </si>
  <si>
    <t>763.532</t>
  </si>
  <si>
    <t>SO - 000823</t>
  </si>
  <si>
    <t>2237.8</t>
  </si>
  <si>
    <t>1499.326</t>
  </si>
  <si>
    <t>SO - 000824</t>
  </si>
  <si>
    <t>1179.2</t>
  </si>
  <si>
    <t>SO - 000825</t>
  </si>
  <si>
    <t>2378.5</t>
  </si>
  <si>
    <t>1546.025</t>
  </si>
  <si>
    <t>SO - 000826</t>
  </si>
  <si>
    <t>768.825</t>
  </si>
  <si>
    <t>SO - 000827</t>
  </si>
  <si>
    <t>720.92</t>
  </si>
  <si>
    <t>SO - 000828</t>
  </si>
  <si>
    <t>1916.2</t>
  </si>
  <si>
    <t>1015.586</t>
  </si>
  <si>
    <t>SO - 000829</t>
  </si>
  <si>
    <t>3021.7</t>
  </si>
  <si>
    <t>1661.935</t>
  </si>
  <si>
    <t>SO - 000830</t>
  </si>
  <si>
    <t>28\9\2018</t>
  </si>
  <si>
    <t>1710.912</t>
  </si>
  <si>
    <t>SO - 000831</t>
  </si>
  <si>
    <t>2619.7</t>
  </si>
  <si>
    <t>1074.077</t>
  </si>
  <si>
    <t>SO - 000832</t>
  </si>
  <si>
    <t>2010</t>
  </si>
  <si>
    <t>SO - 000833</t>
  </si>
  <si>
    <t>S-89</t>
  </si>
  <si>
    <t>687.42</t>
  </si>
  <si>
    <t>SO - 000834</t>
  </si>
  <si>
    <t>1447.2</t>
  </si>
  <si>
    <t>SO - 000835</t>
  </si>
  <si>
    <t>3551</t>
  </si>
  <si>
    <t>2982.84</t>
  </si>
  <si>
    <t>SO - 000836</t>
  </si>
  <si>
    <t>736.866</t>
  </si>
  <si>
    <t>SO - 000837</t>
  </si>
  <si>
    <t>74.906</t>
  </si>
  <si>
    <t>SO - 000838</t>
  </si>
  <si>
    <t>1465.29</t>
  </si>
  <si>
    <t>SO - 000839</t>
  </si>
  <si>
    <t>1876.804</t>
  </si>
  <si>
    <t>SO - 000840</t>
  </si>
  <si>
    <t>29\9\2018</t>
  </si>
  <si>
    <t>SO - 000841</t>
  </si>
  <si>
    <t>2176.83</t>
  </si>
  <si>
    <t>SO - 000842</t>
  </si>
  <si>
    <t>968.016</t>
  </si>
  <si>
    <t>SO - 000843</t>
  </si>
  <si>
    <t>SO - 000844</t>
  </si>
  <si>
    <t>733.248</t>
  </si>
  <si>
    <t>SO - 000845</t>
  </si>
  <si>
    <t>117.585</t>
  </si>
  <si>
    <t>SO - 000846</t>
  </si>
  <si>
    <t>1530.481</t>
  </si>
  <si>
    <t>SO - 000847</t>
  </si>
  <si>
    <t>SO - 000848</t>
  </si>
  <si>
    <t>1596.744</t>
  </si>
  <si>
    <t>SO - 000849</t>
  </si>
  <si>
    <t>S-93</t>
  </si>
  <si>
    <t>165.49</t>
  </si>
  <si>
    <t>SO - 000850</t>
  </si>
  <si>
    <t>2018.643</t>
  </si>
  <si>
    <t>SO - 000851</t>
  </si>
  <si>
    <t>1624.415</t>
  </si>
  <si>
    <t>SO - 000852</t>
  </si>
  <si>
    <t>S-361</t>
  </si>
  <si>
    <t>3564.4</t>
  </si>
  <si>
    <t>SO - 000853</t>
  </si>
  <si>
    <t>1595.538</t>
  </si>
  <si>
    <t>SO - 000854</t>
  </si>
  <si>
    <t>1043.592</t>
  </si>
  <si>
    <t>SO - 000855</t>
  </si>
  <si>
    <t>27\9\2018</t>
  </si>
  <si>
    <t>1222.75</t>
  </si>
  <si>
    <t>SO - 000856</t>
  </si>
  <si>
    <t>5855.8</t>
  </si>
  <si>
    <t>4567.524</t>
  </si>
  <si>
    <t>SO - 000857</t>
  </si>
  <si>
    <t>S-210</t>
  </si>
  <si>
    <t>3223.638</t>
  </si>
  <si>
    <t>SO - 000858</t>
  </si>
  <si>
    <t>443.808</t>
  </si>
  <si>
    <t>SO - 000859</t>
  </si>
  <si>
    <t>S-224</t>
  </si>
  <si>
    <t>SO - 000860</t>
  </si>
  <si>
    <t>3189.2</t>
  </si>
  <si>
    <t>2264.332</t>
  </si>
  <si>
    <t>SO - 000861</t>
  </si>
  <si>
    <t>5339.9</t>
  </si>
  <si>
    <t>2830.147</t>
  </si>
  <si>
    <t>SO - 000862</t>
  </si>
  <si>
    <t>SO - 000863</t>
  </si>
  <si>
    <t>S-145</t>
  </si>
  <si>
    <t>91.388</t>
  </si>
  <si>
    <t>SO - 000864</t>
  </si>
  <si>
    <t>1242.85</t>
  </si>
  <si>
    <t>SO - 000865</t>
  </si>
  <si>
    <t>1824.075</t>
  </si>
  <si>
    <t>SO - 000866</t>
  </si>
  <si>
    <t>578.344</t>
  </si>
  <si>
    <t>SO - 000867</t>
  </si>
  <si>
    <t>670.268</t>
  </si>
  <si>
    <t>SO - 000868</t>
  </si>
  <si>
    <t>741.824</t>
  </si>
  <si>
    <t>SO - 000869</t>
  </si>
  <si>
    <t>2666.6</t>
  </si>
  <si>
    <t>1253.302</t>
  </si>
  <si>
    <t>SO - 000870</t>
  </si>
  <si>
    <t>3\10\2018</t>
  </si>
  <si>
    <t>2834.1</t>
  </si>
  <si>
    <t>1190.322</t>
  </si>
  <si>
    <t>SO - 000871</t>
  </si>
  <si>
    <t>30\9\2018</t>
  </si>
  <si>
    <t>2450.86</t>
  </si>
  <si>
    <t>SO - 000872</t>
  </si>
  <si>
    <t>1762.1</t>
  </si>
  <si>
    <t>1127.744</t>
  </si>
  <si>
    <t>SO - 000873</t>
  </si>
  <si>
    <t>1400.166</t>
  </si>
  <si>
    <t>SO - 000874</t>
  </si>
  <si>
    <t>1378.19</t>
  </si>
  <si>
    <t>SO - 000875</t>
  </si>
  <si>
    <t>2\10\2018</t>
  </si>
  <si>
    <t>137.953</t>
  </si>
  <si>
    <t>SO - 000876</t>
  </si>
  <si>
    <t>5822.3</t>
  </si>
  <si>
    <t>2852.927</t>
  </si>
  <si>
    <t>SO - 000877</t>
  </si>
  <si>
    <t>1434.403</t>
  </si>
  <si>
    <t>SO - 000878</t>
  </si>
  <si>
    <t>S-192</t>
  </si>
  <si>
    <t>2148.355</t>
  </si>
  <si>
    <t>SO - 000879</t>
  </si>
  <si>
    <t>S-239</t>
  </si>
  <si>
    <t>1766.79</t>
  </si>
  <si>
    <t>SO - 000880</t>
  </si>
  <si>
    <t>1\10\2018</t>
  </si>
  <si>
    <t>6123.8</t>
  </si>
  <si>
    <t>4960.278</t>
  </si>
  <si>
    <t>SO - 000881</t>
  </si>
  <si>
    <t>962.455</t>
  </si>
  <si>
    <t>SO - 000882</t>
  </si>
  <si>
    <t>2315.52</t>
  </si>
  <si>
    <t>SO - 000883</t>
  </si>
  <si>
    <t>797.3</t>
  </si>
  <si>
    <t>454.461</t>
  </si>
  <si>
    <t>SO - 000884</t>
  </si>
  <si>
    <t>S-314</t>
  </si>
  <si>
    <t>5380.1</t>
  </si>
  <si>
    <t>3174.259</t>
  </si>
  <si>
    <t>SO - 000885</t>
  </si>
  <si>
    <t>S-135</t>
  </si>
  <si>
    <t>2870.28</t>
  </si>
  <si>
    <t>SO - 000886</t>
  </si>
  <si>
    <t>951.132</t>
  </si>
  <si>
    <t>SO - 000887</t>
  </si>
  <si>
    <t>1345.36</t>
  </si>
  <si>
    <t>SO - 000888</t>
  </si>
  <si>
    <t>80.132</t>
  </si>
  <si>
    <t>SO - 000889</t>
  </si>
  <si>
    <t>1739.655</t>
  </si>
  <si>
    <t>SO - 000890</t>
  </si>
  <si>
    <t>2514.778</t>
  </si>
  <si>
    <t>SO - 000891</t>
  </si>
  <si>
    <t>987.714</t>
  </si>
  <si>
    <t>SO - 000892</t>
  </si>
  <si>
    <t>S-356</t>
  </si>
  <si>
    <t>3162.4</t>
  </si>
  <si>
    <t>2023.936</t>
  </si>
  <si>
    <t>SO - 000893</t>
  </si>
  <si>
    <t>S-5</t>
  </si>
  <si>
    <t>6103.7</t>
  </si>
  <si>
    <t>2746.665</t>
  </si>
  <si>
    <t>SO - 000894</t>
  </si>
  <si>
    <t>600.32</t>
  </si>
  <si>
    <t>SO - 000895</t>
  </si>
  <si>
    <t>SO - 000896</t>
  </si>
  <si>
    <t>SO - 000897</t>
  </si>
  <si>
    <t>1594.399</t>
  </si>
  <si>
    <t>SO - 000898</t>
  </si>
  <si>
    <t>690.1</t>
  </si>
  <si>
    <t>338.149</t>
  </si>
  <si>
    <t>SO - 000899</t>
  </si>
  <si>
    <t>474.628</t>
  </si>
  <si>
    <t>SO - 000900</t>
  </si>
  <si>
    <t>371.448</t>
  </si>
  <si>
    <t>SO - 000901</t>
  </si>
  <si>
    <t>469.938</t>
  </si>
  <si>
    <t>SO - 000902</t>
  </si>
  <si>
    <t>8\10\2018</t>
  </si>
  <si>
    <t>2338.3</t>
  </si>
  <si>
    <t>958.703</t>
  </si>
  <si>
    <t>SO - 000903</t>
  </si>
  <si>
    <t>810.7</t>
  </si>
  <si>
    <t>551.276</t>
  </si>
  <si>
    <t>SO - 000904</t>
  </si>
  <si>
    <t>1651.818</t>
  </si>
  <si>
    <t>SO - 000905</t>
  </si>
  <si>
    <t>337.68</t>
  </si>
  <si>
    <t>SO - 000906</t>
  </si>
  <si>
    <t>119.394</t>
  </si>
  <si>
    <t>SO - 000907</t>
  </si>
  <si>
    <t>2365.1</t>
  </si>
  <si>
    <t>1986.684</t>
  </si>
  <si>
    <t>SO - 000908</t>
  </si>
  <si>
    <t>2358.4</t>
  </si>
  <si>
    <t>1084.864</t>
  </si>
  <si>
    <t>SO - 000909</t>
  </si>
  <si>
    <t>6\10\2018</t>
  </si>
  <si>
    <t>1171.629</t>
  </si>
  <si>
    <t>SO - 000910</t>
  </si>
  <si>
    <t>1202.784</t>
  </si>
  <si>
    <t>SO - 000911</t>
  </si>
  <si>
    <t>7\10\2018</t>
  </si>
  <si>
    <t>824.1</t>
  </si>
  <si>
    <t>684.003</t>
  </si>
  <si>
    <t>SO - 000912</t>
  </si>
  <si>
    <t>1317.89</t>
  </si>
  <si>
    <t>SO - 000913</t>
  </si>
  <si>
    <t>1565.79</t>
  </si>
  <si>
    <t>SO - 000914</t>
  </si>
  <si>
    <t>672.948</t>
  </si>
  <si>
    <t>SO - 000915</t>
  </si>
  <si>
    <t>SO - 000916</t>
  </si>
  <si>
    <t>441.798</t>
  </si>
  <si>
    <t>SO - 000917</t>
  </si>
  <si>
    <t>584.307</t>
  </si>
  <si>
    <t>SO - 000918</t>
  </si>
  <si>
    <t>1026.306</t>
  </si>
  <si>
    <t>SO - 000919</t>
  </si>
  <si>
    <t>SO - 000920</t>
  </si>
  <si>
    <t>S-49</t>
  </si>
  <si>
    <t>3524.2</t>
  </si>
  <si>
    <t>2960.328</t>
  </si>
  <si>
    <t>SO - 000921</t>
  </si>
  <si>
    <t>3207.96</t>
  </si>
  <si>
    <t>SO - 000922</t>
  </si>
  <si>
    <t>2560.338</t>
  </si>
  <si>
    <t>SO - 000923</t>
  </si>
  <si>
    <t>132.124</t>
  </si>
  <si>
    <t>SO - 000924</t>
  </si>
  <si>
    <t>S-251</t>
  </si>
  <si>
    <t>847.818</t>
  </si>
  <si>
    <t>SO - 000925</t>
  </si>
  <si>
    <t>1134.98</t>
  </si>
  <si>
    <t>SO - 000926</t>
  </si>
  <si>
    <t>SO - 000927</t>
  </si>
  <si>
    <t>S-271</t>
  </si>
  <si>
    <t>1215.849</t>
  </si>
  <si>
    <t>SO - 000928</t>
  </si>
  <si>
    <t>935.253</t>
  </si>
  <si>
    <t>SO - 000929</t>
  </si>
  <si>
    <t>4\10\2018</t>
  </si>
  <si>
    <t>198.588</t>
  </si>
  <si>
    <t>SO - 000930</t>
  </si>
  <si>
    <t>SO - 000931</t>
  </si>
  <si>
    <t>899.81</t>
  </si>
  <si>
    <t>SO - 000932</t>
  </si>
  <si>
    <t>131.387</t>
  </si>
  <si>
    <t>SO - 000933</t>
  </si>
  <si>
    <t>10\10\2018</t>
  </si>
  <si>
    <t>1117.158</t>
  </si>
  <si>
    <t>SO - 000934</t>
  </si>
  <si>
    <t>9\10\2018</t>
  </si>
  <si>
    <t>SO - 000935</t>
  </si>
  <si>
    <t>1120.24</t>
  </si>
  <si>
    <t>SO - 000936</t>
  </si>
  <si>
    <t>660.352</t>
  </si>
  <si>
    <t>SO - 000937</t>
  </si>
  <si>
    <t>SO - 000938</t>
  </si>
  <si>
    <t>2484.092</t>
  </si>
  <si>
    <t>SO - 000939</t>
  </si>
  <si>
    <t>758.641</t>
  </si>
  <si>
    <t>SO - 000940</t>
  </si>
  <si>
    <t>511.746</t>
  </si>
  <si>
    <t>SO - 000941</t>
  </si>
  <si>
    <t>2678.928</t>
  </si>
  <si>
    <t>SO - 000942</t>
  </si>
  <si>
    <t>515.9</t>
  </si>
  <si>
    <t>SO - 000943</t>
  </si>
  <si>
    <t>6251.1</t>
  </si>
  <si>
    <t>4938.369</t>
  </si>
  <si>
    <t>SO - 000944</t>
  </si>
  <si>
    <t>SO - 000945</t>
  </si>
  <si>
    <t>5480.6</t>
  </si>
  <si>
    <t>3233.554</t>
  </si>
  <si>
    <t>SO - 000946</t>
  </si>
  <si>
    <t>752.544</t>
  </si>
  <si>
    <t>SO - 000947</t>
  </si>
  <si>
    <t>988.183</t>
  </si>
  <si>
    <t>SO - 000948</t>
  </si>
  <si>
    <t>730.434</t>
  </si>
  <si>
    <t>SO - 000949</t>
  </si>
  <si>
    <t>2974.8</t>
  </si>
  <si>
    <t>SO - 000950</t>
  </si>
  <si>
    <t>515.096</t>
  </si>
  <si>
    <t>SO - 000951</t>
  </si>
  <si>
    <t>SO - 000952</t>
  </si>
  <si>
    <t>SO - 000953</t>
  </si>
  <si>
    <t>905.505</t>
  </si>
  <si>
    <t>SO - 000954</t>
  </si>
  <si>
    <t>SO - 000955</t>
  </si>
  <si>
    <t>SO - 000956</t>
  </si>
  <si>
    <t>85.425</t>
  </si>
  <si>
    <t>SO - 000957</t>
  </si>
  <si>
    <t>681.256</t>
  </si>
  <si>
    <t>SO - 000958</t>
  </si>
  <si>
    <t>S-324</t>
  </si>
  <si>
    <t>91.924</t>
  </si>
  <si>
    <t>SO - 000959</t>
  </si>
  <si>
    <t>511.344</t>
  </si>
  <si>
    <t>SO - 000960</t>
  </si>
  <si>
    <t>11\10\2018</t>
  </si>
  <si>
    <t>813.648</t>
  </si>
  <si>
    <t>SO - 000961</t>
  </si>
  <si>
    <t>418.08</t>
  </si>
  <si>
    <t>SO - 000962</t>
  </si>
  <si>
    <t>644.875</t>
  </si>
  <si>
    <t>SO - 000963</t>
  </si>
  <si>
    <t>480.725</t>
  </si>
  <si>
    <t>SO - 000964</t>
  </si>
  <si>
    <t>123.28</t>
  </si>
  <si>
    <t>SO - 000965</t>
  </si>
  <si>
    <t>640.386</t>
  </si>
  <si>
    <t>SO - 000966</t>
  </si>
  <si>
    <t>3115.5</t>
  </si>
  <si>
    <t>SO - 000967</t>
  </si>
  <si>
    <t>S-98</t>
  </si>
  <si>
    <t>SO - 000968</t>
  </si>
  <si>
    <t>1923.838</t>
  </si>
  <si>
    <t>SO - 000969</t>
  </si>
  <si>
    <t>2284.7</t>
  </si>
  <si>
    <t>1713.525</t>
  </si>
  <si>
    <t>SO - 000970</t>
  </si>
  <si>
    <t>556.569</t>
  </si>
  <si>
    <t>SO - 000971</t>
  </si>
  <si>
    <t>S-310</t>
  </si>
  <si>
    <t>557.44</t>
  </si>
  <si>
    <t>SO - 000972</t>
  </si>
  <si>
    <t>831.001</t>
  </si>
  <si>
    <t>SO - 000973</t>
  </si>
  <si>
    <t>609.7</t>
  </si>
  <si>
    <t>SO - 000974</t>
  </si>
  <si>
    <t>877.7</t>
  </si>
  <si>
    <t>509.066</t>
  </si>
  <si>
    <t>SO - 000975</t>
  </si>
  <si>
    <t>151.554</t>
  </si>
  <si>
    <t>SO - 000976</t>
  </si>
  <si>
    <t>5172.4</t>
  </si>
  <si>
    <t>3155.164</t>
  </si>
  <si>
    <t>SO - 000977</t>
  </si>
  <si>
    <t>19\10\2018</t>
  </si>
  <si>
    <t>1834.996</t>
  </si>
  <si>
    <t>SO - 000978</t>
  </si>
  <si>
    <t>12\10\2018</t>
  </si>
  <si>
    <t>135.675</t>
  </si>
  <si>
    <t>SO - 000979</t>
  </si>
  <si>
    <t>1594.6</t>
  </si>
  <si>
    <t>SO - 000980</t>
  </si>
  <si>
    <t>4303.544</t>
  </si>
  <si>
    <t>SO - 000981</t>
  </si>
  <si>
    <t>15\10\2018</t>
  </si>
  <si>
    <t>903.763</t>
  </si>
  <si>
    <t>SO - 000982</t>
  </si>
  <si>
    <t>S-142</t>
  </si>
  <si>
    <t>SO - 000983</t>
  </si>
  <si>
    <t>5996.5</t>
  </si>
  <si>
    <t>3597.9</t>
  </si>
  <si>
    <t>SO - 000984</t>
  </si>
  <si>
    <t>926.275</t>
  </si>
  <si>
    <t>SO - 000985</t>
  </si>
  <si>
    <t>153.698</t>
  </si>
  <si>
    <t>SO - 000986</t>
  </si>
  <si>
    <t>868.32</t>
  </si>
  <si>
    <t>SO - 000987</t>
  </si>
  <si>
    <t>627.12</t>
  </si>
  <si>
    <t>SO - 000988</t>
  </si>
  <si>
    <t>3142.568</t>
  </si>
  <si>
    <t>SO - 000989</t>
  </si>
  <si>
    <t>754.152</t>
  </si>
  <si>
    <t>SO - 000990</t>
  </si>
  <si>
    <t>649.833</t>
  </si>
  <si>
    <t>SO - 000991</t>
  </si>
  <si>
    <t>6197.5</t>
  </si>
  <si>
    <t>4214.3</t>
  </si>
  <si>
    <t>SO - 000992</t>
  </si>
  <si>
    <t>S-3</t>
  </si>
  <si>
    <t>2778.088</t>
  </si>
  <si>
    <t>SO - 000993</t>
  </si>
  <si>
    <t>185.925</t>
  </si>
  <si>
    <t>SO - 000994</t>
  </si>
  <si>
    <t>789.26</t>
  </si>
  <si>
    <t>SO - 000995</t>
  </si>
  <si>
    <t>604.34</t>
  </si>
  <si>
    <t>SO - 000996</t>
  </si>
  <si>
    <t>1273</t>
  </si>
  <si>
    <t>814.72</t>
  </si>
  <si>
    <t>SO - 000997</t>
  </si>
  <si>
    <t>SO - 000998</t>
  </si>
  <si>
    <t>2157.4</t>
  </si>
  <si>
    <t>SO - 000999</t>
  </si>
  <si>
    <t>SO - 0001000</t>
  </si>
  <si>
    <t>1286.4</t>
  </si>
  <si>
    <t>887.616</t>
  </si>
  <si>
    <t>SO - 0001001</t>
  </si>
  <si>
    <t>101.036</t>
  </si>
  <si>
    <t>SO - 0001002</t>
  </si>
  <si>
    <t>5259.5</t>
  </si>
  <si>
    <t>4102.41</t>
  </si>
  <si>
    <t>SO - 0001003</t>
  </si>
  <si>
    <t>6512.4</t>
  </si>
  <si>
    <t>5144.796</t>
  </si>
  <si>
    <t>SO - 0001004</t>
  </si>
  <si>
    <t>1021.08</t>
  </si>
  <si>
    <t>SO - 0001005</t>
  </si>
  <si>
    <t>2682.68</t>
  </si>
  <si>
    <t>SO - 0001006</t>
  </si>
  <si>
    <t>923.26</t>
  </si>
  <si>
    <t>SO - 0001007</t>
  </si>
  <si>
    <t>13\10\2018</t>
  </si>
  <si>
    <t>865.305</t>
  </si>
  <si>
    <t>SO - 0001008</t>
  </si>
  <si>
    <t>490.105</t>
  </si>
  <si>
    <t>SO - 0001009</t>
  </si>
  <si>
    <t>3289.7</t>
  </si>
  <si>
    <t>1875.129</t>
  </si>
  <si>
    <t>SO - 0001010</t>
  </si>
  <si>
    <t>593.285</t>
  </si>
  <si>
    <t>SO - 0001011</t>
  </si>
  <si>
    <t>5\10\2018</t>
  </si>
  <si>
    <t>S-346</t>
  </si>
  <si>
    <t>SO - 0001012</t>
  </si>
  <si>
    <t>18\10\2018</t>
  </si>
  <si>
    <t>1143.556</t>
  </si>
  <si>
    <t>SO - 0001013</t>
  </si>
  <si>
    <t>852.24</t>
  </si>
  <si>
    <t>SO - 0001014</t>
  </si>
  <si>
    <t>3286.752</t>
  </si>
  <si>
    <t>SO - 0001015</t>
  </si>
  <si>
    <t>S-86</t>
  </si>
  <si>
    <t>2520.54</t>
  </si>
  <si>
    <t>SO - 0001016</t>
  </si>
  <si>
    <t>758.574</t>
  </si>
  <si>
    <t>SO - 0001017</t>
  </si>
  <si>
    <t>S-203</t>
  </si>
  <si>
    <t>1601.3</t>
  </si>
  <si>
    <t>SO - 0001018</t>
  </si>
  <si>
    <t>5306.4</t>
  </si>
  <si>
    <t>2440.944</t>
  </si>
  <si>
    <t>SO - 0001019</t>
  </si>
  <si>
    <t>1331.424</t>
  </si>
  <si>
    <t>SO - 0001020</t>
  </si>
  <si>
    <t>SO - 0001021</t>
  </si>
  <si>
    <t>757.368</t>
  </si>
  <si>
    <t>SO - 0001022</t>
  </si>
  <si>
    <t>1537.65</t>
  </si>
  <si>
    <t>SO - 0001023</t>
  </si>
  <si>
    <t>214.4</t>
  </si>
  <si>
    <t>130.784</t>
  </si>
  <si>
    <t>SO - 0001024</t>
  </si>
  <si>
    <t>3530.9</t>
  </si>
  <si>
    <t>2577.557</t>
  </si>
  <si>
    <t>SO - 0001025</t>
  </si>
  <si>
    <t>810.03</t>
  </si>
  <si>
    <t>SO - 0001026</t>
  </si>
  <si>
    <t>3470.6</t>
  </si>
  <si>
    <t>1561.77</t>
  </si>
  <si>
    <t>SO - 0001027</t>
  </si>
  <si>
    <t>SO - 0001028</t>
  </si>
  <si>
    <t>21\10\2018</t>
  </si>
  <si>
    <t>637.773</t>
  </si>
  <si>
    <t>SO - 0001029</t>
  </si>
  <si>
    <t>2257.766</t>
  </si>
  <si>
    <t>SO - 0001030</t>
  </si>
  <si>
    <t>SO - 0001031</t>
  </si>
  <si>
    <t>788.657</t>
  </si>
  <si>
    <t>SO - 0001032</t>
  </si>
  <si>
    <t>1654.9</t>
  </si>
  <si>
    <t>SO - 0001033</t>
  </si>
  <si>
    <t>2093.214</t>
  </si>
  <si>
    <t>SO - 0001034</t>
  </si>
  <si>
    <t>2610.588</t>
  </si>
  <si>
    <t>SO - 0001035</t>
  </si>
  <si>
    <t>4071.523</t>
  </si>
  <si>
    <t>SO - 0001036</t>
  </si>
  <si>
    <t>462.836</t>
  </si>
  <si>
    <t>SO - 0001037</t>
  </si>
  <si>
    <t>577.473</t>
  </si>
  <si>
    <t>SO - 0001038</t>
  </si>
  <si>
    <t>2961.4</t>
  </si>
  <si>
    <t>SO - 0001039</t>
  </si>
  <si>
    <t>S-88</t>
  </si>
  <si>
    <t>3396.9</t>
  </si>
  <si>
    <t>2140.047</t>
  </si>
  <si>
    <t>SO - 0001040</t>
  </si>
  <si>
    <t>S-244</t>
  </si>
  <si>
    <t>5728.5</t>
  </si>
  <si>
    <t>3322.53</t>
  </si>
  <si>
    <t>SO - 0001041</t>
  </si>
  <si>
    <t>1401.372</t>
  </si>
  <si>
    <t>SO - 0001042</t>
  </si>
  <si>
    <t>1674.33</t>
  </si>
  <si>
    <t>SO - 0001043</t>
  </si>
  <si>
    <t>5681.6</t>
  </si>
  <si>
    <t>2613.536</t>
  </si>
  <si>
    <t>SO - 0001044</t>
  </si>
  <si>
    <t>5272.9</t>
  </si>
  <si>
    <t>3005.553</t>
  </si>
  <si>
    <t>SO - 0001045</t>
  </si>
  <si>
    <t>17\10\2018</t>
  </si>
  <si>
    <t>SO - 0001046</t>
  </si>
  <si>
    <t>16\10\2018</t>
  </si>
  <si>
    <t>400.258</t>
  </si>
  <si>
    <t>SO - 0001047</t>
  </si>
  <si>
    <t>1502.14</t>
  </si>
  <si>
    <t>SO - 0001048</t>
  </si>
  <si>
    <t>3035.1</t>
  </si>
  <si>
    <t>2276.325</t>
  </si>
  <si>
    <t>SO - 0001049</t>
  </si>
  <si>
    <t>2444.026</t>
  </si>
  <si>
    <t>SO - 0001050</t>
  </si>
  <si>
    <t>2179.912</t>
  </si>
  <si>
    <t>SO - 0001051</t>
  </si>
  <si>
    <t>1334.372</t>
  </si>
  <si>
    <t>SO - 0001052</t>
  </si>
  <si>
    <t>786.647</t>
  </si>
  <si>
    <t>SO - 0001053</t>
  </si>
  <si>
    <t>SO - 0001054</t>
  </si>
  <si>
    <t>3314.892</t>
  </si>
  <si>
    <t>SO - 0001055</t>
  </si>
  <si>
    <t>593.017</t>
  </si>
  <si>
    <t>SO - 0001056</t>
  </si>
  <si>
    <t>1325.26</t>
  </si>
  <si>
    <t>SO - 0001057</t>
  </si>
  <si>
    <t>1890.74</t>
  </si>
  <si>
    <t>SO - 0001058</t>
  </si>
  <si>
    <t>S-164</t>
  </si>
  <si>
    <t>586.786</t>
  </si>
  <si>
    <t>SO - 0001059</t>
  </si>
  <si>
    <t>SO - 0001060</t>
  </si>
  <si>
    <t>14\10\2018</t>
  </si>
  <si>
    <t>SO - 0001061</t>
  </si>
  <si>
    <t>110.55</t>
  </si>
  <si>
    <t>SO - 0001062</t>
  </si>
  <si>
    <t>553.152</t>
  </si>
  <si>
    <t>SO - 0001063</t>
  </si>
  <si>
    <t>2914.5</t>
  </si>
  <si>
    <t>2477.325</t>
  </si>
  <si>
    <t>SO - 0001064</t>
  </si>
  <si>
    <t>24\10\2018</t>
  </si>
  <si>
    <t>5293</t>
  </si>
  <si>
    <t>2858.22</t>
  </si>
  <si>
    <t>SO - 0001065</t>
  </si>
  <si>
    <t>406.824</t>
  </si>
  <si>
    <t>SO - 0001066</t>
  </si>
  <si>
    <t>619.08</t>
  </si>
  <si>
    <t>SO - 0001067</t>
  </si>
  <si>
    <t>1819.586</t>
  </si>
  <si>
    <t>SO - 0001068</t>
  </si>
  <si>
    <t>656.466</t>
  </si>
  <si>
    <t>SO - 0001069</t>
  </si>
  <si>
    <t>6344.9</t>
  </si>
  <si>
    <t>3235.899</t>
  </si>
  <si>
    <t>SO - 0001070</t>
  </si>
  <si>
    <t>2910.346</t>
  </si>
  <si>
    <t>SO - 0001071</t>
  </si>
  <si>
    <t>26\10\2018</t>
  </si>
  <si>
    <t>SO - 0001072</t>
  </si>
  <si>
    <t>370.845</t>
  </si>
  <si>
    <t>SO - 0001073</t>
  </si>
  <si>
    <t>524.61</t>
  </si>
  <si>
    <t>SO - 0001074</t>
  </si>
  <si>
    <t>116.714</t>
  </si>
  <si>
    <t>SO - 0001075</t>
  </si>
  <si>
    <t>22\10\2018</t>
  </si>
  <si>
    <t>1379.53</t>
  </si>
  <si>
    <t>SO - 0001076</t>
  </si>
  <si>
    <t>SO - 0001077</t>
  </si>
  <si>
    <t>2034.723</t>
  </si>
  <si>
    <t>SO - 0001078</t>
  </si>
  <si>
    <t>25\10\2018</t>
  </si>
  <si>
    <t>650.034</t>
  </si>
  <si>
    <t>SO - 0001079</t>
  </si>
  <si>
    <t>623.1</t>
  </si>
  <si>
    <t>SO - 0001080</t>
  </si>
  <si>
    <t>2215.02</t>
  </si>
  <si>
    <t>SO - 0001081</t>
  </si>
  <si>
    <t>574.056</t>
  </si>
  <si>
    <t>SO - 0001082</t>
  </si>
  <si>
    <t>S-325</t>
  </si>
  <si>
    <t>1832.718</t>
  </si>
  <si>
    <t>SO - 0001083</t>
  </si>
  <si>
    <t>976.525</t>
  </si>
  <si>
    <t>SO - 0001084</t>
  </si>
  <si>
    <t>86.43</t>
  </si>
  <si>
    <t>SO - 0001085</t>
  </si>
  <si>
    <t>SO - 0001086</t>
  </si>
  <si>
    <t>S-267</t>
  </si>
  <si>
    <t>3777.795</t>
  </si>
  <si>
    <t>SO - 0001087</t>
  </si>
  <si>
    <t>2525.9</t>
  </si>
  <si>
    <t>1667.094</t>
  </si>
  <si>
    <t>SO - 0001088</t>
  </si>
  <si>
    <t>SO - 0001089</t>
  </si>
  <si>
    <t>377.88</t>
  </si>
  <si>
    <t>SO - 0001090</t>
  </si>
  <si>
    <t>924.935</t>
  </si>
  <si>
    <t>SO - 0001091</t>
  </si>
  <si>
    <t>151.956</t>
  </si>
  <si>
    <t>SO - 0001092</t>
  </si>
  <si>
    <t>1592.724</t>
  </si>
  <si>
    <t>SO - 0001093</t>
  </si>
  <si>
    <t>S-286</t>
  </si>
  <si>
    <t>804</t>
  </si>
  <si>
    <t>SO - 0001094</t>
  </si>
  <si>
    <t>SO - 0001095</t>
  </si>
  <si>
    <t>23\10\2018</t>
  </si>
  <si>
    <t>437.175</t>
  </si>
  <si>
    <t>SO - 0001096</t>
  </si>
  <si>
    <t>1380.736</t>
  </si>
  <si>
    <t>SO - 0001097</t>
  </si>
  <si>
    <t>1915.128</t>
  </si>
  <si>
    <t>SO - 0001098</t>
  </si>
  <si>
    <t>1155.75</t>
  </si>
  <si>
    <t>SO - 0001099</t>
  </si>
  <si>
    <t>6150.6</t>
  </si>
  <si>
    <t>3505.842</t>
  </si>
  <si>
    <t>SO - 0001100</t>
  </si>
  <si>
    <t>2387.88</t>
  </si>
  <si>
    <t>SO - 0001101</t>
  </si>
  <si>
    <t>3082.134</t>
  </si>
  <si>
    <t>SO - 0001102</t>
  </si>
  <si>
    <t>1603.98</t>
  </si>
  <si>
    <t>SO - 0001103</t>
  </si>
  <si>
    <t>28\10\2018</t>
  </si>
  <si>
    <t>5748.6</t>
  </si>
  <si>
    <t>3564.132</t>
  </si>
  <si>
    <t>SO - 0001104</t>
  </si>
  <si>
    <t>1336.65</t>
  </si>
  <si>
    <t>SO - 0001105</t>
  </si>
  <si>
    <t>3308.795</t>
  </si>
  <si>
    <t>SO - 0001106</t>
  </si>
  <si>
    <t>SO - 0001107</t>
  </si>
  <si>
    <t>30\10\2018</t>
  </si>
  <si>
    <t>2559.936</t>
  </si>
  <si>
    <t>SO - 0001108</t>
  </si>
  <si>
    <t>873.278</t>
  </si>
  <si>
    <t>SO - 0001109</t>
  </si>
  <si>
    <t>31\10\2018</t>
  </si>
  <si>
    <t>SO - 0001110</t>
  </si>
  <si>
    <t>917.9</t>
  </si>
  <si>
    <t>559.919</t>
  </si>
  <si>
    <t>SO - 0001111</t>
  </si>
  <si>
    <t>5252.8</t>
  </si>
  <si>
    <t>2836.512</t>
  </si>
  <si>
    <t>SO - 0001112</t>
  </si>
  <si>
    <t>6505.7</t>
  </si>
  <si>
    <t>5399.731</t>
  </si>
  <si>
    <t>SO - 0001113</t>
  </si>
  <si>
    <t>3390.2</t>
  </si>
  <si>
    <t>1932.414</t>
  </si>
  <si>
    <t>SO - 0001114</t>
  </si>
  <si>
    <t>108.339</t>
  </si>
  <si>
    <t>SO - 0001115</t>
  </si>
  <si>
    <t>3\11\2018</t>
  </si>
  <si>
    <t>3034.832</t>
  </si>
  <si>
    <t>SO - 0001116</t>
  </si>
  <si>
    <t>1612.288</t>
  </si>
  <si>
    <t>SO - 0001117</t>
  </si>
  <si>
    <t>2964.75</t>
  </si>
  <si>
    <t>SO - 0001118</t>
  </si>
  <si>
    <t>840.917</t>
  </si>
  <si>
    <t>SO - 0001119</t>
  </si>
  <si>
    <t>4726.917</t>
  </si>
  <si>
    <t>SO - 0001120</t>
  </si>
  <si>
    <t>1276.35</t>
  </si>
  <si>
    <t>SO - 0001121</t>
  </si>
  <si>
    <t>4343.141</t>
  </si>
  <si>
    <t>SO - 0001122</t>
  </si>
  <si>
    <t>29\10\2018</t>
  </si>
  <si>
    <t>1188.915</t>
  </si>
  <si>
    <t>SO - 0001123</t>
  </si>
  <si>
    <t>S-363</t>
  </si>
  <si>
    <t>2477.727</t>
  </si>
  <si>
    <t>SO - 0001124</t>
  </si>
  <si>
    <t>1695.1</t>
  </si>
  <si>
    <t>1101.815</t>
  </si>
  <si>
    <t>SO - 0001125</t>
  </si>
  <si>
    <t>130.248</t>
  </si>
  <si>
    <t>SO - 0001126</t>
  </si>
  <si>
    <t>631.944</t>
  </si>
  <si>
    <t>SO - 0001127</t>
  </si>
  <si>
    <t>27\10\2018</t>
  </si>
  <si>
    <t>2646.5</t>
  </si>
  <si>
    <t>1984.875</t>
  </si>
  <si>
    <t>SO - 0001128</t>
  </si>
  <si>
    <t>S-74</t>
  </si>
  <si>
    <t>2206.846</t>
  </si>
  <si>
    <t>SO - 0001129</t>
  </si>
  <si>
    <t>2\11\2018</t>
  </si>
  <si>
    <t>5112.1</t>
  </si>
  <si>
    <t>3271.744</t>
  </si>
  <si>
    <t>SO - 0001130</t>
  </si>
  <si>
    <t>521.997</t>
  </si>
  <si>
    <t>SO - 0001131</t>
  </si>
  <si>
    <t>3269.6</t>
  </si>
  <si>
    <t>SO - 0001132</t>
  </si>
  <si>
    <t>6070.2</t>
  </si>
  <si>
    <t>3277.908</t>
  </si>
  <si>
    <t>SO - 0001133</t>
  </si>
  <si>
    <t>857.399</t>
  </si>
  <si>
    <t>SO - 0001134</t>
  </si>
  <si>
    <t>2449.52</t>
  </si>
  <si>
    <t>SO - 0001135</t>
  </si>
  <si>
    <t>1217.39</t>
  </si>
  <si>
    <t>SO - 0001136</t>
  </si>
  <si>
    <t>5232.7</t>
  </si>
  <si>
    <t>3767.544</t>
  </si>
  <si>
    <t>SO - 0001137</t>
  </si>
  <si>
    <t>3268.93</t>
  </si>
  <si>
    <t>SO - 0001138</t>
  </si>
  <si>
    <t>178.488</t>
  </si>
  <si>
    <t>SO - 0001139</t>
  </si>
  <si>
    <t>141.504</t>
  </si>
  <si>
    <t>SO - 0001140</t>
  </si>
  <si>
    <t>SO - 0001141</t>
  </si>
  <si>
    <t>20\10\2018</t>
  </si>
  <si>
    <t>2825.524</t>
  </si>
  <si>
    <t>SO - 0001142</t>
  </si>
  <si>
    <t>3028.4</t>
  </si>
  <si>
    <t>1756.472</t>
  </si>
  <si>
    <t>SO - 0001143</t>
  </si>
  <si>
    <t>2296.693</t>
  </si>
  <si>
    <t>SO - 0001144</t>
  </si>
  <si>
    <t>2089.395</t>
  </si>
  <si>
    <t>SO - 0001145</t>
  </si>
  <si>
    <t>SO - 0001146</t>
  </si>
  <si>
    <t>2457.024</t>
  </si>
  <si>
    <t>SO - 0001147</t>
  </si>
  <si>
    <t>753.214</t>
  </si>
  <si>
    <t>SO - 0001148</t>
  </si>
  <si>
    <t>770.5</t>
  </si>
  <si>
    <t>554.76</t>
  </si>
  <si>
    <t>SO - 0001149</t>
  </si>
  <si>
    <t>759.78</t>
  </si>
  <si>
    <t>SO - 0001150</t>
  </si>
  <si>
    <t>795.96</t>
  </si>
  <si>
    <t>SO - 0001151</t>
  </si>
  <si>
    <t>2907.8</t>
  </si>
  <si>
    <t>2180.85</t>
  </si>
  <si>
    <t>SO - 0001152</t>
  </si>
  <si>
    <t>886.008</t>
  </si>
  <si>
    <t>SO - 0001153</t>
  </si>
  <si>
    <t>5715.1</t>
  </si>
  <si>
    <t>4343.476</t>
  </si>
  <si>
    <t>SO - 0001154</t>
  </si>
  <si>
    <t>1254.374</t>
  </si>
  <si>
    <t>SO - 0001155</t>
  </si>
  <si>
    <t>643.87</t>
  </si>
  <si>
    <t>SO - 0001156</t>
  </si>
  <si>
    <t>5788.8</t>
  </si>
  <si>
    <t>2778.624</t>
  </si>
  <si>
    <t>SO - 0001157</t>
  </si>
  <si>
    <t>SO - 0001158</t>
  </si>
  <si>
    <t>SO - 0001159</t>
  </si>
  <si>
    <t>552.482</t>
  </si>
  <si>
    <t>SO - 0001160</t>
  </si>
  <si>
    <t>SO - 0001161</t>
  </si>
  <si>
    <t>1232.8</t>
  </si>
  <si>
    <t>702.696</t>
  </si>
  <si>
    <t>SO - 0001162</t>
  </si>
  <si>
    <t>6331.5</t>
  </si>
  <si>
    <t>SO - 0001163</t>
  </si>
  <si>
    <t>431.413</t>
  </si>
  <si>
    <t>SO - 0001164</t>
  </si>
  <si>
    <t>6\11\2018</t>
  </si>
  <si>
    <t>S-246</t>
  </si>
  <si>
    <t>639.984</t>
  </si>
  <si>
    <t>SO - 0001165</t>
  </si>
  <si>
    <t>5467.2</t>
  </si>
  <si>
    <t>3444.336</t>
  </si>
  <si>
    <t>SO - 0001166</t>
  </si>
  <si>
    <t>5896</t>
  </si>
  <si>
    <t>3950.32</t>
  </si>
  <si>
    <t>SO - 0001167</t>
  </si>
  <si>
    <t>1212.03</t>
  </si>
  <si>
    <t>SO - 0001168</t>
  </si>
  <si>
    <t>722.93</t>
  </si>
  <si>
    <t>SO - 0001169</t>
  </si>
  <si>
    <t>SO - 0001170</t>
  </si>
  <si>
    <t>1\11\2018</t>
  </si>
  <si>
    <t>774.52</t>
  </si>
  <si>
    <t>SO - 0001171</t>
  </si>
  <si>
    <t>2362.286</t>
  </si>
  <si>
    <t>SO - 0001172</t>
  </si>
  <si>
    <t>1326.6</t>
  </si>
  <si>
    <t>809.226</t>
  </si>
  <si>
    <t>SO - 0001173</t>
  </si>
  <si>
    <t>1793.389</t>
  </si>
  <si>
    <t>SO - 0001174</t>
  </si>
  <si>
    <t>564.006</t>
  </si>
  <si>
    <t>SO - 0001175</t>
  </si>
  <si>
    <t>146.328</t>
  </si>
  <si>
    <t>SO - 0001176</t>
  </si>
  <si>
    <t>161.805</t>
  </si>
  <si>
    <t>SO - 0001177</t>
  </si>
  <si>
    <t>5775.4</t>
  </si>
  <si>
    <t>4273.796</t>
  </si>
  <si>
    <t>SO - 0001178</t>
  </si>
  <si>
    <t>2812.325</t>
  </si>
  <si>
    <t>SO - 0001179</t>
  </si>
  <si>
    <t>585.312</t>
  </si>
  <si>
    <t>SO - 0001180</t>
  </si>
  <si>
    <t>535.866</t>
  </si>
  <si>
    <t>SO - 0001181</t>
  </si>
  <si>
    <t>2559.4</t>
  </si>
  <si>
    <t>2124.302</t>
  </si>
  <si>
    <t>SO - 0001182</t>
  </si>
  <si>
    <t>999.908</t>
  </si>
  <si>
    <t>SO - 0001183</t>
  </si>
  <si>
    <t>2865.456</t>
  </si>
  <si>
    <t>SO - 0001184</t>
  </si>
  <si>
    <t>706.783</t>
  </si>
  <si>
    <t>SO - 0001185</t>
  </si>
  <si>
    <t>3671.6</t>
  </si>
  <si>
    <t>1652.22</t>
  </si>
  <si>
    <t>SO - 0001186</t>
  </si>
  <si>
    <t>651.776</t>
  </si>
  <si>
    <t>SO - 0001187</t>
  </si>
  <si>
    <t>SO - 0001188</t>
  </si>
  <si>
    <t>789.327</t>
  </si>
  <si>
    <t>SO - 0001189</t>
  </si>
  <si>
    <t>83.549</t>
  </si>
  <si>
    <t>SO - 0001190</t>
  </si>
  <si>
    <t>1836.872</t>
  </si>
  <si>
    <t>SO - 0001191</t>
  </si>
  <si>
    <t>4175.775</t>
  </si>
  <si>
    <t>SO - 0001192</t>
  </si>
  <si>
    <t>500.691</t>
  </si>
  <si>
    <t>SO - 0001193</t>
  </si>
  <si>
    <t>SO - 0001194</t>
  </si>
  <si>
    <t>SO - 0001195</t>
  </si>
  <si>
    <t>14\11\2018</t>
  </si>
  <si>
    <t>2913.897</t>
  </si>
  <si>
    <t>SO - 0001196</t>
  </si>
  <si>
    <t>615.06</t>
  </si>
  <si>
    <t>SO - 0001197</t>
  </si>
  <si>
    <t>1952.916</t>
  </si>
  <si>
    <t>SO - 0001198</t>
  </si>
  <si>
    <t>SO - 0001199</t>
  </si>
  <si>
    <t>594.558</t>
  </si>
  <si>
    <t>SO - 0001200</t>
  </si>
  <si>
    <t>1306.5</t>
  </si>
  <si>
    <t>888.42</t>
  </si>
  <si>
    <t>SO - 0001201</t>
  </si>
  <si>
    <t>101.84</t>
  </si>
  <si>
    <t>SO - 0001202</t>
  </si>
  <si>
    <t>1573.763</t>
  </si>
  <si>
    <t>SO - 0001203</t>
  </si>
  <si>
    <t>571.644</t>
  </si>
  <si>
    <t>SO - 0001204</t>
  </si>
  <si>
    <t>4\11\2018</t>
  </si>
  <si>
    <t>2130.6</t>
  </si>
  <si>
    <t>SO - 0001205</t>
  </si>
  <si>
    <t>861.419</t>
  </si>
  <si>
    <t>SO - 0001206</t>
  </si>
  <si>
    <t>5165.7</t>
  </si>
  <si>
    <t>4029.246</t>
  </si>
  <si>
    <t>SO - 0001207</t>
  </si>
  <si>
    <t>5145.6</t>
  </si>
  <si>
    <t>3601.92</t>
  </si>
  <si>
    <t>SO - 0001208</t>
  </si>
  <si>
    <t>1277.958</t>
  </si>
  <si>
    <t>SO - 0001209</t>
  </si>
  <si>
    <t>9\11\2018</t>
  </si>
  <si>
    <t>114.972</t>
  </si>
  <si>
    <t>SO - 0001210</t>
  </si>
  <si>
    <t>5\11\2018</t>
  </si>
  <si>
    <t>S-300</t>
  </si>
  <si>
    <t>1071.732</t>
  </si>
  <si>
    <t>SO - 0001211</t>
  </si>
  <si>
    <t>1121.58</t>
  </si>
  <si>
    <t>SO - 0001212</t>
  </si>
  <si>
    <t>3517.5</t>
  </si>
  <si>
    <t>SO - 0001213</t>
  </si>
  <si>
    <t>S-13</t>
  </si>
  <si>
    <t>SO - 0001214</t>
  </si>
  <si>
    <t>1716.741</t>
  </si>
  <si>
    <t>SO - 0001215</t>
  </si>
  <si>
    <t>94.068</t>
  </si>
  <si>
    <t>SO - 0001216</t>
  </si>
  <si>
    <t>13\11\2018</t>
  </si>
  <si>
    <t>581.828</t>
  </si>
  <si>
    <t>SO - 0001217</t>
  </si>
  <si>
    <t>SO - 0001218</t>
  </si>
  <si>
    <t>SO - 0001219</t>
  </si>
  <si>
    <t>SO - 0001220</t>
  </si>
  <si>
    <t>2059.58</t>
  </si>
  <si>
    <t>SO - 0001221</t>
  </si>
  <si>
    <t>7\11\2018</t>
  </si>
  <si>
    <t>S-359</t>
  </si>
  <si>
    <t>4293.762</t>
  </si>
  <si>
    <t>SO - 0001222</t>
  </si>
  <si>
    <t>820.482</t>
  </si>
  <si>
    <t>SO - 0001223</t>
  </si>
  <si>
    <t>524.208</t>
  </si>
  <si>
    <t>SO - 0001224</t>
  </si>
  <si>
    <t>1370.82</t>
  </si>
  <si>
    <t>SO - 0001225</t>
  </si>
  <si>
    <t>15\11\2018</t>
  </si>
  <si>
    <t>1868.496</t>
  </si>
  <si>
    <t>SO - 0001226</t>
  </si>
  <si>
    <t>2079.814</t>
  </si>
  <si>
    <t>SO - 0001227</t>
  </si>
  <si>
    <t>395.568</t>
  </si>
  <si>
    <t>SO - 0001228</t>
  </si>
  <si>
    <t>441.664</t>
  </si>
  <si>
    <t>SO - 0001229</t>
  </si>
  <si>
    <t>12\11\2018</t>
  </si>
  <si>
    <t>1206.201</t>
  </si>
  <si>
    <t>SO - 0001230</t>
  </si>
  <si>
    <t>SO - 0001231</t>
  </si>
  <si>
    <t>SO - 0001232</t>
  </si>
  <si>
    <t>1396.548</t>
  </si>
  <si>
    <t>SO - 0001233</t>
  </si>
  <si>
    <t>151.621</t>
  </si>
  <si>
    <t>SO - 0001234</t>
  </si>
  <si>
    <t>S-47</t>
  </si>
  <si>
    <t>2283.762</t>
  </si>
  <si>
    <t>SO - 0001235</t>
  </si>
  <si>
    <t>1095.852</t>
  </si>
  <si>
    <t>SO - 0001236</t>
  </si>
  <si>
    <t>600.856</t>
  </si>
  <si>
    <t>SO - 0001237</t>
  </si>
  <si>
    <t>5628</t>
  </si>
  <si>
    <t>4108.44</t>
  </si>
  <si>
    <t>SO - 0001238</t>
  </si>
  <si>
    <t>11\11\2018</t>
  </si>
  <si>
    <t>SO - 0001239</t>
  </si>
  <si>
    <t>668.928</t>
  </si>
  <si>
    <t>SO - 0001240</t>
  </si>
  <si>
    <t>8\11\2018</t>
  </si>
  <si>
    <t>1757.745</t>
  </si>
  <si>
    <t>SO - 0001241</t>
  </si>
  <si>
    <t>SO - 0001242</t>
  </si>
  <si>
    <t>17\11\2018</t>
  </si>
  <si>
    <t>388.332</t>
  </si>
  <si>
    <t>SO - 0001243</t>
  </si>
  <si>
    <t>S-32</t>
  </si>
  <si>
    <t>SO - 0001244</t>
  </si>
  <si>
    <t>SO - 0001245</t>
  </si>
  <si>
    <t>SO - 0001246</t>
  </si>
  <si>
    <t>SO - 0001247</t>
  </si>
  <si>
    <t>894.852</t>
  </si>
  <si>
    <t>SO - 0001248</t>
  </si>
  <si>
    <t>10\11\2018</t>
  </si>
  <si>
    <t>1254.24</t>
  </si>
  <si>
    <t>SO - 0001249</t>
  </si>
  <si>
    <t>5460.5</t>
  </si>
  <si>
    <t>3494.72</t>
  </si>
  <si>
    <t>SO - 0001250</t>
  </si>
  <si>
    <t>1180.205</t>
  </si>
  <si>
    <t>SO - 0001251</t>
  </si>
  <si>
    <t>387.327</t>
  </si>
  <si>
    <t>SO - 0001252</t>
  </si>
  <si>
    <t>850.9</t>
  </si>
  <si>
    <t>553.085</t>
  </si>
  <si>
    <t>SO - 0001253</t>
  </si>
  <si>
    <t>174.468</t>
  </si>
  <si>
    <t>SO - 0001254</t>
  </si>
  <si>
    <t>823.966</t>
  </si>
  <si>
    <t>SO - 0001255</t>
  </si>
  <si>
    <t>963.594</t>
  </si>
  <si>
    <t>SO - 0001256</t>
  </si>
  <si>
    <t>SO - 0001257</t>
  </si>
  <si>
    <t>6016.6</t>
  </si>
  <si>
    <t>4392.118</t>
  </si>
  <si>
    <t>SO - 0001258</t>
  </si>
  <si>
    <t>SO - 0001259</t>
  </si>
  <si>
    <t>2601.476</t>
  </si>
  <si>
    <t>SO - 0001260</t>
  </si>
  <si>
    <t>2814</t>
  </si>
  <si>
    <t>2166.78</t>
  </si>
  <si>
    <t>SO - 0001261</t>
  </si>
  <si>
    <t>1807.593</t>
  </si>
  <si>
    <t>SO - 0001262</t>
  </si>
  <si>
    <t>525.883</t>
  </si>
  <si>
    <t>SO - 0001263</t>
  </si>
  <si>
    <t>SO - 0001264</t>
  </si>
  <si>
    <t>1617.983</t>
  </si>
  <si>
    <t>SO - 0001265</t>
  </si>
  <si>
    <t>166.428</t>
  </si>
  <si>
    <t>SO - 0001266</t>
  </si>
  <si>
    <t>20\11\2018</t>
  </si>
  <si>
    <t>156.78</t>
  </si>
  <si>
    <t>SO - 0001267</t>
  </si>
  <si>
    <t>S-260</t>
  </si>
  <si>
    <t>SO - 0001268</t>
  </si>
  <si>
    <t>178.22</t>
  </si>
  <si>
    <t>SO - 0001269</t>
  </si>
  <si>
    <t>741.69</t>
  </si>
  <si>
    <t>SO - 0001270</t>
  </si>
  <si>
    <t>477.576</t>
  </si>
  <si>
    <t>SO - 0001271</t>
  </si>
  <si>
    <t>SO - 0001272</t>
  </si>
  <si>
    <t>180.297</t>
  </si>
  <si>
    <t>SO - 0001273</t>
  </si>
  <si>
    <t>23\11\2018</t>
  </si>
  <si>
    <t>SO - 0001274</t>
  </si>
  <si>
    <t>18\11\2018</t>
  </si>
  <si>
    <t>3364.405</t>
  </si>
  <si>
    <t>SO - 0001275</t>
  </si>
  <si>
    <t>16\11\2018</t>
  </si>
  <si>
    <t>1207.34</t>
  </si>
  <si>
    <t>SO - 0001276</t>
  </si>
  <si>
    <t>SO - 0001277</t>
  </si>
  <si>
    <t>19\11\2018</t>
  </si>
  <si>
    <t>985.235</t>
  </si>
  <si>
    <t>SO - 0001278</t>
  </si>
  <si>
    <t>200.196</t>
  </si>
  <si>
    <t>SO - 0001279</t>
  </si>
  <si>
    <t>5936.2</t>
  </si>
  <si>
    <t>3264.91</t>
  </si>
  <si>
    <t>SO - 0001280</t>
  </si>
  <si>
    <t>391.146</t>
  </si>
  <si>
    <t>SO - 0001281</t>
  </si>
  <si>
    <t>623.904</t>
  </si>
  <si>
    <t>SO - 0001282</t>
  </si>
  <si>
    <t>5373.4</t>
  </si>
  <si>
    <t>2364.296</t>
  </si>
  <si>
    <t>SO - 0001283</t>
  </si>
  <si>
    <t>1801.764</t>
  </si>
  <si>
    <t>SO - 0001284</t>
  </si>
  <si>
    <t>24\11\2018</t>
  </si>
  <si>
    <t>1684.179</t>
  </si>
  <si>
    <t>SO - 0001285</t>
  </si>
  <si>
    <t>SO - 0001286</t>
  </si>
  <si>
    <t>SO - 0001287</t>
  </si>
  <si>
    <t>1433.13</t>
  </si>
  <si>
    <t>SO - 0001288</t>
  </si>
  <si>
    <t>444.88</t>
  </si>
  <si>
    <t>SO - 0001289</t>
  </si>
  <si>
    <t>588.126</t>
  </si>
  <si>
    <t>SO - 0001290</t>
  </si>
  <si>
    <t>650.503</t>
  </si>
  <si>
    <t>SO - 0001291</t>
  </si>
  <si>
    <t>4394.664</t>
  </si>
  <si>
    <t>SO - 0001292</t>
  </si>
  <si>
    <t>3217.608</t>
  </si>
  <si>
    <t>SO - 0001293</t>
  </si>
  <si>
    <t>396.372</t>
  </si>
  <si>
    <t>SO - 0001294</t>
  </si>
  <si>
    <t>2782.175</t>
  </si>
  <si>
    <t>SO - 0001295</t>
  </si>
  <si>
    <t>1217.993</t>
  </si>
  <si>
    <t>SO - 0001296</t>
  </si>
  <si>
    <t>6056.8</t>
  </si>
  <si>
    <t>2907.264</t>
  </si>
  <si>
    <t>SO - 0001297</t>
  </si>
  <si>
    <t>2367.78</t>
  </si>
  <si>
    <t>SO - 0001298</t>
  </si>
  <si>
    <t>437.644</t>
  </si>
  <si>
    <t>SO - 0001299</t>
  </si>
  <si>
    <t>SO - 0001300</t>
  </si>
  <si>
    <t>22\11\2018</t>
  </si>
  <si>
    <t>SO - 0001301</t>
  </si>
  <si>
    <t>194.635</t>
  </si>
  <si>
    <t>SO - 0001302</t>
  </si>
  <si>
    <t>27\11\2018</t>
  </si>
  <si>
    <t>632.078</t>
  </si>
  <si>
    <t>SO - 0001303</t>
  </si>
  <si>
    <t>3249.5</t>
  </si>
  <si>
    <t>2697.085</t>
  </si>
  <si>
    <t>SO - 0001304</t>
  </si>
  <si>
    <t>3757.293</t>
  </si>
  <si>
    <t>SO - 0001305</t>
  </si>
  <si>
    <t>868.052</t>
  </si>
  <si>
    <t>SO - 0001306</t>
  </si>
  <si>
    <t>1394.136</t>
  </si>
  <si>
    <t>SO - 0001307</t>
  </si>
  <si>
    <t>6371.7</t>
  </si>
  <si>
    <t>4460.19</t>
  </si>
  <si>
    <t>SO - 0001308</t>
  </si>
  <si>
    <t>21\11\2018</t>
  </si>
  <si>
    <t>736.196</t>
  </si>
  <si>
    <t>SO - 0001309</t>
  </si>
  <si>
    <t>25\11\2018</t>
  </si>
  <si>
    <t>586.25</t>
  </si>
  <si>
    <t>SO - 0001310</t>
  </si>
  <si>
    <t>S-8</t>
  </si>
  <si>
    <t>626.45</t>
  </si>
  <si>
    <t>SO - 0001311</t>
  </si>
  <si>
    <t>146.529</t>
  </si>
  <si>
    <t>SO - 0001312</t>
  </si>
  <si>
    <t>3463.9</t>
  </si>
  <si>
    <t>1662.672</t>
  </si>
  <si>
    <t>SO - 0001313</t>
  </si>
  <si>
    <t>SO - 0001314</t>
  </si>
  <si>
    <t>777.2</t>
  </si>
  <si>
    <t>SO - 0001315</t>
  </si>
  <si>
    <t>1310.319</t>
  </si>
  <si>
    <t>SO - 0001316</t>
  </si>
  <si>
    <t>1025.636</t>
  </si>
  <si>
    <t>SO - 0001317</t>
  </si>
  <si>
    <t>150.348</t>
  </si>
  <si>
    <t>SO - 0001318</t>
  </si>
  <si>
    <t>26\11\2018</t>
  </si>
  <si>
    <t>1487.4</t>
  </si>
  <si>
    <t>SO - 0001319</t>
  </si>
  <si>
    <t>3973.1</t>
  </si>
  <si>
    <t>2423.591</t>
  </si>
  <si>
    <t>SO - 0001320</t>
  </si>
  <si>
    <t>SO - 0001321</t>
  </si>
  <si>
    <t>2001.96</t>
  </si>
  <si>
    <t>SO - 0001322</t>
  </si>
  <si>
    <t>137.082</t>
  </si>
  <si>
    <t>SO - 0001323</t>
  </si>
  <si>
    <t>3155.7</t>
  </si>
  <si>
    <t>1924.977</t>
  </si>
  <si>
    <t>SO - 0001324</t>
  </si>
  <si>
    <t>475.968</t>
  </si>
  <si>
    <t>SO - 0001325</t>
  </si>
  <si>
    <t>913.143</t>
  </si>
  <si>
    <t>SO - 0001326</t>
  </si>
  <si>
    <t>152.76</t>
  </si>
  <si>
    <t>SO - 0001327</t>
  </si>
  <si>
    <t>834.552</t>
  </si>
  <si>
    <t>SO - 0001328</t>
  </si>
  <si>
    <t>1247.004</t>
  </si>
  <si>
    <t>SO - 0001329</t>
  </si>
  <si>
    <t>SO - 0001330</t>
  </si>
  <si>
    <t>30\11\2018</t>
  </si>
  <si>
    <t>2680</t>
  </si>
  <si>
    <t>SO - 0001331</t>
  </si>
  <si>
    <t>1836.604</t>
  </si>
  <si>
    <t>SO - 0001332</t>
  </si>
  <si>
    <t>1559.76</t>
  </si>
  <si>
    <t>SO - 0001333</t>
  </si>
  <si>
    <t>489.77</t>
  </si>
  <si>
    <t>SO - 0001334</t>
  </si>
  <si>
    <t>1\12\2018</t>
  </si>
  <si>
    <t>1561.435</t>
  </si>
  <si>
    <t>SO - 0001335</t>
  </si>
  <si>
    <t>SO - 0001336</t>
  </si>
  <si>
    <t>SO - 0001337</t>
  </si>
  <si>
    <t>125.96</t>
  </si>
  <si>
    <t>SO - 0001338</t>
  </si>
  <si>
    <t>912.004</t>
  </si>
  <si>
    <t>SO - 0001339</t>
  </si>
  <si>
    <t>1538.856</t>
  </si>
  <si>
    <t>SO - 0001340</t>
  </si>
  <si>
    <t>1297.924</t>
  </si>
  <si>
    <t>SO - 0001341</t>
  </si>
  <si>
    <t>884.534</t>
  </si>
  <si>
    <t>SO - 0001342</t>
  </si>
  <si>
    <t>4304.08</t>
  </si>
  <si>
    <t>SO - 0001343</t>
  </si>
  <si>
    <t>528.563</t>
  </si>
  <si>
    <t>SO - 0001344</t>
  </si>
  <si>
    <t>2271.3</t>
  </si>
  <si>
    <t>1294.641</t>
  </si>
  <si>
    <t>SO - 0001345</t>
  </si>
  <si>
    <t>5473.9</t>
  </si>
  <si>
    <t>2846.428</t>
  </si>
  <si>
    <t>SO - 0001346</t>
  </si>
  <si>
    <t>1541.67</t>
  </si>
  <si>
    <t>SO - 0001347</t>
  </si>
  <si>
    <t>465.181</t>
  </si>
  <si>
    <t>SO - 0001348</t>
  </si>
  <si>
    <t>SO - 0001349</t>
  </si>
  <si>
    <t>710.334</t>
  </si>
  <si>
    <t>SO - 0001350</t>
  </si>
  <si>
    <t>SO - 0001351</t>
  </si>
  <si>
    <t>SO - 0001352</t>
  </si>
  <si>
    <t>792.074</t>
  </si>
  <si>
    <t>SO - 0001353</t>
  </si>
  <si>
    <t>1541</t>
  </si>
  <si>
    <t>SO - 0001354</t>
  </si>
  <si>
    <t>1346.7</t>
  </si>
  <si>
    <t>SO - 0001355</t>
  </si>
  <si>
    <t>SO - 0001356</t>
  </si>
  <si>
    <t>1132.233</t>
  </si>
  <si>
    <t>SO - 0001357</t>
  </si>
  <si>
    <t>2894.4</t>
  </si>
  <si>
    <t>1389.312</t>
  </si>
  <si>
    <t>SO - 0001358</t>
  </si>
  <si>
    <t>600.99</t>
  </si>
  <si>
    <t>SO - 0001359</t>
  </si>
  <si>
    <t>548.261</t>
  </si>
  <si>
    <t>SO - 0001360</t>
  </si>
  <si>
    <t>3048.5</t>
  </si>
  <si>
    <t>1768.13</t>
  </si>
  <si>
    <t>SO - 0001361</t>
  </si>
  <si>
    <t>3276.3</t>
  </si>
  <si>
    <t>1539.861</t>
  </si>
  <si>
    <t>SO - 0001362</t>
  </si>
  <si>
    <t>520.858</t>
  </si>
  <si>
    <t>SO - 0001363</t>
  </si>
  <si>
    <t>762.192</t>
  </si>
  <si>
    <t>SO - 0001364</t>
  </si>
  <si>
    <t>3\12\2018</t>
  </si>
  <si>
    <t>155.44</t>
  </si>
  <si>
    <t>SO - 0001365</t>
  </si>
  <si>
    <t>665.176</t>
  </si>
  <si>
    <t>SO - 0001366</t>
  </si>
  <si>
    <t>2672.094</t>
  </si>
  <si>
    <t>SO - 0001367</t>
  </si>
  <si>
    <t>2954.7</t>
  </si>
  <si>
    <t>2511.495</t>
  </si>
  <si>
    <t>SO - 0001368</t>
  </si>
  <si>
    <t>2418.7</t>
  </si>
  <si>
    <t>1330.285</t>
  </si>
  <si>
    <t>SO - 0001369</t>
  </si>
  <si>
    <t>953.611</t>
  </si>
  <si>
    <t>SO - 0001370</t>
  </si>
  <si>
    <t>28\11\2018</t>
  </si>
  <si>
    <t>2495.08</t>
  </si>
  <si>
    <t>SO - 0001371</t>
  </si>
  <si>
    <t>1468.64</t>
  </si>
  <si>
    <t>SO - 0001372</t>
  </si>
  <si>
    <t>29\11\2018</t>
  </si>
  <si>
    <t>2626.4</t>
  </si>
  <si>
    <t>2153.648</t>
  </si>
  <si>
    <t>SO - 0001373</t>
  </si>
  <si>
    <t>1848.798</t>
  </si>
  <si>
    <t>SO - 0001374</t>
  </si>
  <si>
    <t>2391.9</t>
  </si>
  <si>
    <t>1770.006</t>
  </si>
  <si>
    <t>SO - 0001375</t>
  </si>
  <si>
    <t>5\12\2018</t>
  </si>
  <si>
    <t>817.4</t>
  </si>
  <si>
    <t>621.224</t>
  </si>
  <si>
    <t>SO - 0001376</t>
  </si>
  <si>
    <t>1575.84</t>
  </si>
  <si>
    <t>SO - 0001377</t>
  </si>
  <si>
    <t>2\12\2018</t>
  </si>
  <si>
    <t>1686.725</t>
  </si>
  <si>
    <t>SO - 0001378</t>
  </si>
  <si>
    <t>1279.164</t>
  </si>
  <si>
    <t>SO - 0001379</t>
  </si>
  <si>
    <t>2170.8</t>
  </si>
  <si>
    <t>SO - 0001380</t>
  </si>
  <si>
    <t>SO - 0001381</t>
  </si>
  <si>
    <t>124.754</t>
  </si>
  <si>
    <t>SO - 0001382</t>
  </si>
  <si>
    <t>2417.628</t>
  </si>
  <si>
    <t>SO - 0001383</t>
  </si>
  <si>
    <t>2736.816</t>
  </si>
  <si>
    <t>SO - 0001384</t>
  </si>
  <si>
    <t>1039.84</t>
  </si>
  <si>
    <t>SO - 0001385</t>
  </si>
  <si>
    <t>3805.6</t>
  </si>
  <si>
    <t>3158.648</t>
  </si>
  <si>
    <t>SO - 0001386</t>
  </si>
  <si>
    <t>7\12\2018</t>
  </si>
  <si>
    <t>637.572</t>
  </si>
  <si>
    <t>SO - 0001387</t>
  </si>
  <si>
    <t>1450.416</t>
  </si>
  <si>
    <t>SO - 0001388</t>
  </si>
  <si>
    <t>216.879</t>
  </si>
  <si>
    <t>SO - 0001389</t>
  </si>
  <si>
    <t>4944.332</t>
  </si>
  <si>
    <t>SO - 0001390</t>
  </si>
  <si>
    <t>789.394</t>
  </si>
  <si>
    <t>SO - 0001391</t>
  </si>
  <si>
    <t>1995.528</t>
  </si>
  <si>
    <t>SO - 0001392</t>
  </si>
  <si>
    <t>1303.016</t>
  </si>
  <si>
    <t>SO - 0001393</t>
  </si>
  <si>
    <t>SO - 0001394</t>
  </si>
  <si>
    <t>SO - 0001395</t>
  </si>
  <si>
    <t>S-53</t>
  </si>
  <si>
    <t>5695</t>
  </si>
  <si>
    <t>2334.95</t>
  </si>
  <si>
    <t>SO - 0001396</t>
  </si>
  <si>
    <t>753.75</t>
  </si>
  <si>
    <t>SO - 0001397</t>
  </si>
  <si>
    <t>1800.491</t>
  </si>
  <si>
    <t>SO - 0001398</t>
  </si>
  <si>
    <t>435.031</t>
  </si>
  <si>
    <t>SO - 0001399</t>
  </si>
  <si>
    <t>SO - 0001400</t>
  </si>
  <si>
    <t>183.513</t>
  </si>
  <si>
    <t>SO - 0001401</t>
  </si>
  <si>
    <t>943.36</t>
  </si>
  <si>
    <t>SO - 0001402</t>
  </si>
  <si>
    <t>1494.636</t>
  </si>
  <si>
    <t>SO - 0001403</t>
  </si>
  <si>
    <t>452.25</t>
  </si>
  <si>
    <t>SO - 0001404</t>
  </si>
  <si>
    <t>3812.3</t>
  </si>
  <si>
    <t>2211.134</t>
  </si>
  <si>
    <t>SO - 0001405</t>
  </si>
  <si>
    <t>661.29</t>
  </si>
  <si>
    <t>SO - 0001406</t>
  </si>
  <si>
    <t>916.56</t>
  </si>
  <si>
    <t>SO - 0001407</t>
  </si>
  <si>
    <t>1816.973</t>
  </si>
  <si>
    <t>SO - 0001408</t>
  </si>
  <si>
    <t>2452.401</t>
  </si>
  <si>
    <t>SO - 0001409</t>
  </si>
  <si>
    <t>142.375</t>
  </si>
  <si>
    <t>SO - 0001410</t>
  </si>
  <si>
    <t>SO - 0001411</t>
  </si>
  <si>
    <t>835.222</t>
  </si>
  <si>
    <t>SO - 0001412</t>
  </si>
  <si>
    <t>SO - 0001413</t>
  </si>
  <si>
    <t>SO - 0001414</t>
  </si>
  <si>
    <t>797.233</t>
  </si>
  <si>
    <t>SO - 0001415</t>
  </si>
  <si>
    <t>3241.46</t>
  </si>
  <si>
    <t>SO - 0001416</t>
  </si>
  <si>
    <t>5205.9</t>
  </si>
  <si>
    <t>4372.956</t>
  </si>
  <si>
    <t>SO - 0001417</t>
  </si>
  <si>
    <t>2213.278</t>
  </si>
  <si>
    <t>SO - 0001418</t>
  </si>
  <si>
    <t>5942.9</t>
  </si>
  <si>
    <t>4576.033</t>
  </si>
  <si>
    <t>SO - 0001419</t>
  </si>
  <si>
    <t>1181.88</t>
  </si>
  <si>
    <t>SO - 0001420</t>
  </si>
  <si>
    <t>813.112</t>
  </si>
  <si>
    <t>SO - 0001421</t>
  </si>
  <si>
    <t>10\12\2018</t>
  </si>
  <si>
    <t>905.84</t>
  </si>
  <si>
    <t>SO - 0001422</t>
  </si>
  <si>
    <t>3604.6</t>
  </si>
  <si>
    <t>1838.346</t>
  </si>
  <si>
    <t>SO - 0001423</t>
  </si>
  <si>
    <t>563.805</t>
  </si>
  <si>
    <t>SO - 0001424</t>
  </si>
  <si>
    <t>SO - 0001425</t>
  </si>
  <si>
    <t>4\12\2018</t>
  </si>
  <si>
    <t>3417</t>
  </si>
  <si>
    <t>SO - 0001426</t>
  </si>
  <si>
    <t>4186.964</t>
  </si>
  <si>
    <t>SO - 0001427</t>
  </si>
  <si>
    <t>1399.496</t>
  </si>
  <si>
    <t>SO - 0001428</t>
  </si>
  <si>
    <t>SO - 0001429</t>
  </si>
  <si>
    <t>978.736</t>
  </si>
  <si>
    <t>SO - 0001430</t>
  </si>
  <si>
    <t>181.302</t>
  </si>
  <si>
    <t>SO - 0001431</t>
  </si>
  <si>
    <t>488.832</t>
  </si>
  <si>
    <t>SO - 0001432</t>
  </si>
  <si>
    <t>SO - 0001433</t>
  </si>
  <si>
    <t>SO - 0001434</t>
  </si>
  <si>
    <t>539.752</t>
  </si>
  <si>
    <t>SO - 0001435</t>
  </si>
  <si>
    <t>2244.5</t>
  </si>
  <si>
    <t>1054.915</t>
  </si>
  <si>
    <t>SO - 0001436</t>
  </si>
  <si>
    <t>649.498</t>
  </si>
  <si>
    <t>SO - 0001437</t>
  </si>
  <si>
    <t>2039.949</t>
  </si>
  <si>
    <t>SO - 0001438</t>
  </si>
  <si>
    <t>SO - 0001439</t>
  </si>
  <si>
    <t>2080.149</t>
  </si>
  <si>
    <t>SO - 0001440</t>
  </si>
  <si>
    <t>960.177</t>
  </si>
  <si>
    <t>SO - 0001441</t>
  </si>
  <si>
    <t>1251.292</t>
  </si>
  <si>
    <t>SO - 0001442</t>
  </si>
  <si>
    <t>12\12\2018</t>
  </si>
  <si>
    <t>5902.7</t>
  </si>
  <si>
    <t>3541.62</t>
  </si>
  <si>
    <t>SO - 0001443</t>
  </si>
  <si>
    <t>455.198</t>
  </si>
  <si>
    <t>SO - 0001444</t>
  </si>
  <si>
    <t>596.97</t>
  </si>
  <si>
    <t>SO - 0001445</t>
  </si>
  <si>
    <t>973.778</t>
  </si>
  <si>
    <t>SO - 0001446</t>
  </si>
  <si>
    <t>486.42</t>
  </si>
  <si>
    <t>SO - 0001447</t>
  </si>
  <si>
    <t>1612.489</t>
  </si>
  <si>
    <t>SO - 0001448</t>
  </si>
  <si>
    <t>3015</t>
  </si>
  <si>
    <t>SO - 0001449</t>
  </si>
  <si>
    <t>6532.5</t>
  </si>
  <si>
    <t>SO - 0001450</t>
  </si>
  <si>
    <t>405.216</t>
  </si>
  <si>
    <t>SO - 0001451</t>
  </si>
  <si>
    <t>1943</t>
  </si>
  <si>
    <t>SO - 0001452</t>
  </si>
  <si>
    <t>591.945</t>
  </si>
  <si>
    <t>SO - 0001453</t>
  </si>
  <si>
    <t>2929.575</t>
  </si>
  <si>
    <t>SO - 0001454</t>
  </si>
  <si>
    <t>411.916</t>
  </si>
  <si>
    <t>SO - 0001455</t>
  </si>
  <si>
    <t>1032.872</t>
  </si>
  <si>
    <t>SO - 0001456</t>
  </si>
  <si>
    <t>2713.701</t>
  </si>
  <si>
    <t>SO - 0001457</t>
  </si>
  <si>
    <t>685.343</t>
  </si>
  <si>
    <t>SO - 0001458</t>
  </si>
  <si>
    <t>SO - 0001459</t>
  </si>
  <si>
    <t>150.08</t>
  </si>
  <si>
    <t>SO - 0001460</t>
  </si>
  <si>
    <t>6\12\2018</t>
  </si>
  <si>
    <t>1843.907</t>
  </si>
  <si>
    <t>SO - 0001461</t>
  </si>
  <si>
    <t>5199.2</t>
  </si>
  <si>
    <t>2859.56</t>
  </si>
  <si>
    <t>SO - 0001462</t>
  </si>
  <si>
    <t>5038.4</t>
  </si>
  <si>
    <t>2720.736</t>
  </si>
  <si>
    <t>SO - 0001463</t>
  </si>
  <si>
    <t>620.621</t>
  </si>
  <si>
    <t>SO - 0001464</t>
  </si>
  <si>
    <t>1194.007</t>
  </si>
  <si>
    <t>SO - 0001465</t>
  </si>
  <si>
    <t>786.513</t>
  </si>
  <si>
    <t>SO - 0001466</t>
  </si>
  <si>
    <t>715.225</t>
  </si>
  <si>
    <t>SO - 0001467</t>
  </si>
  <si>
    <t>6358.3</t>
  </si>
  <si>
    <t>2543.32</t>
  </si>
  <si>
    <t>SO - 0001468</t>
  </si>
  <si>
    <t>SO - 0001469</t>
  </si>
  <si>
    <t>1899.45</t>
  </si>
  <si>
    <t>SO - 0001470</t>
  </si>
  <si>
    <t>785.642</t>
  </si>
  <si>
    <t>SO - 0001471</t>
  </si>
  <si>
    <t>2304.599</t>
  </si>
  <si>
    <t>SO - 0001472</t>
  </si>
  <si>
    <t>8\12\2018</t>
  </si>
  <si>
    <t>1893.286</t>
  </si>
  <si>
    <t>SO - 0001473</t>
  </si>
  <si>
    <t>2747</t>
  </si>
  <si>
    <t>1785.55</t>
  </si>
  <si>
    <t>SO - 0001474</t>
  </si>
  <si>
    <t>529.3</t>
  </si>
  <si>
    <t>SO - 0001475</t>
  </si>
  <si>
    <t>940.68</t>
  </si>
  <si>
    <t>SO - 0001476</t>
  </si>
  <si>
    <t>2572.8</t>
  </si>
  <si>
    <t>1543.68</t>
  </si>
  <si>
    <t>SO - 0001477</t>
  </si>
  <si>
    <t>SO - 0001478</t>
  </si>
  <si>
    <t>692.512</t>
  </si>
  <si>
    <t>SO - 0001479</t>
  </si>
  <si>
    <t>688.023</t>
  </si>
  <si>
    <t>SO - 0001480</t>
  </si>
  <si>
    <t>1417.988</t>
  </si>
  <si>
    <t>SO - 0001481</t>
  </si>
  <si>
    <t>14\12\2018</t>
  </si>
  <si>
    <t>4044.656</t>
  </si>
  <si>
    <t>SO - 0001482</t>
  </si>
  <si>
    <t>121.203</t>
  </si>
  <si>
    <t>SO - 0001483</t>
  </si>
  <si>
    <t>2763.817</t>
  </si>
  <si>
    <t>SO - 0001484</t>
  </si>
  <si>
    <t>S-344</t>
  </si>
  <si>
    <t>180.967</t>
  </si>
  <si>
    <t>SO - 0001485</t>
  </si>
  <si>
    <t>3658.2</t>
  </si>
  <si>
    <t>2707.068</t>
  </si>
  <si>
    <t>SO - 0001486</t>
  </si>
  <si>
    <t>15\12\2018</t>
  </si>
  <si>
    <t>3712.068</t>
  </si>
  <si>
    <t>SO - 0001487</t>
  </si>
  <si>
    <t>815.122</t>
  </si>
  <si>
    <t>SO - 0001488</t>
  </si>
  <si>
    <t>1527.332</t>
  </si>
  <si>
    <t>SO - 0001489</t>
  </si>
  <si>
    <t>19\12\2018</t>
  </si>
  <si>
    <t>SO - 0001490</t>
  </si>
  <si>
    <t>190.548</t>
  </si>
  <si>
    <t>SO - 0001491</t>
  </si>
  <si>
    <t>693.45</t>
  </si>
  <si>
    <t>SO - 0001492</t>
  </si>
  <si>
    <t>SO - 0001493</t>
  </si>
  <si>
    <t>SO - 0001494</t>
  </si>
  <si>
    <t>SO - 0001495</t>
  </si>
  <si>
    <t>1695.636</t>
  </si>
  <si>
    <t>SO - 0001496</t>
  </si>
  <si>
    <t>2729.044</t>
  </si>
  <si>
    <t>SO - 0001497</t>
  </si>
  <si>
    <t>1735.3</t>
  </si>
  <si>
    <t>780.885</t>
  </si>
  <si>
    <t>SO - 0001498</t>
  </si>
  <si>
    <t>16\12\2018</t>
  </si>
  <si>
    <t>1522.508</t>
  </si>
  <si>
    <t>SO - 0001499</t>
  </si>
  <si>
    <t>13\12\2018</t>
  </si>
  <si>
    <t>171.185</t>
  </si>
  <si>
    <t>SO - 0001500</t>
  </si>
  <si>
    <t>1308.175</t>
  </si>
  <si>
    <t>SO - 0001501</t>
  </si>
  <si>
    <t>697.872</t>
  </si>
  <si>
    <t>SO - 0001502</t>
  </si>
  <si>
    <t>947.045</t>
  </si>
  <si>
    <t>SO - 0001503</t>
  </si>
  <si>
    <t>SO - 0001504</t>
  </si>
  <si>
    <t>S-209</t>
  </si>
  <si>
    <t>1184.024</t>
  </si>
  <si>
    <t>SO - 0001505</t>
  </si>
  <si>
    <t>2941.3</t>
  </si>
  <si>
    <t>2500.105</t>
  </si>
  <si>
    <t>SO - 0001506</t>
  </si>
  <si>
    <t>527.424</t>
  </si>
  <si>
    <t>SO - 0001507</t>
  </si>
  <si>
    <t>5862.5</t>
  </si>
  <si>
    <t>2520.875</t>
  </si>
  <si>
    <t>SO - 0001508</t>
  </si>
  <si>
    <t>2652.999</t>
  </si>
  <si>
    <t>SO - 0001509</t>
  </si>
  <si>
    <t>1423.08</t>
  </si>
  <si>
    <t>SO - 0001510</t>
  </si>
  <si>
    <t>780.148</t>
  </si>
  <si>
    <t>SO - 0001511</t>
  </si>
  <si>
    <t>22\12\2018</t>
  </si>
  <si>
    <t>SO - 0001512</t>
  </si>
  <si>
    <t>560.388</t>
  </si>
  <si>
    <t>SO - 0001513</t>
  </si>
  <si>
    <t>SO - 0001514</t>
  </si>
  <si>
    <t>6385.1</t>
  </si>
  <si>
    <t>3575.656</t>
  </si>
  <si>
    <t>SO - 0001515</t>
  </si>
  <si>
    <t>1237.691</t>
  </si>
  <si>
    <t>SO - 0001516</t>
  </si>
  <si>
    <t>11\12\2018</t>
  </si>
  <si>
    <t>3236.1</t>
  </si>
  <si>
    <t>2329.992</t>
  </si>
  <si>
    <t>SO - 0001517</t>
  </si>
  <si>
    <t>18\12\2018</t>
  </si>
  <si>
    <t>SO - 0001518</t>
  </si>
  <si>
    <t>145.39</t>
  </si>
  <si>
    <t>SO - 0001519</t>
  </si>
  <si>
    <t>1076.02</t>
  </si>
  <si>
    <t>SO - 0001520</t>
  </si>
  <si>
    <t>1599.29</t>
  </si>
  <si>
    <t>SO - 0001521</t>
  </si>
  <si>
    <t>724.404</t>
  </si>
  <si>
    <t>SO - 0001522</t>
  </si>
  <si>
    <t>2710.82</t>
  </si>
  <si>
    <t>SO - 0001523</t>
  </si>
  <si>
    <t>6137.2</t>
  </si>
  <si>
    <t>4234.668</t>
  </si>
  <si>
    <t>SO - 0001524</t>
  </si>
  <si>
    <t>808.69</t>
  </si>
  <si>
    <t>SO - 0001525</t>
  </si>
  <si>
    <t>1999.816</t>
  </si>
  <si>
    <t>SO - 0001526</t>
  </si>
  <si>
    <t>667.856</t>
  </si>
  <si>
    <t>SO - 0001527</t>
  </si>
  <si>
    <t>6291.3</t>
  </si>
  <si>
    <t>4844.301</t>
  </si>
  <si>
    <t>SO - 0001528</t>
  </si>
  <si>
    <t>1944.943</t>
  </si>
  <si>
    <t>SO - 0001529</t>
  </si>
  <si>
    <t>SO - 0001530</t>
  </si>
  <si>
    <t>S-234</t>
  </si>
  <si>
    <t>SO - 0001531</t>
  </si>
  <si>
    <t>17\12\2018</t>
  </si>
  <si>
    <t>2174.15</t>
  </si>
  <si>
    <t>SO - 0001532</t>
  </si>
  <si>
    <t>1708.433</t>
  </si>
  <si>
    <t>SO - 0001533</t>
  </si>
  <si>
    <t>SO - 0001534</t>
  </si>
  <si>
    <t>561.728</t>
  </si>
  <si>
    <t>SO - 0001535</t>
  </si>
  <si>
    <t>430.542</t>
  </si>
  <si>
    <t>SO - 0001536</t>
  </si>
  <si>
    <t>6472.2</t>
  </si>
  <si>
    <t>2977.212</t>
  </si>
  <si>
    <t>SO - 0001537</t>
  </si>
  <si>
    <t>1993.25</t>
  </si>
  <si>
    <t>SO - 0001538</t>
  </si>
  <si>
    <t>3354.288</t>
  </si>
  <si>
    <t>SO - 0001539</t>
  </si>
  <si>
    <t>6097</t>
  </si>
  <si>
    <t>SO - 0001540</t>
  </si>
  <si>
    <t>SO - 0001541</t>
  </si>
  <si>
    <t>2697.152</t>
  </si>
  <si>
    <t>SO - 0001542</t>
  </si>
  <si>
    <t>SO - 0001543</t>
  </si>
  <si>
    <t>1785.215</t>
  </si>
  <si>
    <t>SO - 0001544</t>
  </si>
  <si>
    <t>6499</t>
  </si>
  <si>
    <t>4744.27</t>
  </si>
  <si>
    <t>SO - 0001545</t>
  </si>
  <si>
    <t>24\12\2018</t>
  </si>
  <si>
    <t>SO - 0001546</t>
  </si>
  <si>
    <t>SO - 0001547</t>
  </si>
  <si>
    <t>1220.472</t>
  </si>
  <si>
    <t>SO - 0001548</t>
  </si>
  <si>
    <t>1128.95</t>
  </si>
  <si>
    <t>SO - 0001549</t>
  </si>
  <si>
    <t>222.105</t>
  </si>
  <si>
    <t>SO - 0001550</t>
  </si>
  <si>
    <t>2141.856</t>
  </si>
  <si>
    <t>SO - 0001551</t>
  </si>
  <si>
    <t>1452.225</t>
  </si>
  <si>
    <t>SO - 0001552</t>
  </si>
  <si>
    <t>195.64</t>
  </si>
  <si>
    <t>SO - 0001553</t>
  </si>
  <si>
    <t>5929.5</t>
  </si>
  <si>
    <t>2786.865</t>
  </si>
  <si>
    <t>SO - 0001554</t>
  </si>
  <si>
    <t>495.264</t>
  </si>
  <si>
    <t>SO - 0001555</t>
  </si>
  <si>
    <t>23\12\2018</t>
  </si>
  <si>
    <t>SO - 0001556</t>
  </si>
  <si>
    <t>2038.14</t>
  </si>
  <si>
    <t>SO - 0001557</t>
  </si>
  <si>
    <t>670</t>
  </si>
  <si>
    <t>475.7</t>
  </si>
  <si>
    <t>SO - 0001558</t>
  </si>
  <si>
    <t>SO - 0001559</t>
  </si>
  <si>
    <t>9\12\2018</t>
  </si>
  <si>
    <t>835.758</t>
  </si>
  <si>
    <t>SO - 0001560</t>
  </si>
  <si>
    <t>SO - 0001561</t>
  </si>
  <si>
    <t>3023.04</t>
  </si>
  <si>
    <t>SO - 0001562</t>
  </si>
  <si>
    <t>1394.94</t>
  </si>
  <si>
    <t>SO - 0001563</t>
  </si>
  <si>
    <t>27\12\2018</t>
  </si>
  <si>
    <t>1810.206</t>
  </si>
  <si>
    <t>SO - 0001564</t>
  </si>
  <si>
    <t>823.028</t>
  </si>
  <si>
    <t>SO - 0001565</t>
  </si>
  <si>
    <t>791.136</t>
  </si>
  <si>
    <t>SO - 0001566</t>
  </si>
  <si>
    <t>3410.3</t>
  </si>
  <si>
    <t>2387.21</t>
  </si>
  <si>
    <t>SO - 0001567</t>
  </si>
  <si>
    <t>457.878</t>
  </si>
  <si>
    <t>SO - 0001568</t>
  </si>
  <si>
    <t>25\12\2018</t>
  </si>
  <si>
    <t>678.04</t>
  </si>
  <si>
    <t>SO - 0001569</t>
  </si>
  <si>
    <t>109.746</t>
  </si>
  <si>
    <t>SO - 0001570</t>
  </si>
  <si>
    <t>SO - 0001571</t>
  </si>
  <si>
    <t>891.167</t>
  </si>
  <si>
    <t>SO - 0001572</t>
  </si>
  <si>
    <t>20\12\2018</t>
  </si>
  <si>
    <t>SO - 0001573</t>
  </si>
  <si>
    <t>29\12\2018</t>
  </si>
  <si>
    <t>698.944</t>
  </si>
  <si>
    <t>SO - 0001574</t>
  </si>
  <si>
    <t>910.061</t>
  </si>
  <si>
    <t>SO - 0001575</t>
  </si>
  <si>
    <t>1211.427</t>
  </si>
  <si>
    <t>SO - 0001576</t>
  </si>
  <si>
    <t>2538.965</t>
  </si>
  <si>
    <t>SO - 0001577</t>
  </si>
  <si>
    <t>365.351</t>
  </si>
  <si>
    <t>SO - 0001578</t>
  </si>
  <si>
    <t>3323.2</t>
  </si>
  <si>
    <t>2658.56</t>
  </si>
  <si>
    <t>SO - 0001579</t>
  </si>
  <si>
    <t>SO - 0001580</t>
  </si>
  <si>
    <t>567.959</t>
  </si>
  <si>
    <t>SO - 0001581</t>
  </si>
  <si>
    <t>21\12\2018</t>
  </si>
  <si>
    <t>820.415</t>
  </si>
  <si>
    <t>SO - 0001582</t>
  </si>
  <si>
    <t>1410.015</t>
  </si>
  <si>
    <t>SO - 0001583</t>
  </si>
  <si>
    <t>1435.944</t>
  </si>
  <si>
    <t>SO - 0001584</t>
  </si>
  <si>
    <t>78.792</t>
  </si>
  <si>
    <t>SO - 0001585</t>
  </si>
  <si>
    <t>1432.728</t>
  </si>
  <si>
    <t>SO - 0001586</t>
  </si>
  <si>
    <t>3091.112</t>
  </si>
  <si>
    <t>SO - 0001587</t>
  </si>
  <si>
    <t>6485.6</t>
  </si>
  <si>
    <t>4215.64</t>
  </si>
  <si>
    <t>SO - 0001588</t>
  </si>
  <si>
    <t>5842.4</t>
  </si>
  <si>
    <t>4557.072</t>
  </si>
  <si>
    <t>SO - 0001589</t>
  </si>
  <si>
    <t>5641.4</t>
  </si>
  <si>
    <t>4343.878</t>
  </si>
  <si>
    <t>SO - 0001590</t>
  </si>
  <si>
    <t>SO - 0001591</t>
  </si>
  <si>
    <t>26\12\2018</t>
  </si>
  <si>
    <t>1578.52</t>
  </si>
  <si>
    <t>SO - 0001592</t>
  </si>
  <si>
    <t>SO - 0001593</t>
  </si>
  <si>
    <t>2087.988</t>
  </si>
  <si>
    <t>SO - 0001594</t>
  </si>
  <si>
    <t>73.7</t>
  </si>
  <si>
    <t>SO - 0001595</t>
  </si>
  <si>
    <t>538.01</t>
  </si>
  <si>
    <t>SO - 0001596</t>
  </si>
  <si>
    <t>SO - 0001597</t>
  </si>
  <si>
    <t>3611.3</t>
  </si>
  <si>
    <t>2672.362</t>
  </si>
  <si>
    <t>SO - 0001598</t>
  </si>
  <si>
    <t>209.04</t>
  </si>
  <si>
    <t>SO - 0001599</t>
  </si>
  <si>
    <t>862.893</t>
  </si>
  <si>
    <t>SO - 0001600</t>
  </si>
  <si>
    <t>2575.882</t>
  </si>
  <si>
    <t>SO - 0001601</t>
  </si>
  <si>
    <t>2033.115</t>
  </si>
  <si>
    <t>SO - 0001602</t>
  </si>
  <si>
    <t>S-179</t>
  </si>
  <si>
    <t>4248.537</t>
  </si>
  <si>
    <t>SO - 0001603</t>
  </si>
  <si>
    <t>3457.2</t>
  </si>
  <si>
    <t>2869.476</t>
  </si>
  <si>
    <t>SO - 0001604</t>
  </si>
  <si>
    <t>3082.268</t>
  </si>
  <si>
    <t>SO - 0001605</t>
  </si>
  <si>
    <t>SO - 0001606</t>
  </si>
  <si>
    <t>720.786</t>
  </si>
  <si>
    <t>SO - 0001607</t>
  </si>
  <si>
    <t>1999.95</t>
  </si>
  <si>
    <t>SO - 0001608</t>
  </si>
  <si>
    <t>1873.655</t>
  </si>
  <si>
    <t>SO - 0001609</t>
  </si>
  <si>
    <t>1529.275</t>
  </si>
  <si>
    <t>SO - 0001610</t>
  </si>
  <si>
    <t>5085.3</t>
  </si>
  <si>
    <t>4271.652</t>
  </si>
  <si>
    <t>SO - 0001611</t>
  </si>
  <si>
    <t>SO - 0001612</t>
  </si>
  <si>
    <t>2490.39</t>
  </si>
  <si>
    <t>SO - 0001613</t>
  </si>
  <si>
    <t>743.499</t>
  </si>
  <si>
    <t>SO - 0001614</t>
  </si>
  <si>
    <t>723.6</t>
  </si>
  <si>
    <t>376.272</t>
  </si>
  <si>
    <t>SO - 0001615</t>
  </si>
  <si>
    <t>3\1\2019</t>
  </si>
  <si>
    <t>3577.8</t>
  </si>
  <si>
    <t>1431.12</t>
  </si>
  <si>
    <t>SO - 0001616</t>
  </si>
  <si>
    <t>1742</t>
  </si>
  <si>
    <t>1393.6</t>
  </si>
  <si>
    <t>SO - 0001617</t>
  </si>
  <si>
    <t>99.16</t>
  </si>
  <si>
    <t>SO - 0001618</t>
  </si>
  <si>
    <t>1162.986</t>
  </si>
  <si>
    <t>SO - 0001619</t>
  </si>
  <si>
    <t>2\1\2019</t>
  </si>
  <si>
    <t>624.708</t>
  </si>
  <si>
    <t>SO - 0001620</t>
  </si>
  <si>
    <t>713.751</t>
  </si>
  <si>
    <t>SO - 0001621</t>
  </si>
  <si>
    <t>30\12\2018</t>
  </si>
  <si>
    <t>772.108</t>
  </si>
  <si>
    <t>SO - 0001622</t>
  </si>
  <si>
    <t>2448.18</t>
  </si>
  <si>
    <t>SO - 0001623</t>
  </si>
  <si>
    <t>5239.4</t>
  </si>
  <si>
    <t>SO - 0001624</t>
  </si>
  <si>
    <t>968.15</t>
  </si>
  <si>
    <t>SO - 0001625</t>
  </si>
  <si>
    <t>SO - 0001626</t>
  </si>
  <si>
    <t>734.454</t>
  </si>
  <si>
    <t>SO - 0001627</t>
  </si>
  <si>
    <t>3009.372</t>
  </si>
  <si>
    <t>SO - 0001628</t>
  </si>
  <si>
    <t>2001.692</t>
  </si>
  <si>
    <t>SO - 0001629</t>
  </si>
  <si>
    <t>2787.2</t>
  </si>
  <si>
    <t>SO - 0001630</t>
  </si>
  <si>
    <t>28\12\2018</t>
  </si>
  <si>
    <t>SO - 0001631</t>
  </si>
  <si>
    <t>2900.43</t>
  </si>
  <si>
    <t>SO - 0001632</t>
  </si>
  <si>
    <t>1597.28</t>
  </si>
  <si>
    <t>SO - 0001633</t>
  </si>
  <si>
    <t>4251.083</t>
  </si>
  <si>
    <t>SO - 0001634</t>
  </si>
  <si>
    <t>898.872</t>
  </si>
  <si>
    <t>SO - 0001635</t>
  </si>
  <si>
    <t>5\1\2019</t>
  </si>
  <si>
    <t>2675.444</t>
  </si>
  <si>
    <t>SO - 0001636</t>
  </si>
  <si>
    <t>182.24</t>
  </si>
  <si>
    <t>SO - 0001637</t>
  </si>
  <si>
    <t>3610.563</t>
  </si>
  <si>
    <t>SO - 0001638</t>
  </si>
  <si>
    <t>4\1\2019</t>
  </si>
  <si>
    <t>1430.048</t>
  </si>
  <si>
    <t>SO - 0001639</t>
  </si>
  <si>
    <t>437.912</t>
  </si>
  <si>
    <t>SO - 0001640</t>
  </si>
  <si>
    <t>2168.79</t>
  </si>
  <si>
    <t>SO - 0001641</t>
  </si>
  <si>
    <t>685.41</t>
  </si>
  <si>
    <t>SO - 0001642</t>
  </si>
  <si>
    <t>1043.19</t>
  </si>
  <si>
    <t>SO - 0001643</t>
  </si>
  <si>
    <t>865.774</t>
  </si>
  <si>
    <t>SO - 0001644</t>
  </si>
  <si>
    <t>2334.816</t>
  </si>
  <si>
    <t>SO - 0001645</t>
  </si>
  <si>
    <t>1462.61</t>
  </si>
  <si>
    <t>SO - 0001646</t>
  </si>
  <si>
    <t>186.796</t>
  </si>
  <si>
    <t>SO - 0001647</t>
  </si>
  <si>
    <t>3498.405</t>
  </si>
  <si>
    <t>SO - 0001648</t>
  </si>
  <si>
    <t>1175.448</t>
  </si>
  <si>
    <t>SO - 0001649</t>
  </si>
  <si>
    <t>825.708</t>
  </si>
  <si>
    <t>SO - 0001650</t>
  </si>
  <si>
    <t>1411.958</t>
  </si>
  <si>
    <t>SO - 0001651</t>
  </si>
  <si>
    <t>8\1\2019</t>
  </si>
  <si>
    <t>2999.724</t>
  </si>
  <si>
    <t>SO - 0001652</t>
  </si>
  <si>
    <t>2706.8</t>
  </si>
  <si>
    <t>1651.148</t>
  </si>
  <si>
    <t>SO - 0001653</t>
  </si>
  <si>
    <t>1358.76</t>
  </si>
  <si>
    <t>SO - 0001654</t>
  </si>
  <si>
    <t>3631.4</t>
  </si>
  <si>
    <t>2977.748</t>
  </si>
  <si>
    <t>SO - 0001655</t>
  </si>
  <si>
    <t>6\1\2019</t>
  </si>
  <si>
    <t>SO - 0001656</t>
  </si>
  <si>
    <t>SO - 0001657</t>
  </si>
  <si>
    <t>3041.8</t>
  </si>
  <si>
    <t>1551.318</t>
  </si>
  <si>
    <t>SO - 0001658</t>
  </si>
  <si>
    <t>965.47</t>
  </si>
  <si>
    <t>SO - 0001659</t>
  </si>
  <si>
    <t>1191.528</t>
  </si>
  <si>
    <t>SO - 0001660</t>
  </si>
  <si>
    <t>719.848</t>
  </si>
  <si>
    <t>SO - 0001661</t>
  </si>
  <si>
    <t>479.385</t>
  </si>
  <si>
    <t>SO - 0001662</t>
  </si>
  <si>
    <t>SO - 0001663</t>
  </si>
  <si>
    <t>781.287</t>
  </si>
  <si>
    <t>SO - 0001664</t>
  </si>
  <si>
    <t>SO - 0001665</t>
  </si>
  <si>
    <t>659.28</t>
  </si>
  <si>
    <t>SO - 0001666</t>
  </si>
  <si>
    <t>1458.054</t>
  </si>
  <si>
    <t>SO - 0001667</t>
  </si>
  <si>
    <t>2918.654</t>
  </si>
  <si>
    <t>SO - 0001668</t>
  </si>
  <si>
    <t>3541.419</t>
  </si>
  <si>
    <t>SO - 0001669</t>
  </si>
  <si>
    <t>598.444</t>
  </si>
  <si>
    <t>SO - 0001670</t>
  </si>
  <si>
    <t>1828.028</t>
  </si>
  <si>
    <t>SO - 0001671</t>
  </si>
  <si>
    <t>906.51</t>
  </si>
  <si>
    <t>SO - 0001672</t>
  </si>
  <si>
    <t>958.77</t>
  </si>
  <si>
    <t>SO - 0001673</t>
  </si>
  <si>
    <t>SO - 0001674</t>
  </si>
  <si>
    <t>SO - 0001675</t>
  </si>
  <si>
    <t>SO - 0001676</t>
  </si>
  <si>
    <t>1437.15</t>
  </si>
  <si>
    <t>SO - 0001677</t>
  </si>
  <si>
    <t>7\1\2019</t>
  </si>
  <si>
    <t>2764.152</t>
  </si>
  <si>
    <t>SO - 0001678</t>
  </si>
  <si>
    <t>171.52</t>
  </si>
  <si>
    <t>SO - 0001679</t>
  </si>
  <si>
    <t>859.677</t>
  </si>
  <si>
    <t>SO - 0001680</t>
  </si>
  <si>
    <t>1795.6</t>
  </si>
  <si>
    <t>1256.92</t>
  </si>
  <si>
    <t>SO - 0001681</t>
  </si>
  <si>
    <t>458.749</t>
  </si>
  <si>
    <t>SO - 0001682</t>
  </si>
  <si>
    <t>716.096</t>
  </si>
  <si>
    <t>SO - 0001683</t>
  </si>
  <si>
    <t>2630.554</t>
  </si>
  <si>
    <t>SO - 0001684</t>
  </si>
  <si>
    <t>11\1\2019</t>
  </si>
  <si>
    <t>514.024</t>
  </si>
  <si>
    <t>SO - 0001685</t>
  </si>
  <si>
    <t>99.696</t>
  </si>
  <si>
    <t>SO - 0001686</t>
  </si>
  <si>
    <t>1264.96</t>
  </si>
  <si>
    <t>SO - 0001687</t>
  </si>
  <si>
    <t>2613.402</t>
  </si>
  <si>
    <t>SO - 0001688</t>
  </si>
  <si>
    <t>846.076</t>
  </si>
  <si>
    <t>SO - 0001689</t>
  </si>
  <si>
    <t>728.491</t>
  </si>
  <si>
    <t>SO - 0001690</t>
  </si>
  <si>
    <t>SO - 0001691</t>
  </si>
  <si>
    <t>SO - 0001692</t>
  </si>
  <si>
    <t>SO - 0001693</t>
  </si>
  <si>
    <t>5983.1</t>
  </si>
  <si>
    <t>2393.24</t>
  </si>
  <si>
    <t>SO - 0001694</t>
  </si>
  <si>
    <t>SO - 0001695</t>
  </si>
  <si>
    <t>816.596</t>
  </si>
  <si>
    <t>SO - 0001696</t>
  </si>
  <si>
    <t>2295.42</t>
  </si>
  <si>
    <t>SO - 0001697</t>
  </si>
  <si>
    <t>653.92</t>
  </si>
  <si>
    <t>SO - 0001698</t>
  </si>
  <si>
    <t>375.87</t>
  </si>
  <si>
    <t>SO - 0001699</t>
  </si>
  <si>
    <t>1651.952</t>
  </si>
  <si>
    <t>SO - 0001700</t>
  </si>
  <si>
    <t>S-10</t>
  </si>
  <si>
    <t>SO - 0001701</t>
  </si>
  <si>
    <t>31\12\2018</t>
  </si>
  <si>
    <t>431.48</t>
  </si>
  <si>
    <t>SO - 0001702</t>
  </si>
  <si>
    <t>2746.062</t>
  </si>
  <si>
    <t>SO - 0001703</t>
  </si>
  <si>
    <t>5514.1</t>
  </si>
  <si>
    <t>4356.139</t>
  </si>
  <si>
    <t>SO - 0001704</t>
  </si>
  <si>
    <t>SO - 0001705</t>
  </si>
  <si>
    <t>SO - 0001706</t>
  </si>
  <si>
    <t>1052.838</t>
  </si>
  <si>
    <t>SO - 0001707</t>
  </si>
  <si>
    <t>106.262</t>
  </si>
  <si>
    <t>SO - 0001708</t>
  </si>
  <si>
    <t>ID</t>
  </si>
  <si>
    <t>Nazwa</t>
  </si>
  <si>
    <t>Avon Corp</t>
  </si>
  <si>
    <t xml:space="preserve">WakeFern </t>
  </si>
  <si>
    <t>Elorac, Corp</t>
  </si>
  <si>
    <t>ETUDE Ltd</t>
  </si>
  <si>
    <t>Procter Corp</t>
  </si>
  <si>
    <t>PEDIFIX, Corp</t>
  </si>
  <si>
    <t>Test</t>
  </si>
  <si>
    <t>New Ltd</t>
  </si>
  <si>
    <t>Medsep Group</t>
  </si>
  <si>
    <t xml:space="preserve">Ei </t>
  </si>
  <si>
    <t>21st Ltd</t>
  </si>
  <si>
    <t>Apollo Ltd</t>
  </si>
  <si>
    <t xml:space="preserve">Medline </t>
  </si>
  <si>
    <t>Ole Group</t>
  </si>
  <si>
    <t xml:space="preserve">Linde </t>
  </si>
  <si>
    <t>Rochester Ltd</t>
  </si>
  <si>
    <t>3LAB, Ltd</t>
  </si>
  <si>
    <t>Pure Group</t>
  </si>
  <si>
    <t>Eminence Corp</t>
  </si>
  <si>
    <t xml:space="preserve">Qualitest </t>
  </si>
  <si>
    <t>Pacific Ltd</t>
  </si>
  <si>
    <t xml:space="preserve">Ohio </t>
  </si>
  <si>
    <t xml:space="preserve">Capweld </t>
  </si>
  <si>
    <t>E. Ltd</t>
  </si>
  <si>
    <t>Burt's Corp</t>
  </si>
  <si>
    <t>Prasco Group</t>
  </si>
  <si>
    <t>Mylan Corp</t>
  </si>
  <si>
    <t>Wuxi Group</t>
  </si>
  <si>
    <t>Dharma Ltd</t>
  </si>
  <si>
    <t>Apotheca, Ltd</t>
  </si>
  <si>
    <t>S.S.S. Group</t>
  </si>
  <si>
    <t>Uriel Group</t>
  </si>
  <si>
    <t>OHTA'S Corp</t>
  </si>
  <si>
    <t xml:space="preserve">Trigen </t>
  </si>
  <si>
    <t>OUR Ltd</t>
  </si>
  <si>
    <t>Amylin Group</t>
  </si>
  <si>
    <t>O.E. Ltd</t>
  </si>
  <si>
    <t>AuroMedics Corp</t>
  </si>
  <si>
    <t>Ascend Ltd</t>
  </si>
  <si>
    <t>Victory Ltd</t>
  </si>
  <si>
    <t xml:space="preserve">Select </t>
  </si>
  <si>
    <t>Weimei Corp</t>
  </si>
  <si>
    <t>Llorens Ltd</t>
  </si>
  <si>
    <t>Exact-Rx, Corp</t>
  </si>
  <si>
    <t xml:space="preserve">Winthrop </t>
  </si>
  <si>
    <t xml:space="preserve">Nipro </t>
  </si>
  <si>
    <t>U.S. Ltd</t>
  </si>
  <si>
    <t>Niconovum Corp</t>
  </si>
  <si>
    <t>Fenwal, Corp</t>
  </si>
  <si>
    <t xml:space="preserve">Bare </t>
  </si>
  <si>
    <t xml:space="preserve">Sundial </t>
  </si>
  <si>
    <t>Skrót</t>
  </si>
  <si>
    <t>Opis</t>
  </si>
  <si>
    <t>CTRL SHIFT L</t>
  </si>
  <si>
    <t>Zdejmij / załóż fitlr</t>
  </si>
  <si>
    <t>CTRL STRZAŁKI</t>
  </si>
  <si>
    <t>Udaj się do pełnej komórki w ciągu w dół/lewo/prawo/do góry</t>
  </si>
  <si>
    <t>CTRL SHIFT STRZAŁKI</t>
  </si>
  <si>
    <t>Zaznacz komórki do pełnej komórki w ciągu w dół/lewo/prawo/do góry</t>
  </si>
  <si>
    <t>CTRL BACKSPACE</t>
  </si>
  <si>
    <t>Wróć z widokiem do komórki, w której tworzysz formułę</t>
  </si>
  <si>
    <t>CTRL A</t>
  </si>
  <si>
    <t>Zaznacz obszar / wszystko</t>
  </si>
  <si>
    <t>CTRL SHIFT 1</t>
  </si>
  <si>
    <t>Format liczby</t>
  </si>
  <si>
    <t>CTRL SHIFT 2</t>
  </si>
  <si>
    <t>Format godziny</t>
  </si>
  <si>
    <t>CTRL SHIFT 3</t>
  </si>
  <si>
    <t>Format daty</t>
  </si>
  <si>
    <t>CTRL SHIFT 4</t>
  </si>
  <si>
    <t>Format walutowy</t>
  </si>
  <si>
    <t>CTRL SHIFT 5</t>
  </si>
  <si>
    <t>Format procentowy</t>
  </si>
  <si>
    <t>CTRL ENTER</t>
  </si>
  <si>
    <t>Wypełnienie zaznaczenia</t>
  </si>
  <si>
    <t>ALT =</t>
  </si>
  <si>
    <t>Szybka suma</t>
  </si>
  <si>
    <t>&amp;</t>
  </si>
  <si>
    <t>Dołączanie części np. tekstu do formuły</t>
  </si>
  <si>
    <t>Opinie z Facebooka:</t>
  </si>
  <si>
    <t>PREMIERA KURS ZAAWANSOWANEGO EXCELA</t>
  </si>
  <si>
    <t>SPRAWDŹ</t>
  </si>
  <si>
    <t>Wyrównanie do lewej krawędzi - TEKST</t>
  </si>
  <si>
    <t>(problem z datami, które są tekstem)</t>
  </si>
  <si>
    <t>Data zam.N</t>
  </si>
  <si>
    <t>Data dost.N</t>
  </si>
  <si>
    <t>FORMUŁA - PODSTAW</t>
  </si>
  <si>
    <t>TEKST = błąd</t>
  </si>
  <si>
    <t>Usuwanie duplikatów</t>
  </si>
  <si>
    <t>FORMUŁA: UNIKATOWE (od 2019 roku)</t>
  </si>
  <si>
    <t>Nazwa klienta</t>
  </si>
  <si>
    <t xml:space="preserve"> (dwa minusy przed) zmiania tekst na wartość licbową</t>
  </si>
  <si>
    <t>(lista rozwijana)</t>
  </si>
  <si>
    <t>Etykiety wierszy</t>
  </si>
  <si>
    <t>Suma końcowa</t>
  </si>
  <si>
    <t>cze</t>
  </si>
  <si>
    <t>lip</t>
  </si>
  <si>
    <t>sie</t>
  </si>
  <si>
    <t>wrz</t>
  </si>
  <si>
    <t>paź</t>
  </si>
  <si>
    <t>lis</t>
  </si>
  <si>
    <t>gru</t>
  </si>
  <si>
    <t>Suma z Sprzedaż</t>
  </si>
  <si>
    <t>(Wiele elementów)</t>
  </si>
  <si>
    <t>(Tabela przestawna)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</si>
</sst>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zł&quot;;[Red]\-#,##0.00\ &quot;zł&quot;"/>
    <numFmt numFmtId="43" formatCode="_-* #,##0.00\ _z_ł_-;\-* #,##0.00\ _z_ł_-;_-* &quot;-&quot;??\ _z_ł_-;_-@_-"/>
  </numFmts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6"/>
      <color rgb="FFFFFFFF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Calibri"/>
      <family val="2"/>
      <charset val="238"/>
      <scheme val="minor"/>
    </font>
    <font>
      <sz val="20"/>
      <color theme="1"/>
      <name val="Calibri"/>
      <family val="2"/>
      <charset val="238"/>
      <scheme val="minor"/>
    </font>
    <font>
      <sz val="22"/>
      <color theme="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37EB5"/>
        <bgColor indexed="64"/>
      </patternFill>
    </fill>
    <fill>
      <patternFill patternType="solid">
        <fgColor rgb="FFC6EFCE"/>
      </patternFill>
    </fill>
    <fill>
      <patternFill patternType="solid">
        <fgColor rgb="FF007A3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FF0000"/>
      </left>
      <right/>
      <top/>
      <bottom/>
      <diagonal/>
    </border>
  </borders>
  <cellStyleXfs count="6">
    <xf numFmtId="0" fontId="0" fillId="0" borderId="0"/>
    <xf numFmtId="0" fontId="2" fillId="0" borderId="0"/>
    <xf numFmtId="0" fontId="1" fillId="0" borderId="0"/>
    <xf numFmtId="0" fontId="5" fillId="3" borderId="0" applyNumberFormat="0" applyBorder="0" applyAlignment="0" applyProtection="0"/>
    <xf numFmtId="0" fontId="1" fillId="0" borderId="0"/>
    <xf numFmtId="0" fontId="1" fillId="0" borderId="0"/>
  </cellStyleXfs>
  <cellXfs count="27">
    <xf numFmtId="0" fontId="0" fillId="0" borderId="0" xfId="0"/>
    <xf numFmtId="0" fontId="2" fillId="0" borderId="0" xfId="1"/>
    <xf numFmtId="0" fontId="2" fillId="4" borderId="0" xfId="1" applyFill="1"/>
    <xf numFmtId="0" fontId="5" fillId="3" borderId="0" xfId="3"/>
    <xf numFmtId="8" fontId="0" fillId="0" borderId="0" xfId="0" applyNumberFormat="1"/>
    <xf numFmtId="0" fontId="1" fillId="0" borderId="0" xfId="5"/>
    <xf numFmtId="0" fontId="3" fillId="0" borderId="0" xfId="5" applyFont="1"/>
    <xf numFmtId="0" fontId="7" fillId="4" borderId="1" xfId="0" applyFont="1" applyFill="1" applyBorder="1" applyAlignment="1">
      <alignment horizontal="center" vertical="center" wrapText="1"/>
    </xf>
    <xf numFmtId="14" fontId="0" fillId="0" borderId="0" xfId="0" applyNumberFormat="1"/>
    <xf numFmtId="20" fontId="0" fillId="0" borderId="0" xfId="0" applyNumberFormat="1"/>
    <xf numFmtId="9" fontId="0" fillId="0" borderId="0" xfId="0" applyNumberFormat="1"/>
    <xf numFmtId="4" fontId="0" fillId="0" borderId="0" xfId="0" applyNumberFormat="1"/>
    <xf numFmtId="15" fontId="0" fillId="0" borderId="0" xfId="0" applyNumberFormat="1"/>
    <xf numFmtId="0" fontId="6" fillId="6" borderId="2" xfId="1" applyFont="1" applyFill="1" applyBorder="1" applyAlignment="1">
      <alignment horizontal="center" vertical="center" wrapText="1"/>
    </xf>
    <xf numFmtId="0" fontId="6" fillId="6" borderId="0" xfId="1" applyFont="1" applyFill="1" applyAlignment="1">
      <alignment horizontal="center" vertical="center" wrapText="1"/>
    </xf>
    <xf numFmtId="0" fontId="3" fillId="0" borderId="0" xfId="5" applyFont="1" applyAlignment="1">
      <alignment horizontal="center" wrapText="1"/>
    </xf>
    <xf numFmtId="0" fontId="4" fillId="2" borderId="0" xfId="5" applyFont="1" applyFill="1" applyAlignment="1">
      <alignment horizontal="left" vertical="center"/>
    </xf>
    <xf numFmtId="0" fontId="3" fillId="5" borderId="0" xfId="5" applyFont="1" applyFill="1" applyAlignment="1">
      <alignment horizontal="center"/>
    </xf>
    <xf numFmtId="0" fontId="10" fillId="7" borderId="0" xfId="0" applyFont="1" applyFill="1"/>
    <xf numFmtId="0" fontId="0" fillId="7" borderId="0" xfId="0" applyFill="1"/>
    <xf numFmtId="14" fontId="0" fillId="8" borderId="0" xfId="0" applyNumberFormat="1" applyFill="1"/>
    <xf numFmtId="0" fontId="0" fillId="9" borderId="0" xfId="0" applyFill="1"/>
    <xf numFmtId="0" fontId="9" fillId="7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0" applyNumberFormat="1"/>
  </cellXfs>
  <cellStyles count="6">
    <cellStyle name="Dobry 2" xfId="3" xr:uid="{64FC19D1-EC72-49AB-A24B-C1976D458217}"/>
    <cellStyle name="Normal 2 3" xfId="2" xr:uid="{EA78BC3C-6C17-4C9B-BD73-D217BF479E95}"/>
    <cellStyle name="Normal 2 3 2 2" xfId="5" xr:uid="{096FB2B4-21FC-40B1-BD65-CDD82B0E4BD1}"/>
    <cellStyle name="Normal 2 3 3 2" xfId="4" xr:uid="{D3F645FB-3FA1-432A-8AFD-EEA3CD68A4B8}"/>
    <cellStyle name="Normalny" xfId="0" builtinId="0"/>
    <cellStyle name="Normalny 2 3" xfId="1" xr:uid="{66DFDC75-42B8-414C-8B09-1BCFC20D2747}"/>
  </cellStyles>
  <dxfs count="7">
    <dxf>
      <numFmt numFmtId="35" formatCode="_-* #,##0.00\ _z_ł_-;\-* #,##0.00\ _z_ł_-;_-* &quot;-&quot;??\ _z_ł_-;_-@_-"/>
    </dxf>
    <dxf>
      <numFmt numFmtId="35" formatCode="_-* #,##0.00\ _z_ł_-;\-* #,##0.00\ _z_ł_-;_-* &quot;-&quot;??\ _z_ł_-;_-@_-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35" formatCode="_-* #,##0.00\ _z_ł_-;\-* #,##0.00\ _z_ł_-;_-* &quot;-&quot;??\ _z_ł_-;_-@_-"/>
    </dxf>
    <dxf>
      <numFmt numFmtId="35" formatCode="_-* #,##0.00\ _z_ł_-;\-* #,##0.00\ _z_ł_-;_-* &quot;-&quot;??\ _z_ł_-;_-@_-"/>
    </dxf>
  </dxfs>
  <tableStyles count="0" defaultTableStyle="TableStyleMedium2" defaultPivotStyle="PivotStyleLight16"/>
  <colors>
    <mruColors>
      <color rgb="FF03E30E"/>
      <color rgb="FF00E6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[Odczaruj Excela w godzinę - www.zaawansowany.pl.xlsx]Raport!Tabela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sprzedaży w poszczególnych miesiącach </a:t>
            </a:r>
            <a:br>
              <a:rPr lang="pl-PL"/>
            </a:br>
            <a:r>
              <a:rPr lang="pl-PL"/>
              <a:t>dla</a:t>
            </a:r>
            <a:r>
              <a:rPr lang="pl-PL" baseline="0"/>
              <a:t> klienta</a:t>
            </a:r>
            <a:endParaRPr lang="en-US"/>
          </a:p>
        </c:rich>
      </c:tx>
      <c:layout>
        <c:manualLayout>
          <c:xMode val="edge"/>
          <c:yMode val="edge"/>
          <c:x val="0.22259733158355205"/>
          <c:y val="9.98104403616214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Raport!$C$11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Raport!$B$12:$B$18</c:f>
              <c:strCache>
                <c:ptCount val="6"/>
                <c:pt idx="0">
                  <c:v>cze</c:v>
                </c:pt>
                <c:pt idx="1">
                  <c:v>lip</c:v>
                </c:pt>
                <c:pt idx="2">
                  <c:v>sie</c:v>
                </c:pt>
                <c:pt idx="3">
                  <c:v>wrz</c:v>
                </c:pt>
                <c:pt idx="4">
                  <c:v>paź</c:v>
                </c:pt>
                <c:pt idx="5">
                  <c:v>lis</c:v>
                </c:pt>
              </c:strCache>
            </c:strRef>
          </c:cat>
          <c:val>
            <c:numRef>
              <c:f>Raport!$C$12:$C$18</c:f>
              <c:numCache>
                <c:formatCode>_(* #,##0.00_);_(* \(#,##0.00\);_(* "-"??_);_(@_)</c:formatCode>
                <c:ptCount val="6"/>
                <c:pt idx="0">
                  <c:v>22136.799999999999</c:v>
                </c:pt>
                <c:pt idx="1">
                  <c:v>73679.899999999994</c:v>
                </c:pt>
                <c:pt idx="2">
                  <c:v>44307.1</c:v>
                </c:pt>
                <c:pt idx="3">
                  <c:v>22739.8</c:v>
                </c:pt>
                <c:pt idx="4">
                  <c:v>63804.100000000006</c:v>
                </c:pt>
                <c:pt idx="5">
                  <c:v>50263.4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7-48E6-ABE6-EE8755585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300527"/>
        <c:axId val="1369707679"/>
      </c:lineChart>
      <c:catAx>
        <c:axId val="137430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9707679"/>
        <c:crosses val="autoZero"/>
        <c:auto val="1"/>
        <c:lblAlgn val="ctr"/>
        <c:lblOffset val="100"/>
        <c:noMultiLvlLbl val="0"/>
      </c:catAx>
      <c:valAx>
        <c:axId val="136970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430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://www.exwork.pl/kurs-zaawansowany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hyperlink" Target="https://exwork.pl/kurs-zaawansowany/?utm_source=OneDrive&amp;utm_medium=button&amp;utm_campaign=okno&amp;utm_content=ZAAW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50556</xdr:colOff>
      <xdr:row>0</xdr:row>
      <xdr:rowOff>38100</xdr:rowOff>
    </xdr:from>
    <xdr:to>
      <xdr:col>6</xdr:col>
      <xdr:colOff>293077</xdr:colOff>
      <xdr:row>16</xdr:row>
      <xdr:rowOff>97692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3849F27-D8FD-4959-9669-90F76EF5A8B1}"/>
            </a:ext>
          </a:extLst>
        </xdr:cNvPr>
        <xdr:cNvSpPr txBox="1"/>
      </xdr:nvSpPr>
      <xdr:spPr>
        <a:xfrm>
          <a:off x="50556" y="38100"/>
          <a:ext cx="4081829" cy="2223477"/>
        </a:xfrm>
        <a:prstGeom prst="rect">
          <a:avLst/>
        </a:prstGeom>
        <a:solidFill>
          <a:srgbClr val="007A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200" b="1">
              <a:solidFill>
                <a:schemeClr val="bg1"/>
              </a:solidFill>
            </a:rPr>
            <a:t>Odczaruj Excela w godzinę</a:t>
          </a:r>
        </a:p>
        <a:p>
          <a:endParaRPr lang="pl-PL" sz="1200" b="1">
            <a:solidFill>
              <a:schemeClr val="bg1"/>
            </a:solidFill>
          </a:endParaRPr>
        </a:p>
        <a:p>
          <a:pPr marL="228600" indent="-228600">
            <a:buFont typeface="+mj-lt"/>
            <a:buAutoNum type="arabicParenR"/>
          </a:pPr>
          <a:r>
            <a:rPr lang="pl-PL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Podstawowe skróty</a:t>
          </a:r>
        </a:p>
        <a:p>
          <a:pPr marL="228600" indent="-228600">
            <a:buFont typeface="+mj-lt"/>
            <a:buAutoNum type="arabicParenR"/>
          </a:pPr>
          <a:r>
            <a:rPr lang="pl-PL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Formuły</a:t>
          </a:r>
        </a:p>
        <a:p>
          <a:pPr marL="228600" indent="-228600">
            <a:buFont typeface="+mj-lt"/>
            <a:buAutoNum type="arabicParenR"/>
          </a:pPr>
          <a:r>
            <a:rPr lang="pl-PL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Daty</a:t>
          </a:r>
        </a:p>
        <a:p>
          <a:pPr marL="228600" indent="-228600">
            <a:buFont typeface="+mj-lt"/>
            <a:buAutoNum type="arabicParenR"/>
          </a:pPr>
          <a:r>
            <a:rPr lang="pl-PL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Kropki</a:t>
          </a:r>
        </a:p>
        <a:p>
          <a:pPr marL="228600" indent="-228600">
            <a:buFont typeface="+mj-lt"/>
            <a:buAutoNum type="arabicParenR"/>
          </a:pPr>
          <a:r>
            <a:rPr lang="pl-PL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Duplikaty</a:t>
          </a:r>
        </a:p>
        <a:p>
          <a:pPr marL="228600" indent="-228600" eaLnBrk="1" fontAlgn="auto" latinLnBrk="0" hangingPunct="1">
            <a:buFont typeface="+mj-lt"/>
            <a:buAutoNum type="arabicParenR"/>
          </a:pPr>
          <a:r>
            <a:rPr lang="pl-PL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Wyciąganie części danych</a:t>
          </a:r>
        </a:p>
        <a:p>
          <a:pPr marL="228600" indent="-228600" eaLnBrk="1" fontAlgn="auto" latinLnBrk="0" hangingPunct="1">
            <a:buFont typeface="+mj-lt"/>
            <a:buAutoNum type="arabicParenR"/>
          </a:pPr>
          <a:r>
            <a:rPr lang="pl-PL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Łączenie tabel</a:t>
          </a:r>
        </a:p>
        <a:p>
          <a:pPr marL="228600" indent="-228600" eaLnBrk="1" fontAlgn="auto" latinLnBrk="0" hangingPunct="1">
            <a:buFont typeface="+mj-lt"/>
            <a:buAutoNum type="arabicParenR"/>
          </a:pPr>
          <a:r>
            <a:rPr lang="pl-PL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Sumowanie warunkowe</a:t>
          </a:r>
        </a:p>
        <a:p>
          <a:pPr marL="228600" indent="-228600" eaLnBrk="1" fontAlgn="auto" latinLnBrk="0" hangingPunct="1">
            <a:buFont typeface="+mj-lt"/>
            <a:buAutoNum type="arabicParenR"/>
          </a:pPr>
          <a:r>
            <a:rPr lang="pl-PL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Zaawansowane formatowanie warunkowe</a:t>
          </a:r>
        </a:p>
        <a:p>
          <a:pPr marL="228600" indent="-228600" eaLnBrk="1" fontAlgn="auto" latinLnBrk="0" hangingPunct="1">
            <a:buFont typeface="+mj-lt"/>
            <a:buAutoNum type="arabicParenR"/>
          </a:pPr>
          <a:r>
            <a:rPr lang="pl-PL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Dynamiczna wizualizacja</a:t>
          </a:r>
        </a:p>
      </xdr:txBody>
    </xdr:sp>
    <xdr:clientData/>
  </xdr:twoCellAnchor>
  <xdr:twoCellAnchor editAs="oneCell">
    <xdr:from>
      <xdr:col>7</xdr:col>
      <xdr:colOff>115889</xdr:colOff>
      <xdr:row>1</xdr:row>
      <xdr:rowOff>37612</xdr:rowOff>
    </xdr:from>
    <xdr:to>
      <xdr:col>10</xdr:col>
      <xdr:colOff>124557</xdr:colOff>
      <xdr:row>12</xdr:row>
      <xdr:rowOff>117110</xdr:rowOff>
    </xdr:to>
    <xdr:pic>
      <xdr:nvPicPr>
        <xdr:cNvPr id="3" name="Obraz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A0579-0196-4785-8106-A00C30D942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5370" y="184150"/>
          <a:ext cx="1833072" cy="17353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504826</xdr:colOff>
      <xdr:row>3</xdr:row>
      <xdr:rowOff>133349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B14FAF3-7D9F-4317-9A70-9BF086823FAA}"/>
            </a:ext>
          </a:extLst>
        </xdr:cNvPr>
        <xdr:cNvSpPr txBox="1"/>
      </xdr:nvSpPr>
      <xdr:spPr>
        <a:xfrm>
          <a:off x="1" y="0"/>
          <a:ext cx="3657600" cy="704849"/>
        </a:xfrm>
        <a:prstGeom prst="rect">
          <a:avLst/>
        </a:prstGeom>
        <a:solidFill>
          <a:srgbClr val="007A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lvl="0" indent="0">
            <a:buFontTx/>
            <a:buNone/>
          </a:pPr>
          <a:r>
            <a:rPr lang="pl-PL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Stwórz raport sprzedaży per klient oraz miesiąc sprzedaży.</a:t>
          </a:r>
        </a:p>
        <a:p>
          <a:pPr marL="0" lvl="0" indent="0">
            <a:buFontTx/>
            <a:buNone/>
          </a:pPr>
          <a:r>
            <a:rPr lang="pl-PL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Zrób to w tabeli, w poniższym schemacie. Podświetl najlepszy wynik miesiąca. Zrób też wykres.</a:t>
          </a:r>
          <a:endParaRPr lang="pl-PL" sz="1100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823547</xdr:colOff>
      <xdr:row>4</xdr:row>
      <xdr:rowOff>49822</xdr:rowOff>
    </xdr:from>
    <xdr:to>
      <xdr:col>11</xdr:col>
      <xdr:colOff>550985</xdr:colOff>
      <xdr:row>25</xdr:row>
      <xdr:rowOff>164122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9A0C5BE-C268-4ECA-967D-5C1192CBD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60813</xdr:colOff>
      <xdr:row>5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6831E02-A186-4AC8-BF5C-6F51FE8A40AB}"/>
            </a:ext>
          </a:extLst>
        </xdr:cNvPr>
        <xdr:cNvSpPr txBox="1"/>
      </xdr:nvSpPr>
      <xdr:spPr>
        <a:xfrm>
          <a:off x="0" y="0"/>
          <a:ext cx="1687390" cy="1113692"/>
        </a:xfrm>
        <a:prstGeom prst="rect">
          <a:avLst/>
        </a:prstGeom>
        <a:solidFill>
          <a:srgbClr val="007A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228600" lvl="0" indent="-228600">
            <a:buFont typeface="+mj-lt"/>
            <a:buAutoNum type="arabicPeriod"/>
          </a:pPr>
          <a:r>
            <a:rPr lang="pl-PL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Podstawowe skróty</a:t>
          </a:r>
        </a:p>
        <a:p>
          <a:pPr marL="228600" lvl="0" indent="-228600">
            <a:buFont typeface="+mj-lt"/>
            <a:buAutoNum type="arabicPeriod"/>
          </a:pPr>
          <a:r>
            <a:rPr lang="pl-PL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Formuły</a:t>
          </a:r>
        </a:p>
        <a:p>
          <a:pPr marL="228600" lvl="0" indent="-228600">
            <a:buFont typeface="+mj-lt"/>
            <a:buAutoNum type="arabicPeriod"/>
          </a:pPr>
          <a:r>
            <a:rPr lang="pl-PL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Daty</a:t>
          </a:r>
        </a:p>
        <a:p>
          <a:pPr marL="228600" lvl="0" indent="-228600">
            <a:buFont typeface="+mj-lt"/>
            <a:buAutoNum type="arabicPeriod"/>
          </a:pPr>
          <a:r>
            <a:rPr lang="pl-PL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Kropki</a:t>
          </a:r>
        </a:p>
        <a:p>
          <a:pPr marL="228600" lvl="0" indent="-228600">
            <a:buFont typeface="+mj-lt"/>
            <a:buAutoNum type="arabicPeriod"/>
          </a:pPr>
          <a:r>
            <a:rPr lang="pl-PL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Duplikaty</a:t>
          </a:r>
        </a:p>
      </xdr:txBody>
    </xdr:sp>
    <xdr:clientData/>
  </xdr:twoCellAnchor>
  <xdr:twoCellAnchor editAs="absolute">
    <xdr:from>
      <xdr:col>2</xdr:col>
      <xdr:colOff>60812</xdr:colOff>
      <xdr:row>0</xdr:row>
      <xdr:rowOff>0</xdr:rowOff>
    </xdr:from>
    <xdr:to>
      <xdr:col>5</xdr:col>
      <xdr:colOff>322188</xdr:colOff>
      <xdr:row>5</xdr:row>
      <xdr:rowOff>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5FF18607-B455-4189-A0DF-C0221A9EF5FB}"/>
            </a:ext>
          </a:extLst>
        </xdr:cNvPr>
        <xdr:cNvSpPr txBox="1"/>
      </xdr:nvSpPr>
      <xdr:spPr>
        <a:xfrm>
          <a:off x="1687389" y="0"/>
          <a:ext cx="3275379" cy="1113692"/>
        </a:xfrm>
        <a:prstGeom prst="rect">
          <a:avLst/>
        </a:prstGeom>
        <a:solidFill>
          <a:srgbClr val="007A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228600" lvl="0" indent="-228600">
            <a:buFont typeface="+mj-lt"/>
            <a:buAutoNum type="arabicPeriod" startAt="6"/>
          </a:pPr>
          <a:r>
            <a:rPr lang="pl-PL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Wyciąganie części danych</a:t>
          </a:r>
        </a:p>
        <a:p>
          <a:pPr marL="228600" lvl="0" indent="-228600">
            <a:buFont typeface="+mj-lt"/>
            <a:buAutoNum type="arabicPeriod" startAt="6"/>
          </a:pPr>
          <a:r>
            <a:rPr lang="pl-PL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Łączenie tabel</a:t>
          </a:r>
        </a:p>
        <a:p>
          <a:pPr marL="228600" lvl="0" indent="-228600">
            <a:buFont typeface="+mj-lt"/>
            <a:buAutoNum type="arabicPeriod" startAt="6"/>
          </a:pPr>
          <a:r>
            <a:rPr lang="pl-PL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Sumowanie warunkowe</a:t>
          </a:r>
        </a:p>
        <a:p>
          <a:pPr marL="228600" lvl="0" indent="-228600">
            <a:buFont typeface="+mj-lt"/>
            <a:buAutoNum type="arabicPeriod" startAt="6"/>
          </a:pPr>
          <a:r>
            <a:rPr lang="pl-PL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Zaawansowane formatowanie warunkowe</a:t>
          </a:r>
        </a:p>
        <a:p>
          <a:pPr marL="228600" lvl="0" indent="-228600">
            <a:buFont typeface="+mj-lt"/>
            <a:buAutoNum type="arabicPeriod" startAt="6"/>
          </a:pPr>
          <a:r>
            <a:rPr lang="pl-PL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Dynamiczna wizualizacja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112100</xdr:rowOff>
    </xdr:from>
    <xdr:to>
      <xdr:col>15</xdr:col>
      <xdr:colOff>593479</xdr:colOff>
      <xdr:row>15</xdr:row>
      <xdr:rowOff>131883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7F78788-6696-4451-ACB5-EA224150D6C5}"/>
            </a:ext>
          </a:extLst>
        </xdr:cNvPr>
        <xdr:cNvSpPr txBox="1"/>
      </xdr:nvSpPr>
      <xdr:spPr>
        <a:xfrm>
          <a:off x="257175" y="112100"/>
          <a:ext cx="9089779" cy="1753333"/>
        </a:xfrm>
        <a:prstGeom prst="rect">
          <a:avLst/>
        </a:prstGeom>
        <a:solidFill>
          <a:srgbClr val="007A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>
            <a:lnSpc>
              <a:spcPct val="130000"/>
            </a:lnSpc>
          </a:pPr>
          <a:r>
            <a:rPr lang="pl-PL" sz="10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KURS ONLINE EXCEL ZAAWANSOWANY</a:t>
          </a:r>
        </a:p>
        <a:p>
          <a:pPr>
            <a:lnSpc>
              <a:spcPct val="130000"/>
            </a:lnSpc>
          </a:pPr>
          <a:r>
            <a:rPr lang="pl-PL" sz="10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Masz</a:t>
          </a:r>
          <a:r>
            <a:rPr lang="pl-PL" sz="10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problem, bo chcesz:</a:t>
          </a:r>
          <a:endParaRPr lang="pl-PL" sz="1000">
            <a:solidFill>
              <a:schemeClr val="bg1"/>
            </a:solidFill>
            <a:effectLst/>
          </a:endParaRPr>
        </a:p>
        <a:p>
          <a:pPr marL="171450" indent="-171450">
            <a:lnSpc>
              <a:spcPct val="130000"/>
            </a:lnSpc>
            <a:buFont typeface="Arial" panose="020B0604020202020204" pitchFamily="34" charset="0"/>
            <a:buChar char="•"/>
          </a:pPr>
          <a:r>
            <a:rPr lang="pl-PL" sz="10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zaoszczędzisz </a:t>
          </a:r>
          <a:r>
            <a:rPr lang="pl-PL" sz="10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czas</a:t>
          </a:r>
          <a:r>
            <a:rPr lang="pl-PL" sz="10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, co pozwoli Ci wychodzić z pracy o czasie</a:t>
          </a:r>
        </a:p>
        <a:p>
          <a:pPr marL="171450" indent="-171450">
            <a:lnSpc>
              <a:spcPct val="130000"/>
            </a:lnSpc>
            <a:buFont typeface="Arial" panose="020B0604020202020204" pitchFamily="34" charset="0"/>
            <a:buChar char="•"/>
          </a:pPr>
          <a:r>
            <a:rPr lang="pl-PL" sz="10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oszczędność czasu to też</a:t>
          </a:r>
          <a:r>
            <a:rPr lang="pl-PL" sz="10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odzyskanie przerw </a:t>
          </a:r>
          <a:r>
            <a:rPr lang="pl-PL" sz="10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w pracy</a:t>
          </a:r>
        </a:p>
        <a:p>
          <a:pPr marL="171450" indent="-171450">
            <a:lnSpc>
              <a:spcPct val="130000"/>
            </a:lnSpc>
            <a:buFont typeface="Arial" panose="020B0604020202020204" pitchFamily="34" charset="0"/>
            <a:buChar char="•"/>
          </a:pPr>
          <a:r>
            <a:rPr lang="pl-PL" sz="10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nauczysz się </a:t>
          </a:r>
          <a:r>
            <a:rPr lang="pl-PL" sz="10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rozwiązań</a:t>
          </a:r>
          <a:r>
            <a:rPr lang="pl-PL" sz="10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, dzięki którym praca z Excelem stanie się łatwiejsza</a:t>
          </a:r>
        </a:p>
        <a:p>
          <a:pPr marL="171450" indent="-171450">
            <a:lnSpc>
              <a:spcPct val="130000"/>
            </a:lnSpc>
            <a:buFont typeface="Arial" panose="020B0604020202020204" pitchFamily="34" charset="0"/>
            <a:buChar char="•"/>
          </a:pPr>
          <a:r>
            <a:rPr lang="pl-PL" sz="10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zapomnisz o uczuciu bezsilności </a:t>
          </a:r>
          <a:r>
            <a:rPr lang="pl-PL" sz="10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w pracy z tym programem</a:t>
          </a:r>
        </a:p>
        <a:p>
          <a:pPr marL="171450" indent="-171450">
            <a:lnSpc>
              <a:spcPct val="130000"/>
            </a:lnSpc>
            <a:buFont typeface="Arial" panose="020B0604020202020204" pitchFamily="34" charset="0"/>
            <a:buChar char="•"/>
          </a:pPr>
          <a:r>
            <a:rPr lang="pl-PL" sz="10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przestaniesz </a:t>
          </a:r>
          <a:r>
            <a:rPr lang="pl-PL" sz="10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tracić czas</a:t>
          </a:r>
          <a:r>
            <a:rPr lang="pl-PL" sz="10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, szukając rozwiązań w YouTube i Google</a:t>
          </a:r>
        </a:p>
        <a:p>
          <a:pPr marL="171450" indent="-171450">
            <a:lnSpc>
              <a:spcPct val="130000"/>
            </a:lnSpc>
            <a:buFont typeface="Arial" panose="020B0604020202020204" pitchFamily="34" charset="0"/>
            <a:buChar char="•"/>
          </a:pPr>
          <a:r>
            <a:rPr lang="pl-PL" sz="10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zyskasz umiejętności, które pozwolą Ci </a:t>
          </a:r>
          <a:r>
            <a:rPr lang="pl-PL" sz="10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automatyzować pracę</a:t>
          </a:r>
        </a:p>
        <a:p>
          <a:pPr marL="171450" indent="-171450">
            <a:lnSpc>
              <a:spcPct val="130000"/>
            </a:lnSpc>
            <a:buFont typeface="Arial" panose="020B0604020202020204" pitchFamily="34" charset="0"/>
            <a:buChar char="•"/>
          </a:pPr>
          <a:r>
            <a:rPr lang="pl-PL" sz="10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ograniczysz możliwość popełnienia błędów</a:t>
          </a:r>
          <a:r>
            <a:rPr lang="pl-PL" sz="10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, dzięki stworzonym przez siebie narzędziom</a:t>
          </a:r>
        </a:p>
        <a:p>
          <a:pPr marL="171450" indent="-171450">
            <a:lnSpc>
              <a:spcPct val="130000"/>
            </a:lnSpc>
            <a:buFont typeface="Arial" panose="020B0604020202020204" pitchFamily="34" charset="0"/>
            <a:buChar char="•"/>
          </a:pPr>
          <a:r>
            <a:rPr lang="pl-PL" sz="10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będziesz w stanie </a:t>
          </a:r>
          <a:r>
            <a:rPr lang="pl-PL" sz="10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pomagać swojemu zespołowi </a:t>
          </a:r>
          <a:r>
            <a:rPr lang="pl-PL" sz="10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w pracy z Excelem, </a:t>
          </a:r>
          <a:r>
            <a:rPr lang="pl-PL" sz="10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zyskując</a:t>
          </a:r>
          <a:r>
            <a:rPr lang="pl-PL" sz="10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w ich oczach</a:t>
          </a:r>
        </a:p>
        <a:p>
          <a:pPr marL="171450" indent="-171450">
            <a:lnSpc>
              <a:spcPct val="130000"/>
            </a:lnSpc>
            <a:buFont typeface="Arial" panose="020B0604020202020204" pitchFamily="34" charset="0"/>
            <a:buChar char="•"/>
          </a:pPr>
          <a:r>
            <a:rPr lang="pl-PL" sz="10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zyskasz</a:t>
          </a:r>
          <a:r>
            <a:rPr lang="pl-PL" sz="10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cenioną na rynku pracy </a:t>
          </a:r>
          <a:r>
            <a:rPr lang="pl-PL" sz="10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kompetencję</a:t>
          </a:r>
          <a:r>
            <a:rPr lang="pl-PL" sz="10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, przez co będzie Ci łatwiej o nowe stanowiska</a:t>
          </a:r>
        </a:p>
        <a:p>
          <a:pPr marL="171450" indent="-171450">
            <a:lnSpc>
              <a:spcPct val="130000"/>
            </a:lnSpc>
            <a:buFont typeface="Arial" panose="020B0604020202020204" pitchFamily="34" charset="0"/>
            <a:buChar char="•"/>
          </a:pPr>
          <a:r>
            <a:rPr lang="pl-PL" sz="10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zyskasz na wartości</a:t>
          </a:r>
          <a:r>
            <a:rPr lang="pl-PL" sz="10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dla pracodawcy, co może skończyć się </a:t>
          </a:r>
          <a:r>
            <a:rPr lang="pl-PL" sz="10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podwyżką</a:t>
          </a:r>
        </a:p>
        <a:p>
          <a:pPr marL="171450" indent="-171450">
            <a:lnSpc>
              <a:spcPct val="130000"/>
            </a:lnSpc>
            <a:buFont typeface="Arial" panose="020B0604020202020204" pitchFamily="34" charset="0"/>
            <a:buChar char="•"/>
          </a:pPr>
          <a:r>
            <a:rPr lang="pl-PL" sz="10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podniesiesz swoją wartość </a:t>
          </a:r>
          <a:r>
            <a:rPr lang="pl-PL" sz="10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dla firmy, co może zabezpieczyć Cię </a:t>
          </a:r>
          <a:r>
            <a:rPr lang="pl-PL" sz="10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przed zwolenieniem</a:t>
          </a:r>
        </a:p>
        <a:p>
          <a:pPr marL="171450" indent="-171450">
            <a:lnSpc>
              <a:spcPct val="130000"/>
            </a:lnSpc>
            <a:buFont typeface="Arial" panose="020B0604020202020204" pitchFamily="34" charset="0"/>
            <a:buChar char="•"/>
          </a:pPr>
          <a:r>
            <a:rPr lang="pl-PL" sz="10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kliknij po prawej i </a:t>
          </a:r>
          <a:r>
            <a:rPr lang="pl-PL" sz="10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sprawdź szczegóły</a:t>
          </a:r>
          <a:endParaRPr lang="pl-PL" sz="1000" b="1">
            <a:solidFill>
              <a:schemeClr val="bg1"/>
            </a:solidFill>
            <a:effectLst/>
          </a:endParaRPr>
        </a:p>
        <a:p>
          <a:pPr>
            <a:lnSpc>
              <a:spcPct val="130000"/>
            </a:lnSpc>
          </a:pPr>
          <a:endParaRPr lang="pl-PL" sz="1000" baseline="0">
            <a:solidFill>
              <a:schemeClr val="bg1"/>
            </a:solidFill>
          </a:endParaRPr>
        </a:p>
        <a:p>
          <a:pPr>
            <a:lnSpc>
              <a:spcPct val="150000"/>
            </a:lnSpc>
          </a:pPr>
          <a:endParaRPr lang="pl-PL" sz="1000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33704</xdr:colOff>
      <xdr:row>59</xdr:row>
      <xdr:rowOff>53485</xdr:rowOff>
    </xdr:from>
    <xdr:to>
      <xdr:col>11</xdr:col>
      <xdr:colOff>363415</xdr:colOff>
      <xdr:row>60</xdr:row>
      <xdr:rowOff>80596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17DF0E-04F7-41B6-93B8-CD858AAFA1F6}"/>
            </a:ext>
          </a:extLst>
        </xdr:cNvPr>
        <xdr:cNvSpPr txBox="1"/>
      </xdr:nvSpPr>
      <xdr:spPr>
        <a:xfrm>
          <a:off x="2881679" y="9588010"/>
          <a:ext cx="3873011" cy="284286"/>
        </a:xfrm>
        <a:prstGeom prst="rect">
          <a:avLst/>
        </a:prstGeom>
        <a:solidFill>
          <a:srgbClr val="007A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pl-PL" sz="10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podnieś znacząco swój poziom Excela</a:t>
          </a:r>
        </a:p>
      </xdr:txBody>
    </xdr:sp>
    <xdr:clientData/>
  </xdr:twoCellAnchor>
  <xdr:twoCellAnchor>
    <xdr:from>
      <xdr:col>5</xdr:col>
      <xdr:colOff>33704</xdr:colOff>
      <xdr:row>60</xdr:row>
      <xdr:rowOff>125289</xdr:rowOff>
    </xdr:from>
    <xdr:to>
      <xdr:col>11</xdr:col>
      <xdr:colOff>363415</xdr:colOff>
      <xdr:row>61</xdr:row>
      <xdr:rowOff>152399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13AB609E-7F6B-494B-9DC0-3CFB325DA8E9}"/>
            </a:ext>
          </a:extLst>
        </xdr:cNvPr>
        <xdr:cNvSpPr txBox="1"/>
      </xdr:nvSpPr>
      <xdr:spPr>
        <a:xfrm>
          <a:off x="2881679" y="9916989"/>
          <a:ext cx="3873011" cy="284285"/>
        </a:xfrm>
        <a:prstGeom prst="rect">
          <a:avLst/>
        </a:prstGeom>
        <a:solidFill>
          <a:srgbClr val="007A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pl-PL" sz="10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wyróżnij się z tłumu swoimi umiejętnościami</a:t>
          </a:r>
        </a:p>
      </xdr:txBody>
    </xdr:sp>
    <xdr:clientData/>
  </xdr:twoCellAnchor>
  <xdr:twoCellAnchor>
    <xdr:from>
      <xdr:col>5</xdr:col>
      <xdr:colOff>33704</xdr:colOff>
      <xdr:row>61</xdr:row>
      <xdr:rowOff>197092</xdr:rowOff>
    </xdr:from>
    <xdr:to>
      <xdr:col>11</xdr:col>
      <xdr:colOff>363415</xdr:colOff>
      <xdr:row>62</xdr:row>
      <xdr:rowOff>224203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10F87AF7-89D6-4B24-9243-5BD646335D54}"/>
            </a:ext>
          </a:extLst>
        </xdr:cNvPr>
        <xdr:cNvSpPr txBox="1"/>
      </xdr:nvSpPr>
      <xdr:spPr>
        <a:xfrm>
          <a:off x="2881679" y="10245967"/>
          <a:ext cx="3873011" cy="284286"/>
        </a:xfrm>
        <a:prstGeom prst="rect">
          <a:avLst/>
        </a:prstGeom>
        <a:solidFill>
          <a:srgbClr val="007A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pl-PL" sz="10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daj szefowi argument do podwyżki</a:t>
          </a:r>
        </a:p>
      </xdr:txBody>
    </xdr:sp>
    <xdr:clientData/>
  </xdr:twoCellAnchor>
  <xdr:twoCellAnchor>
    <xdr:from>
      <xdr:col>0</xdr:col>
      <xdr:colOff>256441</xdr:colOff>
      <xdr:row>16</xdr:row>
      <xdr:rowOff>58615</xdr:rowOff>
    </xdr:from>
    <xdr:to>
      <xdr:col>16</xdr:col>
      <xdr:colOff>7326</xdr:colOff>
      <xdr:row>28</xdr:row>
      <xdr:rowOff>73269</xdr:rowOff>
    </xdr:to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5617ADEA-F63A-4D8B-8503-92789A213275}"/>
            </a:ext>
          </a:extLst>
        </xdr:cNvPr>
        <xdr:cNvSpPr txBox="1"/>
      </xdr:nvSpPr>
      <xdr:spPr>
        <a:xfrm>
          <a:off x="256441" y="1935040"/>
          <a:ext cx="9094910" cy="2253029"/>
        </a:xfrm>
        <a:prstGeom prst="rect">
          <a:avLst/>
        </a:prstGeom>
        <a:solidFill>
          <a:srgbClr val="007A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>
            <a:lnSpc>
              <a:spcPct val="130000"/>
            </a:lnSpc>
          </a:pPr>
          <a:r>
            <a:rPr lang="pl-PL" sz="10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Ile to</a:t>
          </a:r>
          <a:r>
            <a:rPr lang="pl-PL" sz="10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kosztuje w szkoleniu stacjonarnym?</a:t>
          </a:r>
          <a:endParaRPr lang="pl-PL" sz="1000" b="0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ct val="130000"/>
            </a:lnSpc>
          </a:pPr>
          <a:endParaRPr lang="pl-PL" sz="1000" b="0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ct val="130000"/>
            </a:lnSpc>
          </a:pPr>
          <a:r>
            <a:rPr lang="pl-PL" sz="1000" b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koszt szkolenia: 				1000-1300 zł (w zależności do miasta)</a:t>
          </a:r>
        </a:p>
        <a:p>
          <a:pPr>
            <a:lnSpc>
              <a:spcPct val="130000"/>
            </a:lnSpc>
          </a:pPr>
          <a:r>
            <a:rPr lang="pl-PL" sz="1000" b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koszt dojazdu na szkolenie + Twojego czasu + może dnia urlopu: 	270 zł (wyliczone na podstawie średniej krajowej - nie licząc dnia urlopu)</a:t>
          </a:r>
          <a:endParaRPr lang="pl-PL" sz="1000" baseline="0">
            <a:solidFill>
              <a:schemeClr val="bg1"/>
            </a:solidFill>
          </a:endParaRPr>
        </a:p>
        <a:p>
          <a:pPr>
            <a:lnSpc>
              <a:spcPct val="130000"/>
            </a:lnSpc>
          </a:pPr>
          <a:r>
            <a:rPr lang="pl-PL" sz="1000" baseline="0">
              <a:solidFill>
                <a:schemeClr val="bg1"/>
              </a:solidFill>
            </a:rPr>
            <a:t>brak możliwości powrotu do zadań i materiałów</a:t>
          </a:r>
        </a:p>
        <a:p>
          <a:pPr>
            <a:lnSpc>
              <a:spcPct val="130000"/>
            </a:lnSpc>
          </a:pPr>
          <a:endParaRPr lang="pl-PL" sz="1000" baseline="0">
            <a:solidFill>
              <a:schemeClr val="bg1"/>
            </a:solidFill>
          </a:endParaRPr>
        </a:p>
        <a:p>
          <a:pPr>
            <a:lnSpc>
              <a:spcPct val="130000"/>
            </a:lnSpc>
          </a:pPr>
          <a:r>
            <a:rPr lang="pl-PL" sz="1000" b="1" baseline="0">
              <a:solidFill>
                <a:schemeClr val="bg1"/>
              </a:solidFill>
            </a:rPr>
            <a:t>Kurs zaawansowany Excela - </a:t>
          </a:r>
          <a:r>
            <a:rPr lang="pl-PL" sz="1200" b="1" baseline="0">
              <a:solidFill>
                <a:schemeClr val="bg1"/>
              </a:solidFill>
            </a:rPr>
            <a:t>495 zł </a:t>
          </a:r>
          <a:endParaRPr lang="pl-PL" sz="1000" b="0" i="0" baseline="0">
            <a:solidFill>
              <a:schemeClr val="bg1"/>
            </a:solidFill>
          </a:endParaRPr>
        </a:p>
        <a:p>
          <a:pPr>
            <a:lnSpc>
              <a:spcPct val="130000"/>
            </a:lnSpc>
          </a:pPr>
          <a:r>
            <a:rPr lang="pl-PL" sz="1050" b="0" i="0" baseline="0">
              <a:solidFill>
                <a:schemeClr val="bg1"/>
              </a:solidFill>
            </a:rPr>
            <a:t>jeśli dzięki kursowi znajdziesz pracę lepiej płatną o 250 zł - kurs zwróci Ci się w drugim miesiącu</a:t>
          </a:r>
          <a:endParaRPr lang="pl-PL" sz="1200" b="0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550403</xdr:colOff>
      <xdr:row>63</xdr:row>
      <xdr:rowOff>13707</xdr:rowOff>
    </xdr:from>
    <xdr:to>
      <xdr:col>14</xdr:col>
      <xdr:colOff>569942</xdr:colOff>
      <xdr:row>71</xdr:row>
      <xdr:rowOff>22208</xdr:rowOff>
    </xdr:to>
    <xdr:sp macro="" textlink="">
      <xdr:nvSpPr>
        <xdr:cNvPr id="7" name="Strzałka: w prawo 6">
          <a:extLst>
            <a:ext uri="{FF2B5EF4-FFF2-40B4-BE49-F238E27FC236}">
              <a16:creationId xmlns:a16="http://schemas.microsoft.com/office/drawing/2014/main" id="{5A3248F8-2515-48B0-8616-B7E6118B9D8D}"/>
            </a:ext>
          </a:extLst>
        </xdr:cNvPr>
        <xdr:cNvSpPr/>
      </xdr:nvSpPr>
      <xdr:spPr>
        <a:xfrm rot="7319966">
          <a:off x="7804447" y="10914313"/>
          <a:ext cx="1246751" cy="610089"/>
        </a:xfrm>
        <a:prstGeom prst="rightArrow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314476</xdr:colOff>
      <xdr:row>63</xdr:row>
      <xdr:rowOff>26895</xdr:rowOff>
    </xdr:from>
    <xdr:to>
      <xdr:col>3</xdr:col>
      <xdr:colOff>334015</xdr:colOff>
      <xdr:row>71</xdr:row>
      <xdr:rowOff>35396</xdr:rowOff>
    </xdr:to>
    <xdr:sp macro="" textlink="">
      <xdr:nvSpPr>
        <xdr:cNvPr id="8" name="Strzałka: w prawo 7">
          <a:extLst>
            <a:ext uri="{FF2B5EF4-FFF2-40B4-BE49-F238E27FC236}">
              <a16:creationId xmlns:a16="http://schemas.microsoft.com/office/drawing/2014/main" id="{0F3F4933-B318-41CE-859F-28E022739853}"/>
            </a:ext>
          </a:extLst>
        </xdr:cNvPr>
        <xdr:cNvSpPr/>
      </xdr:nvSpPr>
      <xdr:spPr>
        <a:xfrm rot="3311836">
          <a:off x="843870" y="10927501"/>
          <a:ext cx="1246751" cy="610089"/>
        </a:xfrm>
        <a:prstGeom prst="rightArrow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562126</xdr:colOff>
      <xdr:row>64</xdr:row>
      <xdr:rowOff>3</xdr:rowOff>
    </xdr:from>
    <xdr:to>
      <xdr:col>8</xdr:col>
      <xdr:colOff>581666</xdr:colOff>
      <xdr:row>69</xdr:row>
      <xdr:rowOff>19279</xdr:rowOff>
    </xdr:to>
    <xdr:sp macro="" textlink="">
      <xdr:nvSpPr>
        <xdr:cNvPr id="9" name="Strzałka: w prawo 8">
          <a:extLst>
            <a:ext uri="{FF2B5EF4-FFF2-40B4-BE49-F238E27FC236}">
              <a16:creationId xmlns:a16="http://schemas.microsoft.com/office/drawing/2014/main" id="{AA274163-53CD-4023-A77F-59CF3631E117}"/>
            </a:ext>
          </a:extLst>
        </xdr:cNvPr>
        <xdr:cNvSpPr/>
      </xdr:nvSpPr>
      <xdr:spPr>
        <a:xfrm rot="5400000">
          <a:off x="4529420" y="10882184"/>
          <a:ext cx="733651" cy="610090"/>
        </a:xfrm>
        <a:prstGeom prst="rightArrow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227134</xdr:colOff>
      <xdr:row>28</xdr:row>
      <xdr:rowOff>161192</xdr:rowOff>
    </xdr:from>
    <xdr:to>
      <xdr:col>16</xdr:col>
      <xdr:colOff>8303</xdr:colOff>
      <xdr:row>33</xdr:row>
      <xdr:rowOff>0</xdr:rowOff>
    </xdr:to>
    <xdr:sp macro="" textlink="">
      <xdr:nvSpPr>
        <xdr:cNvPr id="10" name="TextBox 1">
          <a:extLst>
            <a:ext uri="{FF2B5EF4-FFF2-40B4-BE49-F238E27FC236}">
              <a16:creationId xmlns:a16="http://schemas.microsoft.com/office/drawing/2014/main" id="{652757D6-BCD8-4478-BB46-C9DDDD38E72A}"/>
            </a:ext>
          </a:extLst>
        </xdr:cNvPr>
        <xdr:cNvSpPr txBox="1"/>
      </xdr:nvSpPr>
      <xdr:spPr>
        <a:xfrm>
          <a:off x="227134" y="5428931"/>
          <a:ext cx="9090821" cy="1139178"/>
        </a:xfrm>
        <a:prstGeom prst="rect">
          <a:avLst/>
        </a:prstGeom>
        <a:solidFill>
          <a:srgbClr val="007A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>
            <a:lnSpc>
              <a:spcPct val="130000"/>
            </a:lnSpc>
          </a:pPr>
          <a:r>
            <a:rPr lang="pl-PL" sz="10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 YOUTUBE?</a:t>
          </a:r>
          <a:endParaRPr lang="pl-PL" sz="1000">
            <a:solidFill>
              <a:schemeClr val="bg1"/>
            </a:solidFill>
            <a:effectLst/>
          </a:endParaRPr>
        </a:p>
        <a:p>
          <a:pPr marL="171450" indent="-171450">
            <a:lnSpc>
              <a:spcPct val="130000"/>
            </a:lnSpc>
            <a:buFont typeface="Arial" panose="020B0604020202020204" pitchFamily="34" charset="0"/>
            <a:buChar char="•"/>
          </a:pPr>
          <a:r>
            <a:rPr lang="pl-PL" sz="10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5 lat studiowania poza miastem zamieszkania według badań kosztuje między 96 000 zł a 126 000 zł</a:t>
          </a:r>
        </a:p>
        <a:p>
          <a:pPr marL="171450" indent="-171450">
            <a:lnSpc>
              <a:spcPct val="130000"/>
            </a:lnSpc>
            <a:buFont typeface="Arial" panose="020B0604020202020204" pitchFamily="34" charset="0"/>
            <a:buChar char="•"/>
          </a:pPr>
          <a:r>
            <a:rPr lang="pl-PL" sz="10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wiedza, którą zdobywasz w czasie studiów jest w książkach, które za darmo może wypożyczyć w bibliotece</a:t>
          </a:r>
        </a:p>
        <a:p>
          <a:pPr marL="171450" indent="-171450">
            <a:lnSpc>
              <a:spcPct val="130000"/>
            </a:lnSpc>
            <a:buFont typeface="Arial" panose="020B0604020202020204" pitchFamily="34" charset="0"/>
            <a:buChar char="•"/>
          </a:pPr>
          <a:r>
            <a:rPr lang="pl-PL" sz="10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czemu studiujesz?</a:t>
          </a:r>
        </a:p>
        <a:p>
          <a:pPr marL="171450" indent="-171450">
            <a:lnSpc>
              <a:spcPct val="130000"/>
            </a:lnSpc>
            <a:buFont typeface="Arial" panose="020B0604020202020204" pitchFamily="34" charset="0"/>
            <a:buChar char="•"/>
          </a:pPr>
          <a:r>
            <a:rPr lang="pl-PL" sz="10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100 godzin na YT czy 7h z kursem?</a:t>
          </a:r>
          <a:endParaRPr lang="pl-PL" sz="1000" baseline="0">
            <a:solidFill>
              <a:schemeClr val="bg1"/>
            </a:solidFill>
          </a:endParaRPr>
        </a:p>
        <a:p>
          <a:endParaRPr lang="pl-PL" sz="1000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276225</xdr:colOff>
      <xdr:row>4</xdr:row>
      <xdr:rowOff>95664</xdr:rowOff>
    </xdr:from>
    <xdr:to>
      <xdr:col>15</xdr:col>
      <xdr:colOff>60081</xdr:colOff>
      <xdr:row>10</xdr:row>
      <xdr:rowOff>124239</xdr:rowOff>
    </xdr:to>
    <xdr:sp macro="" textlink="">
      <xdr:nvSpPr>
        <xdr:cNvPr id="11" name="Prostokąt: zaokrąglone rogi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CBB9B4-7429-4FF5-A68A-984A6CC3612F}"/>
            </a:ext>
          </a:extLst>
        </xdr:cNvPr>
        <xdr:cNvSpPr/>
      </xdr:nvSpPr>
      <xdr:spPr>
        <a:xfrm>
          <a:off x="5469421" y="882512"/>
          <a:ext cx="3312247" cy="1171575"/>
        </a:xfrm>
        <a:prstGeom prst="roundRect">
          <a:avLst/>
        </a:prstGeom>
        <a:solidFill>
          <a:srgbClr val="0070C0"/>
        </a:solidFill>
        <a:ln w="19050" cap="flat">
          <a:solidFill>
            <a:schemeClr val="bg1"/>
          </a:solidFill>
          <a:round/>
        </a:ln>
        <a:effectLst>
          <a:outerShdw blurRad="63500" dist="50800" dir="2700000" sx="99000" sy="99000" algn="tl" rotWithShape="0">
            <a:prstClr val="black">
              <a:alpha val="41000"/>
            </a:prstClr>
          </a:outerShdw>
        </a:effectLst>
        <a:scene3d>
          <a:camera prst="orthographicFront"/>
          <a:lightRig rig="threePt" dir="t"/>
        </a:scene3d>
        <a:sp3d>
          <a:bevelT h="38100"/>
        </a:sp3d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400" b="1" baseline="0">
              <a:solidFill>
                <a:schemeClr val="bg1"/>
              </a:solidFill>
            </a:rPr>
            <a:t>KURS ZAAWANSOWANY</a:t>
          </a:r>
          <a:br>
            <a:rPr lang="pl-PL" sz="1400" b="1" baseline="0">
              <a:solidFill>
                <a:schemeClr val="bg1"/>
              </a:solidFill>
            </a:rPr>
          </a:br>
          <a:r>
            <a:rPr lang="pl-PL" sz="1400" b="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poznaj magię Excela</a:t>
          </a:r>
          <a:br>
            <a:rPr lang="pl-PL" sz="1400" b="1" baseline="0">
              <a:solidFill>
                <a:schemeClr val="bg1"/>
              </a:solidFill>
            </a:rPr>
          </a:br>
          <a:r>
            <a:rPr lang="pl-PL" sz="1400" b="1">
              <a:solidFill>
                <a:schemeClr val="bg1"/>
              </a:solidFill>
            </a:rPr>
            <a:t>KLIKNIJ!</a:t>
          </a:r>
        </a:p>
      </xdr:txBody>
    </xdr:sp>
    <xdr:clientData/>
  </xdr:twoCellAnchor>
  <xdr:twoCellAnchor>
    <xdr:from>
      <xdr:col>3</xdr:col>
      <xdr:colOff>177800</xdr:colOff>
      <xdr:row>71</xdr:row>
      <xdr:rowOff>9524</xdr:rowOff>
    </xdr:from>
    <xdr:to>
      <xdr:col>14</xdr:col>
      <xdr:colOff>209550</xdr:colOff>
      <xdr:row>83</xdr:row>
      <xdr:rowOff>60324</xdr:rowOff>
    </xdr:to>
    <xdr:sp macro="" textlink="">
      <xdr:nvSpPr>
        <xdr:cNvPr id="12" name="Prostokąt: zaokrąglone rogi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D1DE7F-2C39-42CC-B9C9-F01EF95F5431}"/>
            </a:ext>
          </a:extLst>
        </xdr:cNvPr>
        <xdr:cNvSpPr/>
      </xdr:nvSpPr>
      <xdr:spPr>
        <a:xfrm>
          <a:off x="1616075" y="11830049"/>
          <a:ext cx="6756400" cy="1765300"/>
        </a:xfrm>
        <a:prstGeom prst="roundRect">
          <a:avLst/>
        </a:prstGeom>
        <a:solidFill>
          <a:srgbClr val="00B050"/>
        </a:solidFill>
        <a:ln w="19050" cap="flat">
          <a:noFill/>
          <a:round/>
        </a:ln>
        <a:effectLst>
          <a:outerShdw blurRad="63500" dist="50800" dir="2700000" sx="99000" sy="99000" algn="tl" rotWithShape="0">
            <a:prstClr val="black">
              <a:alpha val="41000"/>
            </a:prstClr>
          </a:outerShdw>
        </a:effectLst>
        <a:scene3d>
          <a:camera prst="orthographicFront"/>
          <a:lightRig rig="threePt" dir="t"/>
        </a:scene3d>
        <a:sp3d>
          <a:bevelT h="38100"/>
        </a:sp3d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2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KURS ZAAWANSOWANY</a:t>
          </a:r>
          <a:br>
            <a:rPr lang="pl-PL" sz="2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</a:br>
          <a:r>
            <a:rPr lang="pl-PL" sz="2800" b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poznaj magię Excela</a:t>
          </a:r>
          <a:br>
            <a:rPr lang="pl-PL" sz="2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</a:br>
          <a:r>
            <a:rPr lang="pl-PL" sz="28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KLIKNIJ!</a:t>
          </a:r>
          <a:endParaRPr lang="pl-PL" sz="6000"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1</xdr:col>
      <xdr:colOff>19050</xdr:colOff>
      <xdr:row>35</xdr:row>
      <xdr:rowOff>19050</xdr:rowOff>
    </xdr:from>
    <xdr:to>
      <xdr:col>7</xdr:col>
      <xdr:colOff>379896</xdr:colOff>
      <xdr:row>42</xdr:row>
      <xdr:rowOff>60752</xdr:rowOff>
    </xdr:to>
    <xdr:grpSp>
      <xdr:nvGrpSpPr>
        <xdr:cNvPr id="19" name="Grupa 18">
          <a:extLst>
            <a:ext uri="{FF2B5EF4-FFF2-40B4-BE49-F238E27FC236}">
              <a16:creationId xmlns:a16="http://schemas.microsoft.com/office/drawing/2014/main" id="{AD9122DA-DBBC-45D6-BE0C-047087149D7D}"/>
            </a:ext>
          </a:extLst>
        </xdr:cNvPr>
        <xdr:cNvGrpSpPr/>
      </xdr:nvGrpSpPr>
      <xdr:grpSpPr>
        <a:xfrm>
          <a:off x="288681" y="6654312"/>
          <a:ext cx="4252907" cy="1155394"/>
          <a:chOff x="275811" y="6959876"/>
          <a:chExt cx="4121150" cy="1226115"/>
        </a:xfrm>
      </xdr:grpSpPr>
      <xdr:pic>
        <xdr:nvPicPr>
          <xdr:cNvPr id="13" name="Obraz 12">
            <a:extLst>
              <a:ext uri="{FF2B5EF4-FFF2-40B4-BE49-F238E27FC236}">
                <a16:creationId xmlns:a16="http://schemas.microsoft.com/office/drawing/2014/main" id="{68A9FA22-791D-4D69-9020-6181F2E955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75811" y="6959876"/>
            <a:ext cx="4121150" cy="1226115"/>
          </a:xfrm>
          <a:prstGeom prst="rect">
            <a:avLst/>
          </a:prstGeom>
        </xdr:spPr>
      </xdr:pic>
      <xdr:sp macro="" textlink="">
        <xdr:nvSpPr>
          <xdr:cNvPr id="18" name="Prostokąt 17">
            <a:extLst>
              <a:ext uri="{FF2B5EF4-FFF2-40B4-BE49-F238E27FC236}">
                <a16:creationId xmlns:a16="http://schemas.microsoft.com/office/drawing/2014/main" id="{CAF0A67F-04A0-4A59-995C-0664912402DE}"/>
              </a:ext>
            </a:extLst>
          </xdr:cNvPr>
          <xdr:cNvSpPr/>
        </xdr:nvSpPr>
        <xdr:spPr>
          <a:xfrm>
            <a:off x="662609" y="7305261"/>
            <a:ext cx="1093304" cy="132522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l-PL" sz="1100">
              <a:ln>
                <a:noFill/>
              </a:ln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</xdr:col>
      <xdr:colOff>38100</xdr:colOff>
      <xdr:row>42</xdr:row>
      <xdr:rowOff>85725</xdr:rowOff>
    </xdr:from>
    <xdr:to>
      <xdr:col>7</xdr:col>
      <xdr:colOff>240196</xdr:colOff>
      <xdr:row>50</xdr:row>
      <xdr:rowOff>125654</xdr:rowOff>
    </xdr:to>
    <xdr:grpSp>
      <xdr:nvGrpSpPr>
        <xdr:cNvPr id="24" name="Grupa 23">
          <a:extLst>
            <a:ext uri="{FF2B5EF4-FFF2-40B4-BE49-F238E27FC236}">
              <a16:creationId xmlns:a16="http://schemas.microsoft.com/office/drawing/2014/main" id="{973C4E5E-43E5-4044-90AE-44DB10342631}"/>
            </a:ext>
          </a:extLst>
        </xdr:cNvPr>
        <xdr:cNvGrpSpPr/>
      </xdr:nvGrpSpPr>
      <xdr:grpSpPr>
        <a:xfrm>
          <a:off x="307731" y="7834679"/>
          <a:ext cx="4094157" cy="1124313"/>
          <a:chOff x="294861" y="8210964"/>
          <a:chExt cx="3962400" cy="1216060"/>
        </a:xfrm>
      </xdr:grpSpPr>
      <xdr:pic>
        <xdr:nvPicPr>
          <xdr:cNvPr id="14" name="Obraz 13">
            <a:extLst>
              <a:ext uri="{FF2B5EF4-FFF2-40B4-BE49-F238E27FC236}">
                <a16:creationId xmlns:a16="http://schemas.microsoft.com/office/drawing/2014/main" id="{41CDBCC6-31CC-444B-9A9C-3050037F40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94861" y="8210964"/>
            <a:ext cx="3962400" cy="1216060"/>
          </a:xfrm>
          <a:prstGeom prst="rect">
            <a:avLst/>
          </a:prstGeom>
        </xdr:spPr>
      </xdr:pic>
      <xdr:sp macro="" textlink="">
        <xdr:nvSpPr>
          <xdr:cNvPr id="20" name="Prostokąt 19">
            <a:extLst>
              <a:ext uri="{FF2B5EF4-FFF2-40B4-BE49-F238E27FC236}">
                <a16:creationId xmlns:a16="http://schemas.microsoft.com/office/drawing/2014/main" id="{8CC94FAF-6FE9-4491-B42D-B0574536F134}"/>
              </a:ext>
            </a:extLst>
          </xdr:cNvPr>
          <xdr:cNvSpPr/>
        </xdr:nvSpPr>
        <xdr:spPr>
          <a:xfrm>
            <a:off x="701123" y="8547652"/>
            <a:ext cx="1093304" cy="132522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l-PL" sz="1100">
              <a:ln>
                <a:noFill/>
              </a:ln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</xdr:col>
      <xdr:colOff>38100</xdr:colOff>
      <xdr:row>51</xdr:row>
      <xdr:rowOff>6351</xdr:rowOff>
    </xdr:from>
    <xdr:to>
      <xdr:col>6</xdr:col>
      <xdr:colOff>516230</xdr:colOff>
      <xdr:row>57</xdr:row>
      <xdr:rowOff>18775</xdr:rowOff>
    </xdr:to>
    <xdr:grpSp>
      <xdr:nvGrpSpPr>
        <xdr:cNvPr id="25" name="Grupa 24">
          <a:extLst>
            <a:ext uri="{FF2B5EF4-FFF2-40B4-BE49-F238E27FC236}">
              <a16:creationId xmlns:a16="http://schemas.microsoft.com/office/drawing/2014/main" id="{14148F5B-EB1E-4069-BDCE-4BBC2FB0BA68}"/>
            </a:ext>
          </a:extLst>
        </xdr:cNvPr>
        <xdr:cNvGrpSpPr/>
      </xdr:nvGrpSpPr>
      <xdr:grpSpPr>
        <a:xfrm>
          <a:off x="307731" y="8968643"/>
          <a:ext cx="3760591" cy="786147"/>
          <a:chOff x="294861" y="9448525"/>
          <a:chExt cx="3650369" cy="857250"/>
        </a:xfrm>
      </xdr:grpSpPr>
      <xdr:pic>
        <xdr:nvPicPr>
          <xdr:cNvPr id="16" name="Obraz 15">
            <a:extLst>
              <a:ext uri="{FF2B5EF4-FFF2-40B4-BE49-F238E27FC236}">
                <a16:creationId xmlns:a16="http://schemas.microsoft.com/office/drawing/2014/main" id="{537E5C30-52BF-428E-9BE5-0C6F7833279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94861" y="9448525"/>
            <a:ext cx="3650369" cy="857250"/>
          </a:xfrm>
          <a:prstGeom prst="rect">
            <a:avLst/>
          </a:prstGeom>
        </xdr:spPr>
      </xdr:pic>
      <xdr:sp macro="" textlink="">
        <xdr:nvSpPr>
          <xdr:cNvPr id="21" name="Prostokąt 20">
            <a:extLst>
              <a:ext uri="{FF2B5EF4-FFF2-40B4-BE49-F238E27FC236}">
                <a16:creationId xmlns:a16="http://schemas.microsoft.com/office/drawing/2014/main" id="{0E1EAD7E-7CC9-4E15-908D-382DC0706CB8}"/>
              </a:ext>
            </a:extLst>
          </xdr:cNvPr>
          <xdr:cNvSpPr/>
        </xdr:nvSpPr>
        <xdr:spPr>
          <a:xfrm>
            <a:off x="629893" y="9760226"/>
            <a:ext cx="1093304" cy="132522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l-PL" sz="1100">
              <a:ln>
                <a:noFill/>
              </a:ln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8</xdr:col>
      <xdr:colOff>73025</xdr:colOff>
      <xdr:row>45</xdr:row>
      <xdr:rowOff>35255</xdr:rowOff>
    </xdr:from>
    <xdr:to>
      <xdr:col>14</xdr:col>
      <xdr:colOff>459408</xdr:colOff>
      <xdr:row>57</xdr:row>
      <xdr:rowOff>52648</xdr:rowOff>
    </xdr:to>
    <xdr:grpSp>
      <xdr:nvGrpSpPr>
        <xdr:cNvPr id="26" name="Grupa 25">
          <a:extLst>
            <a:ext uri="{FF2B5EF4-FFF2-40B4-BE49-F238E27FC236}">
              <a16:creationId xmlns:a16="http://schemas.microsoft.com/office/drawing/2014/main" id="{688DE128-9384-4CFA-8AC7-4488D48340DE}"/>
            </a:ext>
          </a:extLst>
        </xdr:cNvPr>
        <xdr:cNvGrpSpPr/>
      </xdr:nvGrpSpPr>
      <xdr:grpSpPr>
        <a:xfrm>
          <a:off x="4844317" y="8223824"/>
          <a:ext cx="4043983" cy="1564839"/>
          <a:chOff x="4678155" y="8632603"/>
          <a:chExt cx="3914775" cy="1707045"/>
        </a:xfrm>
      </xdr:grpSpPr>
      <xdr:pic>
        <xdr:nvPicPr>
          <xdr:cNvPr id="17" name="Obraz 16">
            <a:extLst>
              <a:ext uri="{FF2B5EF4-FFF2-40B4-BE49-F238E27FC236}">
                <a16:creationId xmlns:a16="http://schemas.microsoft.com/office/drawing/2014/main" id="{A3420BDC-22E3-462D-B469-393EFB9ED8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4678155" y="8632603"/>
            <a:ext cx="3914775" cy="1707045"/>
          </a:xfrm>
          <a:prstGeom prst="rect">
            <a:avLst/>
          </a:prstGeom>
        </xdr:spPr>
      </xdr:pic>
      <xdr:sp macro="" textlink="">
        <xdr:nvSpPr>
          <xdr:cNvPr id="22" name="Prostokąt 21">
            <a:extLst>
              <a:ext uri="{FF2B5EF4-FFF2-40B4-BE49-F238E27FC236}">
                <a16:creationId xmlns:a16="http://schemas.microsoft.com/office/drawing/2014/main" id="{F5AA85D9-9513-415A-AA7D-843AE9CC382D}"/>
              </a:ext>
            </a:extLst>
          </xdr:cNvPr>
          <xdr:cNvSpPr/>
        </xdr:nvSpPr>
        <xdr:spPr>
          <a:xfrm>
            <a:off x="5039554" y="8968409"/>
            <a:ext cx="1093304" cy="132522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l-PL" sz="1100">
              <a:ln>
                <a:noFill/>
              </a:ln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8</xdr:col>
      <xdr:colOff>85725</xdr:colOff>
      <xdr:row>35</xdr:row>
      <xdr:rowOff>31749</xdr:rowOff>
    </xdr:from>
    <xdr:to>
      <xdr:col>15</xdr:col>
      <xdr:colOff>207893</xdr:colOff>
      <xdr:row>45</xdr:row>
      <xdr:rowOff>86092</xdr:rowOff>
    </xdr:to>
    <xdr:grpSp>
      <xdr:nvGrpSpPr>
        <xdr:cNvPr id="27" name="Grupa 26">
          <a:extLst>
            <a:ext uri="{FF2B5EF4-FFF2-40B4-BE49-F238E27FC236}">
              <a16:creationId xmlns:a16="http://schemas.microsoft.com/office/drawing/2014/main" id="{D15EC79B-E1D2-4F99-9E0A-175A027C5996}"/>
            </a:ext>
          </a:extLst>
        </xdr:cNvPr>
        <xdr:cNvGrpSpPr/>
      </xdr:nvGrpSpPr>
      <xdr:grpSpPr>
        <a:xfrm>
          <a:off x="4857017" y="6667011"/>
          <a:ext cx="4389368" cy="1607650"/>
          <a:chOff x="4690855" y="6972575"/>
          <a:chExt cx="4238625" cy="1710865"/>
        </a:xfrm>
      </xdr:grpSpPr>
      <xdr:pic>
        <xdr:nvPicPr>
          <xdr:cNvPr id="15" name="Obraz 14">
            <a:extLst>
              <a:ext uri="{FF2B5EF4-FFF2-40B4-BE49-F238E27FC236}">
                <a16:creationId xmlns:a16="http://schemas.microsoft.com/office/drawing/2014/main" id="{21D124F4-672E-4A60-A06D-20C3B6F469A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4690855" y="6972575"/>
            <a:ext cx="4238625" cy="1710865"/>
          </a:xfrm>
          <a:prstGeom prst="rect">
            <a:avLst/>
          </a:prstGeom>
        </xdr:spPr>
      </xdr:pic>
      <xdr:sp macro="" textlink="">
        <xdr:nvSpPr>
          <xdr:cNvPr id="23" name="Prostokąt 22">
            <a:extLst>
              <a:ext uri="{FF2B5EF4-FFF2-40B4-BE49-F238E27FC236}">
                <a16:creationId xmlns:a16="http://schemas.microsoft.com/office/drawing/2014/main" id="{5A443E6B-60B6-4ED6-AA7C-487FEEE27D2F}"/>
              </a:ext>
            </a:extLst>
          </xdr:cNvPr>
          <xdr:cNvSpPr/>
        </xdr:nvSpPr>
        <xdr:spPr>
          <a:xfrm>
            <a:off x="5100845" y="7174396"/>
            <a:ext cx="1093304" cy="132522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l-PL" sz="1100">
              <a:ln>
                <a:noFill/>
              </a:ln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alia Ostrowska" refreshedDate="45798.875497106485" createdVersion="6" refreshedVersion="6" minRefreshableVersion="3" recordCount="1608" xr:uid="{CAD0B0CB-E838-496E-A90A-5D004424740D}">
  <cacheSource type="worksheet">
    <worksheetSource ref="L8:P1616" sheet="Dane"/>
  </cacheSource>
  <cacheFields count="6">
    <cacheField name="Data zam.N" numFmtId="14">
      <sharedItems containsSemiMixedTypes="0" containsNonDate="0" containsDate="1" containsString="0" minDate="2018-05-31T00:00:00" maxDate="2018-12-09T00:00:00" count="192"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</sharedItems>
      <fieldGroup par="5" base="0">
        <rangePr groupBy="days" startDate="2018-05-31T00:00:00" endDate="2018-12-09T00:00:00"/>
        <groupItems count="368">
          <s v="&lt;31.05.2018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9.12.2018"/>
        </groupItems>
      </fieldGroup>
    </cacheField>
    <cacheField name="Data dost.N" numFmtId="14">
      <sharedItems containsSemiMixedTypes="0" containsNonDate="0" containsDate="1" containsString="0" minDate="2018-06-07T00:00:00" maxDate="2019-01-12T00:00:00"/>
    </cacheField>
    <cacheField name="Sprzedaż" numFmtId="0">
      <sharedItems containsSemiMixedTypes="0" containsString="0" containsNumber="1" minValue="167.5" maxValue="52313.599999999999"/>
    </cacheField>
    <cacheField name="ID Klienta" numFmtId="0">
      <sharedItems containsSemiMixedTypes="0" containsString="0" containsNumber="1" containsInteger="1" minValue="1" maxValue="50" count="50">
        <n v="15"/>
        <n v="20"/>
        <n v="16"/>
        <n v="48"/>
        <n v="49"/>
        <n v="21"/>
        <n v="14"/>
        <n v="9"/>
        <n v="33"/>
        <n v="36"/>
        <n v="17"/>
        <n v="32"/>
        <n v="11"/>
        <n v="10"/>
        <n v="30"/>
        <n v="5"/>
        <n v="23"/>
        <n v="46"/>
        <n v="40"/>
        <n v="19"/>
        <n v="22"/>
        <n v="29"/>
        <n v="35"/>
        <n v="42"/>
        <n v="2"/>
        <n v="28"/>
        <n v="34"/>
        <n v="26"/>
        <n v="24"/>
        <n v="18"/>
        <n v="3"/>
        <n v="13"/>
        <n v="4"/>
        <n v="25"/>
        <n v="8"/>
        <n v="47"/>
        <n v="6"/>
        <n v="38"/>
        <n v="1"/>
        <n v="7"/>
        <n v="27"/>
        <n v="44"/>
        <n v="12"/>
        <n v="50"/>
        <n v="43"/>
        <n v="37"/>
        <n v="41"/>
        <n v="31"/>
        <n v="45"/>
        <n v="39"/>
      </sharedItems>
    </cacheField>
    <cacheField name="Nazwa klienta" numFmtId="0">
      <sharedItems count="49">
        <s v="Linde "/>
        <s v="Eminence Corp"/>
        <s v="Rochester Ltd"/>
        <s v="U.S. Ltd"/>
        <s v="Niconovum Corp"/>
        <s v="Qualitest "/>
        <s v="Ole Group"/>
        <s v="Medsep Group"/>
        <s v="Uriel Group"/>
        <s v="OUR Ltd"/>
        <s v="3LAB, Ltd"/>
        <s v="S.S.S. Group"/>
        <s v="21st Ltd"/>
        <s v="Ei "/>
        <s v="Dharma Ltd"/>
        <s v="Procter Corp"/>
        <s v="Ohio "/>
        <s v="Winthrop "/>
        <s v="Ascend Ltd"/>
        <s v="Pure Group"/>
        <s v="Pacific Ltd"/>
        <s v="Wuxi Group"/>
        <s v="Trigen "/>
        <s v="Select "/>
        <s v="WakeFern "/>
        <s v="Mylan Corp"/>
        <s v="OHTA'S Corp"/>
        <s v="Burt's Corp"/>
        <s v="Capweld "/>
        <s v="Test"/>
        <s v="Elorac, Corp"/>
        <s v="Medline "/>
        <s v="ETUDE Ltd"/>
        <s v="E. Ltd"/>
        <s v="New Ltd"/>
        <s v="Nipro "/>
        <s v="PEDIFIX, Corp"/>
        <s v="O.E. Ltd"/>
        <s v="Avon Corp"/>
        <s v="Prasco Group"/>
        <s v="Llorens Ltd"/>
        <s v="Apollo Ltd"/>
        <s v="Fenwal, Corp"/>
        <s v="Weimei Corp"/>
        <s v="Amylin Group"/>
        <s v="Victory Ltd"/>
        <s v="Apotheca, Ltd"/>
        <s v="Exact-Rx, Corp"/>
        <s v="AuroMedics Corp"/>
      </sharedItems>
    </cacheField>
    <cacheField name="Miesiące" numFmtId="0" databaseField="0">
      <fieldGroup base="0">
        <rangePr groupBy="months" startDate="2018-05-31T00:00:00" endDate="2018-12-09T00:00:00"/>
        <groupItems count="14">
          <s v="&lt;31.05.2018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9.12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8">
  <r>
    <x v="0"/>
    <d v="2018-06-19T00:00:00"/>
    <n v="9815.5"/>
    <x v="0"/>
    <x v="0"/>
  </r>
  <r>
    <x v="0"/>
    <d v="2018-07-02T00:00:00"/>
    <n v="11818.8"/>
    <x v="1"/>
    <x v="1"/>
  </r>
  <r>
    <x v="0"/>
    <d v="2018-07-01T00:00:00"/>
    <n v="1775.5"/>
    <x v="2"/>
    <x v="2"/>
  </r>
  <r>
    <x v="0"/>
    <d v="2018-06-07T00:00:00"/>
    <n v="18599.2"/>
    <x v="3"/>
    <x v="3"/>
  </r>
  <r>
    <x v="0"/>
    <d v="2018-06-26T00:00:00"/>
    <n v="14579.2"/>
    <x v="4"/>
    <x v="4"/>
  </r>
  <r>
    <x v="0"/>
    <d v="2018-06-13T00:00:00"/>
    <n v="5192.5"/>
    <x v="5"/>
    <x v="5"/>
  </r>
  <r>
    <x v="0"/>
    <d v="2018-06-14T00:00:00"/>
    <n v="4770.3999999999996"/>
    <x v="6"/>
    <x v="6"/>
  </r>
  <r>
    <x v="0"/>
    <d v="2018-07-01T00:00:00"/>
    <n v="9078.5"/>
    <x v="7"/>
    <x v="7"/>
  </r>
  <r>
    <x v="1"/>
    <d v="2018-06-21T00:00:00"/>
    <n v="15517.2"/>
    <x v="7"/>
    <x v="7"/>
  </r>
  <r>
    <x v="1"/>
    <d v="2018-07-01T00:00:00"/>
    <n v="15651.2"/>
    <x v="8"/>
    <x v="8"/>
  </r>
  <r>
    <x v="1"/>
    <d v="2018-06-20T00:00:00"/>
    <n v="1206"/>
    <x v="5"/>
    <x v="5"/>
  </r>
  <r>
    <x v="1"/>
    <d v="2018-06-17T00:00:00"/>
    <n v="31389.5"/>
    <x v="5"/>
    <x v="5"/>
  </r>
  <r>
    <x v="1"/>
    <d v="2018-07-02T00:00:00"/>
    <n v="5259.5"/>
    <x v="9"/>
    <x v="9"/>
  </r>
  <r>
    <x v="1"/>
    <d v="2018-06-15T00:00:00"/>
    <n v="1527.6"/>
    <x v="10"/>
    <x v="10"/>
  </r>
  <r>
    <x v="1"/>
    <d v="2018-06-20T00:00:00"/>
    <n v="23597.4"/>
    <x v="11"/>
    <x v="11"/>
  </r>
  <r>
    <x v="1"/>
    <d v="2018-07-02T00:00:00"/>
    <n v="3336.6000000000004"/>
    <x v="12"/>
    <x v="12"/>
  </r>
  <r>
    <x v="1"/>
    <d v="2018-06-27T00:00:00"/>
    <n v="3718.5"/>
    <x v="13"/>
    <x v="13"/>
  </r>
  <r>
    <x v="1"/>
    <d v="2018-06-14T00:00:00"/>
    <n v="3939.6"/>
    <x v="14"/>
    <x v="14"/>
  </r>
  <r>
    <x v="1"/>
    <d v="2018-06-15T00:00:00"/>
    <n v="22324.400000000001"/>
    <x v="15"/>
    <x v="15"/>
  </r>
  <r>
    <x v="1"/>
    <d v="2018-06-17T00:00:00"/>
    <n v="12381.6"/>
    <x v="16"/>
    <x v="16"/>
  </r>
  <r>
    <x v="1"/>
    <d v="2018-06-20T00:00:00"/>
    <n v="9112"/>
    <x v="17"/>
    <x v="17"/>
  </r>
  <r>
    <x v="2"/>
    <d v="2018-06-16T00:00:00"/>
    <n v="6941.2"/>
    <x v="6"/>
    <x v="6"/>
  </r>
  <r>
    <x v="2"/>
    <d v="2018-06-28T00:00:00"/>
    <n v="7959.6"/>
    <x v="18"/>
    <x v="18"/>
  </r>
  <r>
    <x v="2"/>
    <d v="2018-07-02T00:00:00"/>
    <n v="5909.4"/>
    <x v="19"/>
    <x v="19"/>
  </r>
  <r>
    <x v="2"/>
    <d v="2018-06-24T00:00:00"/>
    <n v="268"/>
    <x v="0"/>
    <x v="0"/>
  </r>
  <r>
    <x v="2"/>
    <d v="2018-07-01T00:00:00"/>
    <n v="1219.3999999999999"/>
    <x v="17"/>
    <x v="17"/>
  </r>
  <r>
    <x v="2"/>
    <d v="2018-07-06T00:00:00"/>
    <n v="8964.5999999999985"/>
    <x v="11"/>
    <x v="11"/>
  </r>
  <r>
    <x v="2"/>
    <d v="2018-06-29T00:00:00"/>
    <n v="15999.6"/>
    <x v="11"/>
    <x v="11"/>
  </r>
  <r>
    <x v="2"/>
    <d v="2018-06-22T00:00:00"/>
    <n v="17929.199999999997"/>
    <x v="20"/>
    <x v="20"/>
  </r>
  <r>
    <x v="2"/>
    <d v="2018-06-29T00:00:00"/>
    <n v="14505.5"/>
    <x v="15"/>
    <x v="15"/>
  </r>
  <r>
    <x v="3"/>
    <d v="2018-07-05T00:00:00"/>
    <n v="42538.299999999996"/>
    <x v="21"/>
    <x v="21"/>
  </r>
  <r>
    <x v="3"/>
    <d v="2018-06-10T00:00:00"/>
    <n v="40146.400000000001"/>
    <x v="22"/>
    <x v="22"/>
  </r>
  <r>
    <x v="3"/>
    <d v="2018-07-10T00:00:00"/>
    <n v="11758.5"/>
    <x v="17"/>
    <x v="17"/>
  </r>
  <r>
    <x v="3"/>
    <d v="2018-07-05T00:00:00"/>
    <n v="6083.6"/>
    <x v="23"/>
    <x v="23"/>
  </r>
  <r>
    <x v="3"/>
    <d v="2018-06-15T00:00:00"/>
    <n v="12830.5"/>
    <x v="24"/>
    <x v="24"/>
  </r>
  <r>
    <x v="3"/>
    <d v="2018-06-13T00:00:00"/>
    <n v="4556"/>
    <x v="25"/>
    <x v="25"/>
  </r>
  <r>
    <x v="3"/>
    <d v="2018-06-21T00:00:00"/>
    <n v="261.3"/>
    <x v="17"/>
    <x v="17"/>
  </r>
  <r>
    <x v="3"/>
    <d v="2018-07-08T00:00:00"/>
    <n v="7986.4"/>
    <x v="20"/>
    <x v="20"/>
  </r>
  <r>
    <x v="3"/>
    <d v="2018-06-21T00:00:00"/>
    <n v="20984.400000000001"/>
    <x v="26"/>
    <x v="26"/>
  </r>
  <r>
    <x v="3"/>
    <d v="2018-06-28T00:00:00"/>
    <n v="4529.2"/>
    <x v="27"/>
    <x v="27"/>
  </r>
  <r>
    <x v="3"/>
    <d v="2018-06-17T00:00:00"/>
    <n v="16837.100000000002"/>
    <x v="27"/>
    <x v="27"/>
  </r>
  <r>
    <x v="3"/>
    <d v="2018-07-03T00:00:00"/>
    <n v="45613.599999999999"/>
    <x v="28"/>
    <x v="28"/>
  </r>
  <r>
    <x v="4"/>
    <d v="2018-06-16T00:00:00"/>
    <n v="2452.1999999999998"/>
    <x v="29"/>
    <x v="29"/>
  </r>
  <r>
    <x v="4"/>
    <d v="2018-07-04T00:00:00"/>
    <n v="9286.2000000000007"/>
    <x v="5"/>
    <x v="5"/>
  </r>
  <r>
    <x v="4"/>
    <d v="2018-06-14T00:00:00"/>
    <n v="15463.6"/>
    <x v="6"/>
    <x v="6"/>
  </r>
  <r>
    <x v="4"/>
    <d v="2018-06-15T00:00:00"/>
    <n v="18438.400000000001"/>
    <x v="30"/>
    <x v="30"/>
  </r>
  <r>
    <x v="4"/>
    <d v="2018-06-24T00:00:00"/>
    <n v="9587.7000000000007"/>
    <x v="31"/>
    <x v="31"/>
  </r>
  <r>
    <x v="4"/>
    <d v="2018-06-26T00:00:00"/>
    <n v="45164.700000000004"/>
    <x v="4"/>
    <x v="4"/>
  </r>
  <r>
    <x v="5"/>
    <d v="2018-06-17T00:00:00"/>
    <n v="6009.9"/>
    <x v="32"/>
    <x v="32"/>
  </r>
  <r>
    <x v="5"/>
    <d v="2018-07-07T00:00:00"/>
    <n v="29104.799999999999"/>
    <x v="1"/>
    <x v="1"/>
  </r>
  <r>
    <x v="5"/>
    <d v="2018-06-17T00:00:00"/>
    <n v="6834"/>
    <x v="19"/>
    <x v="19"/>
  </r>
  <r>
    <x v="5"/>
    <d v="2018-06-29T00:00:00"/>
    <n v="5547.6"/>
    <x v="33"/>
    <x v="33"/>
  </r>
  <r>
    <x v="5"/>
    <d v="2018-07-01T00:00:00"/>
    <n v="19631"/>
    <x v="34"/>
    <x v="34"/>
  </r>
  <r>
    <x v="5"/>
    <d v="2018-06-18T00:00:00"/>
    <n v="15302.8"/>
    <x v="28"/>
    <x v="28"/>
  </r>
  <r>
    <x v="5"/>
    <d v="2018-07-08T00:00:00"/>
    <n v="6773.7000000000007"/>
    <x v="31"/>
    <x v="31"/>
  </r>
  <r>
    <x v="6"/>
    <d v="2018-07-08T00:00:00"/>
    <n v="8897.6"/>
    <x v="11"/>
    <x v="11"/>
  </r>
  <r>
    <x v="6"/>
    <d v="2018-06-23T00:00:00"/>
    <n v="28461.599999999999"/>
    <x v="25"/>
    <x v="25"/>
  </r>
  <r>
    <x v="6"/>
    <d v="2018-06-12T00:00:00"/>
    <n v="7115.4000000000005"/>
    <x v="34"/>
    <x v="34"/>
  </r>
  <r>
    <x v="6"/>
    <d v="2018-07-04T00:00:00"/>
    <n v="857.6"/>
    <x v="35"/>
    <x v="35"/>
  </r>
  <r>
    <x v="7"/>
    <d v="2018-06-16T00:00:00"/>
    <n v="19463.5"/>
    <x v="8"/>
    <x v="8"/>
  </r>
  <r>
    <x v="7"/>
    <d v="2018-06-15T00:00:00"/>
    <n v="20863.800000000003"/>
    <x v="27"/>
    <x v="27"/>
  </r>
  <r>
    <x v="7"/>
    <d v="2018-06-21T00:00:00"/>
    <n v="18693"/>
    <x v="1"/>
    <x v="1"/>
  </r>
  <r>
    <x v="7"/>
    <d v="2018-06-13T00:00:00"/>
    <n v="5360"/>
    <x v="36"/>
    <x v="36"/>
  </r>
  <r>
    <x v="7"/>
    <d v="2018-07-02T00:00:00"/>
    <n v="15805.300000000001"/>
    <x v="18"/>
    <x v="18"/>
  </r>
  <r>
    <x v="7"/>
    <d v="2018-06-13T00:00:00"/>
    <n v="3175.7999999999997"/>
    <x v="16"/>
    <x v="16"/>
  </r>
  <r>
    <x v="7"/>
    <d v="2018-06-25T00:00:00"/>
    <n v="9969.6"/>
    <x v="37"/>
    <x v="37"/>
  </r>
  <r>
    <x v="7"/>
    <d v="2018-06-21T00:00:00"/>
    <n v="19262.5"/>
    <x v="14"/>
    <x v="14"/>
  </r>
  <r>
    <x v="8"/>
    <d v="2018-06-25T00:00:00"/>
    <n v="1929.6"/>
    <x v="23"/>
    <x v="23"/>
  </r>
  <r>
    <x v="8"/>
    <d v="2018-06-17T00:00:00"/>
    <n v="2103.8000000000002"/>
    <x v="38"/>
    <x v="38"/>
  </r>
  <r>
    <x v="8"/>
    <d v="2018-06-19T00:00:00"/>
    <n v="1139"/>
    <x v="12"/>
    <x v="12"/>
  </r>
  <r>
    <x v="8"/>
    <d v="2018-06-15T00:00:00"/>
    <n v="5393.5"/>
    <x v="32"/>
    <x v="32"/>
  </r>
  <r>
    <x v="8"/>
    <d v="2018-06-20T00:00:00"/>
    <n v="8040"/>
    <x v="36"/>
    <x v="36"/>
  </r>
  <r>
    <x v="8"/>
    <d v="2018-07-09T00:00:00"/>
    <n v="12428.5"/>
    <x v="10"/>
    <x v="10"/>
  </r>
  <r>
    <x v="8"/>
    <d v="2018-07-06T00:00:00"/>
    <n v="7979.7000000000007"/>
    <x v="39"/>
    <x v="29"/>
  </r>
  <r>
    <x v="9"/>
    <d v="2018-07-03T00:00:00"/>
    <n v="2224.4"/>
    <x v="38"/>
    <x v="38"/>
  </r>
  <r>
    <x v="9"/>
    <d v="2018-06-16T00:00:00"/>
    <n v="17306.100000000002"/>
    <x v="40"/>
    <x v="39"/>
  </r>
  <r>
    <x v="9"/>
    <d v="2018-06-24T00:00:00"/>
    <n v="5058.5"/>
    <x v="8"/>
    <x v="8"/>
  </r>
  <r>
    <x v="9"/>
    <d v="2018-07-13T00:00:00"/>
    <n v="1407"/>
    <x v="25"/>
    <x v="25"/>
  </r>
  <r>
    <x v="9"/>
    <d v="2018-06-17T00:00:00"/>
    <n v="1045.2"/>
    <x v="23"/>
    <x v="23"/>
  </r>
  <r>
    <x v="9"/>
    <d v="2018-07-01T00:00:00"/>
    <n v="28046.2"/>
    <x v="15"/>
    <x v="15"/>
  </r>
  <r>
    <x v="9"/>
    <d v="2018-07-13T00:00:00"/>
    <n v="9333.1"/>
    <x v="13"/>
    <x v="13"/>
  </r>
  <r>
    <x v="10"/>
    <d v="2018-07-09T00:00:00"/>
    <n v="837.5"/>
    <x v="26"/>
    <x v="26"/>
  </r>
  <r>
    <x v="10"/>
    <d v="2018-07-02T00:00:00"/>
    <n v="22371.3"/>
    <x v="16"/>
    <x v="16"/>
  </r>
  <r>
    <x v="10"/>
    <d v="2018-07-05T00:00:00"/>
    <n v="1051.9000000000001"/>
    <x v="29"/>
    <x v="29"/>
  </r>
  <r>
    <x v="10"/>
    <d v="2018-07-03T00:00:00"/>
    <n v="21788.400000000001"/>
    <x v="34"/>
    <x v="34"/>
  </r>
  <r>
    <x v="10"/>
    <d v="2018-06-24T00:00:00"/>
    <n v="6365"/>
    <x v="9"/>
    <x v="9"/>
  </r>
  <r>
    <x v="11"/>
    <d v="2018-07-01T00:00:00"/>
    <n v="2673.3"/>
    <x v="35"/>
    <x v="35"/>
  </r>
  <r>
    <x v="11"/>
    <d v="2018-06-19T00:00:00"/>
    <n v="7785.4"/>
    <x v="40"/>
    <x v="39"/>
  </r>
  <r>
    <x v="11"/>
    <d v="2018-06-16T00:00:00"/>
    <n v="7906"/>
    <x v="15"/>
    <x v="15"/>
  </r>
  <r>
    <x v="11"/>
    <d v="2018-07-07T00:00:00"/>
    <n v="1849.2"/>
    <x v="37"/>
    <x v="37"/>
  </r>
  <r>
    <x v="11"/>
    <d v="2018-07-08T00:00:00"/>
    <n v="24012.799999999999"/>
    <x v="5"/>
    <x v="5"/>
  </r>
  <r>
    <x v="11"/>
    <d v="2018-07-06T00:00:00"/>
    <n v="8066.8000000000011"/>
    <x v="28"/>
    <x v="28"/>
  </r>
  <r>
    <x v="11"/>
    <d v="2018-06-24T00:00:00"/>
    <n v="4341.6000000000004"/>
    <x v="33"/>
    <x v="33"/>
  </r>
  <r>
    <x v="12"/>
    <d v="2018-06-22T00:00:00"/>
    <n v="25158.5"/>
    <x v="12"/>
    <x v="12"/>
  </r>
  <r>
    <x v="12"/>
    <d v="2018-07-03T00:00:00"/>
    <n v="7644.6999999999989"/>
    <x v="10"/>
    <x v="10"/>
  </r>
  <r>
    <x v="12"/>
    <d v="2018-06-27T00:00:00"/>
    <n v="1313.2"/>
    <x v="15"/>
    <x v="15"/>
  </r>
  <r>
    <x v="12"/>
    <d v="2018-07-16T00:00:00"/>
    <n v="15972.8"/>
    <x v="14"/>
    <x v="14"/>
  </r>
  <r>
    <x v="12"/>
    <d v="2018-06-18T00:00:00"/>
    <n v="12361.5"/>
    <x v="7"/>
    <x v="7"/>
  </r>
  <r>
    <x v="12"/>
    <d v="2018-07-14T00:00:00"/>
    <n v="4824"/>
    <x v="35"/>
    <x v="35"/>
  </r>
  <r>
    <x v="12"/>
    <d v="2018-06-29T00:00:00"/>
    <n v="8643"/>
    <x v="15"/>
    <x v="15"/>
  </r>
  <r>
    <x v="12"/>
    <d v="2018-06-29T00:00:00"/>
    <n v="13882.4"/>
    <x v="16"/>
    <x v="16"/>
  </r>
  <r>
    <x v="12"/>
    <d v="2018-07-14T00:00:00"/>
    <n v="10626.2"/>
    <x v="6"/>
    <x v="6"/>
  </r>
  <r>
    <x v="12"/>
    <d v="2018-06-25T00:00:00"/>
    <n v="4355"/>
    <x v="41"/>
    <x v="40"/>
  </r>
  <r>
    <x v="13"/>
    <d v="2018-07-01T00:00:00"/>
    <n v="5065.2"/>
    <x v="37"/>
    <x v="37"/>
  </r>
  <r>
    <x v="13"/>
    <d v="2018-06-26T00:00:00"/>
    <n v="23664.400000000001"/>
    <x v="6"/>
    <x v="6"/>
  </r>
  <r>
    <x v="13"/>
    <d v="2018-07-01T00:00:00"/>
    <n v="2887.7"/>
    <x v="26"/>
    <x v="26"/>
  </r>
  <r>
    <x v="13"/>
    <d v="2018-06-22T00:00:00"/>
    <n v="12991.300000000001"/>
    <x v="31"/>
    <x v="31"/>
  </r>
  <r>
    <x v="13"/>
    <d v="2018-06-19T00:00:00"/>
    <n v="1038.5"/>
    <x v="15"/>
    <x v="15"/>
  </r>
  <r>
    <x v="13"/>
    <d v="2018-07-06T00:00:00"/>
    <n v="3175.7999999999997"/>
    <x v="24"/>
    <x v="24"/>
  </r>
  <r>
    <x v="13"/>
    <d v="2018-07-13T00:00:00"/>
    <n v="6706.7"/>
    <x v="10"/>
    <x v="10"/>
  </r>
  <r>
    <x v="13"/>
    <d v="2018-07-18T00:00:00"/>
    <n v="18619.3"/>
    <x v="18"/>
    <x v="18"/>
  </r>
  <r>
    <x v="13"/>
    <d v="2018-07-13T00:00:00"/>
    <n v="6653.0999999999995"/>
    <x v="0"/>
    <x v="0"/>
  </r>
  <r>
    <x v="14"/>
    <d v="2018-06-20T00:00:00"/>
    <n v="1715.2"/>
    <x v="42"/>
    <x v="41"/>
  </r>
  <r>
    <x v="14"/>
    <d v="2018-07-09T00:00:00"/>
    <n v="27530.3"/>
    <x v="33"/>
    <x v="33"/>
  </r>
  <r>
    <x v="14"/>
    <d v="2018-06-20T00:00:00"/>
    <n v="5092"/>
    <x v="31"/>
    <x v="31"/>
  </r>
  <r>
    <x v="14"/>
    <d v="2018-07-01T00:00:00"/>
    <n v="837.5"/>
    <x v="29"/>
    <x v="29"/>
  </r>
  <r>
    <x v="14"/>
    <d v="2018-07-05T00:00:00"/>
    <n v="5427"/>
    <x v="30"/>
    <x v="30"/>
  </r>
  <r>
    <x v="14"/>
    <d v="2018-07-03T00:00:00"/>
    <n v="6860.8"/>
    <x v="33"/>
    <x v="33"/>
  </r>
  <r>
    <x v="14"/>
    <d v="2018-07-07T00:00:00"/>
    <n v="10492.2"/>
    <x v="12"/>
    <x v="12"/>
  </r>
  <r>
    <x v="14"/>
    <d v="2018-06-17T00:00:00"/>
    <n v="1266.3"/>
    <x v="41"/>
    <x v="40"/>
  </r>
  <r>
    <x v="14"/>
    <d v="2018-06-22T00:00:00"/>
    <n v="25292.5"/>
    <x v="14"/>
    <x v="14"/>
  </r>
  <r>
    <x v="14"/>
    <d v="2018-07-06T00:00:00"/>
    <n v="6706.7"/>
    <x v="37"/>
    <x v="37"/>
  </r>
  <r>
    <x v="14"/>
    <d v="2018-07-14T00:00:00"/>
    <n v="14418.4"/>
    <x v="35"/>
    <x v="35"/>
  </r>
  <r>
    <x v="15"/>
    <d v="2018-07-16T00:00:00"/>
    <n v="25192"/>
    <x v="10"/>
    <x v="10"/>
  </r>
  <r>
    <x v="15"/>
    <d v="2018-07-06T00:00:00"/>
    <n v="2499.1"/>
    <x v="25"/>
    <x v="25"/>
  </r>
  <r>
    <x v="15"/>
    <d v="2018-06-23T00:00:00"/>
    <n v="2613"/>
    <x v="15"/>
    <x v="15"/>
  </r>
  <r>
    <x v="15"/>
    <d v="2018-07-18T00:00:00"/>
    <n v="750.4"/>
    <x v="11"/>
    <x v="11"/>
  </r>
  <r>
    <x v="15"/>
    <d v="2018-06-27T00:00:00"/>
    <n v="6110.4"/>
    <x v="5"/>
    <x v="5"/>
  </r>
  <r>
    <x v="15"/>
    <d v="2018-07-02T00:00:00"/>
    <n v="5065.2000000000007"/>
    <x v="4"/>
    <x v="4"/>
  </r>
  <r>
    <x v="15"/>
    <d v="2018-07-14T00:00:00"/>
    <n v="1829.1000000000001"/>
    <x v="36"/>
    <x v="36"/>
  </r>
  <r>
    <x v="15"/>
    <d v="2018-07-16T00:00:00"/>
    <n v="7999.8"/>
    <x v="35"/>
    <x v="35"/>
  </r>
  <r>
    <x v="15"/>
    <d v="2018-07-03T00:00:00"/>
    <n v="6673.2000000000007"/>
    <x v="11"/>
    <x v="11"/>
  </r>
  <r>
    <x v="15"/>
    <d v="2018-07-04T00:00:00"/>
    <n v="5266.2"/>
    <x v="29"/>
    <x v="29"/>
  </r>
  <r>
    <x v="15"/>
    <d v="2018-07-13T00:00:00"/>
    <n v="6110.4"/>
    <x v="34"/>
    <x v="34"/>
  </r>
  <r>
    <x v="15"/>
    <d v="2018-06-30T00:00:00"/>
    <n v="20877.2"/>
    <x v="28"/>
    <x v="28"/>
  </r>
  <r>
    <x v="15"/>
    <d v="2018-07-20T00:00:00"/>
    <n v="3999.9"/>
    <x v="12"/>
    <x v="12"/>
  </r>
  <r>
    <x v="16"/>
    <d v="2018-07-01T00:00:00"/>
    <n v="8609.5"/>
    <x v="43"/>
    <x v="42"/>
  </r>
  <r>
    <x v="16"/>
    <d v="2018-07-12T00:00:00"/>
    <n v="4422"/>
    <x v="39"/>
    <x v="29"/>
  </r>
  <r>
    <x v="16"/>
    <d v="2018-07-15T00:00:00"/>
    <n v="3658.2000000000003"/>
    <x v="24"/>
    <x v="24"/>
  </r>
  <r>
    <x v="16"/>
    <d v="2018-07-17T00:00:00"/>
    <n v="7128.8"/>
    <x v="29"/>
    <x v="29"/>
  </r>
  <r>
    <x v="16"/>
    <d v="2018-07-18T00:00:00"/>
    <n v="978.2"/>
    <x v="25"/>
    <x v="25"/>
  </r>
  <r>
    <x v="16"/>
    <d v="2018-07-10T00:00:00"/>
    <n v="3946.3"/>
    <x v="35"/>
    <x v="35"/>
  </r>
  <r>
    <x v="16"/>
    <d v="2018-07-06T00:00:00"/>
    <n v="2599.6"/>
    <x v="40"/>
    <x v="39"/>
  </r>
  <r>
    <x v="17"/>
    <d v="2018-07-24T00:00:00"/>
    <n v="23262.400000000001"/>
    <x v="5"/>
    <x v="5"/>
  </r>
  <r>
    <x v="17"/>
    <d v="2018-07-10T00:00:00"/>
    <n v="6552.5999999999995"/>
    <x v="44"/>
    <x v="43"/>
  </r>
  <r>
    <x v="17"/>
    <d v="2018-07-17T00:00:00"/>
    <n v="6432"/>
    <x v="23"/>
    <x v="23"/>
  </r>
  <r>
    <x v="17"/>
    <d v="2018-07-09T00:00:00"/>
    <n v="20100"/>
    <x v="26"/>
    <x v="26"/>
  </r>
  <r>
    <x v="17"/>
    <d v="2018-07-15T00:00:00"/>
    <n v="3939.6"/>
    <x v="45"/>
    <x v="44"/>
  </r>
  <r>
    <x v="17"/>
    <d v="2018-07-04T00:00:00"/>
    <n v="1594.6000000000001"/>
    <x v="43"/>
    <x v="42"/>
  </r>
  <r>
    <x v="17"/>
    <d v="2018-06-26T00:00:00"/>
    <n v="11979.599999999999"/>
    <x v="10"/>
    <x v="10"/>
  </r>
  <r>
    <x v="17"/>
    <d v="2018-07-08T00:00:00"/>
    <n v="884.4"/>
    <x v="33"/>
    <x v="33"/>
  </r>
  <r>
    <x v="18"/>
    <d v="2018-07-14T00:00:00"/>
    <n v="20140.199999999997"/>
    <x v="5"/>
    <x v="5"/>
  </r>
  <r>
    <x v="18"/>
    <d v="2018-07-15T00:00:00"/>
    <n v="1701.8"/>
    <x v="22"/>
    <x v="22"/>
  </r>
  <r>
    <x v="18"/>
    <d v="2018-07-09T00:00:00"/>
    <n v="7698.2999999999993"/>
    <x v="7"/>
    <x v="7"/>
  </r>
  <r>
    <x v="18"/>
    <d v="2018-06-26T00:00:00"/>
    <n v="884.4"/>
    <x v="20"/>
    <x v="20"/>
  </r>
  <r>
    <x v="18"/>
    <d v="2018-07-05T00:00:00"/>
    <n v="1782.2"/>
    <x v="25"/>
    <x v="25"/>
  </r>
  <r>
    <x v="18"/>
    <d v="2018-07-16T00:00:00"/>
    <n v="16026.4"/>
    <x v="46"/>
    <x v="45"/>
  </r>
  <r>
    <x v="18"/>
    <d v="2018-07-16T00:00:00"/>
    <n v="11926"/>
    <x v="25"/>
    <x v="25"/>
  </r>
  <r>
    <x v="18"/>
    <d v="2018-07-17T00:00:00"/>
    <n v="2231.1"/>
    <x v="20"/>
    <x v="20"/>
  </r>
  <r>
    <x v="18"/>
    <d v="2018-07-07T00:00:00"/>
    <n v="1005"/>
    <x v="27"/>
    <x v="27"/>
  </r>
  <r>
    <x v="18"/>
    <d v="2018-07-19T00:00:00"/>
    <n v="18853.8"/>
    <x v="42"/>
    <x v="41"/>
  </r>
  <r>
    <x v="18"/>
    <d v="2018-07-11T00:00:00"/>
    <n v="4422"/>
    <x v="47"/>
    <x v="46"/>
  </r>
  <r>
    <x v="19"/>
    <d v="2018-07-17T00:00:00"/>
    <n v="1909.5"/>
    <x v="33"/>
    <x v="33"/>
  </r>
  <r>
    <x v="19"/>
    <d v="2018-06-26T00:00:00"/>
    <n v="7832.3000000000011"/>
    <x v="22"/>
    <x v="22"/>
  </r>
  <r>
    <x v="19"/>
    <d v="2018-07-03T00:00:00"/>
    <n v="7269.5"/>
    <x v="48"/>
    <x v="47"/>
  </r>
  <r>
    <x v="19"/>
    <d v="2018-07-04T00:00:00"/>
    <n v="37948.800000000003"/>
    <x v="19"/>
    <x v="19"/>
  </r>
  <r>
    <x v="19"/>
    <d v="2018-07-01T00:00:00"/>
    <n v="7035"/>
    <x v="2"/>
    <x v="2"/>
  </r>
  <r>
    <x v="19"/>
    <d v="2018-07-17T00:00:00"/>
    <n v="6465.5"/>
    <x v="0"/>
    <x v="0"/>
  </r>
  <r>
    <x v="19"/>
    <d v="2018-07-26T00:00:00"/>
    <n v="5065.2000000000007"/>
    <x v="34"/>
    <x v="34"/>
  </r>
  <r>
    <x v="19"/>
    <d v="2018-07-14T00:00:00"/>
    <n v="991.6"/>
    <x v="40"/>
    <x v="39"/>
  </r>
  <r>
    <x v="19"/>
    <d v="2018-06-28T00:00:00"/>
    <n v="1219.3999999999999"/>
    <x v="42"/>
    <x v="41"/>
  </r>
  <r>
    <x v="20"/>
    <d v="2018-07-17T00:00:00"/>
    <n v="6150.5999999999995"/>
    <x v="14"/>
    <x v="14"/>
  </r>
  <r>
    <x v="20"/>
    <d v="2018-07-06T00:00:00"/>
    <n v="9205.7999999999993"/>
    <x v="19"/>
    <x v="19"/>
  </r>
  <r>
    <x v="20"/>
    <d v="2018-07-11T00:00:00"/>
    <n v="482.4"/>
    <x v="41"/>
    <x v="40"/>
  </r>
  <r>
    <x v="20"/>
    <d v="2018-07-17T00:00:00"/>
    <n v="174.2"/>
    <x v="28"/>
    <x v="28"/>
  </r>
  <r>
    <x v="20"/>
    <d v="2018-07-13T00:00:00"/>
    <n v="5011.6000000000004"/>
    <x v="13"/>
    <x v="13"/>
  </r>
  <r>
    <x v="20"/>
    <d v="2018-07-20T00:00:00"/>
    <n v="18197.2"/>
    <x v="22"/>
    <x v="22"/>
  </r>
  <r>
    <x v="20"/>
    <d v="2018-06-28T00:00:00"/>
    <n v="13668"/>
    <x v="37"/>
    <x v="37"/>
  </r>
  <r>
    <x v="21"/>
    <d v="2018-07-21T00:00:00"/>
    <n v="2184.1999999999998"/>
    <x v="47"/>
    <x v="46"/>
  </r>
  <r>
    <x v="21"/>
    <d v="2018-07-07T00:00:00"/>
    <n v="5695"/>
    <x v="18"/>
    <x v="18"/>
  </r>
  <r>
    <x v="21"/>
    <d v="2018-07-10T00:00:00"/>
    <n v="3350"/>
    <x v="7"/>
    <x v="7"/>
  </r>
  <r>
    <x v="21"/>
    <d v="2018-07-02T00:00:00"/>
    <n v="2023.4"/>
    <x v="46"/>
    <x v="45"/>
  </r>
  <r>
    <x v="21"/>
    <d v="2018-07-21T00:00:00"/>
    <n v="6566"/>
    <x v="12"/>
    <x v="12"/>
  </r>
  <r>
    <x v="21"/>
    <d v="2018-07-26T00:00:00"/>
    <n v="20528.8"/>
    <x v="3"/>
    <x v="3"/>
  </r>
  <r>
    <x v="22"/>
    <d v="2018-07-24T00:00:00"/>
    <n v="4355"/>
    <x v="32"/>
    <x v="32"/>
  </r>
  <r>
    <x v="22"/>
    <d v="2018-07-21T00:00:00"/>
    <n v="2485.6999999999998"/>
    <x v="32"/>
    <x v="32"/>
  </r>
  <r>
    <x v="22"/>
    <d v="2018-07-17T00:00:00"/>
    <n v="9380"/>
    <x v="18"/>
    <x v="18"/>
  </r>
  <r>
    <x v="22"/>
    <d v="2018-07-21T00:00:00"/>
    <n v="2237.8000000000002"/>
    <x v="19"/>
    <x v="19"/>
  </r>
  <r>
    <x v="22"/>
    <d v="2018-07-02T00:00:00"/>
    <n v="7986.4"/>
    <x v="28"/>
    <x v="28"/>
  </r>
  <r>
    <x v="22"/>
    <d v="2018-07-20T00:00:00"/>
    <n v="710.2"/>
    <x v="36"/>
    <x v="36"/>
  </r>
  <r>
    <x v="22"/>
    <d v="2018-07-22T00:00:00"/>
    <n v="15919.2"/>
    <x v="36"/>
    <x v="36"/>
  </r>
  <r>
    <x v="22"/>
    <d v="2018-07-13T00:00:00"/>
    <n v="3075.2999999999997"/>
    <x v="7"/>
    <x v="7"/>
  </r>
  <r>
    <x v="22"/>
    <d v="2018-07-09T00:00:00"/>
    <n v="17634.399999999998"/>
    <x v="30"/>
    <x v="30"/>
  </r>
  <r>
    <x v="22"/>
    <d v="2018-07-25T00:00:00"/>
    <n v="35221.9"/>
    <x v="9"/>
    <x v="9"/>
  </r>
  <r>
    <x v="23"/>
    <d v="2018-07-04T00:00:00"/>
    <n v="1829.1"/>
    <x v="40"/>
    <x v="39"/>
  </r>
  <r>
    <x v="23"/>
    <d v="2018-07-22T00:00:00"/>
    <n v="5360"/>
    <x v="21"/>
    <x v="21"/>
  </r>
  <r>
    <x v="23"/>
    <d v="2018-07-14T00:00:00"/>
    <n v="2539.3000000000002"/>
    <x v="12"/>
    <x v="12"/>
  </r>
  <r>
    <x v="23"/>
    <d v="2018-07-18T00:00:00"/>
    <n v="3899.4"/>
    <x v="28"/>
    <x v="28"/>
  </r>
  <r>
    <x v="24"/>
    <d v="2018-06-30T00:00:00"/>
    <n v="15135.300000000001"/>
    <x v="37"/>
    <x v="37"/>
  </r>
  <r>
    <x v="24"/>
    <d v="2018-07-15T00:00:00"/>
    <n v="8040"/>
    <x v="37"/>
    <x v="37"/>
  </r>
  <r>
    <x v="24"/>
    <d v="2018-07-17T00:00:00"/>
    <n v="17071.600000000002"/>
    <x v="1"/>
    <x v="1"/>
  </r>
  <r>
    <x v="25"/>
    <d v="2018-07-13T00:00:00"/>
    <n v="13346.4"/>
    <x v="17"/>
    <x v="17"/>
  </r>
  <r>
    <x v="25"/>
    <d v="2018-07-15T00:00:00"/>
    <n v="4395.2"/>
    <x v="37"/>
    <x v="37"/>
  </r>
  <r>
    <x v="25"/>
    <d v="2018-07-21T00:00:00"/>
    <n v="3805.6"/>
    <x v="15"/>
    <x v="15"/>
  </r>
  <r>
    <x v="25"/>
    <d v="2018-07-13T00:00:00"/>
    <n v="13909.2"/>
    <x v="11"/>
    <x v="11"/>
  </r>
  <r>
    <x v="26"/>
    <d v="2018-07-17T00:00:00"/>
    <n v="2599.6"/>
    <x v="9"/>
    <x v="9"/>
  </r>
  <r>
    <x v="26"/>
    <d v="2018-07-22T00:00:00"/>
    <n v="1078.7"/>
    <x v="38"/>
    <x v="38"/>
  </r>
  <r>
    <x v="26"/>
    <d v="2018-07-19T00:00:00"/>
    <n v="5226"/>
    <x v="20"/>
    <x v="20"/>
  </r>
  <r>
    <x v="26"/>
    <d v="2018-07-22T00:00:00"/>
    <n v="2251.1999999999998"/>
    <x v="5"/>
    <x v="5"/>
  </r>
  <r>
    <x v="26"/>
    <d v="2018-07-18T00:00:00"/>
    <n v="8844"/>
    <x v="6"/>
    <x v="6"/>
  </r>
  <r>
    <x v="26"/>
    <d v="2018-08-03T00:00:00"/>
    <n v="2606.3000000000002"/>
    <x v="43"/>
    <x v="42"/>
  </r>
  <r>
    <x v="26"/>
    <d v="2018-07-11T00:00:00"/>
    <n v="1822.4"/>
    <x v="46"/>
    <x v="45"/>
  </r>
  <r>
    <x v="26"/>
    <d v="2018-07-24T00:00:00"/>
    <n v="1172.5"/>
    <x v="22"/>
    <x v="22"/>
  </r>
  <r>
    <x v="26"/>
    <d v="2018-07-11T00:00:00"/>
    <n v="3437.1000000000004"/>
    <x v="5"/>
    <x v="5"/>
  </r>
  <r>
    <x v="26"/>
    <d v="2018-07-13T00:00:00"/>
    <n v="18197.2"/>
    <x v="45"/>
    <x v="44"/>
  </r>
  <r>
    <x v="27"/>
    <d v="2018-07-17T00:00:00"/>
    <n v="3939.6"/>
    <x v="6"/>
    <x v="6"/>
  </r>
  <r>
    <x v="27"/>
    <d v="2018-07-21T00:00:00"/>
    <n v="23048"/>
    <x v="29"/>
    <x v="29"/>
  </r>
  <r>
    <x v="27"/>
    <d v="2018-07-06T00:00:00"/>
    <n v="7705"/>
    <x v="20"/>
    <x v="20"/>
  </r>
  <r>
    <x v="27"/>
    <d v="2018-07-10T00:00:00"/>
    <n v="2278"/>
    <x v="3"/>
    <x v="3"/>
  </r>
  <r>
    <x v="27"/>
    <d v="2018-07-09T00:00:00"/>
    <n v="10076.799999999999"/>
    <x v="39"/>
    <x v="29"/>
  </r>
  <r>
    <x v="27"/>
    <d v="2018-07-23T00:00:00"/>
    <n v="1192.5999999999999"/>
    <x v="8"/>
    <x v="8"/>
  </r>
  <r>
    <x v="27"/>
    <d v="2018-07-09T00:00:00"/>
    <n v="12060"/>
    <x v="29"/>
    <x v="29"/>
  </r>
  <r>
    <x v="27"/>
    <d v="2018-07-22T00:00:00"/>
    <n v="17353"/>
    <x v="36"/>
    <x v="36"/>
  </r>
  <r>
    <x v="27"/>
    <d v="2018-07-14T00:00:00"/>
    <n v="13694.800000000001"/>
    <x v="13"/>
    <x v="13"/>
  </r>
  <r>
    <x v="27"/>
    <d v="2018-07-14T00:00:00"/>
    <n v="5393.5"/>
    <x v="32"/>
    <x v="32"/>
  </r>
  <r>
    <x v="27"/>
    <d v="2018-07-22T00:00:00"/>
    <n v="1212.7"/>
    <x v="20"/>
    <x v="20"/>
  </r>
  <r>
    <x v="27"/>
    <d v="2018-07-13T00:00:00"/>
    <n v="4891"/>
    <x v="3"/>
    <x v="3"/>
  </r>
  <r>
    <x v="27"/>
    <d v="2018-07-18T00:00:00"/>
    <n v="522.59999999999991"/>
    <x v="25"/>
    <x v="25"/>
  </r>
  <r>
    <x v="27"/>
    <d v="2018-07-12T00:00:00"/>
    <n v="3376.7999999999997"/>
    <x v="33"/>
    <x v="33"/>
  </r>
  <r>
    <x v="28"/>
    <d v="2018-07-11T00:00:00"/>
    <n v="6391.7999999999993"/>
    <x v="4"/>
    <x v="4"/>
  </r>
  <r>
    <x v="28"/>
    <d v="2018-07-22T00:00:00"/>
    <n v="19463.5"/>
    <x v="12"/>
    <x v="12"/>
  </r>
  <r>
    <x v="28"/>
    <d v="2018-07-26T00:00:00"/>
    <n v="415.4"/>
    <x v="19"/>
    <x v="19"/>
  </r>
  <r>
    <x v="28"/>
    <d v="2018-07-18T00:00:00"/>
    <n v="8301.3000000000011"/>
    <x v="1"/>
    <x v="1"/>
  </r>
  <r>
    <x v="28"/>
    <d v="2018-07-17T00:00:00"/>
    <n v="5172.3999999999996"/>
    <x v="0"/>
    <x v="0"/>
  </r>
  <r>
    <x v="28"/>
    <d v="2018-07-13T00:00:00"/>
    <n v="10318"/>
    <x v="27"/>
    <x v="27"/>
  </r>
  <r>
    <x v="28"/>
    <d v="2018-07-27T00:00:00"/>
    <n v="51027.199999999997"/>
    <x v="39"/>
    <x v="29"/>
  </r>
  <r>
    <x v="28"/>
    <d v="2018-07-11T00:00:00"/>
    <n v="21058.100000000002"/>
    <x v="27"/>
    <x v="27"/>
  </r>
  <r>
    <x v="28"/>
    <d v="2018-08-01T00:00:00"/>
    <n v="5266.2000000000007"/>
    <x v="4"/>
    <x v="4"/>
  </r>
  <r>
    <x v="28"/>
    <d v="2018-07-10T00:00:00"/>
    <n v="9112"/>
    <x v="25"/>
    <x v="25"/>
  </r>
  <r>
    <x v="28"/>
    <d v="2018-07-17T00:00:00"/>
    <n v="30786.5"/>
    <x v="17"/>
    <x v="17"/>
  </r>
  <r>
    <x v="28"/>
    <d v="2018-08-03T00:00:00"/>
    <n v="15617.699999999999"/>
    <x v="8"/>
    <x v="8"/>
  </r>
  <r>
    <x v="28"/>
    <d v="2018-07-18T00:00:00"/>
    <n v="17353"/>
    <x v="16"/>
    <x v="16"/>
  </r>
  <r>
    <x v="29"/>
    <d v="2018-07-15T00:00:00"/>
    <n v="25567.200000000001"/>
    <x v="22"/>
    <x v="22"/>
  </r>
  <r>
    <x v="29"/>
    <d v="2018-07-20T00:00:00"/>
    <n v="2278"/>
    <x v="32"/>
    <x v="32"/>
  </r>
  <r>
    <x v="29"/>
    <d v="2018-07-08T00:00:00"/>
    <n v="7758.5999999999995"/>
    <x v="37"/>
    <x v="37"/>
  </r>
  <r>
    <x v="29"/>
    <d v="2018-07-08T00:00:00"/>
    <n v="15597.6"/>
    <x v="9"/>
    <x v="9"/>
  </r>
  <r>
    <x v="29"/>
    <d v="2018-07-29T00:00:00"/>
    <n v="7611.2"/>
    <x v="33"/>
    <x v="33"/>
  </r>
  <r>
    <x v="30"/>
    <d v="2018-07-24T00:00:00"/>
    <n v="5607.9"/>
    <x v="34"/>
    <x v="34"/>
  </r>
  <r>
    <x v="30"/>
    <d v="2018-07-11T00:00:00"/>
    <n v="2331.6"/>
    <x v="42"/>
    <x v="41"/>
  </r>
  <r>
    <x v="30"/>
    <d v="2018-08-06T00:00:00"/>
    <n v="3899.4"/>
    <x v="10"/>
    <x v="10"/>
  </r>
  <r>
    <x v="30"/>
    <d v="2018-07-16T00:00:00"/>
    <n v="29480"/>
    <x v="18"/>
    <x v="18"/>
  </r>
  <r>
    <x v="30"/>
    <d v="2018-07-26T00:00:00"/>
    <n v="5266.2"/>
    <x v="30"/>
    <x v="30"/>
  </r>
  <r>
    <x v="30"/>
    <d v="2018-07-13T00:00:00"/>
    <n v="1072"/>
    <x v="27"/>
    <x v="27"/>
  </r>
  <r>
    <x v="30"/>
    <d v="2018-07-05T00:00:00"/>
    <n v="3537.6"/>
    <x v="37"/>
    <x v="37"/>
  </r>
  <r>
    <x v="30"/>
    <d v="2018-07-24T00:00:00"/>
    <n v="8736.7999999999993"/>
    <x v="46"/>
    <x v="45"/>
  </r>
  <r>
    <x v="30"/>
    <d v="2018-07-22T00:00:00"/>
    <n v="6994.8"/>
    <x v="10"/>
    <x v="10"/>
  </r>
  <r>
    <x v="30"/>
    <d v="2018-07-29T00:00:00"/>
    <n v="7128.8"/>
    <x v="4"/>
    <x v="4"/>
  </r>
  <r>
    <x v="30"/>
    <d v="2018-07-28T00:00:00"/>
    <n v="15410"/>
    <x v="46"/>
    <x v="45"/>
  </r>
  <r>
    <x v="30"/>
    <d v="2018-07-21T00:00:00"/>
    <n v="5628"/>
    <x v="26"/>
    <x v="26"/>
  </r>
  <r>
    <x v="30"/>
    <d v="2018-07-18T00:00:00"/>
    <n v="7517.4000000000005"/>
    <x v="17"/>
    <x v="17"/>
  </r>
  <r>
    <x v="31"/>
    <d v="2018-07-09T00:00:00"/>
    <n v="837.5"/>
    <x v="41"/>
    <x v="40"/>
  </r>
  <r>
    <x v="31"/>
    <d v="2018-08-08T00:00:00"/>
    <n v="1031.8"/>
    <x v="5"/>
    <x v="5"/>
  </r>
  <r>
    <x v="31"/>
    <d v="2018-07-09T00:00:00"/>
    <n v="9540.7999999999993"/>
    <x v="39"/>
    <x v="29"/>
  </r>
  <r>
    <x v="31"/>
    <d v="2018-07-18T00:00:00"/>
    <n v="3604.6"/>
    <x v="3"/>
    <x v="3"/>
  </r>
  <r>
    <x v="31"/>
    <d v="2018-07-22T00:00:00"/>
    <n v="5092"/>
    <x v="18"/>
    <x v="18"/>
  </r>
  <r>
    <x v="31"/>
    <d v="2018-07-12T00:00:00"/>
    <n v="27624.100000000002"/>
    <x v="22"/>
    <x v="22"/>
  </r>
  <r>
    <x v="31"/>
    <d v="2018-07-21T00:00:00"/>
    <n v="27671"/>
    <x v="5"/>
    <x v="5"/>
  </r>
  <r>
    <x v="32"/>
    <d v="2018-07-22T00:00:00"/>
    <n v="30592.199999999997"/>
    <x v="38"/>
    <x v="38"/>
  </r>
  <r>
    <x v="32"/>
    <d v="2018-07-15T00:00:00"/>
    <n v="30069.599999999999"/>
    <x v="7"/>
    <x v="7"/>
  </r>
  <r>
    <x v="32"/>
    <d v="2018-07-11T00:00:00"/>
    <n v="6378.4000000000005"/>
    <x v="7"/>
    <x v="7"/>
  </r>
  <r>
    <x v="32"/>
    <d v="2018-07-06T00:00:00"/>
    <n v="2713.5"/>
    <x v="27"/>
    <x v="27"/>
  </r>
  <r>
    <x v="32"/>
    <d v="2018-07-18T00:00:00"/>
    <n v="2733.6000000000004"/>
    <x v="5"/>
    <x v="5"/>
  </r>
  <r>
    <x v="32"/>
    <d v="2018-07-11T00:00:00"/>
    <n v="1139"/>
    <x v="36"/>
    <x v="36"/>
  </r>
  <r>
    <x v="32"/>
    <d v="2018-07-27T00:00:00"/>
    <n v="1018.4"/>
    <x v="6"/>
    <x v="6"/>
  </r>
  <r>
    <x v="32"/>
    <d v="2018-07-21T00:00:00"/>
    <n v="2050.1999999999998"/>
    <x v="8"/>
    <x v="8"/>
  </r>
  <r>
    <x v="33"/>
    <d v="2018-07-20T00:00:00"/>
    <n v="27436.5"/>
    <x v="44"/>
    <x v="43"/>
  </r>
  <r>
    <x v="33"/>
    <d v="2018-07-25T00:00:00"/>
    <n v="8736.7999999999993"/>
    <x v="33"/>
    <x v="33"/>
  </r>
  <r>
    <x v="34"/>
    <d v="2018-08-03T00:00:00"/>
    <n v="3698.4"/>
    <x v="13"/>
    <x v="13"/>
  </r>
  <r>
    <x v="34"/>
    <d v="2018-08-06T00:00:00"/>
    <n v="8147.2"/>
    <x v="48"/>
    <x v="47"/>
  </r>
  <r>
    <x v="34"/>
    <d v="2018-07-28T00:00:00"/>
    <n v="12522.300000000001"/>
    <x v="19"/>
    <x v="19"/>
  </r>
  <r>
    <x v="34"/>
    <d v="2018-08-08T00:00:00"/>
    <n v="1889.4"/>
    <x v="10"/>
    <x v="10"/>
  </r>
  <r>
    <x v="34"/>
    <d v="2018-07-31T00:00:00"/>
    <n v="11879.099999999999"/>
    <x v="49"/>
    <x v="48"/>
  </r>
  <r>
    <x v="34"/>
    <d v="2018-07-25T00:00:00"/>
    <n v="837.5"/>
    <x v="12"/>
    <x v="12"/>
  </r>
  <r>
    <x v="34"/>
    <d v="2018-07-23T00:00:00"/>
    <n v="7745.2"/>
    <x v="16"/>
    <x v="16"/>
  </r>
  <r>
    <x v="34"/>
    <d v="2018-07-23T00:00:00"/>
    <n v="52313.599999999999"/>
    <x v="42"/>
    <x v="41"/>
  </r>
  <r>
    <x v="34"/>
    <d v="2018-07-24T00:00:00"/>
    <n v="1025.0999999999999"/>
    <x v="41"/>
    <x v="40"/>
  </r>
  <r>
    <x v="34"/>
    <d v="2018-07-16T00:00:00"/>
    <n v="2814"/>
    <x v="47"/>
    <x v="46"/>
  </r>
  <r>
    <x v="34"/>
    <d v="2018-07-16T00:00:00"/>
    <n v="3135.6000000000004"/>
    <x v="19"/>
    <x v="19"/>
  </r>
  <r>
    <x v="34"/>
    <d v="2018-07-25T00:00:00"/>
    <n v="1340"/>
    <x v="1"/>
    <x v="1"/>
  </r>
  <r>
    <x v="34"/>
    <d v="2018-07-31T00:00:00"/>
    <n v="8609.5"/>
    <x v="41"/>
    <x v="40"/>
  </r>
  <r>
    <x v="35"/>
    <d v="2018-07-19T00:00:00"/>
    <n v="2030.1000000000001"/>
    <x v="14"/>
    <x v="14"/>
  </r>
  <r>
    <x v="35"/>
    <d v="2018-07-18T00:00:00"/>
    <n v="335"/>
    <x v="35"/>
    <x v="35"/>
  </r>
  <r>
    <x v="35"/>
    <d v="2018-07-17T00:00:00"/>
    <n v="5594.5"/>
    <x v="27"/>
    <x v="27"/>
  </r>
  <r>
    <x v="35"/>
    <d v="2018-08-09T00:00:00"/>
    <n v="3417"/>
    <x v="10"/>
    <x v="10"/>
  </r>
  <r>
    <x v="35"/>
    <d v="2018-07-26T00:00:00"/>
    <n v="6994.8"/>
    <x v="41"/>
    <x v="40"/>
  </r>
  <r>
    <x v="35"/>
    <d v="2018-07-25T00:00:00"/>
    <n v="13828.8"/>
    <x v="31"/>
    <x v="31"/>
  </r>
  <r>
    <x v="35"/>
    <d v="2018-07-26T00:00:00"/>
    <n v="8897.6"/>
    <x v="31"/>
    <x v="31"/>
  </r>
  <r>
    <x v="35"/>
    <d v="2018-07-18T00:00:00"/>
    <n v="14311.199999999999"/>
    <x v="7"/>
    <x v="7"/>
  </r>
  <r>
    <x v="35"/>
    <d v="2018-07-17T00:00:00"/>
    <n v="1768.8"/>
    <x v="29"/>
    <x v="29"/>
  </r>
  <r>
    <x v="36"/>
    <d v="2018-08-12T00:00:00"/>
    <n v="39958.799999999996"/>
    <x v="38"/>
    <x v="38"/>
  </r>
  <r>
    <x v="36"/>
    <d v="2018-08-03T00:00:00"/>
    <n v="1038.5"/>
    <x v="37"/>
    <x v="37"/>
  </r>
  <r>
    <x v="36"/>
    <d v="2018-07-19T00:00:00"/>
    <n v="15972.8"/>
    <x v="44"/>
    <x v="43"/>
  </r>
  <r>
    <x v="36"/>
    <d v="2018-08-04T00:00:00"/>
    <n v="8683.2000000000007"/>
    <x v="6"/>
    <x v="6"/>
  </r>
  <r>
    <x v="36"/>
    <d v="2018-07-22T00:00:00"/>
    <n v="27202"/>
    <x v="9"/>
    <x v="9"/>
  </r>
  <r>
    <x v="36"/>
    <d v="2018-07-25T00:00:00"/>
    <n v="11959.5"/>
    <x v="5"/>
    <x v="5"/>
  </r>
  <r>
    <x v="36"/>
    <d v="2018-07-30T00:00:00"/>
    <n v="3618"/>
    <x v="46"/>
    <x v="45"/>
  </r>
  <r>
    <x v="37"/>
    <d v="2018-07-16T00:00:00"/>
    <n v="1842.5"/>
    <x v="37"/>
    <x v="37"/>
  </r>
  <r>
    <x v="37"/>
    <d v="2018-07-27T00:00:00"/>
    <n v="15155.400000000001"/>
    <x v="20"/>
    <x v="20"/>
  </r>
  <r>
    <x v="37"/>
    <d v="2018-07-27T00:00:00"/>
    <n v="1165.8"/>
    <x v="32"/>
    <x v="32"/>
  </r>
  <r>
    <x v="37"/>
    <d v="2018-07-26T00:00:00"/>
    <n v="31731.200000000001"/>
    <x v="5"/>
    <x v="5"/>
  </r>
  <r>
    <x v="37"/>
    <d v="2018-08-03T00:00:00"/>
    <n v="5406.9"/>
    <x v="10"/>
    <x v="10"/>
  </r>
  <r>
    <x v="38"/>
    <d v="2018-07-31T00:00:00"/>
    <n v="5527.5"/>
    <x v="9"/>
    <x v="9"/>
  </r>
  <r>
    <x v="38"/>
    <d v="2018-07-28T00:00:00"/>
    <n v="13225.800000000001"/>
    <x v="2"/>
    <x v="2"/>
  </r>
  <r>
    <x v="38"/>
    <d v="2018-08-01T00:00:00"/>
    <n v="7128.8"/>
    <x v="18"/>
    <x v="18"/>
  </r>
  <r>
    <x v="38"/>
    <d v="2018-07-22T00:00:00"/>
    <n v="19329.5"/>
    <x v="34"/>
    <x v="34"/>
  </r>
  <r>
    <x v="38"/>
    <d v="2018-07-15T00:00:00"/>
    <n v="6988.0999999999995"/>
    <x v="14"/>
    <x v="14"/>
  </r>
  <r>
    <x v="38"/>
    <d v="2018-08-05T00:00:00"/>
    <n v="509.2"/>
    <x v="3"/>
    <x v="3"/>
  </r>
  <r>
    <x v="38"/>
    <d v="2018-08-05T00:00:00"/>
    <n v="3517.5"/>
    <x v="31"/>
    <x v="31"/>
  </r>
  <r>
    <x v="38"/>
    <d v="2018-08-13T00:00:00"/>
    <n v="6552.5999999999995"/>
    <x v="35"/>
    <x v="35"/>
  </r>
  <r>
    <x v="38"/>
    <d v="2018-08-04T00:00:00"/>
    <n v="4154"/>
    <x v="36"/>
    <x v="36"/>
  </r>
  <r>
    <x v="38"/>
    <d v="2018-08-05T00:00:00"/>
    <n v="9594.4"/>
    <x v="43"/>
    <x v="42"/>
  </r>
  <r>
    <x v="39"/>
    <d v="2018-07-14T00:00:00"/>
    <n v="3591.2"/>
    <x v="11"/>
    <x v="11"/>
  </r>
  <r>
    <x v="39"/>
    <d v="2018-08-06T00:00:00"/>
    <n v="36488.200000000004"/>
    <x v="14"/>
    <x v="14"/>
  </r>
  <r>
    <x v="39"/>
    <d v="2018-07-20T00:00:00"/>
    <n v="763.8"/>
    <x v="17"/>
    <x v="17"/>
  </r>
  <r>
    <x v="39"/>
    <d v="2018-08-04T00:00:00"/>
    <n v="15704.8"/>
    <x v="21"/>
    <x v="21"/>
  </r>
  <r>
    <x v="39"/>
    <d v="2018-08-05T00:00:00"/>
    <n v="9326.4"/>
    <x v="31"/>
    <x v="31"/>
  </r>
  <r>
    <x v="39"/>
    <d v="2018-08-07T00:00:00"/>
    <n v="3859.2"/>
    <x v="41"/>
    <x v="40"/>
  </r>
  <r>
    <x v="39"/>
    <d v="2018-07-31T00:00:00"/>
    <n v="1005"/>
    <x v="32"/>
    <x v="32"/>
  </r>
  <r>
    <x v="39"/>
    <d v="2018-07-17T00:00:00"/>
    <n v="13453.6"/>
    <x v="20"/>
    <x v="20"/>
  </r>
  <r>
    <x v="39"/>
    <d v="2018-08-07T00:00:00"/>
    <n v="7396.8"/>
    <x v="37"/>
    <x v="37"/>
  </r>
  <r>
    <x v="39"/>
    <d v="2018-08-02T00:00:00"/>
    <n v="23798.400000000001"/>
    <x v="31"/>
    <x v="31"/>
  </r>
  <r>
    <x v="39"/>
    <d v="2018-08-01T00:00:00"/>
    <n v="6566"/>
    <x v="19"/>
    <x v="19"/>
  </r>
  <r>
    <x v="40"/>
    <d v="2018-08-02T00:00:00"/>
    <n v="11899.2"/>
    <x v="1"/>
    <x v="1"/>
  </r>
  <r>
    <x v="40"/>
    <d v="2018-07-31T00:00:00"/>
    <n v="18103.399999999998"/>
    <x v="40"/>
    <x v="39"/>
  </r>
  <r>
    <x v="41"/>
    <d v="2018-08-02T00:00:00"/>
    <n v="9185.7000000000007"/>
    <x v="6"/>
    <x v="6"/>
  </r>
  <r>
    <x v="41"/>
    <d v="2018-07-31T00:00:00"/>
    <n v="1051.9000000000001"/>
    <x v="14"/>
    <x v="14"/>
  </r>
  <r>
    <x v="41"/>
    <d v="2018-07-22T00:00:00"/>
    <n v="2090.4"/>
    <x v="12"/>
    <x v="12"/>
  </r>
  <r>
    <x v="41"/>
    <d v="2018-08-01T00:00:00"/>
    <n v="36863.399999999994"/>
    <x v="32"/>
    <x v="32"/>
  </r>
  <r>
    <x v="41"/>
    <d v="2018-08-03T00:00:00"/>
    <n v="17306.100000000002"/>
    <x v="48"/>
    <x v="47"/>
  </r>
  <r>
    <x v="41"/>
    <d v="2018-07-27T00:00:00"/>
    <n v="11678.099999999999"/>
    <x v="36"/>
    <x v="36"/>
  </r>
  <r>
    <x v="41"/>
    <d v="2018-08-11T00:00:00"/>
    <n v="964.8"/>
    <x v="8"/>
    <x v="8"/>
  </r>
  <r>
    <x v="41"/>
    <d v="2018-08-05T00:00:00"/>
    <n v="30659.200000000001"/>
    <x v="17"/>
    <x v="17"/>
  </r>
  <r>
    <x v="41"/>
    <d v="2018-08-02T00:00:00"/>
    <n v="6753.5999999999995"/>
    <x v="42"/>
    <x v="41"/>
  </r>
  <r>
    <x v="41"/>
    <d v="2018-07-29T00:00:00"/>
    <n v="1118.9000000000001"/>
    <x v="3"/>
    <x v="3"/>
  </r>
  <r>
    <x v="41"/>
    <d v="2018-08-06T00:00:00"/>
    <n v="1447.2"/>
    <x v="44"/>
    <x v="43"/>
  </r>
  <r>
    <x v="41"/>
    <d v="2018-08-08T00:00:00"/>
    <n v="5909.4000000000005"/>
    <x v="16"/>
    <x v="16"/>
  </r>
  <r>
    <x v="41"/>
    <d v="2018-08-06T00:00:00"/>
    <n v="24434.899999999998"/>
    <x v="33"/>
    <x v="33"/>
  </r>
  <r>
    <x v="42"/>
    <d v="2018-08-11T00:00:00"/>
    <n v="5561"/>
    <x v="49"/>
    <x v="48"/>
  </r>
  <r>
    <x v="42"/>
    <d v="2018-08-15T00:00:00"/>
    <n v="1072"/>
    <x v="23"/>
    <x v="23"/>
  </r>
  <r>
    <x v="42"/>
    <d v="2018-08-04T00:00:00"/>
    <n v="3236.1000000000004"/>
    <x v="1"/>
    <x v="1"/>
  </r>
  <r>
    <x v="42"/>
    <d v="2018-08-01T00:00:00"/>
    <n v="38035.9"/>
    <x v="13"/>
    <x v="13"/>
  </r>
  <r>
    <x v="42"/>
    <d v="2018-07-18T00:00:00"/>
    <n v="31248.799999999999"/>
    <x v="10"/>
    <x v="10"/>
  </r>
  <r>
    <x v="42"/>
    <d v="2018-07-25T00:00:00"/>
    <n v="9835.6"/>
    <x v="5"/>
    <x v="5"/>
  </r>
  <r>
    <x v="42"/>
    <d v="2018-08-01T00:00:00"/>
    <n v="3336.6000000000004"/>
    <x v="34"/>
    <x v="34"/>
  </r>
  <r>
    <x v="42"/>
    <d v="2018-07-17T00:00:00"/>
    <n v="4261.2"/>
    <x v="47"/>
    <x v="46"/>
  </r>
  <r>
    <x v="42"/>
    <d v="2018-07-30T00:00:00"/>
    <n v="11175.599999999999"/>
    <x v="15"/>
    <x v="15"/>
  </r>
  <r>
    <x v="42"/>
    <d v="2018-08-04T00:00:00"/>
    <n v="12756.800000000001"/>
    <x v="12"/>
    <x v="12"/>
  </r>
  <r>
    <x v="42"/>
    <d v="2018-07-29T00:00:00"/>
    <n v="7457.0999999999995"/>
    <x v="22"/>
    <x v="22"/>
  </r>
  <r>
    <x v="42"/>
    <d v="2018-07-31T00:00:00"/>
    <n v="17627.699999999997"/>
    <x v="27"/>
    <x v="27"/>
  </r>
  <r>
    <x v="42"/>
    <d v="2018-08-06T00:00:00"/>
    <n v="5185.7999999999993"/>
    <x v="13"/>
    <x v="13"/>
  </r>
  <r>
    <x v="43"/>
    <d v="2018-07-25T00:00:00"/>
    <n v="15329.6"/>
    <x v="43"/>
    <x v="42"/>
  </r>
  <r>
    <x v="43"/>
    <d v="2018-08-17T00:00:00"/>
    <n v="1025.0999999999999"/>
    <x v="28"/>
    <x v="28"/>
  </r>
  <r>
    <x v="43"/>
    <d v="2018-08-12T00:00:00"/>
    <n v="7262.8"/>
    <x v="38"/>
    <x v="38"/>
  </r>
  <r>
    <x v="43"/>
    <d v="2018-07-25T00:00:00"/>
    <n v="7678.2"/>
    <x v="20"/>
    <x v="20"/>
  </r>
  <r>
    <x v="43"/>
    <d v="2018-07-23T00:00:00"/>
    <n v="2425.4"/>
    <x v="0"/>
    <x v="0"/>
  </r>
  <r>
    <x v="43"/>
    <d v="2018-07-22T00:00:00"/>
    <n v="23195.4"/>
    <x v="37"/>
    <x v="37"/>
  </r>
  <r>
    <x v="43"/>
    <d v="2018-08-07T00:00:00"/>
    <n v="5306.4"/>
    <x v="48"/>
    <x v="47"/>
  </r>
  <r>
    <x v="43"/>
    <d v="2018-08-03T00:00:00"/>
    <n v="1983.2"/>
    <x v="23"/>
    <x v="23"/>
  </r>
  <r>
    <x v="43"/>
    <d v="2018-07-25T00:00:00"/>
    <n v="12562.5"/>
    <x v="7"/>
    <x v="7"/>
  </r>
  <r>
    <x v="44"/>
    <d v="2018-08-17T00:00:00"/>
    <n v="15678"/>
    <x v="36"/>
    <x v="36"/>
  </r>
  <r>
    <x v="44"/>
    <d v="2018-08-11T00:00:00"/>
    <n v="28609"/>
    <x v="38"/>
    <x v="38"/>
  </r>
  <r>
    <x v="44"/>
    <d v="2018-07-24T00:00:00"/>
    <n v="3537.6"/>
    <x v="34"/>
    <x v="34"/>
  </r>
  <r>
    <x v="44"/>
    <d v="2018-08-04T00:00:00"/>
    <n v="13031.5"/>
    <x v="19"/>
    <x v="19"/>
  </r>
  <r>
    <x v="44"/>
    <d v="2018-07-28T00:00:00"/>
    <n v="19617.599999999999"/>
    <x v="13"/>
    <x v="13"/>
  </r>
  <r>
    <x v="44"/>
    <d v="2018-07-23T00:00:00"/>
    <n v="964.8"/>
    <x v="4"/>
    <x v="4"/>
  </r>
  <r>
    <x v="45"/>
    <d v="2018-08-10T00:00:00"/>
    <n v="5628"/>
    <x v="41"/>
    <x v="40"/>
  </r>
  <r>
    <x v="45"/>
    <d v="2018-08-09T00:00:00"/>
    <n v="4288"/>
    <x v="14"/>
    <x v="14"/>
  </r>
  <r>
    <x v="45"/>
    <d v="2018-07-20T00:00:00"/>
    <n v="27342.7"/>
    <x v="45"/>
    <x v="44"/>
  </r>
  <r>
    <x v="45"/>
    <d v="2018-07-23T00:00:00"/>
    <n v="5393.5"/>
    <x v="34"/>
    <x v="34"/>
  </r>
  <r>
    <x v="45"/>
    <d v="2018-08-13T00:00:00"/>
    <n v="2432.1"/>
    <x v="31"/>
    <x v="31"/>
  </r>
  <r>
    <x v="45"/>
    <d v="2018-08-12T00:00:00"/>
    <n v="7664.8"/>
    <x v="24"/>
    <x v="24"/>
  </r>
  <r>
    <x v="46"/>
    <d v="2018-08-07T00:00:00"/>
    <n v="6914.4"/>
    <x v="23"/>
    <x v="23"/>
  </r>
  <r>
    <x v="46"/>
    <d v="2018-08-05T00:00:00"/>
    <n v="1728.6"/>
    <x v="18"/>
    <x v="18"/>
  </r>
  <r>
    <x v="46"/>
    <d v="2018-08-05T00:00:00"/>
    <n v="5346.6"/>
    <x v="18"/>
    <x v="18"/>
  </r>
  <r>
    <x v="46"/>
    <d v="2018-08-15T00:00:00"/>
    <n v="19899"/>
    <x v="10"/>
    <x v="10"/>
  </r>
  <r>
    <x v="46"/>
    <d v="2018-07-25T00:00:00"/>
    <n v="4187.5"/>
    <x v="16"/>
    <x v="16"/>
  </r>
  <r>
    <x v="46"/>
    <d v="2018-08-12T00:00:00"/>
    <n v="4636.3999999999996"/>
    <x v="25"/>
    <x v="25"/>
  </r>
  <r>
    <x v="46"/>
    <d v="2018-08-17T00:00:00"/>
    <n v="10934.400000000001"/>
    <x v="46"/>
    <x v="45"/>
  </r>
  <r>
    <x v="46"/>
    <d v="2018-08-21T00:00:00"/>
    <n v="4663.2"/>
    <x v="21"/>
    <x v="21"/>
  </r>
  <r>
    <x v="46"/>
    <d v="2018-07-26T00:00:00"/>
    <n v="1641.5"/>
    <x v="12"/>
    <x v="12"/>
  </r>
  <r>
    <x v="47"/>
    <d v="2018-07-22T00:00:00"/>
    <n v="12261"/>
    <x v="12"/>
    <x v="12"/>
  </r>
  <r>
    <x v="47"/>
    <d v="2018-07-29T00:00:00"/>
    <n v="2090.4"/>
    <x v="19"/>
    <x v="19"/>
  </r>
  <r>
    <x v="47"/>
    <d v="2018-08-20T00:00:00"/>
    <n v="4127.2"/>
    <x v="21"/>
    <x v="21"/>
  </r>
  <r>
    <x v="47"/>
    <d v="2018-08-01T00:00:00"/>
    <n v="9246"/>
    <x v="29"/>
    <x v="29"/>
  </r>
  <r>
    <x v="47"/>
    <d v="2018-08-16T00:00:00"/>
    <n v="19215.599999999999"/>
    <x v="40"/>
    <x v="39"/>
  </r>
  <r>
    <x v="47"/>
    <d v="2018-08-22T00:00:00"/>
    <n v="10934.400000000001"/>
    <x v="20"/>
    <x v="20"/>
  </r>
  <r>
    <x v="47"/>
    <d v="2018-08-11T00:00:00"/>
    <n v="10237.6"/>
    <x v="21"/>
    <x v="21"/>
  </r>
  <r>
    <x v="47"/>
    <d v="2018-07-30T00:00:00"/>
    <n v="3932.9"/>
    <x v="30"/>
    <x v="30"/>
  </r>
  <r>
    <x v="47"/>
    <d v="2018-08-21T00:00:00"/>
    <n v="603"/>
    <x v="25"/>
    <x v="25"/>
  </r>
  <r>
    <x v="47"/>
    <d v="2018-08-17T00:00:00"/>
    <n v="3946.3"/>
    <x v="12"/>
    <x v="12"/>
  </r>
  <r>
    <x v="48"/>
    <d v="2018-08-02T00:00:00"/>
    <n v="13366.5"/>
    <x v="4"/>
    <x v="4"/>
  </r>
  <r>
    <x v="48"/>
    <d v="2018-08-11T00:00:00"/>
    <n v="16884"/>
    <x v="35"/>
    <x v="35"/>
  </r>
  <r>
    <x v="48"/>
    <d v="2018-08-11T00:00:00"/>
    <n v="5788.7999999999993"/>
    <x v="43"/>
    <x v="42"/>
  </r>
  <r>
    <x v="48"/>
    <d v="2018-08-16T00:00:00"/>
    <n v="9983"/>
    <x v="23"/>
    <x v="23"/>
  </r>
  <r>
    <x v="48"/>
    <d v="2018-08-05T00:00:00"/>
    <n v="7316.4000000000005"/>
    <x v="5"/>
    <x v="5"/>
  </r>
  <r>
    <x v="48"/>
    <d v="2018-08-21T00:00:00"/>
    <n v="3879.3"/>
    <x v="46"/>
    <x v="45"/>
  </r>
  <r>
    <x v="48"/>
    <d v="2018-08-06T00:00:00"/>
    <n v="35858.399999999994"/>
    <x v="43"/>
    <x v="42"/>
  </r>
  <r>
    <x v="48"/>
    <d v="2018-08-17T00:00:00"/>
    <n v="2257.9"/>
    <x v="31"/>
    <x v="31"/>
  </r>
  <r>
    <x v="49"/>
    <d v="2018-08-18T00:00:00"/>
    <n v="964.8"/>
    <x v="7"/>
    <x v="7"/>
  </r>
  <r>
    <x v="49"/>
    <d v="2018-08-08T00:00:00"/>
    <n v="15865.6"/>
    <x v="22"/>
    <x v="22"/>
  </r>
  <r>
    <x v="49"/>
    <d v="2018-08-11T00:00:00"/>
    <n v="3919.5"/>
    <x v="38"/>
    <x v="38"/>
  </r>
  <r>
    <x v="49"/>
    <d v="2018-08-04T00:00:00"/>
    <n v="1688.3999999999999"/>
    <x v="10"/>
    <x v="10"/>
  </r>
  <r>
    <x v="49"/>
    <d v="2018-08-22T00:00:00"/>
    <n v="15785.2"/>
    <x v="22"/>
    <x v="22"/>
  </r>
  <r>
    <x v="49"/>
    <d v="2018-08-12T00:00:00"/>
    <n v="11899.2"/>
    <x v="36"/>
    <x v="36"/>
  </r>
  <r>
    <x v="49"/>
    <d v="2018-08-03T00:00:00"/>
    <n v="9145.5"/>
    <x v="36"/>
    <x v="36"/>
  </r>
  <r>
    <x v="49"/>
    <d v="2018-08-10T00:00:00"/>
    <n v="16401.599999999999"/>
    <x v="0"/>
    <x v="0"/>
  </r>
  <r>
    <x v="49"/>
    <d v="2018-07-31T00:00:00"/>
    <n v="6753.6"/>
    <x v="1"/>
    <x v="1"/>
  </r>
  <r>
    <x v="50"/>
    <d v="2018-08-18T00:00:00"/>
    <n v="24924"/>
    <x v="25"/>
    <x v="25"/>
  </r>
  <r>
    <x v="50"/>
    <d v="2018-08-20T00:00:00"/>
    <n v="3477.2999999999997"/>
    <x v="2"/>
    <x v="2"/>
  </r>
  <r>
    <x v="50"/>
    <d v="2018-08-08T00:00:00"/>
    <n v="3966.4"/>
    <x v="0"/>
    <x v="0"/>
  </r>
  <r>
    <x v="50"/>
    <d v="2018-08-22T00:00:00"/>
    <n v="4422"/>
    <x v="46"/>
    <x v="45"/>
  </r>
  <r>
    <x v="50"/>
    <d v="2018-07-30T00:00:00"/>
    <n v="5628"/>
    <x v="2"/>
    <x v="2"/>
  </r>
  <r>
    <x v="50"/>
    <d v="2018-07-31T00:00:00"/>
    <n v="4489"/>
    <x v="19"/>
    <x v="19"/>
  </r>
  <r>
    <x v="50"/>
    <d v="2018-08-09T00:00:00"/>
    <n v="1038.5"/>
    <x v="5"/>
    <x v="5"/>
  </r>
  <r>
    <x v="50"/>
    <d v="2018-08-17T00:00:00"/>
    <n v="19798.5"/>
    <x v="44"/>
    <x v="43"/>
  </r>
  <r>
    <x v="51"/>
    <d v="2018-08-04T00:00:00"/>
    <n v="12287.800000000001"/>
    <x v="5"/>
    <x v="5"/>
  </r>
  <r>
    <x v="51"/>
    <d v="2018-08-12T00:00:00"/>
    <n v="9004.7999999999993"/>
    <x v="45"/>
    <x v="44"/>
  </r>
  <r>
    <x v="51"/>
    <d v="2018-08-08T00:00:00"/>
    <n v="6190.7999999999993"/>
    <x v="8"/>
    <x v="8"/>
  </r>
  <r>
    <x v="51"/>
    <d v="2018-08-18T00:00:00"/>
    <n v="15865.6"/>
    <x v="5"/>
    <x v="5"/>
  </r>
  <r>
    <x v="51"/>
    <d v="2018-08-07T00:00:00"/>
    <n v="8408.5"/>
    <x v="3"/>
    <x v="3"/>
  </r>
  <r>
    <x v="51"/>
    <d v="2018-08-18T00:00:00"/>
    <n v="1172.5"/>
    <x v="8"/>
    <x v="8"/>
  </r>
  <r>
    <x v="51"/>
    <d v="2018-08-19T00:00:00"/>
    <n v="5018.3"/>
    <x v="27"/>
    <x v="27"/>
  </r>
  <r>
    <x v="51"/>
    <d v="2018-07-26T00:00:00"/>
    <n v="45258.5"/>
    <x v="42"/>
    <x v="41"/>
  </r>
  <r>
    <x v="51"/>
    <d v="2018-08-12T00:00:00"/>
    <n v="241.2"/>
    <x v="14"/>
    <x v="14"/>
  </r>
  <r>
    <x v="51"/>
    <d v="2018-07-31T00:00:00"/>
    <n v="1929.6"/>
    <x v="37"/>
    <x v="37"/>
  </r>
  <r>
    <x v="51"/>
    <d v="2018-08-08T00:00:00"/>
    <n v="31624"/>
    <x v="16"/>
    <x v="16"/>
  </r>
  <r>
    <x v="52"/>
    <d v="2018-08-17T00:00:00"/>
    <n v="4984.8"/>
    <x v="17"/>
    <x v="17"/>
  </r>
  <r>
    <x v="52"/>
    <d v="2018-08-15T00:00:00"/>
    <n v="1688.3999999999999"/>
    <x v="0"/>
    <x v="0"/>
  </r>
  <r>
    <x v="52"/>
    <d v="2018-08-12T00:00:00"/>
    <n v="4757"/>
    <x v="26"/>
    <x v="26"/>
  </r>
  <r>
    <x v="52"/>
    <d v="2018-07-30T00:00:00"/>
    <n v="24870.400000000001"/>
    <x v="48"/>
    <x v="47"/>
  </r>
  <r>
    <x v="52"/>
    <d v="2018-08-16T00:00:00"/>
    <n v="14110.199999999999"/>
    <x v="0"/>
    <x v="0"/>
  </r>
  <r>
    <x v="52"/>
    <d v="2018-08-05T00:00:00"/>
    <n v="6793.7999999999993"/>
    <x v="19"/>
    <x v="19"/>
  </r>
  <r>
    <x v="52"/>
    <d v="2018-08-12T00:00:00"/>
    <n v="3437.1000000000004"/>
    <x v="38"/>
    <x v="38"/>
  </r>
  <r>
    <x v="52"/>
    <d v="2018-08-13T00:00:00"/>
    <n v="11175.599999999999"/>
    <x v="0"/>
    <x v="0"/>
  </r>
  <r>
    <x v="52"/>
    <d v="2018-08-05T00:00:00"/>
    <n v="6612.9000000000005"/>
    <x v="43"/>
    <x v="42"/>
  </r>
  <r>
    <x v="52"/>
    <d v="2018-08-22T00:00:00"/>
    <n v="3658.2000000000003"/>
    <x v="49"/>
    <x v="48"/>
  </r>
  <r>
    <x v="52"/>
    <d v="2018-08-20T00:00:00"/>
    <n v="4207.6000000000004"/>
    <x v="14"/>
    <x v="14"/>
  </r>
  <r>
    <x v="52"/>
    <d v="2018-08-02T00:00:00"/>
    <n v="415.4"/>
    <x v="47"/>
    <x v="46"/>
  </r>
  <r>
    <x v="52"/>
    <d v="2018-08-22T00:00:00"/>
    <n v="7450.4"/>
    <x v="6"/>
    <x v="6"/>
  </r>
  <r>
    <x v="52"/>
    <d v="2018-08-15T00:00:00"/>
    <n v="5668.2000000000007"/>
    <x v="27"/>
    <x v="27"/>
  </r>
  <r>
    <x v="52"/>
    <d v="2018-08-18T00:00:00"/>
    <n v="21225.599999999999"/>
    <x v="18"/>
    <x v="18"/>
  </r>
  <r>
    <x v="52"/>
    <d v="2018-08-06T00:00:00"/>
    <n v="7906"/>
    <x v="44"/>
    <x v="43"/>
  </r>
  <r>
    <x v="52"/>
    <d v="2018-08-14T00:00:00"/>
    <n v="683.40000000000009"/>
    <x v="15"/>
    <x v="15"/>
  </r>
  <r>
    <x v="53"/>
    <d v="2018-08-08T00:00:00"/>
    <n v="3879.3"/>
    <x v="25"/>
    <x v="25"/>
  </r>
  <r>
    <x v="53"/>
    <d v="2018-08-22T00:00:00"/>
    <n v="1045.2"/>
    <x v="5"/>
    <x v="5"/>
  </r>
  <r>
    <x v="53"/>
    <d v="2018-08-24T00:00:00"/>
    <n v="10143.799999999999"/>
    <x v="32"/>
    <x v="32"/>
  </r>
  <r>
    <x v="53"/>
    <d v="2018-07-28T00:00:00"/>
    <n v="241.2"/>
    <x v="16"/>
    <x v="16"/>
  </r>
  <r>
    <x v="53"/>
    <d v="2018-08-07T00:00:00"/>
    <n v="18384.8"/>
    <x v="22"/>
    <x v="22"/>
  </r>
  <r>
    <x v="53"/>
    <d v="2018-08-25T00:00:00"/>
    <n v="26920.600000000002"/>
    <x v="33"/>
    <x v="33"/>
  </r>
  <r>
    <x v="53"/>
    <d v="2018-08-26T00:00:00"/>
    <n v="14552.400000000001"/>
    <x v="5"/>
    <x v="5"/>
  </r>
  <r>
    <x v="54"/>
    <d v="2018-08-10T00:00:00"/>
    <n v="9648"/>
    <x v="3"/>
    <x v="3"/>
  </r>
  <r>
    <x v="54"/>
    <d v="2018-08-24T00:00:00"/>
    <n v="1768.8"/>
    <x v="43"/>
    <x v="42"/>
  </r>
  <r>
    <x v="54"/>
    <d v="2018-08-12T00:00:00"/>
    <n v="11477.099999999999"/>
    <x v="14"/>
    <x v="14"/>
  </r>
  <r>
    <x v="54"/>
    <d v="2018-08-15T00:00:00"/>
    <n v="4288"/>
    <x v="40"/>
    <x v="39"/>
  </r>
  <r>
    <x v="54"/>
    <d v="2018-08-02T00:00:00"/>
    <n v="11477.099999999999"/>
    <x v="47"/>
    <x v="46"/>
  </r>
  <r>
    <x v="54"/>
    <d v="2018-08-27T00:00:00"/>
    <n v="15972.8"/>
    <x v="15"/>
    <x v="15"/>
  </r>
  <r>
    <x v="54"/>
    <d v="2018-08-26T00:00:00"/>
    <n v="234.5"/>
    <x v="13"/>
    <x v="13"/>
  </r>
  <r>
    <x v="54"/>
    <d v="2018-08-15T00:00:00"/>
    <n v="15168.8"/>
    <x v="0"/>
    <x v="0"/>
  </r>
  <r>
    <x v="55"/>
    <d v="2018-08-19T00:00:00"/>
    <n v="415.4"/>
    <x v="38"/>
    <x v="38"/>
  </r>
  <r>
    <x v="55"/>
    <d v="2018-08-03T00:00:00"/>
    <n v="167.5"/>
    <x v="34"/>
    <x v="34"/>
  </r>
  <r>
    <x v="55"/>
    <d v="2018-08-04T00:00:00"/>
    <n v="3986.5"/>
    <x v="20"/>
    <x v="20"/>
  </r>
  <r>
    <x v="55"/>
    <d v="2018-08-18T00:00:00"/>
    <n v="20368"/>
    <x v="25"/>
    <x v="25"/>
  </r>
  <r>
    <x v="55"/>
    <d v="2018-08-23T00:00:00"/>
    <n v="864.3"/>
    <x v="25"/>
    <x v="25"/>
  </r>
  <r>
    <x v="55"/>
    <d v="2018-08-28T00:00:00"/>
    <n v="1876"/>
    <x v="18"/>
    <x v="18"/>
  </r>
  <r>
    <x v="55"/>
    <d v="2018-08-11T00:00:00"/>
    <n v="1239.5"/>
    <x v="30"/>
    <x v="30"/>
  </r>
  <r>
    <x v="55"/>
    <d v="2018-08-15T00:00:00"/>
    <n v="10103.6"/>
    <x v="5"/>
    <x v="5"/>
  </r>
  <r>
    <x v="55"/>
    <d v="2018-08-20T00:00:00"/>
    <n v="4046.8"/>
    <x v="30"/>
    <x v="30"/>
  </r>
  <r>
    <x v="55"/>
    <d v="2018-08-25T00:00:00"/>
    <n v="11175.599999999999"/>
    <x v="2"/>
    <x v="2"/>
  </r>
  <r>
    <x v="55"/>
    <d v="2018-08-04T00:00:00"/>
    <n v="7477.2000000000007"/>
    <x v="47"/>
    <x v="46"/>
  </r>
  <r>
    <x v="56"/>
    <d v="2018-08-06T00:00:00"/>
    <n v="1688.4"/>
    <x v="27"/>
    <x v="27"/>
  </r>
  <r>
    <x v="56"/>
    <d v="2018-08-11T00:00:00"/>
    <n v="47328.800000000003"/>
    <x v="14"/>
    <x v="14"/>
  </r>
  <r>
    <x v="56"/>
    <d v="2018-08-29T00:00:00"/>
    <n v="15396.599999999999"/>
    <x v="10"/>
    <x v="10"/>
  </r>
  <r>
    <x v="56"/>
    <d v="2018-08-03T00:00:00"/>
    <n v="2237.8000000000002"/>
    <x v="17"/>
    <x v="17"/>
  </r>
  <r>
    <x v="56"/>
    <d v="2018-08-17T00:00:00"/>
    <n v="35014.199999999997"/>
    <x v="49"/>
    <x v="48"/>
  </r>
  <r>
    <x v="56"/>
    <d v="2018-08-05T00:00:00"/>
    <n v="30183.5"/>
    <x v="21"/>
    <x v="21"/>
  </r>
  <r>
    <x v="56"/>
    <d v="2018-08-16T00:00:00"/>
    <n v="7222.5999999999995"/>
    <x v="20"/>
    <x v="20"/>
  </r>
  <r>
    <x v="56"/>
    <d v="2018-08-07T00:00:00"/>
    <n v="29781.5"/>
    <x v="45"/>
    <x v="44"/>
  </r>
  <r>
    <x v="56"/>
    <d v="2018-08-27T00:00:00"/>
    <n v="27530.3"/>
    <x v="7"/>
    <x v="7"/>
  </r>
  <r>
    <x v="56"/>
    <d v="2018-08-11T00:00:00"/>
    <n v="29446.5"/>
    <x v="30"/>
    <x v="30"/>
  </r>
  <r>
    <x v="56"/>
    <d v="2018-08-02T00:00:00"/>
    <n v="19671.2"/>
    <x v="31"/>
    <x v="31"/>
  </r>
  <r>
    <x v="56"/>
    <d v="2018-08-25T00:00:00"/>
    <n v="31302.400000000001"/>
    <x v="37"/>
    <x v="37"/>
  </r>
  <r>
    <x v="57"/>
    <d v="2018-08-20T00:00:00"/>
    <n v="11336.4"/>
    <x v="3"/>
    <x v="3"/>
  </r>
  <r>
    <x v="57"/>
    <d v="2018-08-19T00:00:00"/>
    <n v="5547.6"/>
    <x v="29"/>
    <x v="29"/>
  </r>
  <r>
    <x v="58"/>
    <d v="2018-08-02T00:00:00"/>
    <n v="201"/>
    <x v="22"/>
    <x v="22"/>
  </r>
  <r>
    <x v="58"/>
    <d v="2018-08-16T00:00:00"/>
    <n v="1487.4"/>
    <x v="18"/>
    <x v="18"/>
  </r>
  <r>
    <x v="58"/>
    <d v="2018-08-18T00:00:00"/>
    <n v="3859.2"/>
    <x v="24"/>
    <x v="24"/>
  </r>
  <r>
    <x v="58"/>
    <d v="2018-08-25T00:00:00"/>
    <n v="16461.900000000001"/>
    <x v="18"/>
    <x v="18"/>
  </r>
  <r>
    <x v="58"/>
    <d v="2018-08-11T00:00:00"/>
    <n v="10854"/>
    <x v="33"/>
    <x v="33"/>
  </r>
  <r>
    <x v="59"/>
    <d v="2018-08-18T00:00:00"/>
    <n v="16837.100000000002"/>
    <x v="12"/>
    <x v="12"/>
  </r>
  <r>
    <x v="59"/>
    <d v="2018-08-24T00:00:00"/>
    <n v="790.6"/>
    <x v="47"/>
    <x v="46"/>
  </r>
  <r>
    <x v="59"/>
    <d v="2018-08-30T00:00:00"/>
    <n v="6405.2"/>
    <x v="17"/>
    <x v="17"/>
  </r>
  <r>
    <x v="59"/>
    <d v="2018-09-02T00:00:00"/>
    <n v="5293"/>
    <x v="3"/>
    <x v="3"/>
  </r>
  <r>
    <x v="59"/>
    <d v="2018-09-01T00:00:00"/>
    <n v="14150.4"/>
    <x v="8"/>
    <x v="8"/>
  </r>
  <r>
    <x v="59"/>
    <d v="2018-09-04T00:00:00"/>
    <n v="4857.5"/>
    <x v="38"/>
    <x v="38"/>
  </r>
  <r>
    <x v="59"/>
    <d v="2018-08-24T00:00:00"/>
    <n v="3752"/>
    <x v="26"/>
    <x v="26"/>
  </r>
  <r>
    <x v="59"/>
    <d v="2018-08-25T00:00:00"/>
    <n v="4790.5"/>
    <x v="4"/>
    <x v="4"/>
  </r>
  <r>
    <x v="59"/>
    <d v="2018-08-14T00:00:00"/>
    <n v="29640.799999999999"/>
    <x v="38"/>
    <x v="38"/>
  </r>
  <r>
    <x v="60"/>
    <d v="2018-08-13T00:00:00"/>
    <n v="8200.7999999999993"/>
    <x v="3"/>
    <x v="3"/>
  </r>
  <r>
    <x v="60"/>
    <d v="2018-08-20T00:00:00"/>
    <n v="18150.3"/>
    <x v="32"/>
    <x v="32"/>
  </r>
  <r>
    <x v="60"/>
    <d v="2018-09-01T00:00:00"/>
    <n v="3865.9"/>
    <x v="0"/>
    <x v="0"/>
  </r>
  <r>
    <x v="60"/>
    <d v="2018-09-01T00:00:00"/>
    <n v="45077.599999999999"/>
    <x v="14"/>
    <x v="14"/>
  </r>
  <r>
    <x v="60"/>
    <d v="2018-08-10T00:00:00"/>
    <n v="2914.5"/>
    <x v="46"/>
    <x v="45"/>
  </r>
  <r>
    <x v="61"/>
    <d v="2018-08-30T00:00:00"/>
    <n v="4207.6000000000004"/>
    <x v="30"/>
    <x v="30"/>
  </r>
  <r>
    <x v="61"/>
    <d v="2018-08-25T00:00:00"/>
    <n v="7363.3000000000011"/>
    <x v="30"/>
    <x v="30"/>
  </r>
  <r>
    <x v="61"/>
    <d v="2018-09-02T00:00:00"/>
    <n v="2278"/>
    <x v="21"/>
    <x v="21"/>
  </r>
  <r>
    <x v="61"/>
    <d v="2018-08-14T00:00:00"/>
    <n v="46792.800000000003"/>
    <x v="2"/>
    <x v="2"/>
  </r>
  <r>
    <x v="61"/>
    <d v="2018-08-11T00:00:00"/>
    <n v="9058.4"/>
    <x v="5"/>
    <x v="5"/>
  </r>
  <r>
    <x v="61"/>
    <d v="2018-08-25T00:00:00"/>
    <n v="7879.1999999999989"/>
    <x v="27"/>
    <x v="27"/>
  </r>
  <r>
    <x v="61"/>
    <d v="2018-08-15T00:00:00"/>
    <n v="7550.9000000000005"/>
    <x v="45"/>
    <x v="44"/>
  </r>
  <r>
    <x v="61"/>
    <d v="2018-08-22T00:00:00"/>
    <n v="9621.2000000000007"/>
    <x v="16"/>
    <x v="16"/>
  </r>
  <r>
    <x v="61"/>
    <d v="2018-09-04T00:00:00"/>
    <n v="1072"/>
    <x v="10"/>
    <x v="10"/>
  </r>
  <r>
    <x v="62"/>
    <d v="2018-08-22T00:00:00"/>
    <n v="5808.9"/>
    <x v="32"/>
    <x v="32"/>
  </r>
  <r>
    <x v="62"/>
    <d v="2018-08-23T00:00:00"/>
    <n v="23557.199999999997"/>
    <x v="5"/>
    <x v="5"/>
  </r>
  <r>
    <x v="62"/>
    <d v="2018-08-15T00:00:00"/>
    <n v="1608"/>
    <x v="21"/>
    <x v="21"/>
  </r>
  <r>
    <x v="62"/>
    <d v="2018-08-29T00:00:00"/>
    <n v="1882.7"/>
    <x v="49"/>
    <x v="48"/>
  </r>
  <r>
    <x v="62"/>
    <d v="2018-08-24T00:00:00"/>
    <n v="15195.599999999999"/>
    <x v="14"/>
    <x v="14"/>
  </r>
  <r>
    <x v="62"/>
    <d v="2018-08-13T00:00:00"/>
    <n v="1661.6"/>
    <x v="8"/>
    <x v="8"/>
  </r>
  <r>
    <x v="62"/>
    <d v="2018-08-30T00:00:00"/>
    <n v="1447.1999999999998"/>
    <x v="46"/>
    <x v="45"/>
  </r>
  <r>
    <x v="62"/>
    <d v="2018-08-18T00:00:00"/>
    <n v="6914.4000000000005"/>
    <x v="5"/>
    <x v="5"/>
  </r>
  <r>
    <x v="63"/>
    <d v="2018-08-28T00:00:00"/>
    <n v="19396.5"/>
    <x v="18"/>
    <x v="18"/>
  </r>
  <r>
    <x v="63"/>
    <d v="2018-08-22T00:00:00"/>
    <n v="15463.6"/>
    <x v="45"/>
    <x v="44"/>
  </r>
  <r>
    <x v="63"/>
    <d v="2018-09-03T00:00:00"/>
    <n v="11014.8"/>
    <x v="22"/>
    <x v="22"/>
  </r>
  <r>
    <x v="63"/>
    <d v="2018-08-29T00:00:00"/>
    <n v="1172.5"/>
    <x v="45"/>
    <x v="44"/>
  </r>
  <r>
    <x v="63"/>
    <d v="2018-08-22T00:00:00"/>
    <n v="1514.2"/>
    <x v="13"/>
    <x v="13"/>
  </r>
  <r>
    <x v="63"/>
    <d v="2018-08-21T00:00:00"/>
    <n v="8040"/>
    <x v="49"/>
    <x v="48"/>
  </r>
  <r>
    <x v="64"/>
    <d v="2018-08-20T00:00:00"/>
    <n v="12783.6"/>
    <x v="32"/>
    <x v="32"/>
  </r>
  <r>
    <x v="64"/>
    <d v="2018-08-18T00:00:00"/>
    <n v="21922.400000000001"/>
    <x v="31"/>
    <x v="31"/>
  </r>
  <r>
    <x v="64"/>
    <d v="2018-08-26T00:00:00"/>
    <n v="2773.8"/>
    <x v="3"/>
    <x v="3"/>
  </r>
  <r>
    <x v="64"/>
    <d v="2018-08-15T00:00:00"/>
    <n v="5159"/>
    <x v="46"/>
    <x v="45"/>
  </r>
  <r>
    <x v="64"/>
    <d v="2018-08-27T00:00:00"/>
    <n v="1098.8"/>
    <x v="12"/>
    <x v="12"/>
  </r>
  <r>
    <x v="64"/>
    <d v="2018-08-12T00:00:00"/>
    <n v="3396.8999999999996"/>
    <x v="13"/>
    <x v="13"/>
  </r>
  <r>
    <x v="64"/>
    <d v="2018-08-14T00:00:00"/>
    <n v="7396.7999999999993"/>
    <x v="42"/>
    <x v="41"/>
  </r>
  <r>
    <x v="64"/>
    <d v="2018-08-14T00:00:00"/>
    <n v="6030"/>
    <x v="35"/>
    <x v="35"/>
  </r>
  <r>
    <x v="65"/>
    <d v="2018-08-21T00:00:00"/>
    <n v="2492.4"/>
    <x v="31"/>
    <x v="31"/>
  </r>
  <r>
    <x v="65"/>
    <d v="2018-09-02T00:00:00"/>
    <n v="6150.5999999999995"/>
    <x v="31"/>
    <x v="31"/>
  </r>
  <r>
    <x v="65"/>
    <d v="2018-08-19T00:00:00"/>
    <n v="1902.8"/>
    <x v="9"/>
    <x v="9"/>
  </r>
  <r>
    <x v="65"/>
    <d v="2018-09-05T00:00:00"/>
    <n v="7477.2"/>
    <x v="26"/>
    <x v="26"/>
  </r>
  <r>
    <x v="65"/>
    <d v="2018-08-21T00:00:00"/>
    <n v="11979.599999999999"/>
    <x v="49"/>
    <x v="48"/>
  </r>
  <r>
    <x v="65"/>
    <d v="2018-08-13T00:00:00"/>
    <n v="6994.7999999999993"/>
    <x v="37"/>
    <x v="37"/>
  </r>
  <r>
    <x v="65"/>
    <d v="2018-08-24T00:00:00"/>
    <n v="6472.2000000000007"/>
    <x v="2"/>
    <x v="2"/>
  </r>
  <r>
    <x v="65"/>
    <d v="2018-09-08T00:00:00"/>
    <n v="7155.6"/>
    <x v="23"/>
    <x v="23"/>
  </r>
  <r>
    <x v="65"/>
    <d v="2018-08-17T00:00:00"/>
    <n v="723.59999999999991"/>
    <x v="9"/>
    <x v="9"/>
  </r>
  <r>
    <x v="65"/>
    <d v="2018-08-20T00:00:00"/>
    <n v="5795.5"/>
    <x v="48"/>
    <x v="47"/>
  </r>
  <r>
    <x v="65"/>
    <d v="2018-08-30T00:00:00"/>
    <n v="7363.3000000000011"/>
    <x v="42"/>
    <x v="41"/>
  </r>
  <r>
    <x v="65"/>
    <d v="2018-08-30T00:00:00"/>
    <n v="17909.099999999999"/>
    <x v="29"/>
    <x v="29"/>
  </r>
  <r>
    <x v="65"/>
    <d v="2018-08-08T00:00:00"/>
    <n v="11758.5"/>
    <x v="25"/>
    <x v="25"/>
  </r>
  <r>
    <x v="65"/>
    <d v="2018-08-26T00:00:00"/>
    <n v="4475.6000000000004"/>
    <x v="29"/>
    <x v="29"/>
  </r>
  <r>
    <x v="65"/>
    <d v="2018-08-22T00:00:00"/>
    <n v="5594.5"/>
    <x v="12"/>
    <x v="12"/>
  </r>
  <r>
    <x v="65"/>
    <d v="2018-08-22T00:00:00"/>
    <n v="21708"/>
    <x v="21"/>
    <x v="21"/>
  </r>
  <r>
    <x v="65"/>
    <d v="2018-08-13T00:00:00"/>
    <n v="7450.4"/>
    <x v="11"/>
    <x v="11"/>
  </r>
  <r>
    <x v="65"/>
    <d v="2018-08-22T00:00:00"/>
    <n v="562.79999999999995"/>
    <x v="39"/>
    <x v="29"/>
  </r>
  <r>
    <x v="65"/>
    <d v="2018-09-06T00:00:00"/>
    <n v="27999.3"/>
    <x v="32"/>
    <x v="32"/>
  </r>
  <r>
    <x v="65"/>
    <d v="2018-08-21T00:00:00"/>
    <n v="971.5"/>
    <x v="11"/>
    <x v="11"/>
  </r>
  <r>
    <x v="65"/>
    <d v="2018-08-20T00:00:00"/>
    <n v="5594.5"/>
    <x v="23"/>
    <x v="23"/>
  </r>
  <r>
    <x v="66"/>
    <d v="2018-08-27T00:00:00"/>
    <n v="5185.7999999999993"/>
    <x v="8"/>
    <x v="8"/>
  </r>
  <r>
    <x v="66"/>
    <d v="2018-08-25T00:00:00"/>
    <n v="34692.600000000006"/>
    <x v="20"/>
    <x v="20"/>
  </r>
  <r>
    <x v="66"/>
    <d v="2018-09-05T00:00:00"/>
    <n v="4522.5"/>
    <x v="13"/>
    <x v="13"/>
  </r>
  <r>
    <x v="66"/>
    <d v="2018-08-23T00:00:00"/>
    <n v="1983.2"/>
    <x v="33"/>
    <x v="33"/>
  </r>
  <r>
    <x v="66"/>
    <d v="2018-08-26T00:00:00"/>
    <n v="3417"/>
    <x v="4"/>
    <x v="4"/>
  </r>
  <r>
    <x v="66"/>
    <d v="2018-08-28T00:00:00"/>
    <n v="6793.7999999999993"/>
    <x v="49"/>
    <x v="48"/>
  </r>
  <r>
    <x v="66"/>
    <d v="2018-08-28T00:00:00"/>
    <n v="10653"/>
    <x v="1"/>
    <x v="1"/>
  </r>
  <r>
    <x v="66"/>
    <d v="2018-08-21T00:00:00"/>
    <n v="15222.4"/>
    <x v="33"/>
    <x v="33"/>
  </r>
  <r>
    <x v="67"/>
    <d v="2018-09-02T00:00:00"/>
    <n v="17889"/>
    <x v="25"/>
    <x v="25"/>
  </r>
  <r>
    <x v="67"/>
    <d v="2018-08-14T00:00:00"/>
    <n v="11658"/>
    <x v="26"/>
    <x v="26"/>
  </r>
  <r>
    <x v="67"/>
    <d v="2018-08-19T00:00:00"/>
    <n v="6351.5999999999995"/>
    <x v="24"/>
    <x v="24"/>
  </r>
  <r>
    <x v="67"/>
    <d v="2018-08-18T00:00:00"/>
    <n v="23262.400000000001"/>
    <x v="8"/>
    <x v="8"/>
  </r>
  <r>
    <x v="67"/>
    <d v="2018-08-22T00:00:00"/>
    <n v="32119.800000000003"/>
    <x v="48"/>
    <x v="47"/>
  </r>
  <r>
    <x v="67"/>
    <d v="2018-08-27T00:00:00"/>
    <n v="22270.799999999999"/>
    <x v="29"/>
    <x v="29"/>
  </r>
  <r>
    <x v="68"/>
    <d v="2018-08-27T00:00:00"/>
    <n v="7537.5"/>
    <x v="36"/>
    <x v="36"/>
  </r>
  <r>
    <x v="68"/>
    <d v="2018-08-17T00:00:00"/>
    <n v="5045.1000000000004"/>
    <x v="20"/>
    <x v="20"/>
  </r>
  <r>
    <x v="68"/>
    <d v="2018-08-28T00:00:00"/>
    <n v="1360.1000000000001"/>
    <x v="49"/>
    <x v="48"/>
  </r>
  <r>
    <x v="68"/>
    <d v="2018-08-23T00:00:00"/>
    <n v="9621.2000000000007"/>
    <x v="29"/>
    <x v="29"/>
  </r>
  <r>
    <x v="68"/>
    <d v="2018-08-21T00:00:00"/>
    <n v="1038.5"/>
    <x v="5"/>
    <x v="5"/>
  </r>
  <r>
    <x v="68"/>
    <d v="2018-08-23T00:00:00"/>
    <n v="2572.8000000000002"/>
    <x v="37"/>
    <x v="37"/>
  </r>
  <r>
    <x v="68"/>
    <d v="2018-09-03T00:00:00"/>
    <n v="14847.2"/>
    <x v="20"/>
    <x v="20"/>
  </r>
  <r>
    <x v="68"/>
    <d v="2018-08-24T00:00:00"/>
    <n v="11242.6"/>
    <x v="9"/>
    <x v="9"/>
  </r>
  <r>
    <x v="68"/>
    <d v="2018-09-06T00:00:00"/>
    <n v="9112"/>
    <x v="27"/>
    <x v="27"/>
  </r>
  <r>
    <x v="69"/>
    <d v="2018-08-15T00:00:00"/>
    <n v="15852.199999999999"/>
    <x v="7"/>
    <x v="7"/>
  </r>
  <r>
    <x v="69"/>
    <d v="2018-08-17T00:00:00"/>
    <n v="3537.6"/>
    <x v="6"/>
    <x v="6"/>
  </r>
  <r>
    <x v="69"/>
    <d v="2018-08-31T00:00:00"/>
    <n v="3417"/>
    <x v="15"/>
    <x v="15"/>
  </r>
  <r>
    <x v="69"/>
    <d v="2018-09-07T00:00:00"/>
    <n v="1025.0999999999999"/>
    <x v="4"/>
    <x v="4"/>
  </r>
  <r>
    <x v="69"/>
    <d v="2018-08-21T00:00:00"/>
    <n v="26123.3"/>
    <x v="0"/>
    <x v="0"/>
  </r>
  <r>
    <x v="69"/>
    <d v="2018-08-18T00:00:00"/>
    <n v="11135.4"/>
    <x v="47"/>
    <x v="46"/>
  </r>
  <r>
    <x v="69"/>
    <d v="2018-09-02T00:00:00"/>
    <n v="5949.6"/>
    <x v="2"/>
    <x v="2"/>
  </r>
  <r>
    <x v="69"/>
    <d v="2018-08-27T00:00:00"/>
    <n v="30820"/>
    <x v="44"/>
    <x v="43"/>
  </r>
  <r>
    <x v="69"/>
    <d v="2018-09-02T00:00:00"/>
    <n v="3906.1"/>
    <x v="2"/>
    <x v="2"/>
  </r>
  <r>
    <x v="69"/>
    <d v="2018-08-17T00:00:00"/>
    <n v="5118.8"/>
    <x v="18"/>
    <x v="18"/>
  </r>
  <r>
    <x v="69"/>
    <d v="2018-09-04T00:00:00"/>
    <n v="42819.700000000004"/>
    <x v="7"/>
    <x v="7"/>
  </r>
  <r>
    <x v="69"/>
    <d v="2018-08-28T00:00:00"/>
    <n v="6150.5999999999995"/>
    <x v="2"/>
    <x v="2"/>
  </r>
  <r>
    <x v="69"/>
    <d v="2018-08-15T00:00:00"/>
    <n v="6612.9000000000005"/>
    <x v="32"/>
    <x v="32"/>
  </r>
  <r>
    <x v="70"/>
    <d v="2018-08-19T00:00:00"/>
    <n v="3075.2999999999997"/>
    <x v="33"/>
    <x v="33"/>
  </r>
  <r>
    <x v="70"/>
    <d v="2018-08-21T00:00:00"/>
    <n v="30873.599999999999"/>
    <x v="16"/>
    <x v="16"/>
  </r>
  <r>
    <x v="70"/>
    <d v="2018-08-25T00:00:00"/>
    <n v="777.2"/>
    <x v="14"/>
    <x v="14"/>
  </r>
  <r>
    <x v="70"/>
    <d v="2018-09-08T00:00:00"/>
    <n v="24736.400000000001"/>
    <x v="24"/>
    <x v="24"/>
  </r>
  <r>
    <x v="70"/>
    <d v="2018-08-25T00:00:00"/>
    <n v="5185.7999999999993"/>
    <x v="2"/>
    <x v="2"/>
  </r>
  <r>
    <x v="70"/>
    <d v="2018-09-07T00:00:00"/>
    <n v="5587.7999999999993"/>
    <x v="39"/>
    <x v="29"/>
  </r>
  <r>
    <x v="70"/>
    <d v="2018-08-30T00:00:00"/>
    <n v="23316"/>
    <x v="10"/>
    <x v="10"/>
  </r>
  <r>
    <x v="70"/>
    <d v="2018-08-27T00:00:00"/>
    <n v="703.5"/>
    <x v="49"/>
    <x v="48"/>
  </r>
  <r>
    <x v="70"/>
    <d v="2018-09-06T00:00:00"/>
    <n v="11939.400000000001"/>
    <x v="11"/>
    <x v="11"/>
  </r>
  <r>
    <x v="71"/>
    <d v="2018-09-01T00:00:00"/>
    <n v="3356.7"/>
    <x v="4"/>
    <x v="4"/>
  </r>
  <r>
    <x v="71"/>
    <d v="2018-08-22T00:00:00"/>
    <n v="15115.199999999999"/>
    <x v="23"/>
    <x v="23"/>
  </r>
  <r>
    <x v="71"/>
    <d v="2018-09-02T00:00:00"/>
    <n v="2512.5"/>
    <x v="25"/>
    <x v="25"/>
  </r>
  <r>
    <x v="71"/>
    <d v="2018-09-11T00:00:00"/>
    <n v="7852.4"/>
    <x v="47"/>
    <x v="46"/>
  </r>
  <r>
    <x v="71"/>
    <d v="2018-09-09T00:00:00"/>
    <n v="31155"/>
    <x v="13"/>
    <x v="13"/>
  </r>
  <r>
    <x v="71"/>
    <d v="2018-08-27T00:00:00"/>
    <n v="15731.6"/>
    <x v="17"/>
    <x v="17"/>
  </r>
  <r>
    <x v="71"/>
    <d v="2018-09-10T00:00:00"/>
    <n v="15865.6"/>
    <x v="2"/>
    <x v="2"/>
  </r>
  <r>
    <x v="71"/>
    <d v="2018-08-18T00:00:00"/>
    <n v="2291.4"/>
    <x v="47"/>
    <x v="46"/>
  </r>
  <r>
    <x v="71"/>
    <d v="2018-08-25T00:00:00"/>
    <n v="18391.5"/>
    <x v="14"/>
    <x v="14"/>
  </r>
  <r>
    <x v="72"/>
    <d v="2018-09-13T00:00:00"/>
    <n v="27999.3"/>
    <x v="49"/>
    <x v="48"/>
  </r>
  <r>
    <x v="72"/>
    <d v="2018-09-01T00:00:00"/>
    <n v="7932.8"/>
    <x v="9"/>
    <x v="9"/>
  </r>
  <r>
    <x v="72"/>
    <d v="2018-08-25T00:00:00"/>
    <n v="32682.600000000002"/>
    <x v="22"/>
    <x v="22"/>
  </r>
  <r>
    <x v="72"/>
    <d v="2018-09-07T00:00:00"/>
    <n v="7356.5999999999995"/>
    <x v="49"/>
    <x v="48"/>
  </r>
  <r>
    <x v="72"/>
    <d v="2018-09-07T00:00:00"/>
    <n v="3993.2"/>
    <x v="31"/>
    <x v="31"/>
  </r>
  <r>
    <x v="72"/>
    <d v="2018-09-01T00:00:00"/>
    <n v="5252.8"/>
    <x v="25"/>
    <x v="25"/>
  </r>
  <r>
    <x v="72"/>
    <d v="2018-09-04T00:00:00"/>
    <n v="2512.5"/>
    <x v="27"/>
    <x v="27"/>
  </r>
  <r>
    <x v="73"/>
    <d v="2018-09-12T00:00:00"/>
    <n v="32079.600000000002"/>
    <x v="21"/>
    <x v="21"/>
  </r>
  <r>
    <x v="73"/>
    <d v="2018-09-03T00:00:00"/>
    <n v="7236"/>
    <x v="0"/>
    <x v="0"/>
  </r>
  <r>
    <x v="73"/>
    <d v="2018-08-29T00:00:00"/>
    <n v="13132"/>
    <x v="5"/>
    <x v="5"/>
  </r>
  <r>
    <x v="73"/>
    <d v="2018-08-30T00:00:00"/>
    <n v="254.6"/>
    <x v="29"/>
    <x v="29"/>
  </r>
  <r>
    <x v="73"/>
    <d v="2018-08-23T00:00:00"/>
    <n v="11477.099999999999"/>
    <x v="4"/>
    <x v="4"/>
  </r>
  <r>
    <x v="73"/>
    <d v="2018-09-14T00:00:00"/>
    <n v="13507.199999999999"/>
    <x v="27"/>
    <x v="27"/>
  </r>
  <r>
    <x v="73"/>
    <d v="2018-09-07T00:00:00"/>
    <n v="32106.400000000001"/>
    <x v="14"/>
    <x v="14"/>
  </r>
  <r>
    <x v="73"/>
    <d v="2018-09-12T00:00:00"/>
    <n v="1072"/>
    <x v="28"/>
    <x v="28"/>
  </r>
  <r>
    <x v="74"/>
    <d v="2018-09-02T00:00:00"/>
    <n v="7376.7000000000007"/>
    <x v="24"/>
    <x v="24"/>
  </r>
  <r>
    <x v="74"/>
    <d v="2018-09-13T00:00:00"/>
    <n v="14472"/>
    <x v="19"/>
    <x v="19"/>
  </r>
  <r>
    <x v="74"/>
    <d v="2018-09-08T00:00:00"/>
    <n v="12100.199999999999"/>
    <x v="39"/>
    <x v="29"/>
  </r>
  <r>
    <x v="74"/>
    <d v="2018-09-04T00:00:00"/>
    <n v="22311"/>
    <x v="8"/>
    <x v="8"/>
  </r>
  <r>
    <x v="74"/>
    <d v="2018-09-13T00:00:00"/>
    <n v="542.70000000000005"/>
    <x v="34"/>
    <x v="34"/>
  </r>
  <r>
    <x v="74"/>
    <d v="2018-08-19T00:00:00"/>
    <n v="3939.6"/>
    <x v="13"/>
    <x v="13"/>
  </r>
  <r>
    <x v="74"/>
    <d v="2018-08-23T00:00:00"/>
    <n v="11215.8"/>
    <x v="19"/>
    <x v="19"/>
  </r>
  <r>
    <x v="74"/>
    <d v="2018-09-09T00:00:00"/>
    <n v="4321.5"/>
    <x v="15"/>
    <x v="15"/>
  </r>
  <r>
    <x v="74"/>
    <d v="2018-09-13T00:00:00"/>
    <n v="3296.3999999999996"/>
    <x v="47"/>
    <x v="46"/>
  </r>
  <r>
    <x v="74"/>
    <d v="2018-08-25T00:00:00"/>
    <n v="15383.2"/>
    <x v="9"/>
    <x v="9"/>
  </r>
  <r>
    <x v="74"/>
    <d v="2018-09-13T00:00:00"/>
    <n v="15738.300000000001"/>
    <x v="20"/>
    <x v="20"/>
  </r>
  <r>
    <x v="74"/>
    <d v="2018-09-09T00:00:00"/>
    <n v="6110.4"/>
    <x v="20"/>
    <x v="20"/>
  </r>
  <r>
    <x v="75"/>
    <d v="2018-09-07T00:00:00"/>
    <n v="3819"/>
    <x v="10"/>
    <x v="10"/>
  </r>
  <r>
    <x v="75"/>
    <d v="2018-09-02T00:00:00"/>
    <n v="4850.8"/>
    <x v="9"/>
    <x v="9"/>
  </r>
  <r>
    <x v="75"/>
    <d v="2018-09-03T00:00:00"/>
    <n v="7919.4000000000005"/>
    <x v="12"/>
    <x v="12"/>
  </r>
  <r>
    <x v="75"/>
    <d v="2018-09-11T00:00:00"/>
    <n v="6753.5999999999995"/>
    <x v="30"/>
    <x v="30"/>
  </r>
  <r>
    <x v="75"/>
    <d v="2018-09-09T00:00:00"/>
    <n v="18954.300000000003"/>
    <x v="48"/>
    <x v="47"/>
  </r>
  <r>
    <x v="75"/>
    <d v="2018-09-08T00:00:00"/>
    <n v="25942.400000000001"/>
    <x v="30"/>
    <x v="30"/>
  </r>
  <r>
    <x v="75"/>
    <d v="2018-09-08T00:00:00"/>
    <n v="7745.2"/>
    <x v="16"/>
    <x v="16"/>
  </r>
  <r>
    <x v="75"/>
    <d v="2018-09-12T00:00:00"/>
    <n v="15785.2"/>
    <x v="45"/>
    <x v="44"/>
  </r>
  <r>
    <x v="75"/>
    <d v="2018-09-01T00:00:00"/>
    <n v="6472.2000000000007"/>
    <x v="37"/>
    <x v="37"/>
  </r>
  <r>
    <x v="76"/>
    <d v="2018-08-24T00:00:00"/>
    <n v="16763.400000000001"/>
    <x v="23"/>
    <x v="23"/>
  </r>
  <r>
    <x v="76"/>
    <d v="2018-09-16T00:00:00"/>
    <n v="3108.8"/>
    <x v="12"/>
    <x v="12"/>
  </r>
  <r>
    <x v="76"/>
    <d v="2018-09-05T00:00:00"/>
    <n v="871"/>
    <x v="28"/>
    <x v="28"/>
  </r>
  <r>
    <x v="76"/>
    <d v="2018-09-04T00:00:00"/>
    <n v="12709.9"/>
    <x v="41"/>
    <x v="40"/>
  </r>
  <r>
    <x v="76"/>
    <d v="2018-09-09T00:00:00"/>
    <n v="6894.3"/>
    <x v="23"/>
    <x v="23"/>
  </r>
  <r>
    <x v="76"/>
    <d v="2018-09-18T00:00:00"/>
    <n v="11778.599999999999"/>
    <x v="5"/>
    <x v="5"/>
  </r>
  <r>
    <x v="77"/>
    <d v="2018-09-14T00:00:00"/>
    <n v="234.5"/>
    <x v="28"/>
    <x v="28"/>
  </r>
  <r>
    <x v="77"/>
    <d v="2018-09-17T00:00:00"/>
    <n v="20421.599999999999"/>
    <x v="29"/>
    <x v="29"/>
  </r>
  <r>
    <x v="77"/>
    <d v="2018-08-30T00:00:00"/>
    <n v="3430.4"/>
    <x v="31"/>
    <x v="31"/>
  </r>
  <r>
    <x v="77"/>
    <d v="2018-09-07T00:00:00"/>
    <n v="3195.8999999999996"/>
    <x v="46"/>
    <x v="45"/>
  </r>
  <r>
    <x v="77"/>
    <d v="2018-09-20T00:00:00"/>
    <n v="7906"/>
    <x v="25"/>
    <x v="25"/>
  </r>
  <r>
    <x v="77"/>
    <d v="2018-09-18T00:00:00"/>
    <n v="7678.2"/>
    <x v="40"/>
    <x v="39"/>
  </r>
  <r>
    <x v="77"/>
    <d v="2018-09-11T00:00:00"/>
    <n v="11698.2"/>
    <x v="11"/>
    <x v="11"/>
  </r>
  <r>
    <x v="77"/>
    <d v="2018-09-08T00:00:00"/>
    <n v="1085.4000000000001"/>
    <x v="15"/>
    <x v="15"/>
  </r>
  <r>
    <x v="77"/>
    <d v="2018-09-11T00:00:00"/>
    <n v="7356.5999999999995"/>
    <x v="9"/>
    <x v="9"/>
  </r>
  <r>
    <x v="77"/>
    <d v="2018-09-05T00:00:00"/>
    <n v="6271.2"/>
    <x v="31"/>
    <x v="31"/>
  </r>
  <r>
    <x v="78"/>
    <d v="2018-09-12T00:00:00"/>
    <n v="6847.4000000000005"/>
    <x v="30"/>
    <x v="30"/>
  </r>
  <r>
    <x v="78"/>
    <d v="2018-09-13T00:00:00"/>
    <n v="19014.599999999999"/>
    <x v="6"/>
    <x v="6"/>
  </r>
  <r>
    <x v="78"/>
    <d v="2018-09-19T00:00:00"/>
    <n v="6110.4"/>
    <x v="4"/>
    <x v="4"/>
  </r>
  <r>
    <x v="78"/>
    <d v="2018-09-20T00:00:00"/>
    <n v="10425.200000000001"/>
    <x v="10"/>
    <x v="10"/>
  </r>
  <r>
    <x v="78"/>
    <d v="2018-09-12T00:00:00"/>
    <n v="7316.4000000000005"/>
    <x v="8"/>
    <x v="8"/>
  </r>
  <r>
    <x v="78"/>
    <d v="2018-09-03T00:00:00"/>
    <n v="15276"/>
    <x v="19"/>
    <x v="19"/>
  </r>
  <r>
    <x v="78"/>
    <d v="2018-09-24T00:00:00"/>
    <n v="2954.7"/>
    <x v="19"/>
    <x v="19"/>
  </r>
  <r>
    <x v="78"/>
    <d v="2018-09-12T00:00:00"/>
    <n v="6994.7999999999993"/>
    <x v="10"/>
    <x v="10"/>
  </r>
  <r>
    <x v="78"/>
    <d v="2018-09-01T00:00:00"/>
    <n v="12240.9"/>
    <x v="12"/>
    <x v="12"/>
  </r>
  <r>
    <x v="78"/>
    <d v="2018-08-25T00:00:00"/>
    <n v="11457"/>
    <x v="12"/>
    <x v="12"/>
  </r>
  <r>
    <x v="78"/>
    <d v="2018-08-28T00:00:00"/>
    <n v="1145.7"/>
    <x v="20"/>
    <x v="20"/>
  </r>
  <r>
    <x v="78"/>
    <d v="2018-08-29T00:00:00"/>
    <n v="18224"/>
    <x v="47"/>
    <x v="46"/>
  </r>
  <r>
    <x v="78"/>
    <d v="2018-09-09T00:00:00"/>
    <n v="19329.5"/>
    <x v="31"/>
    <x v="31"/>
  </r>
  <r>
    <x v="78"/>
    <d v="2018-09-21T00:00:00"/>
    <n v="1165.8000000000002"/>
    <x v="22"/>
    <x v="22"/>
  </r>
  <r>
    <x v="79"/>
    <d v="2018-09-07T00:00:00"/>
    <n v="6726.8"/>
    <x v="14"/>
    <x v="14"/>
  </r>
  <r>
    <x v="79"/>
    <d v="2018-09-05T00:00:00"/>
    <n v="15041.5"/>
    <x v="47"/>
    <x v="46"/>
  </r>
  <r>
    <x v="79"/>
    <d v="2018-09-11T00:00:00"/>
    <n v="3055.2"/>
    <x v="32"/>
    <x v="32"/>
  </r>
  <r>
    <x v="79"/>
    <d v="2018-09-02T00:00:00"/>
    <n v="8254.4"/>
    <x v="30"/>
    <x v="30"/>
  </r>
  <r>
    <x v="79"/>
    <d v="2018-09-08T00:00:00"/>
    <n v="27577.200000000001"/>
    <x v="34"/>
    <x v="34"/>
  </r>
  <r>
    <x v="79"/>
    <d v="2018-09-09T00:00:00"/>
    <n v="15544"/>
    <x v="31"/>
    <x v="31"/>
  </r>
  <r>
    <x v="79"/>
    <d v="2018-09-07T00:00:00"/>
    <n v="6217.6"/>
    <x v="1"/>
    <x v="1"/>
  </r>
  <r>
    <x v="79"/>
    <d v="2018-09-21T00:00:00"/>
    <n v="1011.7"/>
    <x v="14"/>
    <x v="14"/>
  </r>
  <r>
    <x v="79"/>
    <d v="2018-09-23T00:00:00"/>
    <n v="12763.5"/>
    <x v="0"/>
    <x v="0"/>
  </r>
  <r>
    <x v="79"/>
    <d v="2018-09-17T00:00:00"/>
    <n v="8375"/>
    <x v="23"/>
    <x v="23"/>
  </r>
  <r>
    <x v="80"/>
    <d v="2018-09-10T00:00:00"/>
    <n v="5695"/>
    <x v="48"/>
    <x v="47"/>
  </r>
  <r>
    <x v="80"/>
    <d v="2018-08-31T00:00:00"/>
    <n v="44367.4"/>
    <x v="40"/>
    <x v="39"/>
  </r>
  <r>
    <x v="80"/>
    <d v="2018-09-07T00:00:00"/>
    <n v="6693.2999999999993"/>
    <x v="1"/>
    <x v="1"/>
  </r>
  <r>
    <x v="80"/>
    <d v="2018-09-08T00:00:00"/>
    <n v="13869"/>
    <x v="38"/>
    <x v="38"/>
  </r>
  <r>
    <x v="80"/>
    <d v="2018-09-12T00:00:00"/>
    <n v="26826.799999999999"/>
    <x v="31"/>
    <x v="31"/>
  </r>
  <r>
    <x v="80"/>
    <d v="2018-09-12T00:00:00"/>
    <n v="6030"/>
    <x v="7"/>
    <x v="7"/>
  </r>
  <r>
    <x v="80"/>
    <d v="2018-08-31T00:00:00"/>
    <n v="8522.4"/>
    <x v="8"/>
    <x v="8"/>
  </r>
  <r>
    <x v="80"/>
    <d v="2018-09-15T00:00:00"/>
    <n v="5668.2000000000007"/>
    <x v="43"/>
    <x v="42"/>
  </r>
  <r>
    <x v="81"/>
    <d v="2018-09-22T00:00:00"/>
    <n v="670"/>
    <x v="2"/>
    <x v="2"/>
  </r>
  <r>
    <x v="81"/>
    <d v="2018-09-10T00:00:00"/>
    <n v="18090"/>
    <x v="31"/>
    <x v="31"/>
  </r>
  <r>
    <x v="81"/>
    <d v="2018-09-26T00:00:00"/>
    <n v="1675"/>
    <x v="41"/>
    <x v="40"/>
  </r>
  <r>
    <x v="81"/>
    <d v="2018-09-12T00:00:00"/>
    <n v="10693.2"/>
    <x v="39"/>
    <x v="29"/>
  </r>
  <r>
    <x v="81"/>
    <d v="2018-09-16T00:00:00"/>
    <n v="7986.4"/>
    <x v="21"/>
    <x v="21"/>
  </r>
  <r>
    <x v="81"/>
    <d v="2018-09-12T00:00:00"/>
    <n v="15999.6"/>
    <x v="47"/>
    <x v="46"/>
  </r>
  <r>
    <x v="82"/>
    <d v="2018-09-13T00:00:00"/>
    <n v="15168.8"/>
    <x v="47"/>
    <x v="46"/>
  </r>
  <r>
    <x v="82"/>
    <d v="2018-09-25T00:00:00"/>
    <n v="2077"/>
    <x v="22"/>
    <x v="22"/>
  </r>
  <r>
    <x v="82"/>
    <d v="2018-08-31T00:00:00"/>
    <n v="7678.2"/>
    <x v="44"/>
    <x v="43"/>
  </r>
  <r>
    <x v="82"/>
    <d v="2018-09-21T00:00:00"/>
    <n v="743.7"/>
    <x v="15"/>
    <x v="15"/>
  </r>
  <r>
    <x v="82"/>
    <d v="2018-09-19T00:00:00"/>
    <n v="14673"/>
    <x v="1"/>
    <x v="1"/>
  </r>
  <r>
    <x v="82"/>
    <d v="2018-09-08T00:00:00"/>
    <n v="18291"/>
    <x v="23"/>
    <x v="23"/>
  </r>
  <r>
    <x v="82"/>
    <d v="2018-08-31T00:00:00"/>
    <n v="1500.8"/>
    <x v="6"/>
    <x v="6"/>
  </r>
  <r>
    <x v="82"/>
    <d v="2018-09-17T00:00:00"/>
    <n v="10988"/>
    <x v="26"/>
    <x v="26"/>
  </r>
  <r>
    <x v="82"/>
    <d v="2018-09-21T00:00:00"/>
    <n v="11564.2"/>
    <x v="1"/>
    <x v="1"/>
  </r>
  <r>
    <x v="82"/>
    <d v="2018-08-29T00:00:00"/>
    <n v="19363"/>
    <x v="23"/>
    <x v="23"/>
  </r>
  <r>
    <x v="83"/>
    <d v="2018-09-14T00:00:00"/>
    <n v="32227"/>
    <x v="20"/>
    <x v="20"/>
  </r>
  <r>
    <x v="83"/>
    <d v="2018-09-25T00:00:00"/>
    <n v="1594.6000000000001"/>
    <x v="23"/>
    <x v="23"/>
  </r>
  <r>
    <x v="83"/>
    <d v="2018-09-01T00:00:00"/>
    <n v="1239.5"/>
    <x v="12"/>
    <x v="12"/>
  </r>
  <r>
    <x v="83"/>
    <d v="2018-09-03T00:00:00"/>
    <n v="8254.4"/>
    <x v="45"/>
    <x v="44"/>
  </r>
  <r>
    <x v="83"/>
    <d v="2018-08-30T00:00:00"/>
    <n v="6713.4000000000005"/>
    <x v="48"/>
    <x v="47"/>
  </r>
  <r>
    <x v="83"/>
    <d v="2018-09-15T00:00:00"/>
    <n v="5896"/>
    <x v="12"/>
    <x v="12"/>
  </r>
  <r>
    <x v="83"/>
    <d v="2018-09-07T00:00:00"/>
    <n v="16649.5"/>
    <x v="43"/>
    <x v="42"/>
  </r>
  <r>
    <x v="83"/>
    <d v="2018-09-15T00:00:00"/>
    <n v="1025.0999999999999"/>
    <x v="4"/>
    <x v="4"/>
  </r>
  <r>
    <x v="83"/>
    <d v="2018-09-03T00:00:00"/>
    <n v="10813.8"/>
    <x v="41"/>
    <x v="40"/>
  </r>
  <r>
    <x v="83"/>
    <d v="2018-09-05T00:00:00"/>
    <n v="11497.2"/>
    <x v="40"/>
    <x v="39"/>
  </r>
  <r>
    <x v="84"/>
    <d v="2018-09-17T00:00:00"/>
    <n v="18130.199999999997"/>
    <x v="8"/>
    <x v="8"/>
  </r>
  <r>
    <x v="84"/>
    <d v="2018-09-28T00:00:00"/>
    <n v="6753.5999999999995"/>
    <x v="16"/>
    <x v="16"/>
  </r>
  <r>
    <x v="84"/>
    <d v="2018-09-08T00:00:00"/>
    <n v="10478.799999999999"/>
    <x v="34"/>
    <x v="34"/>
  </r>
  <r>
    <x v="84"/>
    <d v="2018-08-30T00:00:00"/>
    <n v="4020"/>
    <x v="8"/>
    <x v="8"/>
  </r>
  <r>
    <x v="84"/>
    <d v="2018-08-30T00:00:00"/>
    <n v="6874.2000000000007"/>
    <x v="47"/>
    <x v="46"/>
  </r>
  <r>
    <x v="84"/>
    <d v="2018-09-21T00:00:00"/>
    <n v="10854"/>
    <x v="44"/>
    <x v="43"/>
  </r>
  <r>
    <x v="84"/>
    <d v="2018-09-14T00:00:00"/>
    <n v="17755"/>
    <x v="19"/>
    <x v="19"/>
  </r>
  <r>
    <x v="84"/>
    <d v="2018-09-03T00:00:00"/>
    <n v="4723.5"/>
    <x v="30"/>
    <x v="30"/>
  </r>
  <r>
    <x v="84"/>
    <d v="2018-09-09T00:00:00"/>
    <n v="696.8"/>
    <x v="27"/>
    <x v="27"/>
  </r>
  <r>
    <x v="84"/>
    <d v="2018-09-25T00:00:00"/>
    <n v="7236"/>
    <x v="30"/>
    <x v="30"/>
  </r>
  <r>
    <x v="85"/>
    <d v="2018-09-03T00:00:00"/>
    <n v="31945.599999999999"/>
    <x v="19"/>
    <x v="19"/>
  </r>
  <r>
    <x v="85"/>
    <d v="2018-09-29T00:00:00"/>
    <n v="6030"/>
    <x v="16"/>
    <x v="16"/>
  </r>
  <r>
    <x v="85"/>
    <d v="2018-09-03T00:00:00"/>
    <n v="30552"/>
    <x v="0"/>
    <x v="0"/>
  </r>
  <r>
    <x v="85"/>
    <d v="2018-09-16T00:00:00"/>
    <n v="4502.3999999999996"/>
    <x v="4"/>
    <x v="4"/>
  </r>
  <r>
    <x v="85"/>
    <d v="2018-09-04T00:00:00"/>
    <n v="7718.4"/>
    <x v="38"/>
    <x v="38"/>
  </r>
  <r>
    <x v="85"/>
    <d v="2018-09-05T00:00:00"/>
    <n v="2036.8"/>
    <x v="8"/>
    <x v="8"/>
  </r>
  <r>
    <x v="86"/>
    <d v="2018-09-13T00:00:00"/>
    <n v="1829.1000000000001"/>
    <x v="47"/>
    <x v="46"/>
  </r>
  <r>
    <x v="86"/>
    <d v="2018-09-16T00:00:00"/>
    <n v="2887.7"/>
    <x v="40"/>
    <x v="39"/>
  </r>
  <r>
    <x v="86"/>
    <d v="2018-09-22T00:00:00"/>
    <n v="1098.8"/>
    <x v="24"/>
    <x v="24"/>
  </r>
  <r>
    <x v="86"/>
    <d v="2018-09-06T00:00:00"/>
    <n v="11088.5"/>
    <x v="9"/>
    <x v="9"/>
  </r>
  <r>
    <x v="86"/>
    <d v="2018-09-06T00:00:00"/>
    <n v="254.6"/>
    <x v="2"/>
    <x v="2"/>
  </r>
  <r>
    <x v="86"/>
    <d v="2018-09-08T00:00:00"/>
    <n v="9728.4"/>
    <x v="43"/>
    <x v="42"/>
  </r>
  <r>
    <x v="86"/>
    <d v="2018-08-30T00:00:00"/>
    <n v="9996.4"/>
    <x v="0"/>
    <x v="0"/>
  </r>
  <r>
    <x v="86"/>
    <d v="2018-09-10T00:00:00"/>
    <n v="28515.200000000001"/>
    <x v="19"/>
    <x v="19"/>
  </r>
  <r>
    <x v="86"/>
    <d v="2018-09-14T00:00:00"/>
    <n v="20260.8"/>
    <x v="10"/>
    <x v="10"/>
  </r>
  <r>
    <x v="87"/>
    <d v="2018-09-29T00:00:00"/>
    <n v="8844"/>
    <x v="29"/>
    <x v="29"/>
  </r>
  <r>
    <x v="87"/>
    <d v="2018-09-27T00:00:00"/>
    <n v="9782"/>
    <x v="42"/>
    <x v="41"/>
  </r>
  <r>
    <x v="87"/>
    <d v="2018-09-08T00:00:00"/>
    <n v="23423.200000000001"/>
    <x v="14"/>
    <x v="14"/>
  </r>
  <r>
    <x v="87"/>
    <d v="2018-09-18T00:00:00"/>
    <n v="11939.400000000001"/>
    <x v="9"/>
    <x v="9"/>
  </r>
  <r>
    <x v="87"/>
    <d v="2018-09-07T00:00:00"/>
    <n v="7718.4"/>
    <x v="6"/>
    <x v="6"/>
  </r>
  <r>
    <x v="88"/>
    <d v="2018-08-30T00:00:00"/>
    <n v="743.7"/>
    <x v="21"/>
    <x v="21"/>
  </r>
  <r>
    <x v="88"/>
    <d v="2018-09-02T00:00:00"/>
    <n v="22324.399999999998"/>
    <x v="21"/>
    <x v="21"/>
  </r>
  <r>
    <x v="88"/>
    <d v="2018-09-29T00:00:00"/>
    <n v="16019.699999999999"/>
    <x v="43"/>
    <x v="42"/>
  </r>
  <r>
    <x v="88"/>
    <d v="2018-09-22T00:00:00"/>
    <n v="2278"/>
    <x v="35"/>
    <x v="35"/>
  </r>
  <r>
    <x v="88"/>
    <d v="2018-09-14T00:00:00"/>
    <n v="1038.5"/>
    <x v="31"/>
    <x v="31"/>
  </r>
  <r>
    <x v="88"/>
    <d v="2018-09-14T00:00:00"/>
    <n v="14070"/>
    <x v="46"/>
    <x v="45"/>
  </r>
  <r>
    <x v="88"/>
    <d v="2018-09-02T00:00:00"/>
    <n v="9728.4"/>
    <x v="49"/>
    <x v="48"/>
  </r>
  <r>
    <x v="88"/>
    <d v="2018-09-27T00:00:00"/>
    <n v="6673.2000000000007"/>
    <x v="5"/>
    <x v="5"/>
  </r>
  <r>
    <x v="88"/>
    <d v="2018-09-07T00:00:00"/>
    <n v="7691.5999999999995"/>
    <x v="11"/>
    <x v="11"/>
  </r>
  <r>
    <x v="88"/>
    <d v="2018-09-12T00:00:00"/>
    <n v="5795.5"/>
    <x v="33"/>
    <x v="33"/>
  </r>
  <r>
    <x v="88"/>
    <d v="2018-09-24T00:00:00"/>
    <n v="21332.799999999999"/>
    <x v="33"/>
    <x v="33"/>
  </r>
  <r>
    <x v="88"/>
    <d v="2018-10-03T00:00:00"/>
    <n v="22672.799999999999"/>
    <x v="39"/>
    <x v="29"/>
  </r>
  <r>
    <x v="88"/>
    <d v="2018-09-30T00:00:00"/>
    <n v="31624"/>
    <x v="4"/>
    <x v="4"/>
  </r>
  <r>
    <x v="88"/>
    <d v="2018-09-10T00:00:00"/>
    <n v="14096.8"/>
    <x v="7"/>
    <x v="7"/>
  </r>
  <r>
    <x v="89"/>
    <d v="2018-09-12T00:00:00"/>
    <n v="2592.9"/>
    <x v="14"/>
    <x v="14"/>
  </r>
  <r>
    <x v="89"/>
    <d v="2018-09-19T00:00:00"/>
    <n v="15034.800000000001"/>
    <x v="22"/>
    <x v="22"/>
  </r>
  <r>
    <x v="89"/>
    <d v="2018-10-02T00:00:00"/>
    <n v="971.5"/>
    <x v="36"/>
    <x v="36"/>
  </r>
  <r>
    <x v="89"/>
    <d v="2018-09-19T00:00:00"/>
    <n v="34933.800000000003"/>
    <x v="8"/>
    <x v="8"/>
  </r>
  <r>
    <x v="90"/>
    <d v="2018-09-10T00:00:00"/>
    <n v="3631.4"/>
    <x v="45"/>
    <x v="44"/>
  </r>
  <r>
    <x v="90"/>
    <d v="2018-09-14T00:00:00"/>
    <n v="31248.799999999999"/>
    <x v="18"/>
    <x v="18"/>
  </r>
  <r>
    <x v="90"/>
    <d v="2018-09-13T00:00:00"/>
    <n v="3926.2"/>
    <x v="20"/>
    <x v="20"/>
  </r>
  <r>
    <x v="90"/>
    <d v="2018-10-01T00:00:00"/>
    <n v="12247.6"/>
    <x v="15"/>
    <x v="15"/>
  </r>
  <r>
    <x v="90"/>
    <d v="2018-09-30T00:00:00"/>
    <n v="1132.3"/>
    <x v="33"/>
    <x v="33"/>
  </r>
  <r>
    <x v="90"/>
    <d v="2018-09-16T00:00:00"/>
    <n v="7718.4"/>
    <x v="21"/>
    <x v="21"/>
  </r>
  <r>
    <x v="90"/>
    <d v="2018-09-11T00:00:00"/>
    <n v="2391.8999999999996"/>
    <x v="30"/>
    <x v="30"/>
  </r>
  <r>
    <x v="90"/>
    <d v="2018-09-13T00:00:00"/>
    <n v="16140.300000000001"/>
    <x v="5"/>
    <x v="5"/>
  </r>
  <r>
    <x v="91"/>
    <d v="2018-09-09T00:00:00"/>
    <n v="31892"/>
    <x v="36"/>
    <x v="36"/>
  </r>
  <r>
    <x v="91"/>
    <d v="2018-09-17T00:00:00"/>
    <n v="6097"/>
    <x v="34"/>
    <x v="34"/>
  </r>
  <r>
    <x v="91"/>
    <d v="2018-09-15T00:00:00"/>
    <n v="10090.200000000001"/>
    <x v="2"/>
    <x v="2"/>
  </r>
  <r>
    <x v="91"/>
    <d v="2018-09-29T00:00:00"/>
    <n v="348.4"/>
    <x v="43"/>
    <x v="42"/>
  </r>
  <r>
    <x v="91"/>
    <d v="2018-09-18T00:00:00"/>
    <n v="15463.6"/>
    <x v="47"/>
    <x v="46"/>
  </r>
  <r>
    <x v="91"/>
    <d v="2018-09-24T00:00:00"/>
    <n v="10264.4"/>
    <x v="6"/>
    <x v="6"/>
  </r>
  <r>
    <x v="91"/>
    <d v="2018-09-07T00:00:00"/>
    <n v="5487.2999999999993"/>
    <x v="5"/>
    <x v="5"/>
  </r>
  <r>
    <x v="91"/>
    <d v="2018-09-04T00:00:00"/>
    <n v="9487.2000000000007"/>
    <x v="28"/>
    <x v="28"/>
  </r>
  <r>
    <x v="91"/>
    <d v="2018-09-13T00:00:00"/>
    <n v="12207.4"/>
    <x v="32"/>
    <x v="32"/>
  </r>
  <r>
    <x v="91"/>
    <d v="2018-09-16T00:00:00"/>
    <n v="4502.3999999999996"/>
    <x v="16"/>
    <x v="16"/>
  </r>
  <r>
    <x v="92"/>
    <d v="2018-09-19T00:00:00"/>
    <n v="335"/>
    <x v="20"/>
    <x v="20"/>
  </r>
  <r>
    <x v="92"/>
    <d v="2018-09-23T00:00:00"/>
    <n v="21225.599999999999"/>
    <x v="3"/>
    <x v="3"/>
  </r>
  <r>
    <x v="92"/>
    <d v="2018-10-03T00:00:00"/>
    <n v="12033.2"/>
    <x v="6"/>
    <x v="6"/>
  </r>
  <r>
    <x v="92"/>
    <d v="2018-09-23T00:00:00"/>
    <n v="1380.2"/>
    <x v="7"/>
    <x v="7"/>
  </r>
  <r>
    <x v="92"/>
    <d v="2018-09-18T00:00:00"/>
    <n v="8254.4"/>
    <x v="27"/>
    <x v="27"/>
  </r>
  <r>
    <x v="92"/>
    <d v="2018-09-11T00:00:00"/>
    <n v="2653.2"/>
    <x v="29"/>
    <x v="29"/>
  </r>
  <r>
    <x v="93"/>
    <d v="2018-10-03T00:00:00"/>
    <n v="4475.6000000000004"/>
    <x v="27"/>
    <x v="27"/>
  </r>
  <r>
    <x v="93"/>
    <d v="2018-10-08T00:00:00"/>
    <n v="9353.2000000000007"/>
    <x v="1"/>
    <x v="1"/>
  </r>
  <r>
    <x v="93"/>
    <d v="2018-09-24T00:00:00"/>
    <n v="1621.4"/>
    <x v="31"/>
    <x v="31"/>
  </r>
  <r>
    <x v="93"/>
    <d v="2018-09-16T00:00:00"/>
    <n v="27530.3"/>
    <x v="32"/>
    <x v="32"/>
  </r>
  <r>
    <x v="93"/>
    <d v="2018-09-12T00:00:00"/>
    <n v="3376.8"/>
    <x v="8"/>
    <x v="8"/>
  </r>
  <r>
    <x v="93"/>
    <d v="2018-09-15T00:00:00"/>
    <n v="723.6"/>
    <x v="19"/>
    <x v="19"/>
  </r>
  <r>
    <x v="93"/>
    <d v="2018-09-16T00:00:00"/>
    <n v="16555.7"/>
    <x v="25"/>
    <x v="25"/>
  </r>
  <r>
    <x v="93"/>
    <d v="2018-09-16T00:00:00"/>
    <n v="9433.6"/>
    <x v="48"/>
    <x v="47"/>
  </r>
  <r>
    <x v="94"/>
    <d v="2018-10-06T00:00:00"/>
    <n v="12240.9"/>
    <x v="20"/>
    <x v="20"/>
  </r>
  <r>
    <x v="94"/>
    <d v="2018-09-19T00:00:00"/>
    <n v="5467.2000000000007"/>
    <x v="14"/>
    <x v="14"/>
  </r>
  <r>
    <x v="94"/>
    <d v="2018-10-07T00:00:00"/>
    <n v="2472.3000000000002"/>
    <x v="1"/>
    <x v="1"/>
  </r>
  <r>
    <x v="94"/>
    <d v="2018-09-17T00:00:00"/>
    <n v="13178.9"/>
    <x v="30"/>
    <x v="30"/>
  </r>
  <r>
    <x v="94"/>
    <d v="2018-09-09T00:00:00"/>
    <n v="19095"/>
    <x v="36"/>
    <x v="36"/>
  </r>
  <r>
    <x v="94"/>
    <d v="2018-09-25T00:00:00"/>
    <n v="4341.6000000000004"/>
    <x v="34"/>
    <x v="34"/>
  </r>
  <r>
    <x v="94"/>
    <d v="2018-09-30T00:00:00"/>
    <n v="8576"/>
    <x v="34"/>
    <x v="34"/>
  </r>
  <r>
    <x v="94"/>
    <d v="2018-09-23T00:00:00"/>
    <n v="8415.2000000000007"/>
    <x v="49"/>
    <x v="48"/>
  </r>
  <r>
    <x v="95"/>
    <d v="2018-09-24T00:00:00"/>
    <n v="4100.3999999999996"/>
    <x v="6"/>
    <x v="6"/>
  </r>
  <r>
    <x v="95"/>
    <d v="2018-10-08T00:00:00"/>
    <n v="4462.2"/>
    <x v="39"/>
    <x v="29"/>
  </r>
  <r>
    <x v="95"/>
    <d v="2018-09-20T00:00:00"/>
    <n v="522.6"/>
    <x v="30"/>
    <x v="30"/>
  </r>
  <r>
    <x v="96"/>
    <d v="2018-10-01T00:00:00"/>
    <n v="10572.599999999999"/>
    <x v="22"/>
    <x v="22"/>
  </r>
  <r>
    <x v="96"/>
    <d v="2018-09-25T00:00:00"/>
    <n v="22914"/>
    <x v="44"/>
    <x v="43"/>
  </r>
  <r>
    <x v="96"/>
    <d v="2018-10-07T00:00:00"/>
    <n v="19396.5"/>
    <x v="27"/>
    <x v="27"/>
  </r>
  <r>
    <x v="96"/>
    <d v="2018-09-12T00:00:00"/>
    <n v="683.40000000000009"/>
    <x v="46"/>
    <x v="45"/>
  </r>
  <r>
    <x v="96"/>
    <d v="2018-09-22T00:00:00"/>
    <n v="2291.4"/>
    <x v="43"/>
    <x v="42"/>
  </r>
  <r>
    <x v="96"/>
    <d v="2018-09-19T00:00:00"/>
    <n v="5159"/>
    <x v="40"/>
    <x v="39"/>
  </r>
  <r>
    <x v="96"/>
    <d v="2018-10-03T00:00:00"/>
    <n v="8844"/>
    <x v="32"/>
    <x v="32"/>
  </r>
  <r>
    <x v="96"/>
    <d v="2018-09-24T00:00:00"/>
    <n v="7048.4"/>
    <x v="11"/>
    <x v="11"/>
  </r>
  <r>
    <x v="96"/>
    <d v="2018-09-29T00:00:00"/>
    <n v="5969.7000000000007"/>
    <x v="10"/>
    <x v="10"/>
  </r>
  <r>
    <x v="97"/>
    <d v="2018-10-04T00:00:00"/>
    <n v="783.90000000000009"/>
    <x v="6"/>
    <x v="6"/>
  </r>
  <r>
    <x v="97"/>
    <d v="2018-09-12T00:00:00"/>
    <n v="6432"/>
    <x v="22"/>
    <x v="22"/>
  </r>
  <r>
    <x v="97"/>
    <d v="2018-10-04T00:00:00"/>
    <n v="5293"/>
    <x v="5"/>
    <x v="5"/>
  </r>
  <r>
    <x v="97"/>
    <d v="2018-10-02T00:00:00"/>
    <n v="1735.3"/>
    <x v="1"/>
    <x v="1"/>
  </r>
  <r>
    <x v="97"/>
    <d v="2018-10-10T00:00:00"/>
    <n v="21279.200000000001"/>
    <x v="12"/>
    <x v="12"/>
  </r>
  <r>
    <x v="97"/>
    <d v="2018-10-09T00:00:00"/>
    <n v="3095.3999999999996"/>
    <x v="41"/>
    <x v="40"/>
  </r>
  <r>
    <x v="97"/>
    <d v="2018-09-20T00:00:00"/>
    <n v="17822"/>
    <x v="34"/>
    <x v="34"/>
  </r>
  <r>
    <x v="97"/>
    <d v="2018-09-23T00:00:00"/>
    <n v="6003.2"/>
    <x v="5"/>
    <x v="5"/>
  </r>
  <r>
    <x v="98"/>
    <d v="2018-09-28T00:00:00"/>
    <n v="19731.5"/>
    <x v="47"/>
    <x v="46"/>
  </r>
  <r>
    <x v="98"/>
    <d v="2018-10-10T00:00:00"/>
    <n v="8013.2"/>
    <x v="25"/>
    <x v="25"/>
  </r>
  <r>
    <x v="98"/>
    <d v="2018-10-10T00:00:00"/>
    <n v="4529.2"/>
    <x v="45"/>
    <x v="44"/>
  </r>
  <r>
    <x v="98"/>
    <d v="2018-09-20T00:00:00"/>
    <n v="5386.7999999999993"/>
    <x v="39"/>
    <x v="29"/>
  </r>
  <r>
    <x v="98"/>
    <d v="2018-09-25T00:00:00"/>
    <n v="15758.4"/>
    <x v="10"/>
    <x v="10"/>
  </r>
  <r>
    <x v="98"/>
    <d v="2018-09-24T00:00:00"/>
    <n v="7222.5999999999995"/>
    <x v="38"/>
    <x v="38"/>
  </r>
  <r>
    <x v="98"/>
    <d v="2018-10-07T00:00:00"/>
    <n v="43757.700000000004"/>
    <x v="18"/>
    <x v="18"/>
  </r>
  <r>
    <x v="98"/>
    <d v="2018-10-08T00:00:00"/>
    <n v="26733"/>
    <x v="35"/>
    <x v="35"/>
  </r>
  <r>
    <x v="98"/>
    <d v="2018-09-27T00:00:00"/>
    <n v="5480.6"/>
    <x v="0"/>
    <x v="0"/>
  </r>
  <r>
    <x v="99"/>
    <d v="2018-10-04T00:00:00"/>
    <n v="8361.6"/>
    <x v="42"/>
    <x v="41"/>
  </r>
  <r>
    <x v="99"/>
    <d v="2018-09-20T00:00:00"/>
    <n v="16086.699999999999"/>
    <x v="3"/>
    <x v="3"/>
  </r>
  <r>
    <x v="99"/>
    <d v="2018-09-27T00:00:00"/>
    <n v="6472.2"/>
    <x v="13"/>
    <x v="13"/>
  </r>
  <r>
    <x v="99"/>
    <d v="2018-09-15T00:00:00"/>
    <n v="8924.4000000000015"/>
    <x v="5"/>
    <x v="5"/>
  </r>
  <r>
    <x v="99"/>
    <d v="2018-09-27T00:00:00"/>
    <n v="4984.7999999999993"/>
    <x v="19"/>
    <x v="19"/>
  </r>
  <r>
    <x v="99"/>
    <d v="2018-09-19T00:00:00"/>
    <n v="2103.8000000000002"/>
    <x v="10"/>
    <x v="10"/>
  </r>
  <r>
    <x v="99"/>
    <d v="2018-09-30T00:00:00"/>
    <n v="4127.2"/>
    <x v="4"/>
    <x v="4"/>
  </r>
  <r>
    <x v="99"/>
    <d v="2018-09-20T00:00:00"/>
    <n v="5326.5"/>
    <x v="21"/>
    <x v="21"/>
  </r>
  <r>
    <x v="100"/>
    <d v="2018-10-02T00:00:00"/>
    <n v="12663"/>
    <x v="40"/>
    <x v="39"/>
  </r>
  <r>
    <x v="100"/>
    <d v="2018-09-25T00:00:00"/>
    <n v="8040"/>
    <x v="39"/>
    <x v="29"/>
  </r>
  <r>
    <x v="100"/>
    <d v="2018-09-19T00:00:00"/>
    <n v="670"/>
    <x v="48"/>
    <x v="47"/>
  </r>
  <r>
    <x v="100"/>
    <d v="2018-09-26T00:00:00"/>
    <n v="2197.6"/>
    <x v="24"/>
    <x v="24"/>
  </r>
  <r>
    <x v="100"/>
    <d v="2018-09-17T00:00:00"/>
    <n v="750.4"/>
    <x v="18"/>
    <x v="18"/>
  </r>
  <r>
    <x v="100"/>
    <d v="2018-09-27T00:00:00"/>
    <n v="6391.7999999999993"/>
    <x v="9"/>
    <x v="9"/>
  </r>
  <r>
    <x v="100"/>
    <d v="2018-10-11T00:00:00"/>
    <n v="3537.6000000000004"/>
    <x v="31"/>
    <x v="31"/>
  </r>
  <r>
    <x v="101"/>
    <d v="2018-09-20T00:00:00"/>
    <n v="4180.8"/>
    <x v="3"/>
    <x v="3"/>
  </r>
  <r>
    <x v="101"/>
    <d v="2018-10-11T00:00:00"/>
    <n v="5862.5"/>
    <x v="28"/>
    <x v="28"/>
  </r>
  <r>
    <x v="101"/>
    <d v="2018-10-04T00:00:00"/>
    <n v="4690"/>
    <x v="45"/>
    <x v="44"/>
  </r>
  <r>
    <x v="101"/>
    <d v="2018-09-24T00:00:00"/>
    <n v="268"/>
    <x v="1"/>
    <x v="1"/>
  </r>
  <r>
    <x v="101"/>
    <d v="2018-09-25T00:00:00"/>
    <n v="3256.2000000000003"/>
    <x v="42"/>
    <x v="41"/>
  </r>
  <r>
    <x v="101"/>
    <d v="2018-10-10T00:00:00"/>
    <n v="18693"/>
    <x v="47"/>
    <x v="46"/>
  </r>
  <r>
    <x v="102"/>
    <d v="2018-10-02T00:00:00"/>
    <n v="19296"/>
    <x v="25"/>
    <x v="25"/>
  </r>
  <r>
    <x v="102"/>
    <d v="2018-09-29T00:00:00"/>
    <n v="19631"/>
    <x v="28"/>
    <x v="28"/>
  </r>
  <r>
    <x v="102"/>
    <d v="2018-09-30T00:00:00"/>
    <n v="15992.899999999998"/>
    <x v="8"/>
    <x v="8"/>
  </r>
  <r>
    <x v="102"/>
    <d v="2018-10-06T00:00:00"/>
    <n v="3919.5"/>
    <x v="49"/>
    <x v="48"/>
  </r>
  <r>
    <x v="102"/>
    <d v="2018-09-14T00:00:00"/>
    <n v="6968"/>
    <x v="32"/>
    <x v="32"/>
  </r>
  <r>
    <x v="102"/>
    <d v="2018-10-11T00:00:00"/>
    <n v="3155.7000000000003"/>
    <x v="34"/>
    <x v="34"/>
  </r>
  <r>
    <x v="102"/>
    <d v="2018-09-25T00:00:00"/>
    <n v="1219.4000000000001"/>
    <x v="36"/>
    <x v="36"/>
  </r>
  <r>
    <x v="102"/>
    <d v="2018-10-01T00:00:00"/>
    <n v="4388.5"/>
    <x v="30"/>
    <x v="30"/>
  </r>
  <r>
    <x v="102"/>
    <d v="2018-09-17T00:00:00"/>
    <n v="1567.8000000000002"/>
    <x v="25"/>
    <x v="25"/>
  </r>
  <r>
    <x v="103"/>
    <d v="2018-09-19T00:00:00"/>
    <n v="36206.799999999996"/>
    <x v="3"/>
    <x v="3"/>
  </r>
  <r>
    <x v="103"/>
    <d v="2018-10-19T00:00:00"/>
    <n v="2237.8000000000002"/>
    <x v="42"/>
    <x v="41"/>
  </r>
  <r>
    <x v="103"/>
    <d v="2018-10-12T00:00:00"/>
    <n v="904.5"/>
    <x v="29"/>
    <x v="29"/>
  </r>
  <r>
    <x v="103"/>
    <d v="2018-10-10T00:00:00"/>
    <n v="11256"/>
    <x v="48"/>
    <x v="47"/>
  </r>
  <r>
    <x v="103"/>
    <d v="2018-09-23T00:00:00"/>
    <n v="46524.800000000003"/>
    <x v="33"/>
    <x v="33"/>
  </r>
  <r>
    <x v="103"/>
    <d v="2018-10-15T00:00:00"/>
    <n v="11537.400000000001"/>
    <x v="42"/>
    <x v="41"/>
  </r>
  <r>
    <x v="103"/>
    <d v="2018-09-27T00:00:00"/>
    <n v="5259.5"/>
    <x v="44"/>
    <x v="43"/>
  </r>
  <r>
    <x v="103"/>
    <d v="2018-09-24T00:00:00"/>
    <n v="41975.5"/>
    <x v="32"/>
    <x v="32"/>
  </r>
  <r>
    <x v="103"/>
    <d v="2018-09-25T00:00:00"/>
    <n v="9380"/>
    <x v="39"/>
    <x v="29"/>
  </r>
  <r>
    <x v="103"/>
    <d v="2018-09-25T00:00:00"/>
    <n v="1661.6"/>
    <x v="4"/>
    <x v="4"/>
  </r>
  <r>
    <x v="103"/>
    <d v="2018-10-06T00:00:00"/>
    <n v="6512.4000000000005"/>
    <x v="23"/>
    <x v="23"/>
  </r>
  <r>
    <x v="103"/>
    <d v="2018-10-15T00:00:00"/>
    <n v="6753.5999999999995"/>
    <x v="23"/>
    <x v="23"/>
  </r>
  <r>
    <x v="103"/>
    <d v="2018-10-04T00:00:00"/>
    <n v="7664.8"/>
    <x v="43"/>
    <x v="42"/>
  </r>
  <r>
    <x v="104"/>
    <d v="2018-09-27T00:00:00"/>
    <n v="2251.1999999999998"/>
    <x v="42"/>
    <x v="41"/>
  </r>
  <r>
    <x v="104"/>
    <d v="2018-10-08T00:00:00"/>
    <n v="2130.6"/>
    <x v="26"/>
    <x v="26"/>
  </r>
  <r>
    <x v="104"/>
    <d v="2018-09-24T00:00:00"/>
    <n v="43382.5"/>
    <x v="11"/>
    <x v="11"/>
  </r>
  <r>
    <x v="104"/>
    <d v="2018-09-27T00:00:00"/>
    <n v="23476.800000000003"/>
    <x v="4"/>
    <x v="4"/>
  </r>
  <r>
    <x v="104"/>
    <d v="2018-10-15T00:00:00"/>
    <n v="247.9"/>
    <x v="20"/>
    <x v="20"/>
  </r>
  <r>
    <x v="104"/>
    <d v="2018-10-07T00:00:00"/>
    <n v="3115.5"/>
    <x v="30"/>
    <x v="30"/>
  </r>
  <r>
    <x v="104"/>
    <d v="2018-09-22T00:00:00"/>
    <n v="8790.4"/>
    <x v="41"/>
    <x v="40"/>
  </r>
  <r>
    <x v="104"/>
    <d v="2018-09-24T00:00:00"/>
    <n v="1273"/>
    <x v="7"/>
    <x v="7"/>
  </r>
  <r>
    <x v="104"/>
    <d v="2018-09-18T00:00:00"/>
    <n v="1340"/>
    <x v="31"/>
    <x v="31"/>
  </r>
  <r>
    <x v="105"/>
    <d v="2018-09-25T00:00:00"/>
    <n v="30820"/>
    <x v="47"/>
    <x v="46"/>
  </r>
  <r>
    <x v="105"/>
    <d v="2018-10-12T00:00:00"/>
    <n v="13132"/>
    <x v="19"/>
    <x v="19"/>
  </r>
  <r>
    <x v="105"/>
    <d v="2018-10-09T00:00:00"/>
    <n v="6432"/>
    <x v="40"/>
    <x v="39"/>
  </r>
  <r>
    <x v="105"/>
    <d v="2018-10-02T00:00:00"/>
    <n v="1045.1999999999998"/>
    <x v="17"/>
    <x v="17"/>
  </r>
  <r>
    <x v="105"/>
    <d v="2018-09-30T00:00:00"/>
    <n v="31557"/>
    <x v="25"/>
    <x v="25"/>
  </r>
  <r>
    <x v="105"/>
    <d v="2018-10-08T00:00:00"/>
    <n v="6512.4"/>
    <x v="3"/>
    <x v="3"/>
  </r>
  <r>
    <x v="105"/>
    <d v="2018-09-25T00:00:00"/>
    <n v="5105.3999999999996"/>
    <x v="49"/>
    <x v="48"/>
  </r>
  <r>
    <x v="105"/>
    <d v="2018-10-15T00:00:00"/>
    <n v="19162"/>
    <x v="5"/>
    <x v="5"/>
  </r>
  <r>
    <x v="105"/>
    <d v="2018-09-20T00:00:00"/>
    <n v="12428.5"/>
    <x v="37"/>
    <x v="37"/>
  </r>
  <r>
    <x v="105"/>
    <d v="2018-10-13T00:00:00"/>
    <n v="3845.8"/>
    <x v="21"/>
    <x v="21"/>
  </r>
  <r>
    <x v="105"/>
    <d v="2018-10-19T00:00:00"/>
    <n v="2673.3"/>
    <x v="16"/>
    <x v="16"/>
  </r>
  <r>
    <x v="106"/>
    <d v="2018-09-28T00:00:00"/>
    <n v="23027.899999999998"/>
    <x v="30"/>
    <x v="30"/>
  </r>
  <r>
    <x v="106"/>
    <d v="2018-10-03T00:00:00"/>
    <n v="1078.7"/>
    <x v="24"/>
    <x v="24"/>
  </r>
  <r>
    <x v="106"/>
    <d v="2018-10-05T00:00:00"/>
    <n v="7772"/>
    <x v="19"/>
    <x v="19"/>
  </r>
  <r>
    <x v="106"/>
    <d v="2018-10-18T00:00:00"/>
    <n v="6726.8"/>
    <x v="5"/>
    <x v="5"/>
  </r>
  <r>
    <x v="106"/>
    <d v="2018-10-13T00:00:00"/>
    <n v="2130.6"/>
    <x v="19"/>
    <x v="19"/>
  </r>
  <r>
    <x v="106"/>
    <d v="2018-10-19T00:00:00"/>
    <n v="27389.600000000002"/>
    <x v="11"/>
    <x v="11"/>
  </r>
  <r>
    <x v="106"/>
    <d v="2018-09-21T00:00:00"/>
    <n v="7638"/>
    <x v="7"/>
    <x v="7"/>
  </r>
  <r>
    <x v="106"/>
    <d v="2018-09-29T00:00:00"/>
    <n v="5125.5"/>
    <x v="20"/>
    <x v="20"/>
  </r>
  <r>
    <x v="106"/>
    <d v="2018-10-06T00:00:00"/>
    <n v="19215.599999999999"/>
    <x v="34"/>
    <x v="34"/>
  </r>
  <r>
    <x v="106"/>
    <d v="2018-10-06T00:00:00"/>
    <n v="5306.4"/>
    <x v="4"/>
    <x v="4"/>
  </r>
  <r>
    <x v="106"/>
    <d v="2018-10-01T00:00:00"/>
    <n v="9246"/>
    <x v="6"/>
    <x v="6"/>
  </r>
  <r>
    <x v="106"/>
    <d v="2018-09-30T00:00:00"/>
    <n v="582.90000000000009"/>
    <x v="30"/>
    <x v="30"/>
  </r>
  <r>
    <x v="106"/>
    <d v="2018-09-29T00:00:00"/>
    <n v="8415.2000000000007"/>
    <x v="46"/>
    <x v="45"/>
  </r>
  <r>
    <x v="106"/>
    <d v="2018-09-24T00:00:00"/>
    <n v="12663"/>
    <x v="9"/>
    <x v="9"/>
  </r>
  <r>
    <x v="107"/>
    <d v="2018-10-09T00:00:00"/>
    <n v="428.8"/>
    <x v="31"/>
    <x v="31"/>
  </r>
  <r>
    <x v="107"/>
    <d v="2018-09-21T00:00:00"/>
    <n v="21185.4"/>
    <x v="18"/>
    <x v="18"/>
  </r>
  <r>
    <x v="107"/>
    <d v="2018-09-28T00:00:00"/>
    <n v="6231"/>
    <x v="41"/>
    <x v="40"/>
  </r>
  <r>
    <x v="107"/>
    <d v="2018-10-09T00:00:00"/>
    <n v="6941.2"/>
    <x v="43"/>
    <x v="42"/>
  </r>
  <r>
    <x v="107"/>
    <d v="2018-09-27T00:00:00"/>
    <n v="2659.9"/>
    <x v="6"/>
    <x v="6"/>
  </r>
  <r>
    <x v="107"/>
    <d v="2018-10-21T00:00:00"/>
    <n v="8951.2000000000007"/>
    <x v="28"/>
    <x v="28"/>
  </r>
  <r>
    <x v="107"/>
    <d v="2018-10-07T00:00:00"/>
    <n v="15570.8"/>
    <x v="17"/>
    <x v="17"/>
  </r>
  <r>
    <x v="107"/>
    <d v="2018-10-11T00:00:00"/>
    <n v="6009.9"/>
    <x v="35"/>
    <x v="35"/>
  </r>
  <r>
    <x v="107"/>
    <d v="2018-09-28T00:00:00"/>
    <n v="3993.2"/>
    <x v="27"/>
    <x v="27"/>
  </r>
  <r>
    <x v="108"/>
    <d v="2018-10-13T00:00:00"/>
    <n v="7638"/>
    <x v="48"/>
    <x v="47"/>
  </r>
  <r>
    <x v="108"/>
    <d v="2018-09-23T00:00:00"/>
    <n v="12763.5"/>
    <x v="21"/>
    <x v="21"/>
  </r>
  <r>
    <x v="108"/>
    <d v="2018-09-28T00:00:00"/>
    <n v="30712.799999999999"/>
    <x v="20"/>
    <x v="20"/>
  </r>
  <r>
    <x v="108"/>
    <d v="2018-09-26T00:00:00"/>
    <n v="24307.599999999999"/>
    <x v="46"/>
    <x v="45"/>
  </r>
  <r>
    <x v="108"/>
    <d v="2018-10-19T00:00:00"/>
    <n v="7363.3000000000011"/>
    <x v="45"/>
    <x v="44"/>
  </r>
  <r>
    <x v="108"/>
    <d v="2018-10-15T00:00:00"/>
    <n v="9058.4"/>
    <x v="48"/>
    <x v="47"/>
  </r>
  <r>
    <x v="109"/>
    <d v="2018-09-26T00:00:00"/>
    <n v="23691.200000000001"/>
    <x v="34"/>
    <x v="34"/>
  </r>
  <r>
    <x v="109"/>
    <d v="2018-10-06T00:00:00"/>
    <n v="13587.6"/>
    <x v="49"/>
    <x v="48"/>
  </r>
  <r>
    <x v="109"/>
    <d v="2018-10-01T00:00:00"/>
    <n v="40099.5"/>
    <x v="26"/>
    <x v="26"/>
  </r>
  <r>
    <x v="109"/>
    <d v="2018-10-12T00:00:00"/>
    <n v="13346.400000000001"/>
    <x v="17"/>
    <x v="17"/>
  </r>
  <r>
    <x v="109"/>
    <d v="2018-09-29T00:00:00"/>
    <n v="11959.5"/>
    <x v="23"/>
    <x v="23"/>
  </r>
  <r>
    <x v="109"/>
    <d v="2018-10-01T00:00:00"/>
    <n v="45452.800000000003"/>
    <x v="49"/>
    <x v="48"/>
  </r>
  <r>
    <x v="110"/>
    <d v="2018-10-08T00:00:00"/>
    <n v="10545.8"/>
    <x v="49"/>
    <x v="48"/>
  </r>
  <r>
    <x v="110"/>
    <d v="2018-10-17T00:00:00"/>
    <n v="9004.7999999999993"/>
    <x v="28"/>
    <x v="28"/>
  </r>
  <r>
    <x v="110"/>
    <d v="2018-10-16T00:00:00"/>
    <n v="4830.7"/>
    <x v="45"/>
    <x v="44"/>
  </r>
  <r>
    <x v="110"/>
    <d v="2018-10-06T00:00:00"/>
    <n v="7638"/>
    <x v="21"/>
    <x v="21"/>
  </r>
  <r>
    <x v="110"/>
    <d v="2018-10-04T00:00:00"/>
    <n v="15175.5"/>
    <x v="7"/>
    <x v="7"/>
  </r>
  <r>
    <x v="110"/>
    <d v="2018-10-09T00:00:00"/>
    <n v="8013.2"/>
    <x v="2"/>
    <x v="2"/>
  </r>
  <r>
    <x v="111"/>
    <d v="2018-10-01T00:00:00"/>
    <n v="23356.199999999997"/>
    <x v="28"/>
    <x v="28"/>
  </r>
  <r>
    <x v="111"/>
    <d v="2018-10-11T00:00:00"/>
    <n v="20528.8"/>
    <x v="48"/>
    <x v="47"/>
  </r>
  <r>
    <x v="111"/>
    <d v="2018-10-07T00:00:00"/>
    <n v="10666.4"/>
    <x v="41"/>
    <x v="40"/>
  </r>
  <r>
    <x v="111"/>
    <d v="2018-09-25T00:00:00"/>
    <n v="5259.5"/>
    <x v="1"/>
    <x v="1"/>
  </r>
  <r>
    <x v="111"/>
    <d v="2018-10-09T00:00:00"/>
    <n v="11838.900000000001"/>
    <x v="4"/>
    <x v="4"/>
  </r>
  <r>
    <x v="111"/>
    <d v="2018-10-08T00:00:00"/>
    <n v="8951.2000000000007"/>
    <x v="27"/>
    <x v="27"/>
  </r>
  <r>
    <x v="111"/>
    <d v="2018-10-12T00:00:00"/>
    <n v="23048"/>
    <x v="43"/>
    <x v="42"/>
  </r>
  <r>
    <x v="112"/>
    <d v="2018-09-29T00:00:00"/>
    <n v="15570.800000000001"/>
    <x v="16"/>
    <x v="16"/>
  </r>
  <r>
    <x v="112"/>
    <d v="2018-10-02T00:00:00"/>
    <n v="1011.7"/>
    <x v="49"/>
    <x v="48"/>
  </r>
  <r>
    <x v="112"/>
    <d v="2018-10-12T00:00:00"/>
    <n v="335"/>
    <x v="2"/>
    <x v="2"/>
  </r>
  <r>
    <x v="112"/>
    <d v="2018-10-14T00:00:00"/>
    <n v="7973"/>
    <x v="32"/>
    <x v="32"/>
  </r>
  <r>
    <x v="112"/>
    <d v="2018-10-14T00:00:00"/>
    <n v="1340"/>
    <x v="41"/>
    <x v="40"/>
  </r>
  <r>
    <x v="112"/>
    <d v="2018-10-16T00:00:00"/>
    <n v="864.3"/>
    <x v="21"/>
    <x v="21"/>
  </r>
  <r>
    <x v="112"/>
    <d v="2018-10-10T00:00:00"/>
    <n v="2914.5"/>
    <x v="41"/>
    <x v="40"/>
  </r>
  <r>
    <x v="113"/>
    <d v="2018-10-24T00:00:00"/>
    <n v="15879"/>
    <x v="46"/>
    <x v="45"/>
  </r>
  <r>
    <x v="113"/>
    <d v="2018-10-03T00:00:00"/>
    <n v="5547.6"/>
    <x v="49"/>
    <x v="48"/>
  </r>
  <r>
    <x v="113"/>
    <d v="2018-10-09T00:00:00"/>
    <n v="3537.6"/>
    <x v="35"/>
    <x v="35"/>
  </r>
  <r>
    <x v="113"/>
    <d v="2018-10-03T00:00:00"/>
    <n v="17212.3"/>
    <x v="30"/>
    <x v="30"/>
  </r>
  <r>
    <x v="113"/>
    <d v="2018-10-15T00:00:00"/>
    <n v="7396.8"/>
    <x v="23"/>
    <x v="23"/>
  </r>
  <r>
    <x v="113"/>
    <d v="2018-10-12T00:00:00"/>
    <n v="50759.199999999997"/>
    <x v="42"/>
    <x v="41"/>
  </r>
  <r>
    <x v="113"/>
    <d v="2018-10-12T00:00:00"/>
    <n v="7865.8"/>
    <x v="6"/>
    <x v="6"/>
  </r>
  <r>
    <x v="114"/>
    <d v="2018-10-26T00:00:00"/>
    <n v="5561"/>
    <x v="30"/>
    <x v="30"/>
  </r>
  <r>
    <x v="114"/>
    <d v="2018-10-03T00:00:00"/>
    <n v="6331.5"/>
    <x v="17"/>
    <x v="17"/>
  </r>
  <r>
    <x v="114"/>
    <d v="2018-10-07T00:00:00"/>
    <n v="2331.6"/>
    <x v="43"/>
    <x v="42"/>
  </r>
  <r>
    <x v="114"/>
    <d v="2018-10-05T00:00:00"/>
    <n v="1219.3999999999999"/>
    <x v="6"/>
    <x v="6"/>
  </r>
  <r>
    <x v="114"/>
    <d v="2018-10-22T00:00:00"/>
    <n v="14271"/>
    <x v="40"/>
    <x v="39"/>
  </r>
  <r>
    <x v="114"/>
    <d v="2018-10-02T00:00:00"/>
    <n v="4100.3999999999996"/>
    <x v="29"/>
    <x v="29"/>
  </r>
  <r>
    <x v="114"/>
    <d v="2018-10-21T00:00:00"/>
    <n v="23034.6"/>
    <x v="12"/>
    <x v="12"/>
  </r>
  <r>
    <x v="114"/>
    <d v="2018-10-25T00:00:00"/>
    <n v="8254.4"/>
    <x v="12"/>
    <x v="12"/>
  </r>
  <r>
    <x v="114"/>
    <d v="2018-10-11T00:00:00"/>
    <n v="6030"/>
    <x v="39"/>
    <x v="29"/>
  </r>
  <r>
    <x v="115"/>
    <d v="2018-10-13T00:00:00"/>
    <n v="23316"/>
    <x v="47"/>
    <x v="46"/>
  </r>
  <r>
    <x v="115"/>
    <d v="2018-10-13T00:00:00"/>
    <n v="6753.5999999999995"/>
    <x v="14"/>
    <x v="14"/>
  </r>
  <r>
    <x v="115"/>
    <d v="2018-10-07T00:00:00"/>
    <n v="7798.8"/>
    <x v="44"/>
    <x v="43"/>
  </r>
  <r>
    <x v="115"/>
    <d v="2018-09-27T00:00:00"/>
    <n v="9212.5"/>
    <x v="15"/>
    <x v="15"/>
  </r>
  <r>
    <x v="115"/>
    <d v="2018-10-07T00:00:00"/>
    <n v="402"/>
    <x v="12"/>
    <x v="12"/>
  </r>
  <r>
    <x v="115"/>
    <d v="2018-10-22T00:00:00"/>
    <n v="12381.6"/>
    <x v="11"/>
    <x v="11"/>
  </r>
  <r>
    <x v="115"/>
    <d v="2018-10-04T00:00:00"/>
    <n v="5996.5"/>
    <x v="28"/>
    <x v="28"/>
  </r>
  <r>
    <x v="115"/>
    <d v="2018-10-17T00:00:00"/>
    <n v="2525.9"/>
    <x v="0"/>
    <x v="0"/>
  </r>
  <r>
    <x v="115"/>
    <d v="2018-10-14T00:00:00"/>
    <n v="1005"/>
    <x v="23"/>
    <x v="23"/>
  </r>
  <r>
    <x v="115"/>
    <d v="2018-10-04T00:00:00"/>
    <n v="4723.5"/>
    <x v="2"/>
    <x v="2"/>
  </r>
  <r>
    <x v="115"/>
    <d v="2018-10-03T00:00:00"/>
    <n v="11771.9"/>
    <x v="4"/>
    <x v="4"/>
  </r>
  <r>
    <x v="116"/>
    <d v="2018-10-07T00:00:00"/>
    <n v="361.8"/>
    <x v="1"/>
    <x v="1"/>
  </r>
  <r>
    <x v="116"/>
    <d v="2018-10-13T00:00:00"/>
    <n v="7584.4"/>
    <x v="18"/>
    <x v="18"/>
  </r>
  <r>
    <x v="116"/>
    <d v="2018-10-11T00:00:00"/>
    <n v="6432"/>
    <x v="46"/>
    <x v="45"/>
  </r>
  <r>
    <x v="116"/>
    <d v="2018-10-09T00:00:00"/>
    <n v="5561"/>
    <x v="47"/>
    <x v="46"/>
  </r>
  <r>
    <x v="116"/>
    <d v="2018-10-23T00:00:00"/>
    <n v="6800.5"/>
    <x v="29"/>
    <x v="29"/>
  </r>
  <r>
    <x v="116"/>
    <d v="2018-10-25T00:00:00"/>
    <n v="4931.2"/>
    <x v="14"/>
    <x v="14"/>
  </r>
  <r>
    <x v="116"/>
    <d v="2018-10-05T00:00:00"/>
    <n v="15959.400000000001"/>
    <x v="26"/>
    <x v="26"/>
  </r>
  <r>
    <x v="117"/>
    <d v="2018-10-13T00:00:00"/>
    <n v="11725"/>
    <x v="14"/>
    <x v="14"/>
  </r>
  <r>
    <x v="117"/>
    <d v="2018-10-03T00:00:00"/>
    <n v="30753"/>
    <x v="30"/>
    <x v="30"/>
  </r>
  <r>
    <x v="117"/>
    <d v="2018-10-04T00:00:00"/>
    <n v="26532"/>
    <x v="44"/>
    <x v="43"/>
  </r>
  <r>
    <x v="117"/>
    <d v="2018-10-09T00:00:00"/>
    <n v="22552.199999999997"/>
    <x v="30"/>
    <x v="30"/>
  </r>
  <r>
    <x v="117"/>
    <d v="2018-10-10T00:00:00"/>
    <n v="16039.800000000001"/>
    <x v="34"/>
    <x v="34"/>
  </r>
  <r>
    <x v="117"/>
    <d v="2018-10-28T00:00:00"/>
    <n v="40240.200000000004"/>
    <x v="2"/>
    <x v="2"/>
  </r>
  <r>
    <x v="117"/>
    <d v="2018-10-13T00:00:00"/>
    <n v="15276"/>
    <x v="20"/>
    <x v="20"/>
  </r>
  <r>
    <x v="117"/>
    <d v="2018-10-10T00:00:00"/>
    <n v="27248.899999999998"/>
    <x v="20"/>
    <x v="20"/>
  </r>
  <r>
    <x v="117"/>
    <d v="2018-10-18T00:00:00"/>
    <n v="6713.4000000000005"/>
    <x v="44"/>
    <x v="43"/>
  </r>
  <r>
    <x v="117"/>
    <d v="2018-10-30T00:00:00"/>
    <n v="3999.9"/>
    <x v="30"/>
    <x v="30"/>
  </r>
  <r>
    <x v="118"/>
    <d v="2018-10-13T00:00:00"/>
    <n v="3564.4"/>
    <x v="48"/>
    <x v="47"/>
  </r>
  <r>
    <x v="118"/>
    <d v="2018-10-31T00:00:00"/>
    <n v="4288"/>
    <x v="42"/>
    <x v="41"/>
  </r>
  <r>
    <x v="118"/>
    <d v="2018-10-19T00:00:00"/>
    <n v="3671.6"/>
    <x v="30"/>
    <x v="30"/>
  </r>
  <r>
    <x v="118"/>
    <d v="2018-10-31T00:00:00"/>
    <n v="10505.6"/>
    <x v="18"/>
    <x v="18"/>
  </r>
  <r>
    <x v="118"/>
    <d v="2018-10-07T00:00:00"/>
    <n v="26022.799999999999"/>
    <x v="24"/>
    <x v="24"/>
  </r>
  <r>
    <x v="118"/>
    <d v="2018-09-30T00:00:00"/>
    <n v="20341.199999999997"/>
    <x v="39"/>
    <x v="29"/>
  </r>
  <r>
    <x v="118"/>
    <d v="2018-10-24T00:00:00"/>
    <n v="1105.5"/>
    <x v="26"/>
    <x v="26"/>
  </r>
  <r>
    <x v="118"/>
    <d v="2018-11-03T00:00:00"/>
    <n v="7986.4"/>
    <x v="6"/>
    <x v="6"/>
  </r>
  <r>
    <x v="118"/>
    <d v="2018-10-06T00:00:00"/>
    <n v="20153.599999999999"/>
    <x v="44"/>
    <x v="43"/>
  </r>
  <r>
    <x v="119"/>
    <d v="2018-10-15T00:00:00"/>
    <n v="19765"/>
    <x v="12"/>
    <x v="12"/>
  </r>
  <r>
    <x v="119"/>
    <d v="2018-10-18T00:00:00"/>
    <n v="3276.2999999999997"/>
    <x v="42"/>
    <x v="41"/>
  </r>
  <r>
    <x v="119"/>
    <d v="2018-10-10T00:00:00"/>
    <n v="40849.9"/>
    <x v="27"/>
    <x v="27"/>
  </r>
  <r>
    <x v="119"/>
    <d v="2018-10-21T00:00:00"/>
    <n v="8509"/>
    <x v="47"/>
    <x v="46"/>
  </r>
  <r>
    <x v="119"/>
    <d v="2018-10-10T00:00:00"/>
    <n v="36702.600000000006"/>
    <x v="47"/>
    <x v="46"/>
  </r>
  <r>
    <x v="119"/>
    <d v="2018-10-29T00:00:00"/>
    <n v="3658.2"/>
    <x v="36"/>
    <x v="36"/>
  </r>
  <r>
    <x v="119"/>
    <d v="2018-10-06T00:00:00"/>
    <n v="19664.5"/>
    <x v="3"/>
    <x v="3"/>
  </r>
  <r>
    <x v="119"/>
    <d v="2018-10-09T00:00:00"/>
    <n v="3390.2"/>
    <x v="1"/>
    <x v="1"/>
  </r>
  <r>
    <x v="119"/>
    <d v="2018-10-28T00:00:00"/>
    <n v="723.6"/>
    <x v="29"/>
    <x v="29"/>
  </r>
  <r>
    <x v="120"/>
    <d v="2018-10-15T00:00:00"/>
    <n v="877.7"/>
    <x v="24"/>
    <x v="24"/>
  </r>
  <r>
    <x v="120"/>
    <d v="2018-10-27T00:00:00"/>
    <n v="18525.5"/>
    <x v="48"/>
    <x v="47"/>
  </r>
  <r>
    <x v="120"/>
    <d v="2018-10-23T00:00:00"/>
    <n v="20528.8"/>
    <x v="33"/>
    <x v="33"/>
  </r>
  <r>
    <x v="120"/>
    <d v="2018-11-02T00:00:00"/>
    <n v="40896.800000000003"/>
    <x v="5"/>
    <x v="5"/>
  </r>
  <r>
    <x v="120"/>
    <d v="2018-10-11T00:00:00"/>
    <n v="7457.0999999999995"/>
    <x v="35"/>
    <x v="35"/>
  </r>
  <r>
    <x v="120"/>
    <d v="2018-10-13T00:00:00"/>
    <n v="19617.599999999999"/>
    <x v="31"/>
    <x v="31"/>
  </r>
  <r>
    <x v="120"/>
    <d v="2018-10-09T00:00:00"/>
    <n v="36421.199999999997"/>
    <x v="25"/>
    <x v="25"/>
  </r>
  <r>
    <x v="120"/>
    <d v="2018-10-23T00:00:00"/>
    <n v="8957.9"/>
    <x v="30"/>
    <x v="30"/>
  </r>
  <r>
    <x v="120"/>
    <d v="2018-10-08T00:00:00"/>
    <n v="3061.9"/>
    <x v="46"/>
    <x v="45"/>
  </r>
  <r>
    <x v="120"/>
    <d v="2018-10-10T00:00:00"/>
    <n v="5293"/>
    <x v="28"/>
    <x v="28"/>
  </r>
  <r>
    <x v="121"/>
    <d v="2018-10-31T00:00:00"/>
    <n v="31396.199999999997"/>
    <x v="25"/>
    <x v="25"/>
  </r>
  <r>
    <x v="121"/>
    <d v="2018-10-19T00:00:00"/>
    <n v="23919"/>
    <x v="19"/>
    <x v="19"/>
  </r>
  <r>
    <x v="121"/>
    <d v="2018-10-08T00:00:00"/>
    <n v="991.6"/>
    <x v="34"/>
    <x v="34"/>
  </r>
  <r>
    <x v="121"/>
    <d v="2018-10-10T00:00:00"/>
    <n v="1326.6"/>
    <x v="45"/>
    <x v="44"/>
  </r>
  <r>
    <x v="121"/>
    <d v="2018-10-14T00:00:00"/>
    <n v="3356.7000000000003"/>
    <x v="42"/>
    <x v="41"/>
  </r>
  <r>
    <x v="121"/>
    <d v="2018-10-20T00:00:00"/>
    <n v="5433.7"/>
    <x v="12"/>
    <x v="12"/>
  </r>
  <r>
    <x v="121"/>
    <d v="2018-10-28T00:00:00"/>
    <n v="15142"/>
    <x v="10"/>
    <x v="10"/>
  </r>
  <r>
    <x v="121"/>
    <d v="2018-10-14T00:00:00"/>
    <n v="3892.7"/>
    <x v="20"/>
    <x v="20"/>
  </r>
  <r>
    <x v="121"/>
    <d v="2018-10-11T00:00:00"/>
    <n v="7738.5"/>
    <x v="37"/>
    <x v="37"/>
  </r>
  <r>
    <x v="121"/>
    <d v="2018-10-09T00:00:00"/>
    <n v="10854"/>
    <x v="36"/>
    <x v="36"/>
  </r>
  <r>
    <x v="122"/>
    <d v="2018-10-05T00:00:00"/>
    <n v="20475.2"/>
    <x v="20"/>
    <x v="20"/>
  </r>
  <r>
    <x v="122"/>
    <d v="2018-10-09T00:00:00"/>
    <n v="1956.4"/>
    <x v="23"/>
    <x v="23"/>
  </r>
  <r>
    <x v="122"/>
    <d v="2018-10-06T00:00:00"/>
    <n v="2311.5"/>
    <x v="21"/>
    <x v="21"/>
  </r>
  <r>
    <x v="122"/>
    <d v="2018-10-20T00:00:00"/>
    <n v="8683.2000000000007"/>
    <x v="49"/>
    <x v="48"/>
  </r>
  <r>
    <x v="122"/>
    <d v="2018-10-26T00:00:00"/>
    <n v="9949.5"/>
    <x v="0"/>
    <x v="0"/>
  </r>
  <r>
    <x v="122"/>
    <d v="2018-10-19T00:00:00"/>
    <n v="11631.2"/>
    <x v="32"/>
    <x v="32"/>
  </r>
  <r>
    <x v="122"/>
    <d v="2018-10-13T00:00:00"/>
    <n v="9326.4"/>
    <x v="11"/>
    <x v="11"/>
  </r>
  <r>
    <x v="122"/>
    <d v="2018-10-28T00:00:00"/>
    <n v="22860.400000000001"/>
    <x v="27"/>
    <x v="27"/>
  </r>
  <r>
    <x v="122"/>
    <d v="2018-10-31T00:00:00"/>
    <n v="11865.699999999999"/>
    <x v="22"/>
    <x v="22"/>
  </r>
  <r>
    <x v="123"/>
    <d v="2018-10-19T00:00:00"/>
    <n v="1038.5"/>
    <x v="29"/>
    <x v="29"/>
  </r>
  <r>
    <x v="123"/>
    <d v="2018-10-15T00:00:00"/>
    <n v="40521.599999999999"/>
    <x v="11"/>
    <x v="11"/>
  </r>
  <r>
    <x v="123"/>
    <d v="2018-10-23T00:00:00"/>
    <n v="4475.6000000000004"/>
    <x v="7"/>
    <x v="7"/>
  </r>
  <r>
    <x v="123"/>
    <d v="2018-10-30T00:00:00"/>
    <n v="7926.0999999999995"/>
    <x v="17"/>
    <x v="17"/>
  </r>
  <r>
    <x v="123"/>
    <d v="2018-10-17T00:00:00"/>
    <n v="3564.4"/>
    <x v="19"/>
    <x v="19"/>
  </r>
  <r>
    <x v="123"/>
    <d v="2018-10-25T00:00:00"/>
    <n v="15276"/>
    <x v="46"/>
    <x v="45"/>
  </r>
  <r>
    <x v="124"/>
    <d v="2018-10-19T00:00:00"/>
    <n v="7396.7999999999993"/>
    <x v="7"/>
    <x v="7"/>
  </r>
  <r>
    <x v="124"/>
    <d v="2018-10-11T00:00:00"/>
    <n v="18994.5"/>
    <x v="33"/>
    <x v="33"/>
  </r>
  <r>
    <x v="124"/>
    <d v="2018-10-17T00:00:00"/>
    <n v="5507.4"/>
    <x v="24"/>
    <x v="24"/>
  </r>
  <r>
    <x v="124"/>
    <d v="2018-11-06T00:00:00"/>
    <n v="5333.2"/>
    <x v="37"/>
    <x v="37"/>
  </r>
  <r>
    <x v="124"/>
    <d v="2018-10-23T00:00:00"/>
    <n v="21868.799999999999"/>
    <x v="44"/>
    <x v="43"/>
  </r>
  <r>
    <x v="124"/>
    <d v="2018-10-18T00:00:00"/>
    <n v="17688"/>
    <x v="0"/>
    <x v="0"/>
  </r>
  <r>
    <x v="124"/>
    <d v="2018-10-12T00:00:00"/>
    <n v="1809"/>
    <x v="20"/>
    <x v="20"/>
  </r>
  <r>
    <x v="124"/>
    <d v="2018-10-31T00:00:00"/>
    <n v="4448.8"/>
    <x v="27"/>
    <x v="27"/>
  </r>
  <r>
    <x v="125"/>
    <d v="2018-10-27T00:00:00"/>
    <n v="10184"/>
    <x v="38"/>
    <x v="38"/>
  </r>
  <r>
    <x v="125"/>
    <d v="2018-11-01T00:00:00"/>
    <n v="9112"/>
    <x v="26"/>
    <x v="26"/>
  </r>
  <r>
    <x v="125"/>
    <d v="2018-10-23T00:00:00"/>
    <n v="7745.2"/>
    <x v="4"/>
    <x v="4"/>
  </r>
  <r>
    <x v="125"/>
    <d v="2018-10-29T00:00:00"/>
    <n v="10612.8"/>
    <x v="15"/>
    <x v="15"/>
  </r>
  <r>
    <x v="125"/>
    <d v="2018-10-22T00:00:00"/>
    <n v="10103.6"/>
    <x v="18"/>
    <x v="18"/>
  </r>
  <r>
    <x v="125"/>
    <d v="2018-10-18T00:00:00"/>
    <n v="3698.4"/>
    <x v="30"/>
    <x v="30"/>
  </r>
  <r>
    <x v="125"/>
    <d v="2018-10-18T00:00:00"/>
    <n v="1306.5"/>
    <x v="4"/>
    <x v="4"/>
  </r>
  <r>
    <x v="126"/>
    <d v="2018-11-06T00:00:00"/>
    <n v="1407"/>
    <x v="43"/>
    <x v="42"/>
  </r>
  <r>
    <x v="126"/>
    <d v="2018-10-16T00:00:00"/>
    <n v="46203.199999999997"/>
    <x v="22"/>
    <x v="22"/>
  </r>
  <r>
    <x v="126"/>
    <d v="2018-10-25T00:00:00"/>
    <n v="23115"/>
    <x v="22"/>
    <x v="22"/>
  </r>
  <r>
    <x v="126"/>
    <d v="2018-10-13T00:00:00"/>
    <n v="4180.8"/>
    <x v="7"/>
    <x v="7"/>
  </r>
  <r>
    <x v="126"/>
    <d v="2018-10-13T00:00:00"/>
    <n v="1728.6"/>
    <x v="7"/>
    <x v="7"/>
  </r>
  <r>
    <x v="126"/>
    <d v="2018-10-23T00:00:00"/>
    <n v="12797"/>
    <x v="4"/>
    <x v="4"/>
  </r>
  <r>
    <x v="127"/>
    <d v="2018-11-03T00:00:00"/>
    <n v="11537.400000000001"/>
    <x v="22"/>
    <x v="22"/>
  </r>
  <r>
    <x v="127"/>
    <d v="2018-11-03T00:00:00"/>
    <n v="31838.400000000001"/>
    <x v="48"/>
    <x v="47"/>
  </r>
  <r>
    <x v="127"/>
    <d v="2018-10-18T00:00:00"/>
    <n v="5507.4"/>
    <x v="39"/>
    <x v="29"/>
  </r>
  <r>
    <x v="127"/>
    <d v="2018-10-18T00:00:00"/>
    <n v="3671.6"/>
    <x v="34"/>
    <x v="34"/>
  </r>
  <r>
    <x v="127"/>
    <d v="2018-10-25T00:00:00"/>
    <n v="6110.4"/>
    <x v="6"/>
    <x v="6"/>
  </r>
  <r>
    <x v="128"/>
    <d v="2018-11-01T00:00:00"/>
    <n v="3155.7000000000003"/>
    <x v="24"/>
    <x v="24"/>
  </r>
  <r>
    <x v="128"/>
    <d v="2018-11-06T00:00:00"/>
    <n v="4100.3999999999996"/>
    <x v="10"/>
    <x v="10"/>
  </r>
  <r>
    <x v="128"/>
    <d v="2018-11-01T00:00:00"/>
    <n v="388.6"/>
    <x v="17"/>
    <x v="17"/>
  </r>
  <r>
    <x v="128"/>
    <d v="2018-10-20T00:00:00"/>
    <n v="7986.4"/>
    <x v="42"/>
    <x v="41"/>
  </r>
  <r>
    <x v="128"/>
    <d v="2018-10-27T00:00:00"/>
    <n v="27838.5"/>
    <x v="9"/>
    <x v="9"/>
  </r>
  <r>
    <x v="128"/>
    <d v="2018-10-16T00:00:00"/>
    <n v="8522.4"/>
    <x v="23"/>
    <x v="23"/>
  </r>
  <r>
    <x v="128"/>
    <d v="2018-10-31T00:00:00"/>
    <n v="5360"/>
    <x v="15"/>
    <x v="15"/>
  </r>
  <r>
    <x v="128"/>
    <d v="2018-10-26T00:00:00"/>
    <n v="214.4"/>
    <x v="46"/>
    <x v="45"/>
  </r>
  <r>
    <x v="129"/>
    <d v="2018-11-14T00:00:00"/>
    <n v="10224.200000000001"/>
    <x v="46"/>
    <x v="45"/>
  </r>
  <r>
    <x v="129"/>
    <d v="2018-10-29T00:00:00"/>
    <n v="6331.5"/>
    <x v="12"/>
    <x v="12"/>
  </r>
  <r>
    <x v="129"/>
    <d v="2018-11-03T00:00:00"/>
    <n v="9299.6"/>
    <x v="36"/>
    <x v="36"/>
  </r>
  <r>
    <x v="129"/>
    <d v="2018-10-28T00:00:00"/>
    <n v="31945.599999999999"/>
    <x v="11"/>
    <x v="11"/>
  </r>
  <r>
    <x v="129"/>
    <d v="2018-11-03T00:00:00"/>
    <n v="3075.2999999999997"/>
    <x v="32"/>
    <x v="32"/>
  </r>
  <r>
    <x v="129"/>
    <d v="2018-10-26T00:00:00"/>
    <n v="1306.5"/>
    <x v="11"/>
    <x v="11"/>
  </r>
  <r>
    <x v="129"/>
    <d v="2018-10-31T00:00:00"/>
    <n v="1273"/>
    <x v="28"/>
    <x v="28"/>
  </r>
  <r>
    <x v="129"/>
    <d v="2018-10-27T00:00:00"/>
    <n v="3792.2"/>
    <x v="3"/>
    <x v="3"/>
  </r>
  <r>
    <x v="130"/>
    <d v="2018-10-22T00:00:00"/>
    <n v="3175.7999999999997"/>
    <x v="13"/>
    <x v="13"/>
  </r>
  <r>
    <x v="130"/>
    <d v="2018-11-04T00:00:00"/>
    <n v="4020"/>
    <x v="0"/>
    <x v="0"/>
  </r>
  <r>
    <x v="130"/>
    <d v="2018-11-04T00:00:00"/>
    <n v="10016.5"/>
    <x v="47"/>
    <x v="46"/>
  </r>
  <r>
    <x v="130"/>
    <d v="2018-10-15T00:00:00"/>
    <n v="30994.199999999997"/>
    <x v="31"/>
    <x v="31"/>
  </r>
  <r>
    <x v="130"/>
    <d v="2018-10-22T00:00:00"/>
    <n v="30873.600000000002"/>
    <x v="2"/>
    <x v="2"/>
  </r>
  <r>
    <x v="130"/>
    <d v="2018-11-06T00:00:00"/>
    <n v="7745.2"/>
    <x v="15"/>
    <x v="15"/>
  </r>
  <r>
    <x v="131"/>
    <d v="2018-11-09T00:00:00"/>
    <n v="1219.3999999999999"/>
    <x v="38"/>
    <x v="38"/>
  </r>
  <r>
    <x v="131"/>
    <d v="2018-11-05T00:00:00"/>
    <n v="1728.6"/>
    <x v="3"/>
    <x v="3"/>
  </r>
  <r>
    <x v="131"/>
    <d v="2018-10-19T00:00:00"/>
    <n v="9045"/>
    <x v="45"/>
    <x v="44"/>
  </r>
  <r>
    <x v="131"/>
    <d v="2018-10-18T00:00:00"/>
    <n v="24622.5"/>
    <x v="20"/>
    <x v="20"/>
  </r>
  <r>
    <x v="131"/>
    <d v="2018-10-16T00:00:00"/>
    <n v="13299.5"/>
    <x v="16"/>
    <x v="16"/>
  </r>
  <r>
    <x v="131"/>
    <d v="2018-10-19T00:00:00"/>
    <n v="7055.0999999999995"/>
    <x v="28"/>
    <x v="28"/>
  </r>
  <r>
    <x v="132"/>
    <d v="2018-10-24T00:00:00"/>
    <n v="904.5"/>
    <x v="44"/>
    <x v="43"/>
  </r>
  <r>
    <x v="132"/>
    <d v="2018-11-13T00:00:00"/>
    <n v="3356.7000000000003"/>
    <x v="5"/>
    <x v="5"/>
  </r>
  <r>
    <x v="132"/>
    <d v="2018-11-03T00:00:00"/>
    <n v="6030"/>
    <x v="9"/>
    <x v="9"/>
  </r>
  <r>
    <x v="132"/>
    <d v="2018-11-01T00:00:00"/>
    <n v="6030"/>
    <x v="19"/>
    <x v="19"/>
  </r>
  <r>
    <x v="132"/>
    <d v="2018-11-06T00:00:00"/>
    <n v="180.9"/>
    <x v="1"/>
    <x v="1"/>
  </r>
  <r>
    <x v="133"/>
    <d v="2018-10-26T00:00:00"/>
    <n v="3886"/>
    <x v="42"/>
    <x v="41"/>
  </r>
  <r>
    <x v="133"/>
    <d v="2018-11-07T00:00:00"/>
    <n v="19517.099999999999"/>
    <x v="42"/>
    <x v="41"/>
  </r>
  <r>
    <x v="133"/>
    <d v="2018-10-25T00:00:00"/>
    <n v="3155.7000000000003"/>
    <x v="32"/>
    <x v="32"/>
  </r>
  <r>
    <x v="133"/>
    <d v="2018-11-06T00:00:00"/>
    <n v="4368.3999999999996"/>
    <x v="18"/>
    <x v="18"/>
  </r>
  <r>
    <x v="133"/>
    <d v="2018-10-20T00:00:00"/>
    <n v="9969.6"/>
    <x v="23"/>
    <x v="23"/>
  </r>
  <r>
    <x v="133"/>
    <d v="2018-11-15T00:00:00"/>
    <n v="23356.199999999997"/>
    <x v="10"/>
    <x v="10"/>
  </r>
  <r>
    <x v="134"/>
    <d v="2018-10-27T00:00:00"/>
    <n v="17540.600000000002"/>
    <x v="5"/>
    <x v="5"/>
  </r>
  <r>
    <x v="134"/>
    <d v="2018-11-01T00:00:00"/>
    <n v="6592.8"/>
    <x v="43"/>
    <x v="42"/>
  </r>
  <r>
    <x v="134"/>
    <d v="2018-11-01T00:00:00"/>
    <n v="5520.8"/>
    <x v="22"/>
    <x v="22"/>
  </r>
  <r>
    <x v="134"/>
    <d v="2018-11-12T00:00:00"/>
    <n v="11825.5"/>
    <x v="33"/>
    <x v="33"/>
  </r>
  <r>
    <x v="134"/>
    <d v="2018-11-06T00:00:00"/>
    <n v="8576"/>
    <x v="23"/>
    <x v="23"/>
  </r>
  <r>
    <x v="134"/>
    <d v="2018-10-18T00:00:00"/>
    <n v="3195.8999999999996"/>
    <x v="10"/>
    <x v="10"/>
  </r>
  <r>
    <x v="134"/>
    <d v="2018-10-29T00:00:00"/>
    <n v="18103.399999999998"/>
    <x v="34"/>
    <x v="34"/>
  </r>
  <r>
    <x v="135"/>
    <d v="2018-11-04T00:00:00"/>
    <n v="415.4"/>
    <x v="17"/>
    <x v="17"/>
  </r>
  <r>
    <x v="135"/>
    <d v="2018-10-25T00:00:00"/>
    <n v="20033"/>
    <x v="27"/>
    <x v="27"/>
  </r>
  <r>
    <x v="135"/>
    <d v="2018-10-24T00:00:00"/>
    <n v="13989.599999999999"/>
    <x v="18"/>
    <x v="18"/>
  </r>
  <r>
    <x v="135"/>
    <d v="2018-10-30T00:00:00"/>
    <n v="7128.8"/>
    <x v="47"/>
    <x v="46"/>
  </r>
  <r>
    <x v="135"/>
    <d v="2018-11-12T00:00:00"/>
    <n v="16884"/>
    <x v="29"/>
    <x v="29"/>
  </r>
  <r>
    <x v="135"/>
    <d v="2018-11-11T00:00:00"/>
    <n v="7638"/>
    <x v="4"/>
    <x v="4"/>
  </r>
  <r>
    <x v="135"/>
    <d v="2018-10-27T00:00:00"/>
    <n v="4288"/>
    <x v="19"/>
    <x v="19"/>
  </r>
  <r>
    <x v="136"/>
    <d v="2018-11-08T00:00:00"/>
    <n v="27342.7"/>
    <x v="2"/>
    <x v="2"/>
  </r>
  <r>
    <x v="136"/>
    <d v="2018-11-07T00:00:00"/>
    <n v="8040"/>
    <x v="12"/>
    <x v="12"/>
  </r>
  <r>
    <x v="136"/>
    <d v="2018-11-17T00:00:00"/>
    <n v="3376.8"/>
    <x v="49"/>
    <x v="48"/>
  </r>
  <r>
    <x v="136"/>
    <d v="2018-10-25T00:00:00"/>
    <n v="3095.3999999999996"/>
    <x v="48"/>
    <x v="47"/>
  </r>
  <r>
    <x v="137"/>
    <d v="2018-10-18T00:00:00"/>
    <n v="1849.2"/>
    <x v="36"/>
    <x v="36"/>
  </r>
  <r>
    <x v="137"/>
    <d v="2018-10-24T00:00:00"/>
    <n v="6432"/>
    <x v="17"/>
    <x v="17"/>
  </r>
  <r>
    <x v="137"/>
    <d v="2018-10-31T00:00:00"/>
    <n v="1306.5"/>
    <x v="11"/>
    <x v="11"/>
  </r>
  <r>
    <x v="137"/>
    <d v="2018-10-28T00:00:00"/>
    <n v="4261.2"/>
    <x v="48"/>
    <x v="47"/>
  </r>
  <r>
    <x v="137"/>
    <d v="2018-11-10T00:00:00"/>
    <n v="9648"/>
    <x v="37"/>
    <x v="37"/>
  </r>
  <r>
    <x v="137"/>
    <d v="2018-11-09T00:00:00"/>
    <n v="16381.5"/>
    <x v="10"/>
    <x v="10"/>
  </r>
  <r>
    <x v="137"/>
    <d v="2018-10-29T00:00:00"/>
    <n v="1815.7"/>
    <x v="40"/>
    <x v="39"/>
  </r>
  <r>
    <x v="137"/>
    <d v="2018-11-07T00:00:00"/>
    <n v="5668.2000000000007"/>
    <x v="23"/>
    <x v="23"/>
  </r>
  <r>
    <x v="137"/>
    <d v="2018-11-01T00:00:00"/>
    <n v="5956.3"/>
    <x v="34"/>
    <x v="34"/>
  </r>
  <r>
    <x v="137"/>
    <d v="2018-11-09T00:00:00"/>
    <n v="1038.5"/>
    <x v="18"/>
    <x v="18"/>
  </r>
  <r>
    <x v="137"/>
    <d v="2018-11-12T00:00:00"/>
    <n v="9581"/>
    <x v="20"/>
    <x v="20"/>
  </r>
  <r>
    <x v="138"/>
    <d v="2018-11-13T00:00:00"/>
    <n v="3778.8"/>
    <x v="25"/>
    <x v="25"/>
  </r>
  <r>
    <x v="138"/>
    <d v="2018-10-24T00:00:00"/>
    <n v="723.59999999999991"/>
    <x v="32"/>
    <x v="32"/>
  </r>
  <r>
    <x v="138"/>
    <d v="2018-11-07T00:00:00"/>
    <n v="36099.600000000006"/>
    <x v="30"/>
    <x v="30"/>
  </r>
  <r>
    <x v="138"/>
    <d v="2018-11-08T00:00:00"/>
    <n v="3216"/>
    <x v="23"/>
    <x v="23"/>
  </r>
  <r>
    <x v="138"/>
    <d v="2018-11-15T00:00:00"/>
    <n v="15302.8"/>
    <x v="43"/>
    <x v="42"/>
  </r>
  <r>
    <x v="139"/>
    <d v="2018-11-15T00:00:00"/>
    <n v="16884"/>
    <x v="38"/>
    <x v="38"/>
  </r>
  <r>
    <x v="139"/>
    <d v="2018-10-28T00:00:00"/>
    <n v="20957.599999999999"/>
    <x v="8"/>
    <x v="8"/>
  </r>
  <r>
    <x v="139"/>
    <d v="2018-10-24T00:00:00"/>
    <n v="7832.3000000000011"/>
    <x v="3"/>
    <x v="3"/>
  </r>
  <r>
    <x v="139"/>
    <d v="2018-11-01T00:00:00"/>
    <n v="2144"/>
    <x v="39"/>
    <x v="29"/>
  </r>
  <r>
    <x v="139"/>
    <d v="2018-10-27T00:00:00"/>
    <n v="7892.6"/>
    <x v="1"/>
    <x v="1"/>
  </r>
  <r>
    <x v="139"/>
    <d v="2018-11-03T00:00:00"/>
    <n v="1688.3999999999999"/>
    <x v="33"/>
    <x v="33"/>
  </r>
  <r>
    <x v="140"/>
    <d v="2018-11-20T00:00:00"/>
    <n v="482.4"/>
    <x v="17"/>
    <x v="17"/>
  </r>
  <r>
    <x v="140"/>
    <d v="2018-10-30T00:00:00"/>
    <n v="8040"/>
    <x v="7"/>
    <x v="7"/>
  </r>
  <r>
    <x v="140"/>
    <d v="2018-11-13T00:00:00"/>
    <n v="234.5"/>
    <x v="23"/>
    <x v="23"/>
  </r>
  <r>
    <x v="140"/>
    <d v="2018-11-11T00:00:00"/>
    <n v="3618"/>
    <x v="8"/>
    <x v="8"/>
  </r>
  <r>
    <x v="140"/>
    <d v="2018-11-20T00:00:00"/>
    <n v="6512.4000000000005"/>
    <x v="42"/>
    <x v="41"/>
  </r>
  <r>
    <x v="140"/>
    <d v="2018-11-01T00:00:00"/>
    <n v="5092"/>
    <x v="30"/>
    <x v="30"/>
  </r>
  <r>
    <x v="140"/>
    <d v="2018-11-02T00:00:00"/>
    <n v="1045.2"/>
    <x v="17"/>
    <x v="17"/>
  </r>
  <r>
    <x v="140"/>
    <d v="2018-11-23T00:00:00"/>
    <n v="19698"/>
    <x v="33"/>
    <x v="33"/>
  </r>
  <r>
    <x v="140"/>
    <d v="2018-11-18T00:00:00"/>
    <n v="24468.400000000001"/>
    <x v="26"/>
    <x v="26"/>
  </r>
  <r>
    <x v="140"/>
    <d v="2018-11-16T00:00:00"/>
    <n v="3551"/>
    <x v="32"/>
    <x v="32"/>
  </r>
  <r>
    <x v="140"/>
    <d v="2018-10-30T00:00:00"/>
    <n v="2010"/>
    <x v="38"/>
    <x v="38"/>
  </r>
  <r>
    <x v="141"/>
    <d v="2018-11-19T00:00:00"/>
    <n v="9272.7999999999993"/>
    <x v="3"/>
    <x v="3"/>
  </r>
  <r>
    <x v="141"/>
    <d v="2018-11-09T00:00:00"/>
    <n v="1688.3999999999999"/>
    <x v="12"/>
    <x v="12"/>
  </r>
  <r>
    <x v="141"/>
    <d v="2018-11-06T00:00:00"/>
    <n v="41553.4"/>
    <x v="48"/>
    <x v="47"/>
  </r>
  <r>
    <x v="141"/>
    <d v="2018-11-15T00:00:00"/>
    <n v="5587.7999999999993"/>
    <x v="16"/>
    <x v="16"/>
  </r>
  <r>
    <x v="141"/>
    <d v="2018-11-11T00:00:00"/>
    <n v="5199.2"/>
    <x v="7"/>
    <x v="7"/>
  </r>
  <r>
    <x v="141"/>
    <d v="2018-11-19T00:00:00"/>
    <n v="10746.8"/>
    <x v="0"/>
    <x v="0"/>
  </r>
  <r>
    <x v="141"/>
    <d v="2018-11-05T00:00:00"/>
    <n v="4448.8"/>
    <x v="37"/>
    <x v="37"/>
  </r>
  <r>
    <x v="142"/>
    <d v="2018-11-24T00:00:00"/>
    <n v="13366.5"/>
    <x v="44"/>
    <x v="43"/>
  </r>
  <r>
    <x v="142"/>
    <d v="2018-11-01T00:00:00"/>
    <n v="23999.4"/>
    <x v="31"/>
    <x v="31"/>
  </r>
  <r>
    <x v="142"/>
    <d v="2018-11-11T00:00:00"/>
    <n v="7691.6"/>
    <x v="29"/>
    <x v="29"/>
  </r>
  <r>
    <x v="142"/>
    <d v="2018-10-26T00:00:00"/>
    <n v="4623"/>
    <x v="41"/>
    <x v="40"/>
  </r>
  <r>
    <x v="142"/>
    <d v="2018-11-20T00:00:00"/>
    <n v="3336.6000000000004"/>
    <x v="44"/>
    <x v="43"/>
  </r>
  <r>
    <x v="142"/>
    <d v="2018-11-17T00:00:00"/>
    <n v="8254.4"/>
    <x v="5"/>
    <x v="5"/>
  </r>
  <r>
    <x v="142"/>
    <d v="2018-10-27T00:00:00"/>
    <n v="3564.4"/>
    <x v="14"/>
    <x v="14"/>
  </r>
  <r>
    <x v="142"/>
    <d v="2018-11-02T00:00:00"/>
    <n v="24414.799999999999"/>
    <x v="13"/>
    <x v="13"/>
  </r>
  <r>
    <x v="143"/>
    <d v="2018-11-16T00:00:00"/>
    <n v="16642.800000000003"/>
    <x v="3"/>
    <x v="3"/>
  </r>
  <r>
    <x v="143"/>
    <d v="2018-11-18T00:00:00"/>
    <n v="2050.1999999999998"/>
    <x v="31"/>
    <x v="31"/>
  </r>
  <r>
    <x v="143"/>
    <d v="2018-11-12T00:00:00"/>
    <n v="30351"/>
    <x v="38"/>
    <x v="38"/>
  </r>
  <r>
    <x v="143"/>
    <d v="2018-11-18T00:00:00"/>
    <n v="19885.599999999999"/>
    <x v="10"/>
    <x v="10"/>
  </r>
  <r>
    <x v="143"/>
    <d v="2018-10-30T00:00:00"/>
    <n v="48454.400000000001"/>
    <x v="47"/>
    <x v="46"/>
  </r>
  <r>
    <x v="143"/>
    <d v="2018-11-01T00:00:00"/>
    <n v="30552"/>
    <x v="19"/>
    <x v="19"/>
  </r>
  <r>
    <x v="143"/>
    <d v="2018-11-06T00:00:00"/>
    <n v="5708.4"/>
    <x v="8"/>
    <x v="8"/>
  </r>
  <r>
    <x v="143"/>
    <d v="2018-10-29T00:00:00"/>
    <n v="7035"/>
    <x v="37"/>
    <x v="37"/>
  </r>
  <r>
    <x v="143"/>
    <d v="2018-11-22T00:00:00"/>
    <n v="20689.599999999999"/>
    <x v="9"/>
    <x v="9"/>
  </r>
  <r>
    <x v="144"/>
    <d v="2018-11-08T00:00:00"/>
    <n v="234.5"/>
    <x v="13"/>
    <x v="13"/>
  </r>
  <r>
    <x v="144"/>
    <d v="2018-11-27T00:00:00"/>
    <n v="2385.1999999999998"/>
    <x v="30"/>
    <x v="30"/>
  </r>
  <r>
    <x v="144"/>
    <d v="2018-11-19T00:00:00"/>
    <n v="19497"/>
    <x v="31"/>
    <x v="31"/>
  </r>
  <r>
    <x v="144"/>
    <d v="2018-11-13T00:00:00"/>
    <n v="39255.299999999996"/>
    <x v="13"/>
    <x v="13"/>
  </r>
  <r>
    <x v="144"/>
    <d v="2018-11-09T00:00:00"/>
    <n v="1098.8"/>
    <x v="4"/>
    <x v="4"/>
  </r>
  <r>
    <x v="144"/>
    <d v="2018-11-11T00:00:00"/>
    <n v="13554.1"/>
    <x v="7"/>
    <x v="7"/>
  </r>
  <r>
    <x v="144"/>
    <d v="2018-11-22T00:00:00"/>
    <n v="44601.9"/>
    <x v="8"/>
    <x v="8"/>
  </r>
  <r>
    <x v="144"/>
    <d v="2018-11-21T00:00:00"/>
    <n v="7182.4"/>
    <x v="17"/>
    <x v="17"/>
  </r>
  <r>
    <x v="144"/>
    <d v="2018-11-25T00:00:00"/>
    <n v="1675"/>
    <x v="6"/>
    <x v="6"/>
  </r>
  <r>
    <x v="144"/>
    <d v="2018-11-10T00:00:00"/>
    <n v="2211"/>
    <x v="31"/>
    <x v="31"/>
  </r>
  <r>
    <x v="145"/>
    <d v="2018-11-11T00:00:00"/>
    <n v="1085.4000000000001"/>
    <x v="49"/>
    <x v="48"/>
  </r>
  <r>
    <x v="145"/>
    <d v="2018-11-02T00:00:00"/>
    <n v="13855.6"/>
    <x v="37"/>
    <x v="37"/>
  </r>
  <r>
    <x v="145"/>
    <d v="2018-11-07T00:00:00"/>
    <n v="723.6"/>
    <x v="1"/>
    <x v="1"/>
  </r>
  <r>
    <x v="145"/>
    <d v="2018-11-09T00:00:00"/>
    <n v="4857.5"/>
    <x v="34"/>
    <x v="34"/>
  </r>
  <r>
    <x v="146"/>
    <d v="2018-11-22T00:00:00"/>
    <n v="19778.400000000001"/>
    <x v="21"/>
    <x v="21"/>
  </r>
  <r>
    <x v="146"/>
    <d v="2018-11-08T00:00:00"/>
    <n v="11926"/>
    <x v="39"/>
    <x v="29"/>
  </r>
  <r>
    <x v="146"/>
    <d v="2018-11-14T00:00:00"/>
    <n v="1366.8000000000002"/>
    <x v="6"/>
    <x v="6"/>
  </r>
  <r>
    <x v="146"/>
    <d v="2018-11-26T00:00:00"/>
    <n v="7932.8"/>
    <x v="44"/>
    <x v="43"/>
  </r>
  <r>
    <x v="146"/>
    <d v="2018-11-20T00:00:00"/>
    <n v="11919.3"/>
    <x v="26"/>
    <x v="26"/>
  </r>
  <r>
    <x v="146"/>
    <d v="2018-11-04T00:00:00"/>
    <n v="27483.399999999998"/>
    <x v="28"/>
    <x v="28"/>
  </r>
  <r>
    <x v="146"/>
    <d v="2018-11-26T00:00:00"/>
    <n v="16884"/>
    <x v="21"/>
    <x v="21"/>
  </r>
  <r>
    <x v="146"/>
    <d v="2018-11-23T00:00:00"/>
    <n v="1661.6"/>
    <x v="42"/>
    <x v="41"/>
  </r>
  <r>
    <x v="146"/>
    <d v="2018-11-04T00:00:00"/>
    <n v="18934.199999999997"/>
    <x v="38"/>
    <x v="38"/>
  </r>
  <r>
    <x v="147"/>
    <d v="2018-11-10T00:00:00"/>
    <n v="4958"/>
    <x v="31"/>
    <x v="31"/>
  </r>
  <r>
    <x v="147"/>
    <d v="2018-11-27T00:00:00"/>
    <n v="7115.4000000000005"/>
    <x v="3"/>
    <x v="3"/>
  </r>
  <r>
    <x v="147"/>
    <d v="2018-11-04T00:00:00"/>
    <n v="1608"/>
    <x v="30"/>
    <x v="30"/>
  </r>
  <r>
    <x v="147"/>
    <d v="2018-10-30T00:00:00"/>
    <n v="9272.7999999999993"/>
    <x v="44"/>
    <x v="43"/>
  </r>
  <r>
    <x v="147"/>
    <d v="2018-11-20T00:00:00"/>
    <n v="13266"/>
    <x v="15"/>
    <x v="15"/>
  </r>
  <r>
    <x v="147"/>
    <d v="2018-11-08T00:00:00"/>
    <n v="31463.200000000001"/>
    <x v="45"/>
    <x v="44"/>
  </r>
  <r>
    <x v="147"/>
    <d v="2018-11-30T00:00:00"/>
    <n v="18760"/>
    <x v="6"/>
    <x v="6"/>
  </r>
  <r>
    <x v="147"/>
    <d v="2018-11-13T00:00:00"/>
    <n v="14311.199999999999"/>
    <x v="17"/>
    <x v="17"/>
  </r>
  <r>
    <x v="147"/>
    <d v="2018-11-24T00:00:00"/>
    <n v="7798.8"/>
    <x v="30"/>
    <x v="30"/>
  </r>
  <r>
    <x v="147"/>
    <d v="2018-11-16T00:00:00"/>
    <n v="9112"/>
    <x v="14"/>
    <x v="14"/>
  </r>
  <r>
    <x v="147"/>
    <d v="2018-12-01T00:00:00"/>
    <n v="21172"/>
    <x v="33"/>
    <x v="33"/>
  </r>
  <r>
    <x v="148"/>
    <d v="2018-11-25T00:00:00"/>
    <n v="442.2"/>
    <x v="41"/>
    <x v="40"/>
  </r>
  <r>
    <x v="148"/>
    <d v="2018-11-11T00:00:00"/>
    <n v="4100.3999999999996"/>
    <x v="16"/>
    <x v="16"/>
  </r>
  <r>
    <x v="148"/>
    <d v="2018-11-16T00:00:00"/>
    <n v="1876"/>
    <x v="23"/>
    <x v="23"/>
  </r>
  <r>
    <x v="148"/>
    <d v="2018-11-02T00:00:00"/>
    <n v="5494"/>
    <x v="23"/>
    <x v="23"/>
  </r>
  <r>
    <x v="148"/>
    <d v="2018-11-11T00:00:00"/>
    <n v="21225.599999999999"/>
    <x v="32"/>
    <x v="32"/>
  </r>
  <r>
    <x v="148"/>
    <d v="2018-11-19T00:00:00"/>
    <n v="8951.2000000000007"/>
    <x v="14"/>
    <x v="14"/>
  </r>
  <r>
    <x v="149"/>
    <d v="2018-11-30T00:00:00"/>
    <n v="7691.6"/>
    <x v="27"/>
    <x v="27"/>
  </r>
  <r>
    <x v="149"/>
    <d v="2018-11-25T00:00:00"/>
    <n v="10760.2"/>
    <x v="18"/>
    <x v="18"/>
  </r>
  <r>
    <x v="149"/>
    <d v="2018-11-19T00:00:00"/>
    <n v="2157.4"/>
    <x v="20"/>
    <x v="20"/>
  </r>
  <r>
    <x v="149"/>
    <d v="2018-11-03T00:00:00"/>
    <n v="4542.6000000000004"/>
    <x v="4"/>
    <x v="4"/>
  </r>
  <r>
    <x v="149"/>
    <d v="2018-11-15T00:00:00"/>
    <n v="16421.699999999997"/>
    <x v="34"/>
    <x v="34"/>
  </r>
  <r>
    <x v="149"/>
    <d v="2018-11-23T00:00:00"/>
    <n v="18974.400000000001"/>
    <x v="26"/>
    <x v="26"/>
  </r>
  <r>
    <x v="149"/>
    <d v="2018-11-05T00:00:00"/>
    <n v="6143.9000000000005"/>
    <x v="22"/>
    <x v="22"/>
  </r>
  <r>
    <x v="149"/>
    <d v="2018-11-19T00:00:00"/>
    <n v="10130.400000000001"/>
    <x v="45"/>
    <x v="44"/>
  </r>
  <r>
    <x v="149"/>
    <d v="2018-11-18T00:00:00"/>
    <n v="4984.8"/>
    <x v="33"/>
    <x v="33"/>
  </r>
  <r>
    <x v="150"/>
    <d v="2018-11-20T00:00:00"/>
    <n v="1125.5999999999999"/>
    <x v="43"/>
    <x v="42"/>
  </r>
  <r>
    <x v="150"/>
    <d v="2018-11-18T00:00:00"/>
    <n v="7128.8"/>
    <x v="44"/>
    <x v="43"/>
  </r>
  <r>
    <x v="150"/>
    <d v="2018-11-27T00:00:00"/>
    <n v="5165.7000000000007"/>
    <x v="7"/>
    <x v="7"/>
  </r>
  <r>
    <x v="150"/>
    <d v="2018-11-26T00:00:00"/>
    <n v="18492"/>
    <x v="26"/>
    <x v="26"/>
  </r>
  <r>
    <x v="150"/>
    <d v="2018-11-16T00:00:00"/>
    <n v="10050"/>
    <x v="6"/>
    <x v="6"/>
  </r>
  <r>
    <x v="151"/>
    <d v="2018-11-30T00:00:00"/>
    <n v="23677.800000000003"/>
    <x v="41"/>
    <x v="40"/>
  </r>
  <r>
    <x v="151"/>
    <d v="2018-11-16T00:00:00"/>
    <n v="13165.5"/>
    <x v="45"/>
    <x v="44"/>
  </r>
  <r>
    <x v="151"/>
    <d v="2018-11-17T00:00:00"/>
    <n v="23155.200000000001"/>
    <x v="1"/>
    <x v="1"/>
  </r>
  <r>
    <x v="151"/>
    <d v="2018-11-16T00:00:00"/>
    <n v="6968"/>
    <x v="15"/>
    <x v="15"/>
  </r>
  <r>
    <x v="151"/>
    <d v="2018-11-09T00:00:00"/>
    <n v="2237.8000000000002"/>
    <x v="47"/>
    <x v="46"/>
  </r>
  <r>
    <x v="151"/>
    <d v="2018-11-30T00:00:00"/>
    <n v="12194"/>
    <x v="36"/>
    <x v="36"/>
  </r>
  <r>
    <x v="151"/>
    <d v="2018-11-07T00:00:00"/>
    <n v="6552.6"/>
    <x v="26"/>
    <x v="26"/>
  </r>
  <r>
    <x v="151"/>
    <d v="2018-11-20T00:00:00"/>
    <n v="4529.2"/>
    <x v="2"/>
    <x v="2"/>
  </r>
  <r>
    <x v="151"/>
    <d v="2018-11-19T00:00:00"/>
    <n v="4824"/>
    <x v="15"/>
    <x v="15"/>
  </r>
  <r>
    <x v="151"/>
    <d v="2018-12-03T00:00:00"/>
    <n v="1608"/>
    <x v="11"/>
    <x v="11"/>
  </r>
  <r>
    <x v="151"/>
    <d v="2018-11-12T00:00:00"/>
    <n v="978.2"/>
    <x v="25"/>
    <x v="25"/>
  </r>
  <r>
    <x v="151"/>
    <d v="2018-11-08T00:00:00"/>
    <n v="7745.2"/>
    <x v="21"/>
    <x v="21"/>
  </r>
  <r>
    <x v="152"/>
    <d v="2018-11-25T00:00:00"/>
    <n v="2954.7"/>
    <x v="44"/>
    <x v="43"/>
  </r>
  <r>
    <x v="152"/>
    <d v="2018-11-11T00:00:00"/>
    <n v="2418.6999999999998"/>
    <x v="35"/>
    <x v="35"/>
  </r>
  <r>
    <x v="152"/>
    <d v="2018-11-16T00:00:00"/>
    <n v="8870.7999999999993"/>
    <x v="12"/>
    <x v="12"/>
  </r>
  <r>
    <x v="152"/>
    <d v="2018-11-28T00:00:00"/>
    <n v="10693.2"/>
    <x v="34"/>
    <x v="34"/>
  </r>
  <r>
    <x v="153"/>
    <d v="2018-11-10T00:00:00"/>
    <n v="5507.4"/>
    <x v="9"/>
    <x v="9"/>
  </r>
  <r>
    <x v="153"/>
    <d v="2018-11-29T00:00:00"/>
    <n v="18384.8"/>
    <x v="46"/>
    <x v="45"/>
  </r>
  <r>
    <x v="153"/>
    <d v="2018-11-09T00:00:00"/>
    <n v="10130.4"/>
    <x v="10"/>
    <x v="10"/>
  </r>
  <r>
    <x v="153"/>
    <d v="2018-11-21T00:00:00"/>
    <n v="19135.2"/>
    <x v="44"/>
    <x v="43"/>
  </r>
  <r>
    <x v="153"/>
    <d v="2018-12-05T00:00:00"/>
    <n v="4904.3999999999996"/>
    <x v="49"/>
    <x v="48"/>
  </r>
  <r>
    <x v="153"/>
    <d v="2018-11-13T00:00:00"/>
    <n v="19698"/>
    <x v="1"/>
    <x v="1"/>
  </r>
  <r>
    <x v="153"/>
    <d v="2018-12-02T00:00:00"/>
    <n v="22277.5"/>
    <x v="14"/>
    <x v="14"/>
  </r>
  <r>
    <x v="153"/>
    <d v="2018-11-11T00:00:00"/>
    <n v="3457.2"/>
    <x v="19"/>
    <x v="19"/>
  </r>
  <r>
    <x v="153"/>
    <d v="2018-11-17T00:00:00"/>
    <n v="8040"/>
    <x v="40"/>
    <x v="39"/>
  </r>
  <r>
    <x v="153"/>
    <d v="2018-11-05T00:00:00"/>
    <n v="991.6"/>
    <x v="28"/>
    <x v="28"/>
  </r>
  <r>
    <x v="153"/>
    <d v="2018-11-17T00:00:00"/>
    <n v="2036.8"/>
    <x v="14"/>
    <x v="14"/>
  </r>
  <r>
    <x v="153"/>
    <d v="2018-11-15T00:00:00"/>
    <n v="7798.8"/>
    <x v="49"/>
    <x v="48"/>
  </r>
  <r>
    <x v="154"/>
    <d v="2018-11-18T00:00:00"/>
    <n v="31731.200000000001"/>
    <x v="10"/>
    <x v="10"/>
  </r>
  <r>
    <x v="154"/>
    <d v="2018-11-15T00:00:00"/>
    <n v="5199.2"/>
    <x v="6"/>
    <x v="6"/>
  </r>
  <r>
    <x v="154"/>
    <d v="2018-11-26T00:00:00"/>
    <n v="3805.6"/>
    <x v="41"/>
    <x v="40"/>
  </r>
  <r>
    <x v="154"/>
    <d v="2018-12-07T00:00:00"/>
    <n v="2090.4"/>
    <x v="31"/>
    <x v="31"/>
  </r>
  <r>
    <x v="154"/>
    <d v="2018-11-06T00:00:00"/>
    <n v="6043.4"/>
    <x v="34"/>
    <x v="34"/>
  </r>
  <r>
    <x v="154"/>
    <d v="2018-11-12T00:00:00"/>
    <n v="1306.5"/>
    <x v="7"/>
    <x v="7"/>
  </r>
  <r>
    <x v="154"/>
    <d v="2018-11-24T00:00:00"/>
    <n v="52045.599999999999"/>
    <x v="31"/>
    <x v="31"/>
  </r>
  <r>
    <x v="154"/>
    <d v="2018-11-13T00:00:00"/>
    <n v="12850.6"/>
    <x v="7"/>
    <x v="7"/>
  </r>
  <r>
    <x v="154"/>
    <d v="2018-11-04T00:00:00"/>
    <n v="31302.400000000001"/>
    <x v="40"/>
    <x v="39"/>
  </r>
  <r>
    <x v="154"/>
    <d v="2018-11-18T00:00:00"/>
    <n v="2505.8000000000002"/>
    <x v="4"/>
    <x v="4"/>
  </r>
  <r>
    <x v="154"/>
    <d v="2018-12-03T00:00:00"/>
    <n v="1715.2"/>
    <x v="1"/>
    <x v="1"/>
  </r>
  <r>
    <x v="154"/>
    <d v="2018-11-26T00:00:00"/>
    <n v="2894.3999999999996"/>
    <x v="0"/>
    <x v="0"/>
  </r>
  <r>
    <x v="154"/>
    <d v="2018-11-18T00:00:00"/>
    <n v="39865"/>
    <x v="26"/>
    <x v="26"/>
  </r>
  <r>
    <x v="155"/>
    <d v="2018-11-27T00:00:00"/>
    <n v="5025"/>
    <x v="42"/>
    <x v="41"/>
  </r>
  <r>
    <x v="155"/>
    <d v="2018-11-13T00:00:00"/>
    <n v="7014.9000000000005"/>
    <x v="22"/>
    <x v="22"/>
  </r>
  <r>
    <x v="155"/>
    <d v="2018-11-24T00:00:00"/>
    <n v="4046.8"/>
    <x v="10"/>
    <x v="10"/>
  </r>
  <r>
    <x v="155"/>
    <d v="2018-11-14T00:00:00"/>
    <n v="4288"/>
    <x v="30"/>
    <x v="30"/>
  </r>
  <r>
    <x v="155"/>
    <d v="2018-11-27T00:00:00"/>
    <n v="1768.8"/>
    <x v="3"/>
    <x v="3"/>
  </r>
  <r>
    <x v="155"/>
    <d v="2018-12-01T00:00:00"/>
    <n v="3430.4"/>
    <x v="6"/>
    <x v="6"/>
  </r>
  <r>
    <x v="155"/>
    <d v="2018-11-12T00:00:00"/>
    <n v="18116.8"/>
    <x v="26"/>
    <x v="26"/>
  </r>
  <r>
    <x v="155"/>
    <d v="2018-11-23T00:00:00"/>
    <n v="4020"/>
    <x v="43"/>
    <x v="42"/>
  </r>
  <r>
    <x v="156"/>
    <d v="2018-12-05T00:00:00"/>
    <n v="3812.3"/>
    <x v="19"/>
    <x v="19"/>
  </r>
  <r>
    <x v="156"/>
    <d v="2018-11-30T00:00:00"/>
    <n v="1889.4"/>
    <x v="19"/>
    <x v="19"/>
  </r>
  <r>
    <x v="156"/>
    <d v="2018-11-14T00:00:00"/>
    <n v="8442"/>
    <x v="16"/>
    <x v="16"/>
  </r>
  <r>
    <x v="156"/>
    <d v="2018-11-30T00:00:00"/>
    <n v="11597.7"/>
    <x v="9"/>
    <x v="9"/>
  </r>
  <r>
    <x v="156"/>
    <d v="2018-11-21T00:00:00"/>
    <n v="31141.599999999999"/>
    <x v="31"/>
    <x v="31"/>
  </r>
  <r>
    <x v="156"/>
    <d v="2018-11-29T00:00:00"/>
    <n v="167.5"/>
    <x v="41"/>
    <x v="40"/>
  </r>
  <r>
    <x v="156"/>
    <d v="2018-11-25T00:00:00"/>
    <n v="361.8"/>
    <x v="18"/>
    <x v="18"/>
  </r>
  <r>
    <x v="156"/>
    <d v="2018-12-05T00:00:00"/>
    <n v="3631.4"/>
    <x v="28"/>
    <x v="28"/>
  </r>
  <r>
    <x v="156"/>
    <d v="2018-11-13T00:00:00"/>
    <n v="1306.5"/>
    <x v="39"/>
    <x v="29"/>
  </r>
  <r>
    <x v="156"/>
    <d v="2018-11-27T00:00:00"/>
    <n v="9004.7999999999993"/>
    <x v="13"/>
    <x v="13"/>
  </r>
  <r>
    <x v="157"/>
    <d v="2018-11-13T00:00:00"/>
    <n v="2184.1999999999998"/>
    <x v="31"/>
    <x v="31"/>
  </r>
  <r>
    <x v="157"/>
    <d v="2018-11-30T00:00:00"/>
    <n v="23718"/>
    <x v="43"/>
    <x v="42"/>
  </r>
  <r>
    <x v="157"/>
    <d v="2018-11-25T00:00:00"/>
    <n v="36441.299999999996"/>
    <x v="38"/>
    <x v="38"/>
  </r>
  <r>
    <x v="157"/>
    <d v="2018-11-28T00:00:00"/>
    <n v="7999.7999999999993"/>
    <x v="10"/>
    <x v="10"/>
  </r>
  <r>
    <x v="157"/>
    <d v="2018-11-11T00:00:00"/>
    <n v="23771.599999999999"/>
    <x v="9"/>
    <x v="9"/>
  </r>
  <r>
    <x v="157"/>
    <d v="2018-11-10T00:00:00"/>
    <n v="19296"/>
    <x v="0"/>
    <x v="0"/>
  </r>
  <r>
    <x v="157"/>
    <d v="2018-12-05T00:00:00"/>
    <n v="3296.3999999999996"/>
    <x v="2"/>
    <x v="2"/>
  </r>
  <r>
    <x v="158"/>
    <d v="2018-12-10T00:00:00"/>
    <n v="6793.7999999999993"/>
    <x v="34"/>
    <x v="34"/>
  </r>
  <r>
    <x v="158"/>
    <d v="2018-11-24T00:00:00"/>
    <n v="25232.2"/>
    <x v="10"/>
    <x v="10"/>
  </r>
  <r>
    <x v="158"/>
    <d v="2018-11-20T00:00:00"/>
    <n v="3075.2999999999997"/>
    <x v="28"/>
    <x v="28"/>
  </r>
  <r>
    <x v="159"/>
    <d v="2018-12-07T00:00:00"/>
    <n v="3376.8"/>
    <x v="35"/>
    <x v="35"/>
  </r>
  <r>
    <x v="159"/>
    <d v="2018-12-04T00:00:00"/>
    <n v="8040"/>
    <x v="24"/>
    <x v="24"/>
  </r>
  <r>
    <x v="159"/>
    <d v="2018-11-12T00:00:00"/>
    <n v="18471.900000000001"/>
    <x v="49"/>
    <x v="48"/>
  </r>
  <r>
    <x v="159"/>
    <d v="2018-11-29T00:00:00"/>
    <n v="9996.4"/>
    <x v="32"/>
    <x v="32"/>
  </r>
  <r>
    <x v="159"/>
    <d v="2018-11-18T00:00:00"/>
    <n v="7537.5"/>
    <x v="11"/>
    <x v="11"/>
  </r>
  <r>
    <x v="159"/>
    <d v="2018-12-05T00:00:00"/>
    <n v="5896"/>
    <x v="22"/>
    <x v="22"/>
  </r>
  <r>
    <x v="159"/>
    <d v="2018-11-17T00:00:00"/>
    <n v="1547.7"/>
    <x v="49"/>
    <x v="48"/>
  </r>
  <r>
    <x v="160"/>
    <d v="2018-11-23T00:00:00"/>
    <n v="8147.2"/>
    <x v="5"/>
    <x v="5"/>
  </r>
  <r>
    <x v="160"/>
    <d v="2018-12-01T00:00:00"/>
    <n v="6592.7999999999993"/>
    <x v="37"/>
    <x v="37"/>
  </r>
  <r>
    <x v="160"/>
    <d v="2018-12-01T00:00:00"/>
    <n v="9835.6"/>
    <x v="7"/>
    <x v="7"/>
  </r>
  <r>
    <x v="160"/>
    <d v="2018-11-23T00:00:00"/>
    <n v="1018.4"/>
    <x v="35"/>
    <x v="35"/>
  </r>
  <r>
    <x v="160"/>
    <d v="2018-11-30T00:00:00"/>
    <n v="17956"/>
    <x v="10"/>
    <x v="10"/>
  </r>
  <r>
    <x v="160"/>
    <d v="2018-11-24T00:00:00"/>
    <n v="1755.4"/>
    <x v="32"/>
    <x v="32"/>
  </r>
  <r>
    <x v="160"/>
    <d v="2018-11-29T00:00:00"/>
    <n v="19999.5"/>
    <x v="0"/>
    <x v="0"/>
  </r>
  <r>
    <x v="160"/>
    <d v="2018-12-03T00:00:00"/>
    <n v="31731.200000000001"/>
    <x v="8"/>
    <x v="8"/>
  </r>
  <r>
    <x v="160"/>
    <d v="2018-11-20T00:00:00"/>
    <n v="2633.1"/>
    <x v="7"/>
    <x v="7"/>
  </r>
  <r>
    <x v="160"/>
    <d v="2018-11-15T00:00:00"/>
    <n v="3765.4"/>
    <x v="41"/>
    <x v="40"/>
  </r>
  <r>
    <x v="160"/>
    <d v="2018-12-07T00:00:00"/>
    <n v="13601"/>
    <x v="7"/>
    <x v="7"/>
  </r>
  <r>
    <x v="160"/>
    <d v="2018-12-12T00:00:00"/>
    <n v="29513.5"/>
    <x v="20"/>
    <x v="20"/>
  </r>
  <r>
    <x v="161"/>
    <d v="2018-11-29T00:00:00"/>
    <n v="1058.5999999999999"/>
    <x v="35"/>
    <x v="35"/>
  </r>
  <r>
    <x v="161"/>
    <d v="2018-11-15T00:00:00"/>
    <n v="3256.2000000000003"/>
    <x v="28"/>
    <x v="28"/>
  </r>
  <r>
    <x v="161"/>
    <d v="2018-12-04T00:00:00"/>
    <n v="9058.4"/>
    <x v="43"/>
    <x v="42"/>
  </r>
  <r>
    <x v="161"/>
    <d v="2018-11-26T00:00:00"/>
    <n v="6485.6"/>
    <x v="20"/>
    <x v="20"/>
  </r>
  <r>
    <x v="161"/>
    <d v="2018-11-30T00:00:00"/>
    <n v="11798.7"/>
    <x v="49"/>
    <x v="48"/>
  </r>
  <r>
    <x v="161"/>
    <d v="2018-12-03T00:00:00"/>
    <n v="24120"/>
    <x v="9"/>
    <x v="9"/>
  </r>
  <r>
    <x v="161"/>
    <d v="2018-11-26T00:00:00"/>
    <n v="39195"/>
    <x v="12"/>
    <x v="12"/>
  </r>
  <r>
    <x v="161"/>
    <d v="2018-12-04T00:00:00"/>
    <n v="1500.8"/>
    <x v="7"/>
    <x v="7"/>
  </r>
  <r>
    <x v="161"/>
    <d v="2018-11-21T00:00:00"/>
    <n v="5829"/>
    <x v="26"/>
    <x v="26"/>
  </r>
  <r>
    <x v="161"/>
    <d v="2018-12-02T00:00:00"/>
    <n v="8308"/>
    <x v="43"/>
    <x v="42"/>
  </r>
  <r>
    <x v="162"/>
    <d v="2018-11-21T00:00:00"/>
    <n v="31248.799999999999"/>
    <x v="49"/>
    <x v="48"/>
  </r>
  <r>
    <x v="162"/>
    <d v="2018-12-07T00:00:00"/>
    <n v="3108.8"/>
    <x v="21"/>
    <x v="21"/>
  </r>
  <r>
    <x v="162"/>
    <d v="2018-11-30T00:00:00"/>
    <n v="10076.799999999999"/>
    <x v="1"/>
    <x v="1"/>
  </r>
  <r>
    <x v="162"/>
    <d v="2018-11-27T00:00:00"/>
    <n v="11798.7"/>
    <x v="6"/>
    <x v="6"/>
  </r>
  <r>
    <x v="162"/>
    <d v="2018-11-29T00:00:00"/>
    <n v="7758.5999999999995"/>
    <x v="49"/>
    <x v="48"/>
  </r>
  <r>
    <x v="162"/>
    <d v="2018-11-17T00:00:00"/>
    <n v="8093.6"/>
    <x v="42"/>
    <x v="41"/>
  </r>
  <r>
    <x v="162"/>
    <d v="2018-11-22T00:00:00"/>
    <n v="1125.5999999999999"/>
    <x v="22"/>
    <x v="22"/>
  </r>
  <r>
    <x v="162"/>
    <d v="2018-12-06T00:00:00"/>
    <n v="15155.400000000001"/>
    <x v="47"/>
    <x v="46"/>
  </r>
  <r>
    <x v="163"/>
    <d v="2018-12-04T00:00:00"/>
    <n v="36394.400000000001"/>
    <x v="13"/>
    <x v="13"/>
  </r>
  <r>
    <x v="163"/>
    <d v="2018-12-01T00:00:00"/>
    <n v="25192"/>
    <x v="3"/>
    <x v="3"/>
  </r>
  <r>
    <x v="163"/>
    <d v="2018-11-24T00:00:00"/>
    <n v="2103.8000000000002"/>
    <x v="46"/>
    <x v="45"/>
  </r>
  <r>
    <x v="163"/>
    <d v="2018-11-24T00:00:00"/>
    <n v="13453.6"/>
    <x v="26"/>
    <x v="26"/>
  </r>
  <r>
    <x v="163"/>
    <d v="2018-12-04T00:00:00"/>
    <n v="10974.599999999999"/>
    <x v="32"/>
    <x v="32"/>
  </r>
  <r>
    <x v="163"/>
    <d v="2018-11-26T00:00:00"/>
    <n v="5862.5"/>
    <x v="28"/>
    <x v="28"/>
  </r>
  <r>
    <x v="163"/>
    <d v="2018-11-23T00:00:00"/>
    <n v="38149.800000000003"/>
    <x v="15"/>
    <x v="15"/>
  </r>
  <r>
    <x v="163"/>
    <d v="2018-11-24T00:00:00"/>
    <n v="984.9"/>
    <x v="8"/>
    <x v="8"/>
  </r>
  <r>
    <x v="163"/>
    <d v="2018-11-23T00:00:00"/>
    <n v="10130.4"/>
    <x v="49"/>
    <x v="48"/>
  </r>
  <r>
    <x v="163"/>
    <d v="2018-12-01T00:00:00"/>
    <n v="6706.7"/>
    <x v="16"/>
    <x v="16"/>
  </r>
  <r>
    <x v="163"/>
    <d v="2018-12-04T00:00:00"/>
    <n v="3906.1"/>
    <x v="38"/>
    <x v="38"/>
  </r>
  <r>
    <x v="163"/>
    <d v="2018-12-08T00:00:00"/>
    <n v="10666.4"/>
    <x v="40"/>
    <x v="39"/>
  </r>
  <r>
    <x v="164"/>
    <d v="2018-12-07T00:00:00"/>
    <n v="19229"/>
    <x v="47"/>
    <x v="46"/>
  </r>
  <r>
    <x v="164"/>
    <d v="2018-12-01T00:00:00"/>
    <n v="1058.5999999999999"/>
    <x v="41"/>
    <x v="40"/>
  </r>
  <r>
    <x v="164"/>
    <d v="2018-12-07T00:00:00"/>
    <n v="6532.5"/>
    <x v="2"/>
    <x v="2"/>
  </r>
  <r>
    <x v="164"/>
    <d v="2018-12-04T00:00:00"/>
    <n v="10291.200000000001"/>
    <x v="0"/>
    <x v="0"/>
  </r>
  <r>
    <x v="164"/>
    <d v="2018-12-10T00:00:00"/>
    <n v="3376.7999999999997"/>
    <x v="47"/>
    <x v="46"/>
  </r>
  <r>
    <x v="164"/>
    <d v="2018-11-28T00:00:00"/>
    <n v="6378.4000000000005"/>
    <x v="19"/>
    <x v="19"/>
  </r>
  <r>
    <x v="164"/>
    <d v="2018-12-02T00:00:00"/>
    <n v="1092.0999999999999"/>
    <x v="25"/>
    <x v="25"/>
  </r>
  <r>
    <x v="164"/>
    <d v="2018-12-03T00:00:00"/>
    <n v="13413.4"/>
    <x v="11"/>
    <x v="11"/>
  </r>
  <r>
    <x v="164"/>
    <d v="2018-12-14T00:00:00"/>
    <n v="36769.599999999999"/>
    <x v="8"/>
    <x v="8"/>
  </r>
  <r>
    <x v="164"/>
    <d v="2018-12-12T00:00:00"/>
    <n v="361.8"/>
    <x v="34"/>
    <x v="34"/>
  </r>
  <r>
    <x v="165"/>
    <d v="2018-12-02T00:00:00"/>
    <n v="7785.4"/>
    <x v="22"/>
    <x v="22"/>
  </r>
  <r>
    <x v="165"/>
    <d v="2018-11-28T00:00:00"/>
    <n v="991.6"/>
    <x v="3"/>
    <x v="3"/>
  </r>
  <r>
    <x v="165"/>
    <d v="2018-12-02T00:00:00"/>
    <n v="21949.199999999997"/>
    <x v="49"/>
    <x v="48"/>
  </r>
  <r>
    <x v="165"/>
    <d v="2018-12-15T00:00:00"/>
    <n v="45586.799999999996"/>
    <x v="3"/>
    <x v="3"/>
  </r>
  <r>
    <x v="165"/>
    <d v="2018-11-21T00:00:00"/>
    <n v="5159"/>
    <x v="34"/>
    <x v="34"/>
  </r>
  <r>
    <x v="165"/>
    <d v="2018-12-05T00:00:00"/>
    <n v="13038.199999999999"/>
    <x v="2"/>
    <x v="2"/>
  </r>
  <r>
    <x v="165"/>
    <d v="2018-12-19T00:00:00"/>
    <n v="2365.1"/>
    <x v="45"/>
    <x v="44"/>
  </r>
  <r>
    <x v="166"/>
    <d v="2018-11-27T00:00:00"/>
    <n v="723.59999999999991"/>
    <x v="31"/>
    <x v="31"/>
  </r>
  <r>
    <x v="166"/>
    <d v="2018-11-30T00:00:00"/>
    <n v="5025"/>
    <x v="3"/>
    <x v="3"/>
  </r>
  <r>
    <x v="166"/>
    <d v="2018-12-12T00:00:00"/>
    <n v="8897.6"/>
    <x v="3"/>
    <x v="3"/>
  </r>
  <r>
    <x v="166"/>
    <d v="2018-11-27T00:00:00"/>
    <n v="7316.4000000000005"/>
    <x v="44"/>
    <x v="43"/>
  </r>
  <r>
    <x v="166"/>
    <d v="2018-11-25T00:00:00"/>
    <n v="234.5"/>
    <x v="17"/>
    <x v="17"/>
  </r>
  <r>
    <x v="166"/>
    <d v="2018-11-27T00:00:00"/>
    <n v="11155.5"/>
    <x v="13"/>
    <x v="13"/>
  </r>
  <r>
    <x v="166"/>
    <d v="2018-12-05T00:00:00"/>
    <n v="8026.6"/>
    <x v="35"/>
    <x v="35"/>
  </r>
  <r>
    <x v="166"/>
    <d v="2018-11-25T00:00:00"/>
    <n v="3470.6"/>
    <x v="36"/>
    <x v="36"/>
  </r>
  <r>
    <x v="167"/>
    <d v="2018-12-16T00:00:00"/>
    <n v="6009.9"/>
    <x v="18"/>
    <x v="18"/>
  </r>
  <r>
    <x v="167"/>
    <d v="2018-12-13T00:00:00"/>
    <n v="469"/>
    <x v="45"/>
    <x v="44"/>
  </r>
  <r>
    <x v="167"/>
    <d v="2018-12-04T00:00:00"/>
    <n v="1842.5"/>
    <x v="35"/>
    <x v="35"/>
  </r>
  <r>
    <x v="167"/>
    <d v="2018-12-05T00:00:00"/>
    <n v="7879.1999999999989"/>
    <x v="16"/>
    <x v="16"/>
  </r>
  <r>
    <x v="167"/>
    <d v="2018-12-02T00:00:00"/>
    <n v="6887.6"/>
    <x v="17"/>
    <x v="17"/>
  </r>
  <r>
    <x v="167"/>
    <d v="2018-12-15T00:00:00"/>
    <n v="6150.5999999999995"/>
    <x v="7"/>
    <x v="7"/>
  </r>
  <r>
    <x v="167"/>
    <d v="2018-11-27T00:00:00"/>
    <n v="12596"/>
    <x v="33"/>
    <x v="33"/>
  </r>
  <r>
    <x v="167"/>
    <d v="2018-12-03T00:00:00"/>
    <n v="5882.6"/>
    <x v="19"/>
    <x v="19"/>
  </r>
  <r>
    <x v="167"/>
    <d v="2018-12-07T00:00:00"/>
    <n v="5494"/>
    <x v="14"/>
    <x v="14"/>
  </r>
  <r>
    <x v="167"/>
    <d v="2018-12-06T00:00:00"/>
    <n v="17587.5"/>
    <x v="24"/>
    <x v="24"/>
  </r>
  <r>
    <x v="167"/>
    <d v="2018-12-16T00:00:00"/>
    <n v="27717.899999999998"/>
    <x v="29"/>
    <x v="29"/>
  </r>
  <r>
    <x v="168"/>
    <d v="2018-12-13T00:00:00"/>
    <n v="12060"/>
    <x v="45"/>
    <x v="44"/>
  </r>
  <r>
    <x v="168"/>
    <d v="2018-11-22T00:00:00"/>
    <n v="951.4"/>
    <x v="32"/>
    <x v="32"/>
  </r>
  <r>
    <x v="168"/>
    <d v="2018-12-22T00:00:00"/>
    <n v="27014.399999999998"/>
    <x v="42"/>
    <x v="41"/>
  </r>
  <r>
    <x v="168"/>
    <d v="2018-12-14T00:00:00"/>
    <n v="6592.7999999999993"/>
    <x v="32"/>
    <x v="32"/>
  </r>
  <r>
    <x v="168"/>
    <d v="2018-12-01T00:00:00"/>
    <n v="1165.8"/>
    <x v="23"/>
    <x v="23"/>
  </r>
  <r>
    <x v="169"/>
    <d v="2018-12-06T00:00:00"/>
    <n v="19155.300000000003"/>
    <x v="12"/>
    <x v="12"/>
  </r>
  <r>
    <x v="169"/>
    <d v="2018-11-30T00:00:00"/>
    <n v="5051.8"/>
    <x v="49"/>
    <x v="48"/>
  </r>
  <r>
    <x v="169"/>
    <d v="2018-12-11T00:00:00"/>
    <n v="25888.799999999999"/>
    <x v="4"/>
    <x v="4"/>
  </r>
  <r>
    <x v="169"/>
    <d v="2018-12-18T00:00:00"/>
    <n v="27014.399999999998"/>
    <x v="18"/>
    <x v="18"/>
  </r>
  <r>
    <x v="169"/>
    <d v="2018-12-05T00:00:00"/>
    <n v="415.4"/>
    <x v="33"/>
    <x v="33"/>
  </r>
  <r>
    <x v="169"/>
    <d v="2018-12-11T00:00:00"/>
    <n v="11738.400000000001"/>
    <x v="22"/>
    <x v="22"/>
  </r>
  <r>
    <x v="169"/>
    <d v="2018-12-06T00:00:00"/>
    <n v="7738.5"/>
    <x v="6"/>
    <x v="6"/>
  </r>
  <r>
    <x v="169"/>
    <d v="2018-11-26T00:00:00"/>
    <n v="6391.7999999999993"/>
    <x v="15"/>
    <x v="15"/>
  </r>
  <r>
    <x v="169"/>
    <d v="2018-12-07T00:00:00"/>
    <n v="30980.799999999999"/>
    <x v="10"/>
    <x v="10"/>
  </r>
  <r>
    <x v="169"/>
    <d v="2018-11-26T00:00:00"/>
    <n v="30686"/>
    <x v="31"/>
    <x v="31"/>
  </r>
  <r>
    <x v="170"/>
    <d v="2018-11-26T00:00:00"/>
    <n v="951.4"/>
    <x v="20"/>
    <x v="20"/>
  </r>
  <r>
    <x v="170"/>
    <d v="2018-12-10T00:00:00"/>
    <n v="14632.800000000001"/>
    <x v="10"/>
    <x v="10"/>
  </r>
  <r>
    <x v="170"/>
    <d v="2018-12-05T00:00:00"/>
    <n v="5963"/>
    <x v="8"/>
    <x v="8"/>
  </r>
  <r>
    <x v="170"/>
    <d v="2018-11-29T00:00:00"/>
    <n v="12582.6"/>
    <x v="20"/>
    <x v="20"/>
  </r>
  <r>
    <x v="170"/>
    <d v="2018-11-30T00:00:00"/>
    <n v="17681.3"/>
    <x v="44"/>
    <x v="43"/>
  </r>
  <r>
    <x v="171"/>
    <d v="2018-12-12T00:00:00"/>
    <n v="6566"/>
    <x v="28"/>
    <x v="28"/>
  </r>
  <r>
    <x v="171"/>
    <d v="2018-12-13T00:00:00"/>
    <n v="6968"/>
    <x v="16"/>
    <x v="16"/>
  </r>
  <r>
    <x v="171"/>
    <d v="2018-12-17T00:00:00"/>
    <n v="3953"/>
    <x v="11"/>
    <x v="11"/>
  </r>
  <r>
    <x v="171"/>
    <d v="2018-11-29T00:00:00"/>
    <n v="31784.799999999999"/>
    <x v="26"/>
    <x v="26"/>
  </r>
  <r>
    <x v="171"/>
    <d v="2018-12-08T00:00:00"/>
    <n v="25192"/>
    <x v="43"/>
    <x v="42"/>
  </r>
  <r>
    <x v="171"/>
    <d v="2018-12-10T00:00:00"/>
    <n v="2633.1000000000004"/>
    <x v="24"/>
    <x v="24"/>
  </r>
  <r>
    <x v="171"/>
    <d v="2018-11-28T00:00:00"/>
    <n v="6753.6"/>
    <x v="25"/>
    <x v="25"/>
  </r>
  <r>
    <x v="171"/>
    <d v="2018-12-22T00:00:00"/>
    <n v="45305.4"/>
    <x v="30"/>
    <x v="30"/>
  </r>
  <r>
    <x v="171"/>
    <d v="2018-12-10T00:00:00"/>
    <n v="3986.5"/>
    <x v="47"/>
    <x v="46"/>
  </r>
  <r>
    <x v="171"/>
    <d v="2018-11-29T00:00:00"/>
    <n v="27952.399999999998"/>
    <x v="7"/>
    <x v="7"/>
  </r>
  <r>
    <x v="171"/>
    <d v="2018-12-17T00:00:00"/>
    <n v="12194"/>
    <x v="33"/>
    <x v="33"/>
  </r>
  <r>
    <x v="172"/>
    <d v="2018-12-12T00:00:00"/>
    <n v="5494"/>
    <x v="16"/>
    <x v="16"/>
  </r>
  <r>
    <x v="172"/>
    <d v="2018-12-10T00:00:00"/>
    <n v="31731.200000000001"/>
    <x v="43"/>
    <x v="42"/>
  </r>
  <r>
    <x v="172"/>
    <d v="2018-12-02T00:00:00"/>
    <n v="14472"/>
    <x v="14"/>
    <x v="14"/>
  </r>
  <r>
    <x v="172"/>
    <d v="2018-12-12T00:00:00"/>
    <n v="2445.5"/>
    <x v="37"/>
    <x v="37"/>
  </r>
  <r>
    <x v="172"/>
    <d v="2018-11-26T00:00:00"/>
    <n v="45493"/>
    <x v="0"/>
    <x v="0"/>
  </r>
  <r>
    <x v="172"/>
    <d v="2018-12-24T00:00:00"/>
    <n v="12060"/>
    <x v="48"/>
    <x v="47"/>
  </r>
  <r>
    <x v="172"/>
    <d v="2018-12-01T00:00:00"/>
    <n v="7892.6"/>
    <x v="44"/>
    <x v="43"/>
  </r>
  <r>
    <x v="172"/>
    <d v="2018-11-30T00:00:00"/>
    <n v="14150.4"/>
    <x v="10"/>
    <x v="10"/>
  </r>
  <r>
    <x v="172"/>
    <d v="2018-12-04T00:00:00"/>
    <n v="9031.6"/>
    <x v="41"/>
    <x v="40"/>
  </r>
  <r>
    <x v="173"/>
    <d v="2018-11-28T00:00:00"/>
    <n v="783.90000000000009"/>
    <x v="27"/>
    <x v="27"/>
  </r>
  <r>
    <x v="173"/>
    <d v="2018-11-25T00:00:00"/>
    <n v="31731.200000000001"/>
    <x v="12"/>
    <x v="12"/>
  </r>
  <r>
    <x v="173"/>
    <d v="2018-12-12T00:00:00"/>
    <n v="1708.5"/>
    <x v="48"/>
    <x v="47"/>
  </r>
  <r>
    <x v="173"/>
    <d v="2018-12-07T00:00:00"/>
    <n v="804"/>
    <x v="33"/>
    <x v="33"/>
  </r>
  <r>
    <x v="173"/>
    <d v="2018-12-07T00:00:00"/>
    <n v="5929.5"/>
    <x v="43"/>
    <x v="42"/>
  </r>
  <r>
    <x v="173"/>
    <d v="2018-12-19T00:00:00"/>
    <n v="7879.1999999999989"/>
    <x v="24"/>
    <x v="24"/>
  </r>
  <r>
    <x v="174"/>
    <d v="2018-12-23T00:00:00"/>
    <n v="2613"/>
    <x v="4"/>
    <x v="4"/>
  </r>
  <r>
    <x v="174"/>
    <d v="2018-12-10T00:00:00"/>
    <n v="31356"/>
    <x v="44"/>
    <x v="43"/>
  </r>
  <r>
    <x v="174"/>
    <d v="2018-12-17T00:00:00"/>
    <n v="1340"/>
    <x v="0"/>
    <x v="0"/>
  </r>
  <r>
    <x v="174"/>
    <d v="2018-11-30T00:00:00"/>
    <n v="7504"/>
    <x v="12"/>
    <x v="12"/>
  </r>
  <r>
    <x v="174"/>
    <d v="2018-12-09T00:00:00"/>
    <n v="3979.8"/>
    <x v="16"/>
    <x v="16"/>
  </r>
  <r>
    <x v="174"/>
    <d v="2018-12-03T00:00:00"/>
    <n v="9045"/>
    <x v="22"/>
    <x v="22"/>
  </r>
  <r>
    <x v="174"/>
    <d v="2018-12-18T00:00:00"/>
    <n v="10076.799999999999"/>
    <x v="0"/>
    <x v="0"/>
  </r>
  <r>
    <x v="174"/>
    <d v="2018-12-15T00:00:00"/>
    <n v="6974.7000000000007"/>
    <x v="4"/>
    <x v="4"/>
  </r>
  <r>
    <x v="174"/>
    <d v="2018-12-27T00:00:00"/>
    <n v="2291.4"/>
    <x v="13"/>
    <x v="13"/>
  </r>
  <r>
    <x v="174"/>
    <d v="2018-12-15T00:00:00"/>
    <n v="6941.2"/>
    <x v="8"/>
    <x v="8"/>
  </r>
  <r>
    <x v="174"/>
    <d v="2018-12-08T00:00:00"/>
    <n v="4395.2"/>
    <x v="30"/>
    <x v="30"/>
  </r>
  <r>
    <x v="175"/>
    <d v="2018-12-08T00:00:00"/>
    <n v="20461.800000000003"/>
    <x v="41"/>
    <x v="40"/>
  </r>
  <r>
    <x v="175"/>
    <d v="2018-12-14T00:00:00"/>
    <n v="683.4"/>
    <x v="30"/>
    <x v="30"/>
  </r>
  <r>
    <x v="175"/>
    <d v="2018-12-25T00:00:00"/>
    <n v="13560.8"/>
    <x v="33"/>
    <x v="33"/>
  </r>
  <r>
    <x v="175"/>
    <d v="2018-12-08T00:00:00"/>
    <n v="1829.1000000000001"/>
    <x v="28"/>
    <x v="28"/>
  </r>
  <r>
    <x v="175"/>
    <d v="2018-12-14T00:00:00"/>
    <n v="23476.800000000003"/>
    <x v="36"/>
    <x v="36"/>
  </r>
  <r>
    <x v="175"/>
    <d v="2018-12-22T00:00:00"/>
    <n v="9480.5"/>
    <x v="15"/>
    <x v="15"/>
  </r>
  <r>
    <x v="175"/>
    <d v="2018-12-20T00:00:00"/>
    <n v="6713.4000000000005"/>
    <x v="19"/>
    <x v="19"/>
  </r>
  <r>
    <x v="175"/>
    <d v="2018-12-29T00:00:00"/>
    <n v="4368.3999999999996"/>
    <x v="30"/>
    <x v="30"/>
  </r>
  <r>
    <x v="175"/>
    <d v="2018-12-13T00:00:00"/>
    <n v="11617.8"/>
    <x v="4"/>
    <x v="4"/>
  </r>
  <r>
    <x v="175"/>
    <d v="2018-12-07T00:00:00"/>
    <n v="11537.400000000001"/>
    <x v="43"/>
    <x v="42"/>
  </r>
  <r>
    <x v="176"/>
    <d v="2018-12-05T00:00:00"/>
    <n v="27342.7"/>
    <x v="21"/>
    <x v="21"/>
  </r>
  <r>
    <x v="176"/>
    <d v="2018-12-15T00:00:00"/>
    <n v="1782.2"/>
    <x v="38"/>
    <x v="38"/>
  </r>
  <r>
    <x v="176"/>
    <d v="2018-12-11T00:00:00"/>
    <n v="19939.199999999997"/>
    <x v="47"/>
    <x v="46"/>
  </r>
  <r>
    <x v="176"/>
    <d v="2018-12-24T00:00:00"/>
    <n v="1675"/>
    <x v="37"/>
    <x v="37"/>
  </r>
  <r>
    <x v="176"/>
    <d v="2018-12-12T00:00:00"/>
    <n v="9272.7999999999993"/>
    <x v="1"/>
    <x v="1"/>
  </r>
  <r>
    <x v="176"/>
    <d v="2018-12-21T00:00:00"/>
    <n v="1038.5"/>
    <x v="21"/>
    <x v="21"/>
  </r>
  <r>
    <x v="176"/>
    <d v="2018-12-02T00:00:00"/>
    <n v="4623"/>
    <x v="7"/>
    <x v="7"/>
  </r>
  <r>
    <x v="176"/>
    <d v="2018-12-11T00:00:00"/>
    <n v="20153.599999999999"/>
    <x v="26"/>
    <x v="26"/>
  </r>
  <r>
    <x v="176"/>
    <d v="2018-12-04T00:00:00"/>
    <n v="562.79999999999995"/>
    <x v="12"/>
    <x v="12"/>
  </r>
  <r>
    <x v="176"/>
    <d v="2018-12-09T00:00:00"/>
    <n v="9949.5"/>
    <x v="14"/>
    <x v="14"/>
  </r>
  <r>
    <x v="176"/>
    <d v="2018-12-21T00:00:00"/>
    <n v="19564"/>
    <x v="44"/>
    <x v="43"/>
  </r>
  <r>
    <x v="177"/>
    <d v="2018-12-02T00:00:00"/>
    <n v="32428"/>
    <x v="25"/>
    <x v="25"/>
  </r>
  <r>
    <x v="177"/>
    <d v="2018-12-17T00:00:00"/>
    <n v="40896.799999999996"/>
    <x v="4"/>
    <x v="4"/>
  </r>
  <r>
    <x v="178"/>
    <d v="2018-12-02T00:00:00"/>
    <n v="11282.8"/>
    <x v="19"/>
    <x v="19"/>
  </r>
  <r>
    <x v="178"/>
    <d v="2018-12-21T00:00:00"/>
    <n v="1407"/>
    <x v="11"/>
    <x v="11"/>
  </r>
  <r>
    <x v="178"/>
    <d v="2018-12-26T00:00:00"/>
    <n v="27624.100000000002"/>
    <x v="39"/>
    <x v="29"/>
  </r>
  <r>
    <x v="178"/>
    <d v="2018-12-02T00:00:00"/>
    <n v="21433.3"/>
    <x v="45"/>
    <x v="44"/>
  </r>
  <r>
    <x v="178"/>
    <d v="2018-12-04T00:00:00"/>
    <n v="11818.8"/>
    <x v="9"/>
    <x v="9"/>
  </r>
  <r>
    <x v="178"/>
    <d v="2018-12-25T00:00:00"/>
    <n v="335"/>
    <x v="41"/>
    <x v="40"/>
  </r>
  <r>
    <x v="178"/>
    <d v="2018-12-25T00:00:00"/>
    <n v="5869.2000000000007"/>
    <x v="46"/>
    <x v="45"/>
  </r>
  <r>
    <x v="179"/>
    <d v="2018-12-26T00:00:00"/>
    <n v="1527.6"/>
    <x v="26"/>
    <x v="26"/>
  </r>
  <r>
    <x v="179"/>
    <d v="2018-12-09T00:00:00"/>
    <n v="18056.5"/>
    <x v="6"/>
    <x v="6"/>
  </r>
  <r>
    <x v="179"/>
    <d v="2018-12-26T00:00:00"/>
    <n v="2090.4"/>
    <x v="16"/>
    <x v="16"/>
  </r>
  <r>
    <x v="179"/>
    <d v="2018-12-25T00:00:00"/>
    <n v="1065.3"/>
    <x v="14"/>
    <x v="14"/>
  </r>
  <r>
    <x v="179"/>
    <d v="2018-12-22T00:00:00"/>
    <n v="16441.800000000003"/>
    <x v="32"/>
    <x v="32"/>
  </r>
  <r>
    <x v="179"/>
    <d v="2018-12-20T00:00:00"/>
    <n v="27905.5"/>
    <x v="36"/>
    <x v="36"/>
  </r>
  <r>
    <x v="179"/>
    <d v="2018-12-27T00:00:00"/>
    <n v="43101.1"/>
    <x v="3"/>
    <x v="3"/>
  </r>
  <r>
    <x v="179"/>
    <d v="2018-12-25T00:00:00"/>
    <n v="10371.599999999999"/>
    <x v="31"/>
    <x v="31"/>
  </r>
  <r>
    <x v="179"/>
    <d v="2018-12-25T00:00:00"/>
    <n v="11631.2"/>
    <x v="41"/>
    <x v="40"/>
  </r>
  <r>
    <x v="179"/>
    <d v="2018-12-29T00:00:00"/>
    <n v="17956"/>
    <x v="21"/>
    <x v="21"/>
  </r>
  <r>
    <x v="179"/>
    <d v="2018-12-25T00:00:00"/>
    <n v="6552.5999999999995"/>
    <x v="13"/>
    <x v="13"/>
  </r>
  <r>
    <x v="180"/>
    <d v="2018-12-25T00:00:00"/>
    <n v="21332.799999999999"/>
    <x v="41"/>
    <x v="40"/>
  </r>
  <r>
    <x v="180"/>
    <d v="2018-12-09T00:00:00"/>
    <n v="3986.5"/>
    <x v="12"/>
    <x v="12"/>
  </r>
  <r>
    <x v="180"/>
    <d v="2018-12-25T00:00:00"/>
    <n v="1842.5"/>
    <x v="2"/>
    <x v="2"/>
  </r>
  <r>
    <x v="180"/>
    <d v="2018-12-29T00:00:00"/>
    <n v="25426.5"/>
    <x v="30"/>
    <x v="30"/>
  </r>
  <r>
    <x v="180"/>
    <d v="2018-12-20T00:00:00"/>
    <n v="4515.8"/>
    <x v="16"/>
    <x v="16"/>
  </r>
  <r>
    <x v="180"/>
    <d v="2018-12-20T00:00:00"/>
    <n v="19765"/>
    <x v="10"/>
    <x v="10"/>
  </r>
  <r>
    <x v="180"/>
    <d v="2018-12-16T00:00:00"/>
    <n v="6425.3"/>
    <x v="11"/>
    <x v="11"/>
  </r>
  <r>
    <x v="181"/>
    <d v="2018-12-14T00:00:00"/>
    <n v="2894.4"/>
    <x v="19"/>
    <x v="19"/>
  </r>
  <r>
    <x v="181"/>
    <d v="2019-01-03T00:00:00"/>
    <n v="10733.400000000001"/>
    <x v="35"/>
    <x v="35"/>
  </r>
  <r>
    <x v="181"/>
    <d v="2018-12-02T00:00:00"/>
    <n v="13936"/>
    <x v="45"/>
    <x v="44"/>
  </r>
  <r>
    <x v="181"/>
    <d v="2018-12-21T00:00:00"/>
    <n v="1239.5"/>
    <x v="32"/>
    <x v="32"/>
  </r>
  <r>
    <x v="181"/>
    <d v="2018-12-09T00:00:00"/>
    <n v="1762.1"/>
    <x v="29"/>
    <x v="29"/>
  </r>
  <r>
    <x v="181"/>
    <d v="2019-01-02T00:00:00"/>
    <n v="7932.8"/>
    <x v="1"/>
    <x v="1"/>
  </r>
  <r>
    <x v="181"/>
    <d v="2018-12-06T00:00:00"/>
    <n v="5326.5"/>
    <x v="21"/>
    <x v="21"/>
  </r>
  <r>
    <x v="181"/>
    <d v="2018-12-30T00:00:00"/>
    <n v="6914.4000000000005"/>
    <x v="31"/>
    <x v="31"/>
  </r>
  <r>
    <x v="181"/>
    <d v="2018-12-26T00:00:00"/>
    <n v="23316"/>
    <x v="35"/>
    <x v="35"/>
  </r>
  <r>
    <x v="181"/>
    <d v="2018-12-01T00:00:00"/>
    <n v="5239.3999999999996"/>
    <x v="5"/>
    <x v="5"/>
  </r>
  <r>
    <x v="182"/>
    <d v="2018-12-22T00:00:00"/>
    <n v="2278"/>
    <x v="0"/>
    <x v="0"/>
  </r>
  <r>
    <x v="182"/>
    <d v="2018-12-29T00:00:00"/>
    <n v="8040"/>
    <x v="35"/>
    <x v="35"/>
  </r>
  <r>
    <x v="182"/>
    <d v="2018-12-30T00:00:00"/>
    <n v="3497.3999999999996"/>
    <x v="9"/>
    <x v="9"/>
  </r>
  <r>
    <x v="182"/>
    <d v="2018-12-12T00:00:00"/>
    <n v="27717.899999999998"/>
    <x v="35"/>
    <x v="35"/>
  </r>
  <r>
    <x v="182"/>
    <d v="2018-12-25T00:00:00"/>
    <n v="15597.599999999999"/>
    <x v="33"/>
    <x v="33"/>
  </r>
  <r>
    <x v="182"/>
    <d v="2018-12-06T00:00:00"/>
    <n v="19510.399999999998"/>
    <x v="10"/>
    <x v="10"/>
  </r>
  <r>
    <x v="182"/>
    <d v="2018-12-28T00:00:00"/>
    <n v="1025.0999999999999"/>
    <x v="46"/>
    <x v="45"/>
  </r>
  <r>
    <x v="182"/>
    <d v="2018-12-24T00:00:00"/>
    <n v="11758.5"/>
    <x v="32"/>
    <x v="32"/>
  </r>
  <r>
    <x v="182"/>
    <d v="2018-12-29T00:00:00"/>
    <n v="19966"/>
    <x v="15"/>
    <x v="15"/>
  </r>
  <r>
    <x v="183"/>
    <d v="2018-12-30T00:00:00"/>
    <n v="31724.5"/>
    <x v="9"/>
    <x v="9"/>
  </r>
  <r>
    <x v="183"/>
    <d v="2018-12-22T00:00:00"/>
    <n v="1152.4000000000001"/>
    <x v="12"/>
    <x v="12"/>
  </r>
  <r>
    <x v="183"/>
    <d v="2019-01-05T00:00:00"/>
    <n v="31945.599999999999"/>
    <x v="19"/>
    <x v="19"/>
  </r>
  <r>
    <x v="183"/>
    <d v="2018-12-27T00:00:00"/>
    <n v="536"/>
    <x v="49"/>
    <x v="48"/>
  </r>
  <r>
    <x v="183"/>
    <d v="2018-12-10T00:00:00"/>
    <n v="20930.8"/>
    <x v="12"/>
    <x v="12"/>
  </r>
  <r>
    <x v="183"/>
    <d v="2019-01-04T00:00:00"/>
    <n v="4931.2"/>
    <x v="10"/>
    <x v="10"/>
  </r>
  <r>
    <x v="183"/>
    <d v="2019-01-04T00:00:00"/>
    <n v="1018.4"/>
    <x v="6"/>
    <x v="6"/>
  </r>
  <r>
    <x v="184"/>
    <d v="2018-12-27T00:00:00"/>
    <n v="2613"/>
    <x v="33"/>
    <x v="33"/>
  </r>
  <r>
    <x v="184"/>
    <d v="2018-12-19T00:00:00"/>
    <n v="5192.5"/>
    <x v="4"/>
    <x v="4"/>
  </r>
  <r>
    <x v="184"/>
    <d v="2018-12-12T00:00:00"/>
    <n v="13909.199999999999"/>
    <x v="26"/>
    <x v="26"/>
  </r>
  <r>
    <x v="184"/>
    <d v="2018-12-29T00:00:00"/>
    <n v="2438.8000000000002"/>
    <x v="23"/>
    <x v="23"/>
  </r>
  <r>
    <x v="184"/>
    <d v="2018-12-21T00:00:00"/>
    <n v="10612.8"/>
    <x v="28"/>
    <x v="28"/>
  </r>
  <r>
    <x v="185"/>
    <d v="2018-12-19T00:00:00"/>
    <n v="14874"/>
    <x v="10"/>
    <x v="10"/>
  </r>
  <r>
    <x v="185"/>
    <d v="2018-12-27T00:00:00"/>
    <n v="1822.4"/>
    <x v="41"/>
    <x v="40"/>
  </r>
  <r>
    <x v="185"/>
    <d v="2018-12-20T00:00:00"/>
    <n v="17788.5"/>
    <x v="14"/>
    <x v="14"/>
  </r>
  <r>
    <x v="185"/>
    <d v="2018-12-29T00:00:00"/>
    <n v="10371.599999999999"/>
    <x v="10"/>
    <x v="10"/>
  </r>
  <r>
    <x v="185"/>
    <d v="2018-12-16T00:00:00"/>
    <n v="4180.8"/>
    <x v="25"/>
    <x v="25"/>
  </r>
  <r>
    <x v="185"/>
    <d v="2018-12-25T00:00:00"/>
    <n v="13775.2"/>
    <x v="24"/>
    <x v="24"/>
  </r>
  <r>
    <x v="186"/>
    <d v="2019-01-08T00:00:00"/>
    <n v="30766.400000000001"/>
    <x v="41"/>
    <x v="40"/>
  </r>
  <r>
    <x v="186"/>
    <d v="2018-12-19T00:00:00"/>
    <n v="5413.6"/>
    <x v="16"/>
    <x v="16"/>
  </r>
  <r>
    <x v="186"/>
    <d v="2018-12-24T00:00:00"/>
    <n v="13065"/>
    <x v="21"/>
    <x v="21"/>
  </r>
  <r>
    <x v="186"/>
    <d v="2018-12-19T00:00:00"/>
    <n v="10894.2"/>
    <x v="7"/>
    <x v="7"/>
  </r>
  <r>
    <x v="186"/>
    <d v="2019-01-06T00:00:00"/>
    <n v="3316.5"/>
    <x v="13"/>
    <x v="13"/>
  </r>
  <r>
    <x v="186"/>
    <d v="2019-01-06T00:00:00"/>
    <n v="1045.2"/>
    <x v="47"/>
    <x v="46"/>
  </r>
  <r>
    <x v="186"/>
    <d v="2018-12-14T00:00:00"/>
    <n v="24334.400000000001"/>
    <x v="32"/>
    <x v="32"/>
  </r>
  <r>
    <x v="186"/>
    <d v="2019-01-02T00:00:00"/>
    <n v="8777"/>
    <x v="43"/>
    <x v="42"/>
  </r>
  <r>
    <x v="186"/>
    <d v="2019-01-05T00:00:00"/>
    <n v="2291.4"/>
    <x v="35"/>
    <x v="35"/>
  </r>
  <r>
    <x v="186"/>
    <d v="2018-12-20T00:00:00"/>
    <n v="6351.5999999999995"/>
    <x v="48"/>
    <x v="47"/>
  </r>
  <r>
    <x v="186"/>
    <d v="2018-12-28T00:00:00"/>
    <n v="8522.4"/>
    <x v="44"/>
    <x v="43"/>
  </r>
  <r>
    <x v="186"/>
    <d v="2019-01-04T00:00:00"/>
    <n v="1206"/>
    <x v="3"/>
    <x v="3"/>
  </r>
  <r>
    <x v="187"/>
    <d v="2018-12-13T00:00:00"/>
    <n v="7926.0999999999995"/>
    <x v="1"/>
    <x v="1"/>
  </r>
  <r>
    <x v="187"/>
    <d v="2018-12-11T00:00:00"/>
    <n v="4448.8"/>
    <x v="44"/>
    <x v="43"/>
  </r>
  <r>
    <x v="187"/>
    <d v="2018-12-23T00:00:00"/>
    <n v="3296.4"/>
    <x v="1"/>
    <x v="1"/>
  </r>
  <r>
    <x v="187"/>
    <d v="2018-12-24T00:00:00"/>
    <n v="4703.3999999999996"/>
    <x v="16"/>
    <x v="16"/>
  </r>
  <r>
    <x v="187"/>
    <d v="2018-12-13T00:00:00"/>
    <n v="6344.9"/>
    <x v="44"/>
    <x v="43"/>
  </r>
  <r>
    <x v="187"/>
    <d v="2018-12-18T00:00:00"/>
    <n v="33727.800000000003"/>
    <x v="23"/>
    <x v="23"/>
  </r>
  <r>
    <x v="187"/>
    <d v="2018-12-11T00:00:00"/>
    <n v="6190.7999999999993"/>
    <x v="11"/>
    <x v="11"/>
  </r>
  <r>
    <x v="187"/>
    <d v="2018-12-21T00:00:00"/>
    <n v="9621.2000000000007"/>
    <x v="5"/>
    <x v="5"/>
  </r>
  <r>
    <x v="187"/>
    <d v="2018-12-15T00:00:00"/>
    <n v="2211"/>
    <x v="39"/>
    <x v="29"/>
  </r>
  <r>
    <x v="187"/>
    <d v="2018-12-27T00:00:00"/>
    <n v="8877.5"/>
    <x v="26"/>
    <x v="26"/>
  </r>
  <r>
    <x v="187"/>
    <d v="2018-12-22T00:00:00"/>
    <n v="2184.1999999999998"/>
    <x v="39"/>
    <x v="29"/>
  </r>
  <r>
    <x v="187"/>
    <d v="2018-12-19T00:00:00"/>
    <n v="1246.1999999999998"/>
    <x v="38"/>
    <x v="38"/>
  </r>
  <r>
    <x v="187"/>
    <d v="2018-12-30T00:00:00"/>
    <n v="7236"/>
    <x v="2"/>
    <x v="2"/>
  </r>
  <r>
    <x v="188"/>
    <d v="2018-12-14T00:00:00"/>
    <n v="14740"/>
    <x v="14"/>
    <x v="14"/>
  </r>
  <r>
    <x v="188"/>
    <d v="2019-01-07T00:00:00"/>
    <n v="15356.4"/>
    <x v="29"/>
    <x v="29"/>
  </r>
  <r>
    <x v="188"/>
    <d v="2018-12-16T00:00:00"/>
    <n v="1876"/>
    <x v="26"/>
    <x v="26"/>
  </r>
  <r>
    <x v="188"/>
    <d v="2018-12-18T00:00:00"/>
    <n v="5487.2999999999993"/>
    <x v="25"/>
    <x v="25"/>
  </r>
  <r>
    <x v="188"/>
    <d v="2018-12-29T00:00:00"/>
    <n v="1795.6"/>
    <x v="0"/>
    <x v="0"/>
  </r>
  <r>
    <x v="188"/>
    <d v="2019-01-03T00:00:00"/>
    <n v="6713.4000000000005"/>
    <x v="12"/>
    <x v="12"/>
  </r>
  <r>
    <x v="189"/>
    <d v="2018-12-29T00:00:00"/>
    <n v="2237.8000000000002"/>
    <x v="20"/>
    <x v="20"/>
  </r>
  <r>
    <x v="189"/>
    <d v="2018-12-27T00:00:00"/>
    <n v="15704.8"/>
    <x v="20"/>
    <x v="20"/>
  </r>
  <r>
    <x v="189"/>
    <d v="2019-01-11T00:00:00"/>
    <n v="7343.2"/>
    <x v="19"/>
    <x v="19"/>
  </r>
  <r>
    <x v="189"/>
    <d v="2018-12-25T00:00:00"/>
    <n v="1246.1999999999998"/>
    <x v="43"/>
    <x v="42"/>
  </r>
  <r>
    <x v="189"/>
    <d v="2018-12-16T00:00:00"/>
    <n v="1976.5"/>
    <x v="10"/>
    <x v="10"/>
  </r>
  <r>
    <x v="189"/>
    <d v="2018-12-16T00:00:00"/>
    <n v="15838.8"/>
    <x v="19"/>
    <x v="19"/>
  </r>
  <r>
    <x v="189"/>
    <d v="2019-01-02T00:00:00"/>
    <n v="2197.6"/>
    <x v="4"/>
    <x v="4"/>
  </r>
  <r>
    <x v="189"/>
    <d v="2018-12-15T00:00:00"/>
    <n v="1755.4"/>
    <x v="0"/>
    <x v="0"/>
  </r>
  <r>
    <x v="189"/>
    <d v="2019-01-06T00:00:00"/>
    <n v="12763.5"/>
    <x v="6"/>
    <x v="6"/>
  </r>
  <r>
    <x v="189"/>
    <d v="2019-01-05T00:00:00"/>
    <n v="8200.7999999999993"/>
    <x v="42"/>
    <x v="41"/>
  </r>
  <r>
    <x v="189"/>
    <d v="2019-01-08T00:00:00"/>
    <n v="7316.4000000000005"/>
    <x v="26"/>
    <x v="26"/>
  </r>
  <r>
    <x v="190"/>
    <d v="2018-12-25T00:00:00"/>
    <n v="47864.800000000003"/>
    <x v="40"/>
    <x v="39"/>
  </r>
  <r>
    <x v="190"/>
    <d v="2018-12-21T00:00:00"/>
    <n v="6673.2000000000007"/>
    <x v="35"/>
    <x v="35"/>
  </r>
  <r>
    <x v="190"/>
    <d v="2019-01-04T00:00:00"/>
    <n v="11135.400000000001"/>
    <x v="16"/>
    <x v="16"/>
  </r>
  <r>
    <x v="190"/>
    <d v="2019-01-02T00:00:00"/>
    <n v="22954.199999999997"/>
    <x v="14"/>
    <x v="14"/>
  </r>
  <r>
    <x v="190"/>
    <d v="2018-12-22T00:00:00"/>
    <n v="6539.2"/>
    <x v="2"/>
    <x v="2"/>
  </r>
  <r>
    <x v="190"/>
    <d v="2019-01-03T00:00:00"/>
    <n v="5896"/>
    <x v="7"/>
    <x v="7"/>
  </r>
  <r>
    <x v="190"/>
    <d v="2018-12-28T00:00:00"/>
    <n v="12328"/>
    <x v="15"/>
    <x v="15"/>
  </r>
  <r>
    <x v="190"/>
    <d v="2018-12-26T00:00:00"/>
    <n v="5145.6000000000004"/>
    <x v="46"/>
    <x v="45"/>
  </r>
  <r>
    <x v="191"/>
    <d v="2018-12-31T00:00:00"/>
    <n v="6472.2000000000007"/>
    <x v="28"/>
    <x v="28"/>
  </r>
  <r>
    <x v="191"/>
    <d v="2018-12-27T00:00:00"/>
    <n v="20341.199999999997"/>
    <x v="16"/>
    <x v="16"/>
  </r>
  <r>
    <x v="191"/>
    <d v="2018-12-18T00:00:00"/>
    <n v="16542.300000000003"/>
    <x v="29"/>
    <x v="29"/>
  </r>
  <r>
    <x v="191"/>
    <d v="2018-12-22T00:00:00"/>
    <n v="1661.6"/>
    <x v="30"/>
    <x v="30"/>
  </r>
  <r>
    <x v="191"/>
    <d v="2019-01-11T00:00:00"/>
    <n v="4020"/>
    <x v="4"/>
    <x v="4"/>
  </r>
  <r>
    <x v="191"/>
    <d v="2018-12-29T00:00:00"/>
    <n v="9748.5"/>
    <x v="14"/>
    <x v="14"/>
  </r>
  <r>
    <x v="191"/>
    <d v="2018-12-30T00:00:00"/>
    <n v="1219.3999999999999"/>
    <x v="6"/>
    <x v="6"/>
  </r>
  <r>
    <x v="191"/>
    <d v="2019-01-07T00:00:00"/>
    <n v="7973"/>
    <x v="28"/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CF2BD6-3F3A-49D1-8DD5-E8475BCA32C4}" name="Tabela przestawna3" cacheId="7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 rowHeaderCaption="Miesiąc">
  <location ref="B11:C18" firstHeaderRow="1" firstDataRow="1" firstDataCol="1" rowPageCount="1" colPageCount="1"/>
  <pivotFields count="6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4" showAll="0"/>
    <pivotField dataField="1" showAll="0"/>
    <pivotField showAll="0">
      <items count="51">
        <item x="38"/>
        <item x="24"/>
        <item x="30"/>
        <item x="32"/>
        <item x="15"/>
        <item x="36"/>
        <item x="39"/>
        <item x="34"/>
        <item x="7"/>
        <item x="13"/>
        <item x="12"/>
        <item x="42"/>
        <item x="31"/>
        <item x="6"/>
        <item x="0"/>
        <item x="2"/>
        <item x="10"/>
        <item x="29"/>
        <item x="19"/>
        <item x="1"/>
        <item x="5"/>
        <item x="20"/>
        <item x="16"/>
        <item x="28"/>
        <item x="33"/>
        <item x="27"/>
        <item x="40"/>
        <item x="25"/>
        <item x="21"/>
        <item x="14"/>
        <item x="47"/>
        <item x="11"/>
        <item x="8"/>
        <item x="26"/>
        <item x="22"/>
        <item x="9"/>
        <item x="45"/>
        <item x="37"/>
        <item x="49"/>
        <item x="18"/>
        <item x="46"/>
        <item x="23"/>
        <item x="44"/>
        <item x="41"/>
        <item x="48"/>
        <item x="17"/>
        <item x="35"/>
        <item x="3"/>
        <item x="4"/>
        <item x="43"/>
        <item t="default"/>
      </items>
    </pivotField>
    <pivotField axis="axisPage" showAll="0">
      <items count="50">
        <item x="12"/>
        <item x="10"/>
        <item x="44"/>
        <item x="41"/>
        <item x="46"/>
        <item x="18"/>
        <item x="48"/>
        <item x="38"/>
        <item x="27"/>
        <item x="28"/>
        <item x="14"/>
        <item x="33"/>
        <item x="13"/>
        <item x="30"/>
        <item x="1"/>
        <item x="32"/>
        <item x="47"/>
        <item x="42"/>
        <item x="0"/>
        <item x="40"/>
        <item x="31"/>
        <item x="7"/>
        <item x="25"/>
        <item x="34"/>
        <item x="4"/>
        <item x="35"/>
        <item x="37"/>
        <item x="16"/>
        <item x="26"/>
        <item x="6"/>
        <item x="9"/>
        <item x="20"/>
        <item x="36"/>
        <item x="39"/>
        <item x="15"/>
        <item x="19"/>
        <item x="5"/>
        <item x="2"/>
        <item x="11"/>
        <item x="23"/>
        <item x="29"/>
        <item x="22"/>
        <item x="3"/>
        <item x="8"/>
        <item x="45"/>
        <item x="24"/>
        <item x="43"/>
        <item x="17"/>
        <item x="21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7"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4" item="2" hier="-1"/>
  </pageFields>
  <dataFields count="1">
    <dataField name="Suma z Sprzedaż" fld="2" baseField="0" baseItem="0"/>
  </dataFields>
  <formats count="1">
    <format dxfId="6">
      <pivotArea collapsedLevelsAreSubtotals="1" fieldPosition="0">
        <references count="1">
          <reference field="5" count="7">
            <x v="6"/>
            <x v="7"/>
            <x v="8"/>
            <x v="9"/>
            <x v="10"/>
            <x v="11"/>
            <x v="12"/>
          </reference>
        </references>
      </pivotArea>
    </format>
  </formats>
  <conditionalFormats count="2">
    <conditionalFormat type="all"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5" count="7"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type="all" priority="1">
      <pivotAreas count="1">
        <pivotArea fieldPosition="0">
          <references count="2">
            <reference field="4" count="1" selected="0">
              <x v="33"/>
            </reference>
            <reference field="5" count="1">
              <x v="8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945964-ACDF-4F33-A0E0-DA307982AB60}" name="Tabela przestawna1" cacheId="7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U12:V20" firstHeaderRow="1" firstDataRow="1" firstDataCol="1" rowPageCount="1" colPageCount="1"/>
  <pivotFields count="6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4" showAll="0"/>
    <pivotField dataField="1" showAll="0"/>
    <pivotField showAll="0">
      <items count="51">
        <item x="38"/>
        <item x="24"/>
        <item x="30"/>
        <item x="32"/>
        <item x="15"/>
        <item x="36"/>
        <item x="39"/>
        <item x="34"/>
        <item x="7"/>
        <item x="13"/>
        <item x="12"/>
        <item x="42"/>
        <item x="31"/>
        <item x="6"/>
        <item x="0"/>
        <item x="2"/>
        <item x="10"/>
        <item x="29"/>
        <item x="19"/>
        <item x="1"/>
        <item x="5"/>
        <item x="20"/>
        <item x="16"/>
        <item x="28"/>
        <item x="33"/>
        <item x="27"/>
        <item x="40"/>
        <item x="25"/>
        <item x="21"/>
        <item x="14"/>
        <item x="47"/>
        <item x="11"/>
        <item x="8"/>
        <item x="26"/>
        <item x="22"/>
        <item x="9"/>
        <item x="45"/>
        <item x="37"/>
        <item x="49"/>
        <item x="18"/>
        <item x="46"/>
        <item x="23"/>
        <item x="44"/>
        <item x="41"/>
        <item x="48"/>
        <item x="17"/>
        <item x="35"/>
        <item x="3"/>
        <item x="4"/>
        <item x="43"/>
        <item t="default"/>
      </items>
    </pivotField>
    <pivotField axis="axisPage" multipleItemSelectionAllowed="1" showAll="0">
      <items count="50">
        <item h="1" x="12"/>
        <item h="1" x="10"/>
        <item h="1" x="44"/>
        <item h="1" x="41"/>
        <item h="1" x="46"/>
        <item h="1" x="18"/>
        <item h="1" x="48"/>
        <item h="1" x="38"/>
        <item h="1" x="27"/>
        <item h="1" x="28"/>
        <item h="1" x="14"/>
        <item h="1" x="33"/>
        <item h="1" x="13"/>
        <item h="1" x="30"/>
        <item h="1" x="1"/>
        <item h="1" x="32"/>
        <item x="47"/>
        <item x="42"/>
        <item h="1" x="0"/>
        <item h="1" x="40"/>
        <item h="1" x="31"/>
        <item h="1" x="7"/>
        <item h="1" x="25"/>
        <item h="1" x="34"/>
        <item h="1" x="4"/>
        <item h="1" x="35"/>
        <item h="1" x="37"/>
        <item h="1" x="16"/>
        <item h="1" x="26"/>
        <item h="1" x="6"/>
        <item h="1" x="9"/>
        <item h="1" x="20"/>
        <item h="1" x="36"/>
        <item h="1" x="39"/>
        <item h="1" x="15"/>
        <item h="1" x="19"/>
        <item h="1" x="5"/>
        <item h="1" x="2"/>
        <item h="1" x="11"/>
        <item h="1" x="23"/>
        <item h="1" x="29"/>
        <item h="1" x="22"/>
        <item h="1" x="3"/>
        <item h="1" x="8"/>
        <item h="1" x="45"/>
        <item h="1" x="24"/>
        <item h="1" x="43"/>
        <item h="1" x="17"/>
        <item h="1" x="21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8"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4" hier="-1"/>
  </pageFields>
  <dataFields count="1">
    <dataField name="Suma z Sprzedaż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D4E5E-0778-455D-868C-E729BC4A0FC9}">
  <sheetPr codeName="Arkusz5"/>
  <dimension ref="A1:K22"/>
  <sheetViews>
    <sheetView showGridLines="0" zoomScale="130" zoomScaleNormal="130" workbookViewId="0">
      <selection activeCell="A18" sqref="A18"/>
    </sheetView>
  </sheetViews>
  <sheetFormatPr defaultColWidth="9.109375" defaultRowHeight="10.199999999999999" outlineLevelRow="1" x14ac:dyDescent="0.2"/>
  <cols>
    <col min="1" max="16384" width="9.109375" style="1"/>
  </cols>
  <sheetData>
    <row r="1" spans="1:7" x14ac:dyDescent="0.2">
      <c r="A1" s="2"/>
      <c r="B1" s="2"/>
      <c r="C1" s="2"/>
      <c r="D1" s="2"/>
      <c r="E1" s="2"/>
      <c r="F1" s="2"/>
      <c r="G1" s="2"/>
    </row>
    <row r="2" spans="1:7" ht="14.4" x14ac:dyDescent="0.3">
      <c r="A2" s="2"/>
      <c r="B2" s="3"/>
      <c r="C2" s="2"/>
      <c r="D2" s="2"/>
      <c r="E2" s="2"/>
      <c r="F2" s="2"/>
      <c r="G2" s="2"/>
    </row>
    <row r="3" spans="1:7" x14ac:dyDescent="0.2">
      <c r="A3" s="2"/>
      <c r="B3" s="2"/>
      <c r="C3" s="2"/>
      <c r="D3" s="2"/>
      <c r="E3" s="2"/>
      <c r="F3" s="2"/>
      <c r="G3" s="2"/>
    </row>
    <row r="4" spans="1:7" x14ac:dyDescent="0.2">
      <c r="A4" s="2"/>
      <c r="B4" s="2"/>
      <c r="C4" s="2"/>
      <c r="D4" s="2"/>
      <c r="E4" s="2"/>
      <c r="F4" s="2"/>
      <c r="G4" s="2"/>
    </row>
    <row r="5" spans="1:7" x14ac:dyDescent="0.2">
      <c r="A5" s="2"/>
      <c r="B5" s="2"/>
      <c r="C5" s="2"/>
      <c r="D5" s="2"/>
      <c r="E5" s="2"/>
      <c r="F5" s="2"/>
      <c r="G5" s="2"/>
    </row>
    <row r="6" spans="1:7" x14ac:dyDescent="0.2">
      <c r="A6" s="2"/>
      <c r="B6" s="2"/>
      <c r="C6" s="2"/>
      <c r="D6" s="2"/>
      <c r="E6" s="2"/>
      <c r="F6" s="2"/>
      <c r="G6" s="2"/>
    </row>
    <row r="7" spans="1:7" x14ac:dyDescent="0.2">
      <c r="A7" s="2"/>
      <c r="B7" s="2"/>
      <c r="C7" s="2"/>
      <c r="D7" s="2"/>
      <c r="E7" s="2"/>
      <c r="F7" s="2"/>
      <c r="G7" s="2"/>
    </row>
    <row r="8" spans="1:7" x14ac:dyDescent="0.2">
      <c r="A8" s="2"/>
      <c r="B8" s="2"/>
      <c r="C8" s="2"/>
      <c r="D8" s="2"/>
      <c r="E8" s="2"/>
      <c r="F8" s="2"/>
      <c r="G8" s="2"/>
    </row>
    <row r="9" spans="1:7" x14ac:dyDescent="0.2">
      <c r="A9" s="2"/>
      <c r="B9" s="2"/>
      <c r="C9" s="2"/>
      <c r="D9" s="2"/>
      <c r="E9" s="2"/>
      <c r="F9" s="2"/>
      <c r="G9" s="2"/>
    </row>
    <row r="10" spans="1:7" x14ac:dyDescent="0.2">
      <c r="A10" s="2"/>
      <c r="B10" s="2"/>
      <c r="C10" s="2"/>
      <c r="D10" s="2"/>
      <c r="E10" s="2"/>
      <c r="F10" s="2"/>
      <c r="G10" s="2"/>
    </row>
    <row r="11" spans="1:7" x14ac:dyDescent="0.2">
      <c r="A11" s="2"/>
      <c r="B11" s="2"/>
      <c r="C11" s="2"/>
      <c r="D11" s="2"/>
      <c r="E11" s="2"/>
      <c r="F11" s="2"/>
      <c r="G11" s="2"/>
    </row>
    <row r="12" spans="1:7" x14ac:dyDescent="0.2">
      <c r="A12" s="2"/>
      <c r="B12" s="2"/>
      <c r="C12" s="2"/>
      <c r="D12" s="2"/>
      <c r="E12" s="2"/>
      <c r="F12" s="2"/>
      <c r="G12" s="2"/>
    </row>
    <row r="13" spans="1:7" x14ac:dyDescent="0.2">
      <c r="A13" s="2"/>
      <c r="B13" s="2"/>
      <c r="C13" s="2"/>
      <c r="D13" s="2"/>
      <c r="E13" s="2"/>
      <c r="F13" s="2"/>
      <c r="G13" s="2"/>
    </row>
    <row r="14" spans="1:7" x14ac:dyDescent="0.2">
      <c r="A14" s="2"/>
      <c r="B14" s="2"/>
      <c r="C14" s="2"/>
      <c r="D14" s="2"/>
      <c r="E14" s="2"/>
      <c r="F14" s="2"/>
      <c r="G14" s="2"/>
    </row>
    <row r="15" spans="1:7" x14ac:dyDescent="0.2">
      <c r="A15" s="2"/>
      <c r="B15" s="2"/>
      <c r="C15" s="2"/>
      <c r="D15" s="2"/>
      <c r="E15" s="2"/>
      <c r="F15" s="2"/>
      <c r="G15" s="2"/>
    </row>
    <row r="16" spans="1:7" x14ac:dyDescent="0.2">
      <c r="A16" s="2"/>
      <c r="B16" s="2"/>
      <c r="C16" s="2"/>
      <c r="D16" s="2"/>
      <c r="E16" s="2"/>
      <c r="F16" s="2"/>
      <c r="G16" s="2"/>
    </row>
    <row r="17" spans="1:11" x14ac:dyDescent="0.2">
      <c r="A17" s="2"/>
      <c r="B17" s="2"/>
      <c r="C17" s="2"/>
      <c r="D17" s="2"/>
      <c r="E17" s="2"/>
      <c r="F17" s="2"/>
      <c r="G17" s="2"/>
    </row>
    <row r="19" spans="1:11" ht="11.25" customHeight="1" outlineLevel="1" x14ac:dyDescent="0.2">
      <c r="A19" s="13" t="s">
        <v>0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</row>
    <row r="20" spans="1:11" ht="11.25" customHeight="1" outlineLevel="1" x14ac:dyDescent="0.2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</row>
    <row r="21" spans="1:11" ht="11.25" customHeight="1" outlineLevel="1" x14ac:dyDescent="0.2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</row>
    <row r="22" spans="1:11" ht="11.25" customHeight="1" outlineLevel="1" x14ac:dyDescent="0.2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</row>
  </sheetData>
  <mergeCells count="1">
    <mergeCell ref="A19:K22"/>
  </mergeCells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29274-B7D4-4E0B-A3A7-1249D3AFBBE2}">
  <dimension ref="A5:D18"/>
  <sheetViews>
    <sheetView showGridLines="0" zoomScale="130" zoomScaleNormal="130" workbookViewId="0">
      <selection activeCell="A21" sqref="A21"/>
    </sheetView>
  </sheetViews>
  <sheetFormatPr defaultRowHeight="14.4" x14ac:dyDescent="0.3"/>
  <cols>
    <col min="1" max="1" width="17.5546875" customWidth="1"/>
    <col min="2" max="2" width="14" bestFit="1" customWidth="1"/>
    <col min="3" max="3" width="15.109375" bestFit="1" customWidth="1"/>
    <col min="4" max="4" width="26.6640625" bestFit="1" customWidth="1"/>
    <col min="6" max="6" width="8.88671875" customWidth="1"/>
  </cols>
  <sheetData>
    <row r="5" spans="1:4" x14ac:dyDescent="0.3">
      <c r="A5" t="s">
        <v>1</v>
      </c>
    </row>
    <row r="6" spans="1:4" x14ac:dyDescent="0.3">
      <c r="A6" s="19" t="s">
        <v>4215</v>
      </c>
      <c r="B6" t="s">
        <v>4287</v>
      </c>
    </row>
    <row r="9" spans="1:4" x14ac:dyDescent="0.3">
      <c r="A9" t="s">
        <v>4299</v>
      </c>
      <c r="B9" s="23" t="s">
        <v>4285</v>
      </c>
      <c r="C9" t="s">
        <v>4230</v>
      </c>
    </row>
    <row r="11" spans="1:4" x14ac:dyDescent="0.3">
      <c r="B11" s="23" t="s">
        <v>2</v>
      </c>
      <c r="C11" t="s">
        <v>4297</v>
      </c>
      <c r="D11" s="23"/>
    </row>
    <row r="12" spans="1:4" x14ac:dyDescent="0.3">
      <c r="B12" s="24" t="s">
        <v>4290</v>
      </c>
      <c r="C12" s="26">
        <v>22136.799999999999</v>
      </c>
    </row>
    <row r="13" spans="1:4" x14ac:dyDescent="0.3">
      <c r="B13" s="24" t="s">
        <v>4291</v>
      </c>
      <c r="C13" s="26">
        <v>73679.899999999994</v>
      </c>
    </row>
    <row r="14" spans="1:4" x14ac:dyDescent="0.3">
      <c r="B14" s="24" t="s">
        <v>4292</v>
      </c>
      <c r="C14" s="26">
        <v>44307.1</v>
      </c>
    </row>
    <row r="15" spans="1:4" x14ac:dyDescent="0.3">
      <c r="B15" s="24" t="s">
        <v>4293</v>
      </c>
      <c r="C15" s="26">
        <v>22739.8</v>
      </c>
    </row>
    <row r="16" spans="1:4" x14ac:dyDescent="0.3">
      <c r="B16" s="24" t="s">
        <v>4294</v>
      </c>
      <c r="C16" s="26">
        <v>63804.100000000006</v>
      </c>
    </row>
    <row r="17" spans="2:3" x14ac:dyDescent="0.3">
      <c r="B17" s="24" t="s">
        <v>4295</v>
      </c>
      <c r="C17" s="26">
        <v>50263.4</v>
      </c>
    </row>
    <row r="18" spans="2:3" x14ac:dyDescent="0.3">
      <c r="B18" s="24" t="s">
        <v>4289</v>
      </c>
      <c r="C18" s="25">
        <v>276931.09999999998</v>
      </c>
    </row>
  </sheetData>
  <conditionalFormatting pivot="1" sqref="C12:C17">
    <cfRule type="top10" dxfId="4" priority="2" rank="1"/>
  </conditionalFormatting>
  <conditionalFormatting pivot="1">
    <cfRule type="top10" dxfId="2" priority="1" rank="1"/>
  </conditionalFormatting>
  <pageMargins left="0.7" right="0.7" top="0.75" bottom="0.75" header="0.3" footer="0.3"/>
  <pageSetup paperSize="9" orientation="portrait" horizontalDpi="300" verticalDpi="300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01F3473-B6F9-4DC6-89AC-E01C3B818B8A}">
          <x14:formula1>
            <xm:f>Klienci!$B$2:$B$60</xm:f>
          </x14:formula1>
          <xm:sqref>A6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5BD01-A849-4594-9855-12F83B4C36F9}">
  <dimension ref="A3:V1616"/>
  <sheetViews>
    <sheetView showGridLines="0" topLeftCell="I1" zoomScaleNormal="100" workbookViewId="0">
      <selection activeCell="U12" sqref="U12"/>
    </sheetView>
  </sheetViews>
  <sheetFormatPr defaultRowHeight="14.4" x14ac:dyDescent="0.3"/>
  <cols>
    <col min="1" max="1" width="12.6640625" bestFit="1" customWidth="1"/>
    <col min="2" max="2" width="10.5546875" bestFit="1" customWidth="1"/>
    <col min="3" max="3" width="15.5546875" bestFit="1" customWidth="1"/>
    <col min="4" max="4" width="16.33203125" style="8" customWidth="1"/>
    <col min="5" max="5" width="11.33203125" style="8" bestFit="1" customWidth="1"/>
    <col min="6" max="6" width="9.5546875" bestFit="1" customWidth="1"/>
    <col min="7" max="7" width="9.33203125" bestFit="1" customWidth="1"/>
    <col min="8" max="8" width="11.44140625" bestFit="1" customWidth="1"/>
    <col min="9" max="9" width="6.33203125" bestFit="1" customWidth="1"/>
    <col min="10" max="10" width="11" bestFit="1" customWidth="1"/>
    <col min="11" max="11" width="11.44140625" bestFit="1" customWidth="1"/>
    <col min="12" max="12" width="10.5546875" bestFit="1" customWidth="1"/>
    <col min="13" max="13" width="10.77734375" bestFit="1" customWidth="1"/>
    <col min="15" max="15" width="12.44140625" bestFit="1" customWidth="1"/>
    <col min="16" max="16" width="14.77734375" bestFit="1" customWidth="1"/>
    <col min="21" max="21" width="16.6640625" bestFit="1" customWidth="1"/>
    <col min="22" max="22" width="18.77734375" bestFit="1" customWidth="1"/>
  </cols>
  <sheetData>
    <row r="3" spans="1:22" ht="28.8" x14ac:dyDescent="0.55000000000000004">
      <c r="H3" s="18" t="s">
        <v>4277</v>
      </c>
      <c r="I3" s="18"/>
      <c r="J3" s="18"/>
      <c r="K3" s="18"/>
      <c r="L3" s="19"/>
      <c r="M3" s="19"/>
      <c r="N3" s="19"/>
    </row>
    <row r="4" spans="1:22" x14ac:dyDescent="0.3">
      <c r="H4" t="s">
        <v>4278</v>
      </c>
      <c r="L4" t="s">
        <v>4286</v>
      </c>
    </row>
    <row r="7" spans="1:22" x14ac:dyDescent="0.3">
      <c r="J7" s="21" t="s">
        <v>4282</v>
      </c>
      <c r="L7" s="21" t="s">
        <v>4281</v>
      </c>
      <c r="M7" s="21"/>
    </row>
    <row r="8" spans="1:22" x14ac:dyDescent="0.3">
      <c r="A8" t="s">
        <v>4</v>
      </c>
      <c r="B8" t="s">
        <v>5</v>
      </c>
      <c r="C8" t="s">
        <v>6</v>
      </c>
      <c r="D8" s="8" t="s">
        <v>7</v>
      </c>
      <c r="E8" s="8" t="s">
        <v>8</v>
      </c>
      <c r="F8" t="s">
        <v>9</v>
      </c>
      <c r="G8" t="s">
        <v>10</v>
      </c>
      <c r="H8" t="s">
        <v>11</v>
      </c>
      <c r="I8" t="s">
        <v>12</v>
      </c>
      <c r="J8" t="s">
        <v>13</v>
      </c>
      <c r="K8" t="s">
        <v>14</v>
      </c>
      <c r="L8" s="20" t="s">
        <v>4279</v>
      </c>
      <c r="M8" s="20" t="s">
        <v>4280</v>
      </c>
      <c r="N8" s="20" t="s">
        <v>3</v>
      </c>
      <c r="O8" s="20" t="s">
        <v>9</v>
      </c>
      <c r="P8" s="20" t="s">
        <v>4285</v>
      </c>
    </row>
    <row r="9" spans="1:22" x14ac:dyDescent="0.3">
      <c r="A9" t="s">
        <v>15</v>
      </c>
      <c r="B9" t="s">
        <v>16</v>
      </c>
      <c r="C9" t="s">
        <v>17</v>
      </c>
      <c r="D9" s="8" t="s">
        <v>18</v>
      </c>
      <c r="E9" s="8" t="s">
        <v>19</v>
      </c>
      <c r="F9" t="s">
        <v>20</v>
      </c>
      <c r="G9" t="s">
        <v>21</v>
      </c>
      <c r="H9" t="s">
        <v>22</v>
      </c>
      <c r="I9">
        <v>5</v>
      </c>
      <c r="J9" t="s">
        <v>23</v>
      </c>
      <c r="K9" t="s">
        <v>24</v>
      </c>
      <c r="L9" s="8">
        <f>--SUBSTITUTE(D9,"\","/")</f>
        <v>43251</v>
      </c>
      <c r="M9" s="8">
        <f>--SUBSTITUTE(E9,"\","/")</f>
        <v>43270</v>
      </c>
      <c r="N9">
        <f>I9*SUBSTITUTE(J9,".",",")</f>
        <v>9815.5</v>
      </c>
      <c r="O9">
        <f>--MID(F9,3,4)</f>
        <v>15</v>
      </c>
      <c r="P9" t="str">
        <f>VLOOKUP(O9,Klienci!$A$1:$B$53,2,TRUE)</f>
        <v xml:space="preserve">Linde </v>
      </c>
    </row>
    <row r="10" spans="1:22" x14ac:dyDescent="0.3">
      <c r="A10" t="s">
        <v>25</v>
      </c>
      <c r="B10" t="s">
        <v>26</v>
      </c>
      <c r="C10" t="s">
        <v>27</v>
      </c>
      <c r="D10" s="8" t="s">
        <v>18</v>
      </c>
      <c r="E10" s="8" t="s">
        <v>28</v>
      </c>
      <c r="F10" t="s">
        <v>29</v>
      </c>
      <c r="G10" t="s">
        <v>30</v>
      </c>
      <c r="H10" t="s">
        <v>31</v>
      </c>
      <c r="I10">
        <v>3</v>
      </c>
      <c r="J10" t="s">
        <v>32</v>
      </c>
      <c r="K10" t="s">
        <v>33</v>
      </c>
      <c r="L10" s="8">
        <f t="shared" ref="L10:L73" si="0">--SUBSTITUTE(D10,"\","/")</f>
        <v>43251</v>
      </c>
      <c r="M10" s="8">
        <f t="shared" ref="M10:M73" si="1">--SUBSTITUTE(E10,"\","/")</f>
        <v>43283</v>
      </c>
      <c r="N10">
        <f t="shared" ref="N10:N73" si="2">I10*SUBSTITUTE(J10,".",",")</f>
        <v>11818.8</v>
      </c>
      <c r="O10">
        <f t="shared" ref="O10:O73" si="3">--MID(F10,3,4)</f>
        <v>20</v>
      </c>
      <c r="P10" t="str">
        <f>VLOOKUP(O10,Klienci!$A$1:$B$53,2,TRUE)</f>
        <v>Eminence Corp</v>
      </c>
      <c r="U10" s="23" t="s">
        <v>4285</v>
      </c>
      <c r="V10" t="s">
        <v>4298</v>
      </c>
    </row>
    <row r="11" spans="1:22" x14ac:dyDescent="0.3">
      <c r="A11" t="s">
        <v>34</v>
      </c>
      <c r="B11" t="s">
        <v>35</v>
      </c>
      <c r="C11" t="s">
        <v>17</v>
      </c>
      <c r="D11" s="8" t="s">
        <v>18</v>
      </c>
      <c r="E11" s="8" t="s">
        <v>36</v>
      </c>
      <c r="F11" t="s">
        <v>37</v>
      </c>
      <c r="G11" t="s">
        <v>38</v>
      </c>
      <c r="H11" t="s">
        <v>39</v>
      </c>
      <c r="I11">
        <v>1</v>
      </c>
      <c r="J11" t="s">
        <v>40</v>
      </c>
      <c r="K11" t="s">
        <v>41</v>
      </c>
      <c r="L11" s="8">
        <f t="shared" si="0"/>
        <v>43251</v>
      </c>
      <c r="M11" s="8">
        <f t="shared" si="1"/>
        <v>43282</v>
      </c>
      <c r="N11">
        <f t="shared" si="2"/>
        <v>1775.5</v>
      </c>
      <c r="O11">
        <f t="shared" si="3"/>
        <v>16</v>
      </c>
      <c r="P11" t="str">
        <f>VLOOKUP(O11,Klienci!$A$1:$B$53,2,TRUE)</f>
        <v>Rochester Ltd</v>
      </c>
    </row>
    <row r="12" spans="1:22" x14ac:dyDescent="0.3">
      <c r="A12" t="s">
        <v>42</v>
      </c>
      <c r="B12" t="s">
        <v>43</v>
      </c>
      <c r="C12" t="s">
        <v>27</v>
      </c>
      <c r="D12" s="8" t="s">
        <v>18</v>
      </c>
      <c r="E12" s="8" t="s">
        <v>44</v>
      </c>
      <c r="F12" t="s">
        <v>45</v>
      </c>
      <c r="G12" t="s">
        <v>46</v>
      </c>
      <c r="H12" t="s">
        <v>47</v>
      </c>
      <c r="I12">
        <v>8</v>
      </c>
      <c r="J12" t="s">
        <v>48</v>
      </c>
      <c r="K12" t="s">
        <v>49</v>
      </c>
      <c r="L12" s="8">
        <f t="shared" si="0"/>
        <v>43251</v>
      </c>
      <c r="M12" s="8">
        <f t="shared" si="1"/>
        <v>43258</v>
      </c>
      <c r="N12">
        <f t="shared" si="2"/>
        <v>18599.2</v>
      </c>
      <c r="O12">
        <f t="shared" si="3"/>
        <v>48</v>
      </c>
      <c r="P12" t="str">
        <f>VLOOKUP(O12,Klienci!$A$1:$B$53,2,TRUE)</f>
        <v>U.S. Ltd</v>
      </c>
      <c r="U12" s="23" t="s">
        <v>4288</v>
      </c>
      <c r="V12" t="s">
        <v>4297</v>
      </c>
    </row>
    <row r="13" spans="1:22" x14ac:dyDescent="0.3">
      <c r="A13" t="s">
        <v>50</v>
      </c>
      <c r="B13" t="s">
        <v>35</v>
      </c>
      <c r="C13" t="s">
        <v>27</v>
      </c>
      <c r="D13" s="8" t="s">
        <v>18</v>
      </c>
      <c r="E13" s="8" t="s">
        <v>51</v>
      </c>
      <c r="F13" t="s">
        <v>52</v>
      </c>
      <c r="G13" t="s">
        <v>53</v>
      </c>
      <c r="H13" t="s">
        <v>54</v>
      </c>
      <c r="I13">
        <v>8</v>
      </c>
      <c r="J13" t="s">
        <v>55</v>
      </c>
      <c r="K13" t="s">
        <v>56</v>
      </c>
      <c r="L13" s="8">
        <f t="shared" si="0"/>
        <v>43251</v>
      </c>
      <c r="M13" s="8">
        <f t="shared" si="1"/>
        <v>43277</v>
      </c>
      <c r="N13">
        <f t="shared" si="2"/>
        <v>14579.2</v>
      </c>
      <c r="O13">
        <f t="shared" si="3"/>
        <v>49</v>
      </c>
      <c r="P13" t="str">
        <f>VLOOKUP(O13,Klienci!$A$1:$B$53,2,TRUE)</f>
        <v>Niconovum Corp</v>
      </c>
      <c r="U13" s="24" t="s">
        <v>4290</v>
      </c>
      <c r="V13" s="25">
        <v>20079.900000000001</v>
      </c>
    </row>
    <row r="14" spans="1:22" x14ac:dyDescent="0.3">
      <c r="A14" t="s">
        <v>57</v>
      </c>
      <c r="B14" t="s">
        <v>26</v>
      </c>
      <c r="C14" t="s">
        <v>58</v>
      </c>
      <c r="D14" s="8" t="s">
        <v>18</v>
      </c>
      <c r="E14" s="8" t="s">
        <v>59</v>
      </c>
      <c r="F14" t="s">
        <v>60</v>
      </c>
      <c r="G14" t="s">
        <v>61</v>
      </c>
      <c r="H14" t="s">
        <v>62</v>
      </c>
      <c r="I14">
        <v>5</v>
      </c>
      <c r="J14" t="s">
        <v>63</v>
      </c>
      <c r="K14" t="s">
        <v>64</v>
      </c>
      <c r="L14" s="8">
        <f t="shared" si="0"/>
        <v>43251</v>
      </c>
      <c r="M14" s="8">
        <f t="shared" si="1"/>
        <v>43264</v>
      </c>
      <c r="N14">
        <f t="shared" si="2"/>
        <v>5192.5</v>
      </c>
      <c r="O14">
        <f t="shared" si="3"/>
        <v>21</v>
      </c>
      <c r="P14" t="str">
        <f>VLOOKUP(O14,Klienci!$A$1:$B$53,2,TRUE)</f>
        <v xml:space="preserve">Qualitest </v>
      </c>
      <c r="U14" s="24" t="s">
        <v>4291</v>
      </c>
      <c r="V14" s="25">
        <v>130583</v>
      </c>
    </row>
    <row r="15" spans="1:22" x14ac:dyDescent="0.3">
      <c r="A15" t="s">
        <v>65</v>
      </c>
      <c r="B15" t="s">
        <v>16</v>
      </c>
      <c r="C15" t="s">
        <v>66</v>
      </c>
      <c r="D15" s="8" t="s">
        <v>18</v>
      </c>
      <c r="E15" s="8" t="s">
        <v>67</v>
      </c>
      <c r="F15" t="s">
        <v>68</v>
      </c>
      <c r="G15" t="s">
        <v>69</v>
      </c>
      <c r="H15" t="s">
        <v>70</v>
      </c>
      <c r="I15">
        <v>4</v>
      </c>
      <c r="J15" t="s">
        <v>71</v>
      </c>
      <c r="K15" t="s">
        <v>72</v>
      </c>
      <c r="L15" s="8">
        <f t="shared" si="0"/>
        <v>43251</v>
      </c>
      <c r="M15" s="8">
        <f t="shared" si="1"/>
        <v>43265</v>
      </c>
      <c r="N15">
        <f t="shared" si="2"/>
        <v>4770.3999999999996</v>
      </c>
      <c r="O15">
        <f t="shared" si="3"/>
        <v>14</v>
      </c>
      <c r="P15" t="str">
        <f>VLOOKUP(O15,Klienci!$A$1:$B$53,2,TRUE)</f>
        <v>Ole Group</v>
      </c>
      <c r="U15" s="24" t="s">
        <v>4292</v>
      </c>
      <c r="V15" s="25">
        <v>117692.20000000001</v>
      </c>
    </row>
    <row r="16" spans="1:22" x14ac:dyDescent="0.3">
      <c r="A16" t="s">
        <v>73</v>
      </c>
      <c r="B16" t="s">
        <v>16</v>
      </c>
      <c r="C16" t="s">
        <v>58</v>
      </c>
      <c r="D16" s="8" t="s">
        <v>18</v>
      </c>
      <c r="E16" s="8" t="s">
        <v>36</v>
      </c>
      <c r="F16" t="s">
        <v>74</v>
      </c>
      <c r="G16" t="s">
        <v>75</v>
      </c>
      <c r="H16" t="s">
        <v>76</v>
      </c>
      <c r="I16">
        <v>5</v>
      </c>
      <c r="J16" t="s">
        <v>77</v>
      </c>
      <c r="K16" t="s">
        <v>78</v>
      </c>
      <c r="L16" s="8">
        <f t="shared" si="0"/>
        <v>43251</v>
      </c>
      <c r="M16" s="8">
        <f t="shared" si="1"/>
        <v>43282</v>
      </c>
      <c r="N16">
        <f t="shared" si="2"/>
        <v>9078.5</v>
      </c>
      <c r="O16">
        <f t="shared" si="3"/>
        <v>9</v>
      </c>
      <c r="P16" t="str">
        <f>VLOOKUP(O16,Klienci!$A$1:$B$53,2,TRUE)</f>
        <v>Medsep Group</v>
      </c>
      <c r="U16" s="24" t="s">
        <v>4293</v>
      </c>
      <c r="V16" s="25">
        <v>122951.7</v>
      </c>
    </row>
    <row r="17" spans="1:22" x14ac:dyDescent="0.3">
      <c r="A17" t="s">
        <v>79</v>
      </c>
      <c r="B17" t="s">
        <v>16</v>
      </c>
      <c r="C17" t="s">
        <v>58</v>
      </c>
      <c r="D17" s="8" t="s">
        <v>80</v>
      </c>
      <c r="E17" s="8" t="s">
        <v>81</v>
      </c>
      <c r="F17" t="s">
        <v>74</v>
      </c>
      <c r="G17" t="s">
        <v>82</v>
      </c>
      <c r="H17" t="s">
        <v>83</v>
      </c>
      <c r="I17">
        <v>4</v>
      </c>
      <c r="J17" t="s">
        <v>84</v>
      </c>
      <c r="K17" t="s">
        <v>85</v>
      </c>
      <c r="L17" s="8">
        <f t="shared" si="0"/>
        <v>43252</v>
      </c>
      <c r="M17" s="8">
        <f t="shared" si="1"/>
        <v>43272</v>
      </c>
      <c r="N17">
        <f t="shared" si="2"/>
        <v>15517.2</v>
      </c>
      <c r="O17">
        <f t="shared" si="3"/>
        <v>9</v>
      </c>
      <c r="P17" t="str">
        <f>VLOOKUP(O17,Klienci!$A$1:$B$53,2,TRUE)</f>
        <v>Medsep Group</v>
      </c>
      <c r="U17" s="24" t="s">
        <v>4294</v>
      </c>
      <c r="V17" s="25">
        <v>105176.6</v>
      </c>
    </row>
    <row r="18" spans="1:22" x14ac:dyDescent="0.3">
      <c r="A18" t="s">
        <v>86</v>
      </c>
      <c r="B18" t="s">
        <v>16</v>
      </c>
      <c r="C18" t="s">
        <v>17</v>
      </c>
      <c r="D18" s="8" t="s">
        <v>80</v>
      </c>
      <c r="E18" s="8" t="s">
        <v>36</v>
      </c>
      <c r="F18" t="s">
        <v>87</v>
      </c>
      <c r="G18" t="s">
        <v>88</v>
      </c>
      <c r="H18" t="s">
        <v>89</v>
      </c>
      <c r="I18">
        <v>8</v>
      </c>
      <c r="J18" t="s">
        <v>90</v>
      </c>
      <c r="K18" t="s">
        <v>91</v>
      </c>
      <c r="L18" s="8">
        <f t="shared" si="0"/>
        <v>43252</v>
      </c>
      <c r="M18" s="8">
        <f t="shared" si="1"/>
        <v>43282</v>
      </c>
      <c r="N18">
        <f t="shared" si="2"/>
        <v>15651.2</v>
      </c>
      <c r="O18">
        <f t="shared" si="3"/>
        <v>33</v>
      </c>
      <c r="P18" t="str">
        <f>VLOOKUP(O18,Klienci!$A$1:$B$53,2,TRUE)</f>
        <v>Uriel Group</v>
      </c>
      <c r="U18" s="24" t="s">
        <v>4295</v>
      </c>
      <c r="V18" s="25">
        <v>133263</v>
      </c>
    </row>
    <row r="19" spans="1:22" x14ac:dyDescent="0.3">
      <c r="A19" t="s">
        <v>92</v>
      </c>
      <c r="B19" t="s">
        <v>35</v>
      </c>
      <c r="C19" t="s">
        <v>66</v>
      </c>
      <c r="D19" s="8" t="s">
        <v>80</v>
      </c>
      <c r="E19" s="8" t="s">
        <v>93</v>
      </c>
      <c r="F19" t="s">
        <v>60</v>
      </c>
      <c r="G19" t="s">
        <v>94</v>
      </c>
      <c r="H19" t="s">
        <v>95</v>
      </c>
      <c r="I19">
        <v>6</v>
      </c>
      <c r="J19" t="s">
        <v>96</v>
      </c>
      <c r="K19" t="s">
        <v>97</v>
      </c>
      <c r="L19" s="8">
        <f t="shared" si="0"/>
        <v>43252</v>
      </c>
      <c r="M19" s="8">
        <f t="shared" si="1"/>
        <v>43271</v>
      </c>
      <c r="N19">
        <f t="shared" si="2"/>
        <v>1206</v>
      </c>
      <c r="O19">
        <f t="shared" si="3"/>
        <v>21</v>
      </c>
      <c r="P19" t="str">
        <f>VLOOKUP(O19,Klienci!$A$1:$B$53,2,TRUE)</f>
        <v xml:space="preserve">Qualitest </v>
      </c>
      <c r="U19" s="24" t="s">
        <v>4296</v>
      </c>
      <c r="V19" s="25">
        <v>16374.8</v>
      </c>
    </row>
    <row r="20" spans="1:22" x14ac:dyDescent="0.3">
      <c r="A20" t="s">
        <v>98</v>
      </c>
      <c r="B20" t="s">
        <v>16</v>
      </c>
      <c r="C20" t="s">
        <v>27</v>
      </c>
      <c r="D20" s="8" t="s">
        <v>80</v>
      </c>
      <c r="E20" s="8" t="s">
        <v>99</v>
      </c>
      <c r="F20" t="s">
        <v>60</v>
      </c>
      <c r="G20" t="s">
        <v>100</v>
      </c>
      <c r="H20" t="s">
        <v>101</v>
      </c>
      <c r="I20">
        <v>5</v>
      </c>
      <c r="J20" t="s">
        <v>102</v>
      </c>
      <c r="K20" t="s">
        <v>103</v>
      </c>
      <c r="L20" s="8">
        <f t="shared" si="0"/>
        <v>43252</v>
      </c>
      <c r="M20" s="8">
        <f t="shared" si="1"/>
        <v>43268</v>
      </c>
      <c r="N20">
        <f t="shared" si="2"/>
        <v>31389.5</v>
      </c>
      <c r="O20">
        <f t="shared" si="3"/>
        <v>21</v>
      </c>
      <c r="P20" t="str">
        <f>VLOOKUP(O20,Klienci!$A$1:$B$53,2,TRUE)</f>
        <v xml:space="preserve">Qualitest </v>
      </c>
      <c r="U20" s="24" t="s">
        <v>4289</v>
      </c>
      <c r="V20" s="25">
        <v>646121.20000000007</v>
      </c>
    </row>
    <row r="21" spans="1:22" x14ac:dyDescent="0.3">
      <c r="A21" t="s">
        <v>104</v>
      </c>
      <c r="B21" t="s">
        <v>16</v>
      </c>
      <c r="C21" t="s">
        <v>58</v>
      </c>
      <c r="D21" s="8" t="s">
        <v>80</v>
      </c>
      <c r="E21" s="8" t="s">
        <v>28</v>
      </c>
      <c r="F21" t="s">
        <v>105</v>
      </c>
      <c r="G21" t="s">
        <v>106</v>
      </c>
      <c r="H21" t="s">
        <v>107</v>
      </c>
      <c r="I21">
        <v>5</v>
      </c>
      <c r="J21" t="s">
        <v>108</v>
      </c>
      <c r="K21" t="s">
        <v>109</v>
      </c>
      <c r="L21" s="8">
        <f t="shared" si="0"/>
        <v>43252</v>
      </c>
      <c r="M21" s="8">
        <f t="shared" si="1"/>
        <v>43283</v>
      </c>
      <c r="N21">
        <f t="shared" si="2"/>
        <v>5259.5</v>
      </c>
      <c r="O21">
        <f t="shared" si="3"/>
        <v>36</v>
      </c>
      <c r="P21" t="str">
        <f>VLOOKUP(O21,Klienci!$A$1:$B$53,2,TRUE)</f>
        <v>OUR Ltd</v>
      </c>
    </row>
    <row r="22" spans="1:22" x14ac:dyDescent="0.3">
      <c r="A22" t="s">
        <v>110</v>
      </c>
      <c r="B22" t="s">
        <v>16</v>
      </c>
      <c r="C22" t="s">
        <v>58</v>
      </c>
      <c r="D22" s="8" t="s">
        <v>80</v>
      </c>
      <c r="E22" s="8" t="s">
        <v>111</v>
      </c>
      <c r="F22" t="s">
        <v>112</v>
      </c>
      <c r="G22" t="s">
        <v>113</v>
      </c>
      <c r="H22" t="s">
        <v>114</v>
      </c>
      <c r="I22">
        <v>6</v>
      </c>
      <c r="J22" t="s">
        <v>115</v>
      </c>
      <c r="K22" t="s">
        <v>116</v>
      </c>
      <c r="L22" s="8">
        <f t="shared" si="0"/>
        <v>43252</v>
      </c>
      <c r="M22" s="8">
        <f t="shared" si="1"/>
        <v>43266</v>
      </c>
      <c r="N22">
        <f t="shared" si="2"/>
        <v>1527.6</v>
      </c>
      <c r="O22">
        <f t="shared" si="3"/>
        <v>17</v>
      </c>
      <c r="P22" t="str">
        <f>VLOOKUP(O22,Klienci!$A$1:$B$53,2,TRUE)</f>
        <v>3LAB, Ltd</v>
      </c>
    </row>
    <row r="23" spans="1:22" x14ac:dyDescent="0.3">
      <c r="A23" t="s">
        <v>117</v>
      </c>
      <c r="B23" t="s">
        <v>16</v>
      </c>
      <c r="C23" t="s">
        <v>27</v>
      </c>
      <c r="D23" s="8" t="s">
        <v>80</v>
      </c>
      <c r="E23" s="8" t="s">
        <v>93</v>
      </c>
      <c r="F23" t="s">
        <v>118</v>
      </c>
      <c r="G23" t="s">
        <v>119</v>
      </c>
      <c r="H23" t="s">
        <v>120</v>
      </c>
      <c r="I23">
        <v>6</v>
      </c>
      <c r="J23" t="s">
        <v>121</v>
      </c>
      <c r="K23" t="s">
        <v>122</v>
      </c>
      <c r="L23" s="8">
        <f t="shared" si="0"/>
        <v>43252</v>
      </c>
      <c r="M23" s="8">
        <f t="shared" si="1"/>
        <v>43271</v>
      </c>
      <c r="N23">
        <f t="shared" si="2"/>
        <v>23597.4</v>
      </c>
      <c r="O23">
        <f t="shared" si="3"/>
        <v>32</v>
      </c>
      <c r="P23" t="str">
        <f>VLOOKUP(O23,Klienci!$A$1:$B$53,2,TRUE)</f>
        <v>S.S.S. Group</v>
      </c>
    </row>
    <row r="24" spans="1:22" x14ac:dyDescent="0.3">
      <c r="A24" t="s">
        <v>123</v>
      </c>
      <c r="B24" t="s">
        <v>16</v>
      </c>
      <c r="C24" t="s">
        <v>124</v>
      </c>
      <c r="D24" s="8" t="s">
        <v>80</v>
      </c>
      <c r="E24" s="8" t="s">
        <v>28</v>
      </c>
      <c r="F24" t="s">
        <v>125</v>
      </c>
      <c r="G24" t="s">
        <v>126</v>
      </c>
      <c r="H24" t="s">
        <v>127</v>
      </c>
      <c r="I24">
        <v>3</v>
      </c>
      <c r="J24" t="s">
        <v>128</v>
      </c>
      <c r="K24" t="s">
        <v>129</v>
      </c>
      <c r="L24" s="8">
        <f t="shared" si="0"/>
        <v>43252</v>
      </c>
      <c r="M24" s="8">
        <f t="shared" si="1"/>
        <v>43283</v>
      </c>
      <c r="N24">
        <f t="shared" si="2"/>
        <v>3336.6000000000004</v>
      </c>
      <c r="O24">
        <f t="shared" si="3"/>
        <v>11</v>
      </c>
      <c r="P24" t="str">
        <f>VLOOKUP(O24,Klienci!$A$1:$B$53,2,TRUE)</f>
        <v>21st Ltd</v>
      </c>
    </row>
    <row r="25" spans="1:22" x14ac:dyDescent="0.3">
      <c r="A25" t="s">
        <v>130</v>
      </c>
      <c r="B25" t="s">
        <v>16</v>
      </c>
      <c r="C25" t="s">
        <v>58</v>
      </c>
      <c r="D25" s="8" t="s">
        <v>80</v>
      </c>
      <c r="E25" s="8" t="s">
        <v>131</v>
      </c>
      <c r="F25" t="s">
        <v>132</v>
      </c>
      <c r="G25" t="s">
        <v>133</v>
      </c>
      <c r="H25" t="s">
        <v>120</v>
      </c>
      <c r="I25">
        <v>3</v>
      </c>
      <c r="J25" t="s">
        <v>134</v>
      </c>
      <c r="K25" t="s">
        <v>135</v>
      </c>
      <c r="L25" s="8">
        <f t="shared" si="0"/>
        <v>43252</v>
      </c>
      <c r="M25" s="8">
        <f t="shared" si="1"/>
        <v>43278</v>
      </c>
      <c r="N25">
        <f t="shared" si="2"/>
        <v>3718.5</v>
      </c>
      <c r="O25">
        <f t="shared" si="3"/>
        <v>10</v>
      </c>
      <c r="P25" t="str">
        <f>VLOOKUP(O25,Klienci!$A$1:$B$53,2,TRUE)</f>
        <v xml:space="preserve">Ei </v>
      </c>
    </row>
    <row r="26" spans="1:22" x14ac:dyDescent="0.3">
      <c r="A26" t="s">
        <v>136</v>
      </c>
      <c r="B26" t="s">
        <v>16</v>
      </c>
      <c r="C26" t="s">
        <v>66</v>
      </c>
      <c r="D26" s="8" t="s">
        <v>80</v>
      </c>
      <c r="E26" s="8" t="s">
        <v>67</v>
      </c>
      <c r="F26" t="s">
        <v>137</v>
      </c>
      <c r="G26" t="s">
        <v>138</v>
      </c>
      <c r="H26" t="s">
        <v>139</v>
      </c>
      <c r="I26">
        <v>4</v>
      </c>
      <c r="J26" t="s">
        <v>140</v>
      </c>
      <c r="K26" t="s">
        <v>141</v>
      </c>
      <c r="L26" s="8">
        <f t="shared" si="0"/>
        <v>43252</v>
      </c>
      <c r="M26" s="8">
        <f t="shared" si="1"/>
        <v>43265</v>
      </c>
      <c r="N26">
        <f t="shared" si="2"/>
        <v>3939.6</v>
      </c>
      <c r="O26">
        <f t="shared" si="3"/>
        <v>30</v>
      </c>
      <c r="P26" t="str">
        <f>VLOOKUP(O26,Klienci!$A$1:$B$53,2,TRUE)</f>
        <v>Dharma Ltd</v>
      </c>
    </row>
    <row r="27" spans="1:22" x14ac:dyDescent="0.3">
      <c r="A27" t="s">
        <v>142</v>
      </c>
      <c r="B27" t="s">
        <v>16</v>
      </c>
      <c r="C27" t="s">
        <v>124</v>
      </c>
      <c r="D27" s="8" t="s">
        <v>80</v>
      </c>
      <c r="E27" s="8" t="s">
        <v>111</v>
      </c>
      <c r="F27" t="s">
        <v>143</v>
      </c>
      <c r="G27" t="s">
        <v>144</v>
      </c>
      <c r="H27" t="s">
        <v>145</v>
      </c>
      <c r="I27">
        <v>4</v>
      </c>
      <c r="J27" t="s">
        <v>146</v>
      </c>
      <c r="K27" t="s">
        <v>147</v>
      </c>
      <c r="L27" s="8">
        <f t="shared" si="0"/>
        <v>43252</v>
      </c>
      <c r="M27" s="8">
        <f t="shared" si="1"/>
        <v>43266</v>
      </c>
      <c r="N27">
        <f t="shared" si="2"/>
        <v>22324.400000000001</v>
      </c>
      <c r="O27">
        <f t="shared" si="3"/>
        <v>5</v>
      </c>
      <c r="P27" t="str">
        <f>VLOOKUP(O27,Klienci!$A$1:$B$53,2,TRUE)</f>
        <v>Procter Corp</v>
      </c>
    </row>
    <row r="28" spans="1:22" x14ac:dyDescent="0.3">
      <c r="A28" t="s">
        <v>148</v>
      </c>
      <c r="B28" t="s">
        <v>26</v>
      </c>
      <c r="C28" t="s">
        <v>27</v>
      </c>
      <c r="D28" s="8" t="s">
        <v>80</v>
      </c>
      <c r="E28" s="8" t="s">
        <v>99</v>
      </c>
      <c r="F28" t="s">
        <v>149</v>
      </c>
      <c r="G28" t="s">
        <v>150</v>
      </c>
      <c r="H28" t="s">
        <v>151</v>
      </c>
      <c r="I28">
        <v>4</v>
      </c>
      <c r="J28" t="s">
        <v>152</v>
      </c>
      <c r="K28" t="s">
        <v>153</v>
      </c>
      <c r="L28" s="8">
        <f t="shared" si="0"/>
        <v>43252</v>
      </c>
      <c r="M28" s="8">
        <f t="shared" si="1"/>
        <v>43268</v>
      </c>
      <c r="N28">
        <f t="shared" si="2"/>
        <v>12381.6</v>
      </c>
      <c r="O28">
        <f t="shared" si="3"/>
        <v>23</v>
      </c>
      <c r="P28" t="str">
        <f>VLOOKUP(O28,Klienci!$A$1:$B$53,2,TRUE)</f>
        <v xml:space="preserve">Ohio </v>
      </c>
    </row>
    <row r="29" spans="1:22" x14ac:dyDescent="0.3">
      <c r="A29" t="s">
        <v>154</v>
      </c>
      <c r="B29" t="s">
        <v>43</v>
      </c>
      <c r="C29" t="s">
        <v>27</v>
      </c>
      <c r="D29" s="8" t="s">
        <v>80</v>
      </c>
      <c r="E29" s="8" t="s">
        <v>93</v>
      </c>
      <c r="F29" t="s">
        <v>155</v>
      </c>
      <c r="G29" t="s">
        <v>156</v>
      </c>
      <c r="H29" t="s">
        <v>157</v>
      </c>
      <c r="I29">
        <v>4</v>
      </c>
      <c r="J29" t="s">
        <v>158</v>
      </c>
      <c r="K29" t="s">
        <v>159</v>
      </c>
      <c r="L29" s="8">
        <f t="shared" si="0"/>
        <v>43252</v>
      </c>
      <c r="M29" s="8">
        <f t="shared" si="1"/>
        <v>43271</v>
      </c>
      <c r="N29">
        <f t="shared" si="2"/>
        <v>9112</v>
      </c>
      <c r="O29">
        <f t="shared" si="3"/>
        <v>46</v>
      </c>
      <c r="P29" t="str">
        <f>VLOOKUP(O29,Klienci!$A$1:$B$53,2,TRUE)</f>
        <v xml:space="preserve">Winthrop </v>
      </c>
    </row>
    <row r="30" spans="1:22" x14ac:dyDescent="0.3">
      <c r="A30" t="s">
        <v>160</v>
      </c>
      <c r="B30" t="s">
        <v>16</v>
      </c>
      <c r="C30" t="s">
        <v>58</v>
      </c>
      <c r="D30" s="8" t="s">
        <v>161</v>
      </c>
      <c r="E30" s="8" t="s">
        <v>162</v>
      </c>
      <c r="F30" t="s">
        <v>68</v>
      </c>
      <c r="G30" t="s">
        <v>163</v>
      </c>
      <c r="H30" t="s">
        <v>62</v>
      </c>
      <c r="I30">
        <v>7</v>
      </c>
      <c r="J30" t="s">
        <v>164</v>
      </c>
      <c r="K30" t="s">
        <v>165</v>
      </c>
      <c r="L30" s="8">
        <f t="shared" si="0"/>
        <v>43253</v>
      </c>
      <c r="M30" s="8">
        <f t="shared" si="1"/>
        <v>43267</v>
      </c>
      <c r="N30">
        <f t="shared" si="2"/>
        <v>6941.2</v>
      </c>
      <c r="O30">
        <f t="shared" si="3"/>
        <v>14</v>
      </c>
      <c r="P30" t="str">
        <f>VLOOKUP(O30,Klienci!$A$1:$B$53,2,TRUE)</f>
        <v>Ole Group</v>
      </c>
    </row>
    <row r="31" spans="1:22" x14ac:dyDescent="0.3">
      <c r="A31" t="s">
        <v>166</v>
      </c>
      <c r="B31" t="s">
        <v>16</v>
      </c>
      <c r="C31" t="s">
        <v>66</v>
      </c>
      <c r="D31" s="8" t="s">
        <v>161</v>
      </c>
      <c r="E31" s="8" t="s">
        <v>167</v>
      </c>
      <c r="F31" t="s">
        <v>168</v>
      </c>
      <c r="G31" t="s">
        <v>169</v>
      </c>
      <c r="H31" t="s">
        <v>170</v>
      </c>
      <c r="I31">
        <v>2</v>
      </c>
      <c r="J31" t="s">
        <v>171</v>
      </c>
      <c r="K31" t="s">
        <v>172</v>
      </c>
      <c r="L31" s="8">
        <f t="shared" si="0"/>
        <v>43253</v>
      </c>
      <c r="M31" s="8">
        <f t="shared" si="1"/>
        <v>43279</v>
      </c>
      <c r="N31">
        <f t="shared" si="2"/>
        <v>7959.6</v>
      </c>
      <c r="O31">
        <f t="shared" si="3"/>
        <v>40</v>
      </c>
      <c r="P31" t="str">
        <f>VLOOKUP(O31,Klienci!$A$1:$B$53,2,TRUE)</f>
        <v>Ascend Ltd</v>
      </c>
    </row>
    <row r="32" spans="1:22" x14ac:dyDescent="0.3">
      <c r="A32" t="s">
        <v>173</v>
      </c>
      <c r="B32" t="s">
        <v>35</v>
      </c>
      <c r="C32" t="s">
        <v>17</v>
      </c>
      <c r="D32" s="8" t="s">
        <v>161</v>
      </c>
      <c r="E32" s="8" t="s">
        <v>28</v>
      </c>
      <c r="F32" t="s">
        <v>174</v>
      </c>
      <c r="G32" t="s">
        <v>175</v>
      </c>
      <c r="H32" t="s">
        <v>176</v>
      </c>
      <c r="I32">
        <v>3</v>
      </c>
      <c r="J32" t="s">
        <v>177</v>
      </c>
      <c r="K32" t="s">
        <v>178</v>
      </c>
      <c r="L32" s="8">
        <f t="shared" si="0"/>
        <v>43253</v>
      </c>
      <c r="M32" s="8">
        <f t="shared" si="1"/>
        <v>43283</v>
      </c>
      <c r="N32">
        <f t="shared" si="2"/>
        <v>5909.4</v>
      </c>
      <c r="O32">
        <f t="shared" si="3"/>
        <v>19</v>
      </c>
      <c r="P32" t="str">
        <f>VLOOKUP(O32,Klienci!$A$1:$B$53,2,TRUE)</f>
        <v>Pure Group</v>
      </c>
    </row>
    <row r="33" spans="1:16" x14ac:dyDescent="0.3">
      <c r="A33" t="s">
        <v>179</v>
      </c>
      <c r="B33" t="s">
        <v>16</v>
      </c>
      <c r="C33" t="s">
        <v>27</v>
      </c>
      <c r="D33" s="8" t="s">
        <v>161</v>
      </c>
      <c r="E33" s="8" t="s">
        <v>180</v>
      </c>
      <c r="F33" t="s">
        <v>20</v>
      </c>
      <c r="G33" t="s">
        <v>181</v>
      </c>
      <c r="H33" t="s">
        <v>89</v>
      </c>
      <c r="I33">
        <v>1</v>
      </c>
      <c r="J33" t="s">
        <v>182</v>
      </c>
      <c r="K33" t="s">
        <v>183</v>
      </c>
      <c r="L33" s="8">
        <f t="shared" si="0"/>
        <v>43253</v>
      </c>
      <c r="M33" s="8">
        <f t="shared" si="1"/>
        <v>43275</v>
      </c>
      <c r="N33">
        <f t="shared" si="2"/>
        <v>268</v>
      </c>
      <c r="O33">
        <f t="shared" si="3"/>
        <v>15</v>
      </c>
      <c r="P33" t="str">
        <f>VLOOKUP(O33,Klienci!$A$1:$B$53,2,TRUE)</f>
        <v xml:space="preserve">Linde </v>
      </c>
    </row>
    <row r="34" spans="1:16" x14ac:dyDescent="0.3">
      <c r="A34" t="s">
        <v>184</v>
      </c>
      <c r="B34" t="s">
        <v>26</v>
      </c>
      <c r="C34" t="s">
        <v>27</v>
      </c>
      <c r="D34" s="8" t="s">
        <v>161</v>
      </c>
      <c r="E34" s="8" t="s">
        <v>36</v>
      </c>
      <c r="F34" t="s">
        <v>155</v>
      </c>
      <c r="G34" t="s">
        <v>185</v>
      </c>
      <c r="H34" t="s">
        <v>151</v>
      </c>
      <c r="I34">
        <v>7</v>
      </c>
      <c r="J34" t="s">
        <v>186</v>
      </c>
      <c r="K34" t="s">
        <v>187</v>
      </c>
      <c r="L34" s="8">
        <f t="shared" si="0"/>
        <v>43253</v>
      </c>
      <c r="M34" s="8">
        <f t="shared" si="1"/>
        <v>43282</v>
      </c>
      <c r="N34">
        <f t="shared" si="2"/>
        <v>1219.3999999999999</v>
      </c>
      <c r="O34">
        <f t="shared" si="3"/>
        <v>46</v>
      </c>
      <c r="P34" t="str">
        <f>VLOOKUP(O34,Klienci!$A$1:$B$53,2,TRUE)</f>
        <v xml:space="preserve">Winthrop </v>
      </c>
    </row>
    <row r="35" spans="1:16" x14ac:dyDescent="0.3">
      <c r="A35" t="s">
        <v>188</v>
      </c>
      <c r="B35" t="s">
        <v>16</v>
      </c>
      <c r="C35" t="s">
        <v>17</v>
      </c>
      <c r="D35" s="8" t="s">
        <v>161</v>
      </c>
      <c r="E35" s="8" t="s">
        <v>189</v>
      </c>
      <c r="F35" t="s">
        <v>118</v>
      </c>
      <c r="G35" t="s">
        <v>190</v>
      </c>
      <c r="H35" t="s">
        <v>76</v>
      </c>
      <c r="I35">
        <v>3</v>
      </c>
      <c r="J35" t="s">
        <v>191</v>
      </c>
      <c r="K35" t="s">
        <v>192</v>
      </c>
      <c r="L35" s="8">
        <f t="shared" si="0"/>
        <v>43253</v>
      </c>
      <c r="M35" s="8">
        <f t="shared" si="1"/>
        <v>43287</v>
      </c>
      <c r="N35">
        <f t="shared" si="2"/>
        <v>8964.5999999999985</v>
      </c>
      <c r="O35">
        <f t="shared" si="3"/>
        <v>32</v>
      </c>
      <c r="P35" t="str">
        <f>VLOOKUP(O35,Klienci!$A$1:$B$53,2,TRUE)</f>
        <v>S.S.S. Group</v>
      </c>
    </row>
    <row r="36" spans="1:16" x14ac:dyDescent="0.3">
      <c r="A36" t="s">
        <v>193</v>
      </c>
      <c r="B36" t="s">
        <v>16</v>
      </c>
      <c r="C36" t="s">
        <v>17</v>
      </c>
      <c r="D36" s="8" t="s">
        <v>161</v>
      </c>
      <c r="E36" s="8" t="s">
        <v>194</v>
      </c>
      <c r="F36" t="s">
        <v>118</v>
      </c>
      <c r="G36" t="s">
        <v>195</v>
      </c>
      <c r="H36" t="s">
        <v>196</v>
      </c>
      <c r="I36">
        <v>4</v>
      </c>
      <c r="J36" t="s">
        <v>197</v>
      </c>
      <c r="K36" t="s">
        <v>198</v>
      </c>
      <c r="L36" s="8">
        <f t="shared" si="0"/>
        <v>43253</v>
      </c>
      <c r="M36" s="8">
        <f t="shared" si="1"/>
        <v>43280</v>
      </c>
      <c r="N36">
        <f t="shared" si="2"/>
        <v>15999.6</v>
      </c>
      <c r="O36">
        <f t="shared" si="3"/>
        <v>32</v>
      </c>
      <c r="P36" t="str">
        <f>VLOOKUP(O36,Klienci!$A$1:$B$53,2,TRUE)</f>
        <v>S.S.S. Group</v>
      </c>
    </row>
    <row r="37" spans="1:16" x14ac:dyDescent="0.3">
      <c r="A37" t="s">
        <v>199</v>
      </c>
      <c r="B37" t="s">
        <v>35</v>
      </c>
      <c r="C37" t="s">
        <v>27</v>
      </c>
      <c r="D37" s="8" t="s">
        <v>161</v>
      </c>
      <c r="E37" s="8" t="s">
        <v>200</v>
      </c>
      <c r="F37" t="s">
        <v>201</v>
      </c>
      <c r="G37" t="s">
        <v>202</v>
      </c>
      <c r="H37" t="s">
        <v>203</v>
      </c>
      <c r="I37">
        <v>3</v>
      </c>
      <c r="J37" t="s">
        <v>204</v>
      </c>
      <c r="K37" t="s">
        <v>205</v>
      </c>
      <c r="L37" s="8">
        <f t="shared" si="0"/>
        <v>43253</v>
      </c>
      <c r="M37" s="8">
        <f t="shared" si="1"/>
        <v>43273</v>
      </c>
      <c r="N37">
        <f t="shared" si="2"/>
        <v>17929.199999999997</v>
      </c>
      <c r="O37">
        <f t="shared" si="3"/>
        <v>22</v>
      </c>
      <c r="P37" t="str">
        <f>VLOOKUP(O37,Klienci!$A$1:$B$53,2,TRUE)</f>
        <v>Pacific Ltd</v>
      </c>
    </row>
    <row r="38" spans="1:16" x14ac:dyDescent="0.3">
      <c r="A38" t="s">
        <v>206</v>
      </c>
      <c r="B38" t="s">
        <v>16</v>
      </c>
      <c r="C38" t="s">
        <v>27</v>
      </c>
      <c r="D38" s="8" t="s">
        <v>161</v>
      </c>
      <c r="E38" s="8" t="s">
        <v>194</v>
      </c>
      <c r="F38" t="s">
        <v>143</v>
      </c>
      <c r="G38" t="s">
        <v>207</v>
      </c>
      <c r="H38" t="s">
        <v>114</v>
      </c>
      <c r="I38">
        <v>5</v>
      </c>
      <c r="J38" t="s">
        <v>208</v>
      </c>
      <c r="K38" t="s">
        <v>209</v>
      </c>
      <c r="L38" s="8">
        <f t="shared" si="0"/>
        <v>43253</v>
      </c>
      <c r="M38" s="8">
        <f t="shared" si="1"/>
        <v>43280</v>
      </c>
      <c r="N38">
        <f t="shared" si="2"/>
        <v>14505.5</v>
      </c>
      <c r="O38">
        <f t="shared" si="3"/>
        <v>5</v>
      </c>
      <c r="P38" t="str">
        <f>VLOOKUP(O38,Klienci!$A$1:$B$53,2,TRUE)</f>
        <v>Procter Corp</v>
      </c>
    </row>
    <row r="39" spans="1:16" x14ac:dyDescent="0.3">
      <c r="A39" t="s">
        <v>210</v>
      </c>
      <c r="B39" t="s">
        <v>16</v>
      </c>
      <c r="C39" t="s">
        <v>58</v>
      </c>
      <c r="D39" s="8" t="s">
        <v>211</v>
      </c>
      <c r="E39" s="8" t="s">
        <v>212</v>
      </c>
      <c r="F39" t="s">
        <v>213</v>
      </c>
      <c r="G39" t="s">
        <v>214</v>
      </c>
      <c r="H39" t="s">
        <v>47</v>
      </c>
      <c r="I39">
        <v>7</v>
      </c>
      <c r="J39" t="s">
        <v>215</v>
      </c>
      <c r="K39" t="s">
        <v>216</v>
      </c>
      <c r="L39" s="8">
        <f t="shared" si="0"/>
        <v>43254</v>
      </c>
      <c r="M39" s="8">
        <f t="shared" si="1"/>
        <v>43286</v>
      </c>
      <c r="N39">
        <f t="shared" si="2"/>
        <v>42538.299999999996</v>
      </c>
      <c r="O39">
        <f t="shared" si="3"/>
        <v>29</v>
      </c>
      <c r="P39" t="str">
        <f>VLOOKUP(O39,Klienci!$A$1:$B$53,2,TRUE)</f>
        <v>Wuxi Group</v>
      </c>
    </row>
    <row r="40" spans="1:16" x14ac:dyDescent="0.3">
      <c r="A40" t="s">
        <v>217</v>
      </c>
      <c r="B40" t="s">
        <v>26</v>
      </c>
      <c r="C40" t="s">
        <v>58</v>
      </c>
      <c r="D40" s="8" t="s">
        <v>211</v>
      </c>
      <c r="E40" s="8" t="s">
        <v>218</v>
      </c>
      <c r="F40" t="s">
        <v>219</v>
      </c>
      <c r="G40" t="s">
        <v>220</v>
      </c>
      <c r="H40" t="s">
        <v>221</v>
      </c>
      <c r="I40">
        <v>7</v>
      </c>
      <c r="J40" t="s">
        <v>222</v>
      </c>
      <c r="K40" t="s">
        <v>223</v>
      </c>
      <c r="L40" s="8">
        <f t="shared" si="0"/>
        <v>43254</v>
      </c>
      <c r="M40" s="8">
        <f t="shared" si="1"/>
        <v>43261</v>
      </c>
      <c r="N40">
        <f t="shared" si="2"/>
        <v>40146.400000000001</v>
      </c>
      <c r="O40">
        <f t="shared" si="3"/>
        <v>35</v>
      </c>
      <c r="P40" t="str">
        <f>VLOOKUP(O40,Klienci!$A$1:$B$53,2,TRUE)</f>
        <v xml:space="preserve">Trigen </v>
      </c>
    </row>
    <row r="41" spans="1:16" x14ac:dyDescent="0.3">
      <c r="A41" t="s">
        <v>224</v>
      </c>
      <c r="B41" t="s">
        <v>26</v>
      </c>
      <c r="C41" t="s">
        <v>17</v>
      </c>
      <c r="D41" s="8" t="s">
        <v>211</v>
      </c>
      <c r="E41" s="8" t="s">
        <v>225</v>
      </c>
      <c r="F41" t="s">
        <v>155</v>
      </c>
      <c r="G41" t="s">
        <v>226</v>
      </c>
      <c r="H41" t="s">
        <v>227</v>
      </c>
      <c r="I41">
        <v>3</v>
      </c>
      <c r="J41" t="s">
        <v>228</v>
      </c>
      <c r="K41" t="s">
        <v>229</v>
      </c>
      <c r="L41" s="8">
        <f t="shared" si="0"/>
        <v>43254</v>
      </c>
      <c r="M41" s="8">
        <f t="shared" si="1"/>
        <v>43291</v>
      </c>
      <c r="N41">
        <f t="shared" si="2"/>
        <v>11758.5</v>
      </c>
      <c r="O41">
        <f t="shared" si="3"/>
        <v>46</v>
      </c>
      <c r="P41" t="str">
        <f>VLOOKUP(O41,Klienci!$A$1:$B$53,2,TRUE)</f>
        <v xml:space="preserve">Winthrop </v>
      </c>
    </row>
    <row r="42" spans="1:16" x14ac:dyDescent="0.3">
      <c r="A42" t="s">
        <v>230</v>
      </c>
      <c r="B42" t="s">
        <v>26</v>
      </c>
      <c r="C42" t="s">
        <v>124</v>
      </c>
      <c r="D42" s="8" t="s">
        <v>211</v>
      </c>
      <c r="E42" s="8" t="s">
        <v>212</v>
      </c>
      <c r="F42" t="s">
        <v>231</v>
      </c>
      <c r="G42" t="s">
        <v>232</v>
      </c>
      <c r="H42" t="s">
        <v>76</v>
      </c>
      <c r="I42">
        <v>1</v>
      </c>
      <c r="J42" t="s">
        <v>233</v>
      </c>
      <c r="K42" t="s">
        <v>234</v>
      </c>
      <c r="L42" s="8">
        <f t="shared" si="0"/>
        <v>43254</v>
      </c>
      <c r="M42" s="8">
        <f t="shared" si="1"/>
        <v>43286</v>
      </c>
      <c r="N42">
        <f t="shared" si="2"/>
        <v>6083.6</v>
      </c>
      <c r="O42">
        <f t="shared" si="3"/>
        <v>42</v>
      </c>
      <c r="P42" t="str">
        <f>VLOOKUP(O42,Klienci!$A$1:$B$53,2,TRUE)</f>
        <v xml:space="preserve">Select </v>
      </c>
    </row>
    <row r="43" spans="1:16" x14ac:dyDescent="0.3">
      <c r="A43" t="s">
        <v>235</v>
      </c>
      <c r="B43" t="s">
        <v>43</v>
      </c>
      <c r="C43" t="s">
        <v>124</v>
      </c>
      <c r="D43" s="8" t="s">
        <v>211</v>
      </c>
      <c r="E43" s="8" t="s">
        <v>111</v>
      </c>
      <c r="F43" t="s">
        <v>236</v>
      </c>
      <c r="G43" t="s">
        <v>237</v>
      </c>
      <c r="H43" t="s">
        <v>101</v>
      </c>
      <c r="I43">
        <v>5</v>
      </c>
      <c r="J43" t="s">
        <v>238</v>
      </c>
      <c r="K43" t="s">
        <v>239</v>
      </c>
      <c r="L43" s="8">
        <f t="shared" si="0"/>
        <v>43254</v>
      </c>
      <c r="M43" s="8">
        <f t="shared" si="1"/>
        <v>43266</v>
      </c>
      <c r="N43">
        <f t="shared" si="2"/>
        <v>12830.5</v>
      </c>
      <c r="O43">
        <f t="shared" si="3"/>
        <v>2</v>
      </c>
      <c r="P43" t="str">
        <f>VLOOKUP(O43,Klienci!$A$1:$B$53,2,TRUE)</f>
        <v xml:space="preserve">WakeFern </v>
      </c>
    </row>
    <row r="44" spans="1:16" x14ac:dyDescent="0.3">
      <c r="A44" t="s">
        <v>240</v>
      </c>
      <c r="B44" t="s">
        <v>35</v>
      </c>
      <c r="C44" t="s">
        <v>241</v>
      </c>
      <c r="D44" s="8" t="s">
        <v>211</v>
      </c>
      <c r="E44" s="8" t="s">
        <v>59</v>
      </c>
      <c r="F44" t="s">
        <v>242</v>
      </c>
      <c r="G44" t="s">
        <v>243</v>
      </c>
      <c r="H44" t="s">
        <v>95</v>
      </c>
      <c r="I44">
        <v>2</v>
      </c>
      <c r="J44" t="s">
        <v>158</v>
      </c>
      <c r="K44" t="s">
        <v>244</v>
      </c>
      <c r="L44" s="8">
        <f t="shared" si="0"/>
        <v>43254</v>
      </c>
      <c r="M44" s="8">
        <f t="shared" si="1"/>
        <v>43264</v>
      </c>
      <c r="N44">
        <f t="shared" si="2"/>
        <v>4556</v>
      </c>
      <c r="O44">
        <f t="shared" si="3"/>
        <v>28</v>
      </c>
      <c r="P44" t="str">
        <f>VLOOKUP(O44,Klienci!$A$1:$B$53,2,TRUE)</f>
        <v>Mylan Corp</v>
      </c>
    </row>
    <row r="45" spans="1:16" x14ac:dyDescent="0.3">
      <c r="A45" t="s">
        <v>245</v>
      </c>
      <c r="B45" t="s">
        <v>16</v>
      </c>
      <c r="C45" t="s">
        <v>17</v>
      </c>
      <c r="D45" s="8" t="s">
        <v>211</v>
      </c>
      <c r="E45" s="8" t="s">
        <v>81</v>
      </c>
      <c r="F45" t="s">
        <v>155</v>
      </c>
      <c r="G45" t="s">
        <v>246</v>
      </c>
      <c r="H45" t="s">
        <v>62</v>
      </c>
      <c r="I45">
        <v>1</v>
      </c>
      <c r="J45" t="s">
        <v>247</v>
      </c>
      <c r="K45" t="s">
        <v>248</v>
      </c>
      <c r="L45" s="8">
        <f t="shared" si="0"/>
        <v>43254</v>
      </c>
      <c r="M45" s="8">
        <f t="shared" si="1"/>
        <v>43272</v>
      </c>
      <c r="N45">
        <f t="shared" si="2"/>
        <v>261.3</v>
      </c>
      <c r="O45">
        <f t="shared" si="3"/>
        <v>46</v>
      </c>
      <c r="P45" t="str">
        <f>VLOOKUP(O45,Klienci!$A$1:$B$53,2,TRUE)</f>
        <v xml:space="preserve">Winthrop </v>
      </c>
    </row>
    <row r="46" spans="1:16" x14ac:dyDescent="0.3">
      <c r="A46" t="s">
        <v>249</v>
      </c>
      <c r="B46" t="s">
        <v>26</v>
      </c>
      <c r="C46" t="s">
        <v>124</v>
      </c>
      <c r="D46" s="8" t="s">
        <v>211</v>
      </c>
      <c r="E46" s="8" t="s">
        <v>250</v>
      </c>
      <c r="F46" t="s">
        <v>201</v>
      </c>
      <c r="G46" t="s">
        <v>251</v>
      </c>
      <c r="H46" t="s">
        <v>252</v>
      </c>
      <c r="I46">
        <v>8</v>
      </c>
      <c r="J46" t="s">
        <v>253</v>
      </c>
      <c r="K46" t="s">
        <v>254</v>
      </c>
      <c r="L46" s="8">
        <f t="shared" si="0"/>
        <v>43254</v>
      </c>
      <c r="M46" s="8">
        <f t="shared" si="1"/>
        <v>43289</v>
      </c>
      <c r="N46">
        <f t="shared" si="2"/>
        <v>7986.4</v>
      </c>
      <c r="O46">
        <f t="shared" si="3"/>
        <v>22</v>
      </c>
      <c r="P46" t="str">
        <f>VLOOKUP(O46,Klienci!$A$1:$B$53,2,TRUE)</f>
        <v>Pacific Ltd</v>
      </c>
    </row>
    <row r="47" spans="1:16" x14ac:dyDescent="0.3">
      <c r="A47" t="s">
        <v>255</v>
      </c>
      <c r="B47" t="s">
        <v>16</v>
      </c>
      <c r="C47" t="s">
        <v>27</v>
      </c>
      <c r="D47" s="8" t="s">
        <v>211</v>
      </c>
      <c r="E47" s="8" t="s">
        <v>81</v>
      </c>
      <c r="F47" t="s">
        <v>256</v>
      </c>
      <c r="G47" t="s">
        <v>257</v>
      </c>
      <c r="H47" t="s">
        <v>101</v>
      </c>
      <c r="I47">
        <v>6</v>
      </c>
      <c r="J47" t="s">
        <v>258</v>
      </c>
      <c r="K47" t="s">
        <v>259</v>
      </c>
      <c r="L47" s="8">
        <f t="shared" si="0"/>
        <v>43254</v>
      </c>
      <c r="M47" s="8">
        <f t="shared" si="1"/>
        <v>43272</v>
      </c>
      <c r="N47">
        <f t="shared" si="2"/>
        <v>20984.400000000001</v>
      </c>
      <c r="O47">
        <f t="shared" si="3"/>
        <v>34</v>
      </c>
      <c r="P47" t="str">
        <f>VLOOKUP(O47,Klienci!$A$1:$B$53,2,TRUE)</f>
        <v>OHTA'S Corp</v>
      </c>
    </row>
    <row r="48" spans="1:16" x14ac:dyDescent="0.3">
      <c r="A48" t="s">
        <v>260</v>
      </c>
      <c r="B48" t="s">
        <v>16</v>
      </c>
      <c r="C48" t="s">
        <v>27</v>
      </c>
      <c r="D48" s="8" t="s">
        <v>211</v>
      </c>
      <c r="E48" s="8" t="s">
        <v>167</v>
      </c>
      <c r="F48" t="s">
        <v>261</v>
      </c>
      <c r="G48" t="s">
        <v>30</v>
      </c>
      <c r="H48" t="s">
        <v>127</v>
      </c>
      <c r="I48">
        <v>4</v>
      </c>
      <c r="J48" t="s">
        <v>262</v>
      </c>
      <c r="K48" t="s">
        <v>263</v>
      </c>
      <c r="L48" s="8">
        <f t="shared" si="0"/>
        <v>43254</v>
      </c>
      <c r="M48" s="8">
        <f t="shared" si="1"/>
        <v>43279</v>
      </c>
      <c r="N48">
        <f t="shared" si="2"/>
        <v>4529.2</v>
      </c>
      <c r="O48">
        <f t="shared" si="3"/>
        <v>26</v>
      </c>
      <c r="P48" t="str">
        <f>VLOOKUP(O48,Klienci!$A$1:$B$53,2,TRUE)</f>
        <v>Burt's Corp</v>
      </c>
    </row>
    <row r="49" spans="1:16" x14ac:dyDescent="0.3">
      <c r="A49" t="s">
        <v>264</v>
      </c>
      <c r="B49" t="s">
        <v>16</v>
      </c>
      <c r="C49" t="s">
        <v>66</v>
      </c>
      <c r="D49" s="8" t="s">
        <v>211</v>
      </c>
      <c r="E49" s="8" t="s">
        <v>99</v>
      </c>
      <c r="F49" t="s">
        <v>261</v>
      </c>
      <c r="G49" t="s">
        <v>265</v>
      </c>
      <c r="H49" t="s">
        <v>266</v>
      </c>
      <c r="I49">
        <v>7</v>
      </c>
      <c r="J49" t="s">
        <v>267</v>
      </c>
      <c r="K49" t="s">
        <v>268</v>
      </c>
      <c r="L49" s="8">
        <f t="shared" si="0"/>
        <v>43254</v>
      </c>
      <c r="M49" s="8">
        <f t="shared" si="1"/>
        <v>43268</v>
      </c>
      <c r="N49">
        <f t="shared" si="2"/>
        <v>16837.100000000002</v>
      </c>
      <c r="O49">
        <f t="shared" si="3"/>
        <v>26</v>
      </c>
      <c r="P49" t="str">
        <f>VLOOKUP(O49,Klienci!$A$1:$B$53,2,TRUE)</f>
        <v>Burt's Corp</v>
      </c>
    </row>
    <row r="50" spans="1:16" x14ac:dyDescent="0.3">
      <c r="A50" t="s">
        <v>269</v>
      </c>
      <c r="B50" t="s">
        <v>35</v>
      </c>
      <c r="C50" t="s">
        <v>124</v>
      </c>
      <c r="D50" s="8" t="s">
        <v>211</v>
      </c>
      <c r="E50" s="8" t="s">
        <v>270</v>
      </c>
      <c r="F50" t="s">
        <v>271</v>
      </c>
      <c r="G50" t="s">
        <v>272</v>
      </c>
      <c r="H50" t="s">
        <v>139</v>
      </c>
      <c r="I50">
        <v>8</v>
      </c>
      <c r="J50" t="s">
        <v>273</v>
      </c>
      <c r="K50" t="s">
        <v>274</v>
      </c>
      <c r="L50" s="8">
        <f t="shared" si="0"/>
        <v>43254</v>
      </c>
      <c r="M50" s="8">
        <f t="shared" si="1"/>
        <v>43284</v>
      </c>
      <c r="N50">
        <f t="shared" si="2"/>
        <v>45613.599999999999</v>
      </c>
      <c r="O50">
        <f t="shared" si="3"/>
        <v>24</v>
      </c>
      <c r="P50" t="str">
        <f>VLOOKUP(O50,Klienci!$A$1:$B$53,2,TRUE)</f>
        <v xml:space="preserve">Capweld </v>
      </c>
    </row>
    <row r="51" spans="1:16" x14ac:dyDescent="0.3">
      <c r="A51" t="s">
        <v>275</v>
      </c>
      <c r="B51" t="s">
        <v>35</v>
      </c>
      <c r="C51" t="s">
        <v>17</v>
      </c>
      <c r="D51" s="8" t="s">
        <v>276</v>
      </c>
      <c r="E51" s="8" t="s">
        <v>162</v>
      </c>
      <c r="F51" t="s">
        <v>277</v>
      </c>
      <c r="G51" t="s">
        <v>278</v>
      </c>
      <c r="H51" t="s">
        <v>279</v>
      </c>
      <c r="I51">
        <v>1</v>
      </c>
      <c r="J51" t="s">
        <v>280</v>
      </c>
      <c r="K51" t="s">
        <v>281</v>
      </c>
      <c r="L51" s="8">
        <f t="shared" si="0"/>
        <v>43255</v>
      </c>
      <c r="M51" s="8">
        <f t="shared" si="1"/>
        <v>43267</v>
      </c>
      <c r="N51">
        <f t="shared" si="2"/>
        <v>2452.1999999999998</v>
      </c>
      <c r="O51">
        <f t="shared" si="3"/>
        <v>18</v>
      </c>
      <c r="P51" t="str">
        <f>VLOOKUP(O51,Klienci!$A$1:$B$53,2,TRUE)</f>
        <v>Test</v>
      </c>
    </row>
    <row r="52" spans="1:16" x14ac:dyDescent="0.3">
      <c r="A52" t="s">
        <v>282</v>
      </c>
      <c r="B52" t="s">
        <v>16</v>
      </c>
      <c r="C52" t="s">
        <v>66</v>
      </c>
      <c r="D52" s="8" t="s">
        <v>276</v>
      </c>
      <c r="E52" s="8" t="s">
        <v>283</v>
      </c>
      <c r="F52" t="s">
        <v>60</v>
      </c>
      <c r="G52" t="s">
        <v>69</v>
      </c>
      <c r="H52" t="s">
        <v>284</v>
      </c>
      <c r="I52">
        <v>3</v>
      </c>
      <c r="J52" t="s">
        <v>152</v>
      </c>
      <c r="K52" t="s">
        <v>285</v>
      </c>
      <c r="L52" s="8">
        <f t="shared" si="0"/>
        <v>43255</v>
      </c>
      <c r="M52" s="8">
        <f t="shared" si="1"/>
        <v>43285</v>
      </c>
      <c r="N52">
        <f t="shared" si="2"/>
        <v>9286.2000000000007</v>
      </c>
      <c r="O52">
        <f t="shared" si="3"/>
        <v>21</v>
      </c>
      <c r="P52" t="str">
        <f>VLOOKUP(O52,Klienci!$A$1:$B$53,2,TRUE)</f>
        <v xml:space="preserve">Qualitest </v>
      </c>
    </row>
    <row r="53" spans="1:16" x14ac:dyDescent="0.3">
      <c r="A53" t="s">
        <v>286</v>
      </c>
      <c r="B53" t="s">
        <v>26</v>
      </c>
      <c r="C53" t="s">
        <v>17</v>
      </c>
      <c r="D53" s="8" t="s">
        <v>276</v>
      </c>
      <c r="E53" s="8" t="s">
        <v>67</v>
      </c>
      <c r="F53" t="s">
        <v>68</v>
      </c>
      <c r="G53" t="s">
        <v>287</v>
      </c>
      <c r="H53" t="s">
        <v>288</v>
      </c>
      <c r="I53">
        <v>4</v>
      </c>
      <c r="J53" t="s">
        <v>289</v>
      </c>
      <c r="K53" t="s">
        <v>290</v>
      </c>
      <c r="L53" s="8">
        <f t="shared" si="0"/>
        <v>43255</v>
      </c>
      <c r="M53" s="8">
        <f t="shared" si="1"/>
        <v>43265</v>
      </c>
      <c r="N53">
        <f t="shared" si="2"/>
        <v>15463.6</v>
      </c>
      <c r="O53">
        <f t="shared" si="3"/>
        <v>14</v>
      </c>
      <c r="P53" t="str">
        <f>VLOOKUP(O53,Klienci!$A$1:$B$53,2,TRUE)</f>
        <v>Ole Group</v>
      </c>
    </row>
    <row r="54" spans="1:16" x14ac:dyDescent="0.3">
      <c r="A54" t="s">
        <v>291</v>
      </c>
      <c r="B54" t="s">
        <v>35</v>
      </c>
      <c r="C54" t="s">
        <v>66</v>
      </c>
      <c r="D54" s="8" t="s">
        <v>276</v>
      </c>
      <c r="E54" s="8" t="s">
        <v>111</v>
      </c>
      <c r="F54" t="s">
        <v>292</v>
      </c>
      <c r="G54" t="s">
        <v>293</v>
      </c>
      <c r="H54" t="s">
        <v>284</v>
      </c>
      <c r="I54">
        <v>8</v>
      </c>
      <c r="J54" t="s">
        <v>294</v>
      </c>
      <c r="K54" t="s">
        <v>295</v>
      </c>
      <c r="L54" s="8">
        <f t="shared" si="0"/>
        <v>43255</v>
      </c>
      <c r="M54" s="8">
        <f t="shared" si="1"/>
        <v>43266</v>
      </c>
      <c r="N54">
        <f t="shared" si="2"/>
        <v>18438.400000000001</v>
      </c>
      <c r="O54">
        <f t="shared" si="3"/>
        <v>3</v>
      </c>
      <c r="P54" t="str">
        <f>VLOOKUP(O54,Klienci!$A$1:$B$53,2,TRUE)</f>
        <v>Elorac, Corp</v>
      </c>
    </row>
    <row r="55" spans="1:16" x14ac:dyDescent="0.3">
      <c r="A55" t="s">
        <v>296</v>
      </c>
      <c r="B55" t="s">
        <v>26</v>
      </c>
      <c r="C55" t="s">
        <v>66</v>
      </c>
      <c r="D55" s="8" t="s">
        <v>276</v>
      </c>
      <c r="E55" s="8" t="s">
        <v>180</v>
      </c>
      <c r="F55" t="s">
        <v>297</v>
      </c>
      <c r="G55" t="s">
        <v>298</v>
      </c>
      <c r="H55" t="s">
        <v>170</v>
      </c>
      <c r="I55">
        <v>3</v>
      </c>
      <c r="J55" t="s">
        <v>299</v>
      </c>
      <c r="K55" t="s">
        <v>300</v>
      </c>
      <c r="L55" s="8">
        <f t="shared" si="0"/>
        <v>43255</v>
      </c>
      <c r="M55" s="8">
        <f t="shared" si="1"/>
        <v>43275</v>
      </c>
      <c r="N55">
        <f t="shared" si="2"/>
        <v>9587.7000000000007</v>
      </c>
      <c r="O55">
        <f t="shared" si="3"/>
        <v>13</v>
      </c>
      <c r="P55" t="str">
        <f>VLOOKUP(O55,Klienci!$A$1:$B$53,2,TRUE)</f>
        <v xml:space="preserve">Medline </v>
      </c>
    </row>
    <row r="56" spans="1:16" x14ac:dyDescent="0.3">
      <c r="A56" t="s">
        <v>301</v>
      </c>
      <c r="B56" t="s">
        <v>26</v>
      </c>
      <c r="C56" t="s">
        <v>58</v>
      </c>
      <c r="D56" s="8" t="s">
        <v>276</v>
      </c>
      <c r="E56" s="8" t="s">
        <v>51</v>
      </c>
      <c r="F56" t="s">
        <v>52</v>
      </c>
      <c r="G56" t="s">
        <v>302</v>
      </c>
      <c r="H56" t="s">
        <v>157</v>
      </c>
      <c r="I56">
        <v>7</v>
      </c>
      <c r="J56" t="s">
        <v>303</v>
      </c>
      <c r="K56" t="s">
        <v>304</v>
      </c>
      <c r="L56" s="8">
        <f t="shared" si="0"/>
        <v>43255</v>
      </c>
      <c r="M56" s="8">
        <f t="shared" si="1"/>
        <v>43277</v>
      </c>
      <c r="N56">
        <f t="shared" si="2"/>
        <v>45164.700000000004</v>
      </c>
      <c r="O56">
        <f t="shared" si="3"/>
        <v>49</v>
      </c>
      <c r="P56" t="str">
        <f>VLOOKUP(O56,Klienci!$A$1:$B$53,2,TRUE)</f>
        <v>Niconovum Corp</v>
      </c>
    </row>
    <row r="57" spans="1:16" x14ac:dyDescent="0.3">
      <c r="A57" t="s">
        <v>305</v>
      </c>
      <c r="B57" t="s">
        <v>35</v>
      </c>
      <c r="C57" t="s">
        <v>27</v>
      </c>
      <c r="D57" s="8" t="s">
        <v>306</v>
      </c>
      <c r="E57" s="8" t="s">
        <v>99</v>
      </c>
      <c r="F57" t="s">
        <v>307</v>
      </c>
      <c r="G57" t="s">
        <v>308</v>
      </c>
      <c r="H57" t="s">
        <v>39</v>
      </c>
      <c r="I57">
        <v>3</v>
      </c>
      <c r="J57" t="s">
        <v>309</v>
      </c>
      <c r="K57" t="s">
        <v>310</v>
      </c>
      <c r="L57" s="8">
        <f t="shared" si="0"/>
        <v>43256</v>
      </c>
      <c r="M57" s="8">
        <f t="shared" si="1"/>
        <v>43268</v>
      </c>
      <c r="N57">
        <f t="shared" si="2"/>
        <v>6009.9</v>
      </c>
      <c r="O57">
        <f t="shared" si="3"/>
        <v>4</v>
      </c>
      <c r="P57" t="str">
        <f>VLOOKUP(O57,Klienci!$A$1:$B$53,2,TRUE)</f>
        <v>ETUDE Ltd</v>
      </c>
    </row>
    <row r="58" spans="1:16" x14ac:dyDescent="0.3">
      <c r="A58" t="s">
        <v>311</v>
      </c>
      <c r="B58" t="s">
        <v>35</v>
      </c>
      <c r="C58" t="s">
        <v>66</v>
      </c>
      <c r="D58" s="8" t="s">
        <v>306</v>
      </c>
      <c r="E58" s="8" t="s">
        <v>312</v>
      </c>
      <c r="F58" t="s">
        <v>29</v>
      </c>
      <c r="G58" t="s">
        <v>94</v>
      </c>
      <c r="H58" t="s">
        <v>288</v>
      </c>
      <c r="I58">
        <v>8</v>
      </c>
      <c r="J58" t="s">
        <v>313</v>
      </c>
      <c r="K58" t="s">
        <v>314</v>
      </c>
      <c r="L58" s="8">
        <f t="shared" si="0"/>
        <v>43256</v>
      </c>
      <c r="M58" s="8">
        <f t="shared" si="1"/>
        <v>43288</v>
      </c>
      <c r="N58">
        <f t="shared" si="2"/>
        <v>29104.799999999999</v>
      </c>
      <c r="O58">
        <f t="shared" si="3"/>
        <v>20</v>
      </c>
      <c r="P58" t="str">
        <f>VLOOKUP(O58,Klienci!$A$1:$B$53,2,TRUE)</f>
        <v>Eminence Corp</v>
      </c>
    </row>
    <row r="59" spans="1:16" x14ac:dyDescent="0.3">
      <c r="A59" t="s">
        <v>315</v>
      </c>
      <c r="B59" t="s">
        <v>16</v>
      </c>
      <c r="C59" t="s">
        <v>27</v>
      </c>
      <c r="D59" s="8" t="s">
        <v>306</v>
      </c>
      <c r="E59" s="8" t="s">
        <v>99</v>
      </c>
      <c r="F59" t="s">
        <v>174</v>
      </c>
      <c r="G59" t="s">
        <v>316</v>
      </c>
      <c r="H59" t="s">
        <v>317</v>
      </c>
      <c r="I59">
        <v>3</v>
      </c>
      <c r="J59" t="s">
        <v>158</v>
      </c>
      <c r="K59" t="s">
        <v>55</v>
      </c>
      <c r="L59" s="8">
        <f t="shared" si="0"/>
        <v>43256</v>
      </c>
      <c r="M59" s="8">
        <f t="shared" si="1"/>
        <v>43268</v>
      </c>
      <c r="N59">
        <f t="shared" si="2"/>
        <v>6834</v>
      </c>
      <c r="O59">
        <f t="shared" si="3"/>
        <v>19</v>
      </c>
      <c r="P59" t="str">
        <f>VLOOKUP(O59,Klienci!$A$1:$B$53,2,TRUE)</f>
        <v>Pure Group</v>
      </c>
    </row>
    <row r="60" spans="1:16" x14ac:dyDescent="0.3">
      <c r="A60" t="s">
        <v>318</v>
      </c>
      <c r="B60" t="s">
        <v>26</v>
      </c>
      <c r="C60" t="s">
        <v>27</v>
      </c>
      <c r="D60" s="8" t="s">
        <v>306</v>
      </c>
      <c r="E60" s="8" t="s">
        <v>194</v>
      </c>
      <c r="F60" t="s">
        <v>319</v>
      </c>
      <c r="G60" t="s">
        <v>320</v>
      </c>
      <c r="H60" t="s">
        <v>321</v>
      </c>
      <c r="I60">
        <v>6</v>
      </c>
      <c r="J60" t="s">
        <v>322</v>
      </c>
      <c r="K60" t="s">
        <v>323</v>
      </c>
      <c r="L60" s="8">
        <f t="shared" si="0"/>
        <v>43256</v>
      </c>
      <c r="M60" s="8">
        <f t="shared" si="1"/>
        <v>43280</v>
      </c>
      <c r="N60">
        <f t="shared" si="2"/>
        <v>5547.6</v>
      </c>
      <c r="O60">
        <f t="shared" si="3"/>
        <v>25</v>
      </c>
      <c r="P60" t="str">
        <f>VLOOKUP(O60,Klienci!$A$1:$B$53,2,TRUE)</f>
        <v>E. Ltd</v>
      </c>
    </row>
    <row r="61" spans="1:16" x14ac:dyDescent="0.3">
      <c r="A61" t="s">
        <v>324</v>
      </c>
      <c r="B61" t="s">
        <v>26</v>
      </c>
      <c r="C61" t="s">
        <v>27</v>
      </c>
      <c r="D61" s="8" t="s">
        <v>306</v>
      </c>
      <c r="E61" s="8" t="s">
        <v>36</v>
      </c>
      <c r="F61" t="s">
        <v>325</v>
      </c>
      <c r="G61" t="s">
        <v>53</v>
      </c>
      <c r="H61" t="s">
        <v>39</v>
      </c>
      <c r="I61">
        <v>5</v>
      </c>
      <c r="J61" t="s">
        <v>326</v>
      </c>
      <c r="K61" t="s">
        <v>327</v>
      </c>
      <c r="L61" s="8">
        <f t="shared" si="0"/>
        <v>43256</v>
      </c>
      <c r="M61" s="8">
        <f t="shared" si="1"/>
        <v>43282</v>
      </c>
      <c r="N61">
        <f t="shared" si="2"/>
        <v>19631</v>
      </c>
      <c r="O61">
        <f t="shared" si="3"/>
        <v>8</v>
      </c>
      <c r="P61" t="str">
        <f>VLOOKUP(O61,Klienci!$A$1:$B$53,2,TRUE)</f>
        <v>New Ltd</v>
      </c>
    </row>
    <row r="62" spans="1:16" x14ac:dyDescent="0.3">
      <c r="A62" t="s">
        <v>328</v>
      </c>
      <c r="B62" t="s">
        <v>35</v>
      </c>
      <c r="C62" t="s">
        <v>124</v>
      </c>
      <c r="D62" s="8" t="s">
        <v>306</v>
      </c>
      <c r="E62" s="8" t="s">
        <v>329</v>
      </c>
      <c r="F62" t="s">
        <v>271</v>
      </c>
      <c r="G62" t="s">
        <v>144</v>
      </c>
      <c r="H62" t="s">
        <v>127</v>
      </c>
      <c r="I62">
        <v>4</v>
      </c>
      <c r="J62" t="s">
        <v>330</v>
      </c>
      <c r="K62" t="s">
        <v>331</v>
      </c>
      <c r="L62" s="8">
        <f t="shared" si="0"/>
        <v>43256</v>
      </c>
      <c r="M62" s="8">
        <f t="shared" si="1"/>
        <v>43269</v>
      </c>
      <c r="N62">
        <f t="shared" si="2"/>
        <v>15302.8</v>
      </c>
      <c r="O62">
        <f t="shared" si="3"/>
        <v>24</v>
      </c>
      <c r="P62" t="str">
        <f>VLOOKUP(O62,Klienci!$A$1:$B$53,2,TRUE)</f>
        <v xml:space="preserve">Capweld </v>
      </c>
    </row>
    <row r="63" spans="1:16" x14ac:dyDescent="0.3">
      <c r="A63" t="s">
        <v>332</v>
      </c>
      <c r="B63" t="s">
        <v>43</v>
      </c>
      <c r="C63" t="s">
        <v>124</v>
      </c>
      <c r="D63" s="8" t="s">
        <v>306</v>
      </c>
      <c r="E63" s="8" t="s">
        <v>250</v>
      </c>
      <c r="F63" t="s">
        <v>297</v>
      </c>
      <c r="G63" t="s">
        <v>251</v>
      </c>
      <c r="H63" t="s">
        <v>333</v>
      </c>
      <c r="I63">
        <v>3</v>
      </c>
      <c r="J63" t="s">
        <v>334</v>
      </c>
      <c r="K63" t="s">
        <v>335</v>
      </c>
      <c r="L63" s="8">
        <f t="shared" si="0"/>
        <v>43256</v>
      </c>
      <c r="M63" s="8">
        <f t="shared" si="1"/>
        <v>43289</v>
      </c>
      <c r="N63">
        <f t="shared" si="2"/>
        <v>6773.7000000000007</v>
      </c>
      <c r="O63">
        <f t="shared" si="3"/>
        <v>13</v>
      </c>
      <c r="P63" t="str">
        <f>VLOOKUP(O63,Klienci!$A$1:$B$53,2,TRUE)</f>
        <v xml:space="preserve">Medline </v>
      </c>
    </row>
    <row r="64" spans="1:16" x14ac:dyDescent="0.3">
      <c r="A64" t="s">
        <v>336</v>
      </c>
      <c r="B64" t="s">
        <v>35</v>
      </c>
      <c r="C64" t="s">
        <v>27</v>
      </c>
      <c r="D64" s="8" t="s">
        <v>337</v>
      </c>
      <c r="E64" s="8" t="s">
        <v>250</v>
      </c>
      <c r="F64" t="s">
        <v>118</v>
      </c>
      <c r="G64" t="s">
        <v>338</v>
      </c>
      <c r="H64" t="s">
        <v>157</v>
      </c>
      <c r="I64">
        <v>8</v>
      </c>
      <c r="J64" t="s">
        <v>128</v>
      </c>
      <c r="K64" t="s">
        <v>339</v>
      </c>
      <c r="L64" s="8">
        <f t="shared" si="0"/>
        <v>43257</v>
      </c>
      <c r="M64" s="8">
        <f t="shared" si="1"/>
        <v>43289</v>
      </c>
      <c r="N64">
        <f t="shared" si="2"/>
        <v>8897.6</v>
      </c>
      <c r="O64">
        <f t="shared" si="3"/>
        <v>32</v>
      </c>
      <c r="P64" t="str">
        <f>VLOOKUP(O64,Klienci!$A$1:$B$53,2,TRUE)</f>
        <v>S.S.S. Group</v>
      </c>
    </row>
    <row r="65" spans="1:16" x14ac:dyDescent="0.3">
      <c r="A65" t="s">
        <v>340</v>
      </c>
      <c r="B65" t="s">
        <v>26</v>
      </c>
      <c r="C65" t="s">
        <v>27</v>
      </c>
      <c r="D65" s="8" t="s">
        <v>337</v>
      </c>
      <c r="E65" s="8" t="s">
        <v>341</v>
      </c>
      <c r="F65" t="s">
        <v>242</v>
      </c>
      <c r="G65" t="s">
        <v>207</v>
      </c>
      <c r="H65" t="s">
        <v>342</v>
      </c>
      <c r="I65">
        <v>8</v>
      </c>
      <c r="J65" t="s">
        <v>343</v>
      </c>
      <c r="K65" t="s">
        <v>344</v>
      </c>
      <c r="L65" s="8">
        <f t="shared" si="0"/>
        <v>43257</v>
      </c>
      <c r="M65" s="8">
        <f t="shared" si="1"/>
        <v>43274</v>
      </c>
      <c r="N65">
        <f t="shared" si="2"/>
        <v>28461.599999999999</v>
      </c>
      <c r="O65">
        <f t="shared" si="3"/>
        <v>28</v>
      </c>
      <c r="P65" t="str">
        <f>VLOOKUP(O65,Klienci!$A$1:$B$53,2,TRUE)</f>
        <v>Mylan Corp</v>
      </c>
    </row>
    <row r="66" spans="1:16" x14ac:dyDescent="0.3">
      <c r="A66" t="s">
        <v>345</v>
      </c>
      <c r="B66" t="s">
        <v>26</v>
      </c>
      <c r="C66" t="s">
        <v>241</v>
      </c>
      <c r="D66" s="8" t="s">
        <v>337</v>
      </c>
      <c r="E66" s="8" t="s">
        <v>346</v>
      </c>
      <c r="F66" t="s">
        <v>325</v>
      </c>
      <c r="G66" t="s">
        <v>347</v>
      </c>
      <c r="H66" t="s">
        <v>342</v>
      </c>
      <c r="I66">
        <v>3</v>
      </c>
      <c r="J66" t="s">
        <v>348</v>
      </c>
      <c r="K66" t="s">
        <v>349</v>
      </c>
      <c r="L66" s="8">
        <f t="shared" si="0"/>
        <v>43257</v>
      </c>
      <c r="M66" s="8">
        <f t="shared" si="1"/>
        <v>43263</v>
      </c>
      <c r="N66">
        <f t="shared" si="2"/>
        <v>7115.4000000000005</v>
      </c>
      <c r="O66">
        <f t="shared" si="3"/>
        <v>8</v>
      </c>
      <c r="P66" t="str">
        <f>VLOOKUP(O66,Klienci!$A$1:$B$53,2,TRUE)</f>
        <v>New Ltd</v>
      </c>
    </row>
    <row r="67" spans="1:16" x14ac:dyDescent="0.3">
      <c r="A67" t="s">
        <v>350</v>
      </c>
      <c r="B67" t="s">
        <v>26</v>
      </c>
      <c r="C67" t="s">
        <v>241</v>
      </c>
      <c r="D67" s="8" t="s">
        <v>337</v>
      </c>
      <c r="E67" s="8" t="s">
        <v>283</v>
      </c>
      <c r="F67" t="s">
        <v>351</v>
      </c>
      <c r="G67" t="s">
        <v>352</v>
      </c>
      <c r="H67" t="s">
        <v>62</v>
      </c>
      <c r="I67">
        <v>1</v>
      </c>
      <c r="J67" t="s">
        <v>353</v>
      </c>
      <c r="K67" t="s">
        <v>354</v>
      </c>
      <c r="L67" s="8">
        <f t="shared" si="0"/>
        <v>43257</v>
      </c>
      <c r="M67" s="8">
        <f t="shared" si="1"/>
        <v>43285</v>
      </c>
      <c r="N67">
        <f t="shared" si="2"/>
        <v>857.6</v>
      </c>
      <c r="O67">
        <f t="shared" si="3"/>
        <v>47</v>
      </c>
      <c r="P67" t="str">
        <f>VLOOKUP(O67,Klienci!$A$1:$B$53,2,TRUE)</f>
        <v xml:space="preserve">Nipro </v>
      </c>
    </row>
    <row r="68" spans="1:16" x14ac:dyDescent="0.3">
      <c r="A68" t="s">
        <v>355</v>
      </c>
      <c r="B68" t="s">
        <v>16</v>
      </c>
      <c r="C68" t="s">
        <v>17</v>
      </c>
      <c r="D68" s="8" t="s">
        <v>44</v>
      </c>
      <c r="E68" s="8" t="s">
        <v>162</v>
      </c>
      <c r="F68" t="s">
        <v>87</v>
      </c>
      <c r="G68" t="s">
        <v>195</v>
      </c>
      <c r="H68" t="s">
        <v>145</v>
      </c>
      <c r="I68">
        <v>5</v>
      </c>
      <c r="J68" t="s">
        <v>356</v>
      </c>
      <c r="K68" t="s">
        <v>357</v>
      </c>
      <c r="L68" s="8">
        <f t="shared" si="0"/>
        <v>43258</v>
      </c>
      <c r="M68" s="8">
        <f t="shared" si="1"/>
        <v>43267</v>
      </c>
      <c r="N68">
        <f t="shared" si="2"/>
        <v>19463.5</v>
      </c>
      <c r="O68">
        <f t="shared" si="3"/>
        <v>33</v>
      </c>
      <c r="P68" t="str">
        <f>VLOOKUP(O68,Klienci!$A$1:$B$53,2,TRUE)</f>
        <v>Uriel Group</v>
      </c>
    </row>
    <row r="69" spans="1:16" x14ac:dyDescent="0.3">
      <c r="A69" t="s">
        <v>358</v>
      </c>
      <c r="B69" t="s">
        <v>16</v>
      </c>
      <c r="C69" t="s">
        <v>27</v>
      </c>
      <c r="D69" s="8" t="s">
        <v>44</v>
      </c>
      <c r="E69" s="8" t="s">
        <v>111</v>
      </c>
      <c r="F69" t="s">
        <v>261</v>
      </c>
      <c r="G69" t="s">
        <v>359</v>
      </c>
      <c r="H69" t="s">
        <v>360</v>
      </c>
      <c r="I69">
        <v>6</v>
      </c>
      <c r="J69" t="s">
        <v>361</v>
      </c>
      <c r="K69" t="s">
        <v>362</v>
      </c>
      <c r="L69" s="8">
        <f t="shared" si="0"/>
        <v>43258</v>
      </c>
      <c r="M69" s="8">
        <f t="shared" si="1"/>
        <v>43266</v>
      </c>
      <c r="N69">
        <f t="shared" si="2"/>
        <v>20863.800000000003</v>
      </c>
      <c r="O69">
        <f t="shared" si="3"/>
        <v>26</v>
      </c>
      <c r="P69" t="str">
        <f>VLOOKUP(O69,Klienci!$A$1:$B$53,2,TRUE)</f>
        <v>Burt's Corp</v>
      </c>
    </row>
    <row r="70" spans="1:16" x14ac:dyDescent="0.3">
      <c r="A70" t="s">
        <v>363</v>
      </c>
      <c r="B70" t="s">
        <v>26</v>
      </c>
      <c r="C70" t="s">
        <v>27</v>
      </c>
      <c r="D70" s="8" t="s">
        <v>44</v>
      </c>
      <c r="E70" s="8" t="s">
        <v>81</v>
      </c>
      <c r="F70" t="s">
        <v>29</v>
      </c>
      <c r="G70" t="s">
        <v>100</v>
      </c>
      <c r="H70" t="s">
        <v>317</v>
      </c>
      <c r="I70">
        <v>5</v>
      </c>
      <c r="J70" t="s">
        <v>364</v>
      </c>
      <c r="K70" t="s">
        <v>365</v>
      </c>
      <c r="L70" s="8">
        <f t="shared" si="0"/>
        <v>43258</v>
      </c>
      <c r="M70" s="8">
        <f t="shared" si="1"/>
        <v>43272</v>
      </c>
      <c r="N70">
        <f t="shared" si="2"/>
        <v>18693</v>
      </c>
      <c r="O70">
        <f t="shared" si="3"/>
        <v>20</v>
      </c>
      <c r="P70" t="str">
        <f>VLOOKUP(O70,Klienci!$A$1:$B$53,2,TRUE)</f>
        <v>Eminence Corp</v>
      </c>
    </row>
    <row r="71" spans="1:16" x14ac:dyDescent="0.3">
      <c r="A71" t="s">
        <v>366</v>
      </c>
      <c r="B71" t="s">
        <v>26</v>
      </c>
      <c r="C71" t="s">
        <v>58</v>
      </c>
      <c r="D71" s="8" t="s">
        <v>44</v>
      </c>
      <c r="E71" s="8" t="s">
        <v>59</v>
      </c>
      <c r="F71" t="s">
        <v>367</v>
      </c>
      <c r="G71" t="s">
        <v>368</v>
      </c>
      <c r="H71" t="s">
        <v>288</v>
      </c>
      <c r="I71">
        <v>5</v>
      </c>
      <c r="J71" t="s">
        <v>369</v>
      </c>
      <c r="K71" t="s">
        <v>370</v>
      </c>
      <c r="L71" s="8">
        <f t="shared" si="0"/>
        <v>43258</v>
      </c>
      <c r="M71" s="8">
        <f t="shared" si="1"/>
        <v>43264</v>
      </c>
      <c r="N71">
        <f t="shared" si="2"/>
        <v>5360</v>
      </c>
      <c r="O71">
        <f t="shared" si="3"/>
        <v>6</v>
      </c>
      <c r="P71" t="str">
        <f>VLOOKUP(O71,Klienci!$A$1:$B$53,2,TRUE)</f>
        <v>PEDIFIX, Corp</v>
      </c>
    </row>
    <row r="72" spans="1:16" x14ac:dyDescent="0.3">
      <c r="A72" t="s">
        <v>371</v>
      </c>
      <c r="B72" t="s">
        <v>16</v>
      </c>
      <c r="C72" t="s">
        <v>27</v>
      </c>
      <c r="D72" s="8" t="s">
        <v>44</v>
      </c>
      <c r="E72" s="8" t="s">
        <v>28</v>
      </c>
      <c r="F72" t="s">
        <v>168</v>
      </c>
      <c r="G72" t="s">
        <v>372</v>
      </c>
      <c r="H72" t="s">
        <v>76</v>
      </c>
      <c r="I72">
        <v>7</v>
      </c>
      <c r="J72" t="s">
        <v>334</v>
      </c>
      <c r="K72" t="s">
        <v>373</v>
      </c>
      <c r="L72" s="8">
        <f t="shared" si="0"/>
        <v>43258</v>
      </c>
      <c r="M72" s="8">
        <f t="shared" si="1"/>
        <v>43283</v>
      </c>
      <c r="N72">
        <f t="shared" si="2"/>
        <v>15805.300000000001</v>
      </c>
      <c r="O72">
        <f t="shared" si="3"/>
        <v>40</v>
      </c>
      <c r="P72" t="str">
        <f>VLOOKUP(O72,Klienci!$A$1:$B$53,2,TRUE)</f>
        <v>Ascend Ltd</v>
      </c>
    </row>
    <row r="73" spans="1:16" x14ac:dyDescent="0.3">
      <c r="A73" t="s">
        <v>374</v>
      </c>
      <c r="B73" t="s">
        <v>26</v>
      </c>
      <c r="C73" t="s">
        <v>17</v>
      </c>
      <c r="D73" s="8" t="s">
        <v>44</v>
      </c>
      <c r="E73" s="8" t="s">
        <v>59</v>
      </c>
      <c r="F73" t="s">
        <v>149</v>
      </c>
      <c r="G73" t="s">
        <v>375</v>
      </c>
      <c r="H73" t="s">
        <v>76</v>
      </c>
      <c r="I73">
        <v>3</v>
      </c>
      <c r="J73" t="s">
        <v>376</v>
      </c>
      <c r="K73" t="s">
        <v>377</v>
      </c>
      <c r="L73" s="8">
        <f t="shared" si="0"/>
        <v>43258</v>
      </c>
      <c r="M73" s="8">
        <f t="shared" si="1"/>
        <v>43264</v>
      </c>
      <c r="N73">
        <f t="shared" si="2"/>
        <v>3175.7999999999997</v>
      </c>
      <c r="O73">
        <f t="shared" si="3"/>
        <v>23</v>
      </c>
      <c r="P73" t="str">
        <f>VLOOKUP(O73,Klienci!$A$1:$B$53,2,TRUE)</f>
        <v xml:space="preserve">Ohio </v>
      </c>
    </row>
    <row r="74" spans="1:16" x14ac:dyDescent="0.3">
      <c r="A74" t="s">
        <v>378</v>
      </c>
      <c r="B74" t="s">
        <v>26</v>
      </c>
      <c r="C74" t="s">
        <v>241</v>
      </c>
      <c r="D74" s="8" t="s">
        <v>44</v>
      </c>
      <c r="E74" s="8" t="s">
        <v>379</v>
      </c>
      <c r="F74" t="s">
        <v>380</v>
      </c>
      <c r="G74" t="s">
        <v>381</v>
      </c>
      <c r="H74" t="s">
        <v>107</v>
      </c>
      <c r="I74">
        <v>4</v>
      </c>
      <c r="J74" t="s">
        <v>382</v>
      </c>
      <c r="K74" t="s">
        <v>383</v>
      </c>
      <c r="L74" s="8">
        <f t="shared" ref="L74:L137" si="4">--SUBSTITUTE(D74,"\","/")</f>
        <v>43258</v>
      </c>
      <c r="M74" s="8">
        <f t="shared" ref="M74:M137" si="5">--SUBSTITUTE(E74,"\","/")</f>
        <v>43276</v>
      </c>
      <c r="N74">
        <f t="shared" ref="N74:N137" si="6">I74*SUBSTITUTE(J74,".",",")</f>
        <v>9969.6</v>
      </c>
      <c r="O74">
        <f t="shared" ref="O74:O137" si="7">--MID(F74,3,4)</f>
        <v>38</v>
      </c>
      <c r="P74" t="str">
        <f>VLOOKUP(O74,Klienci!$A$1:$B$53,2,TRUE)</f>
        <v>O.E. Ltd</v>
      </c>
    </row>
    <row r="75" spans="1:16" x14ac:dyDescent="0.3">
      <c r="A75" t="s">
        <v>384</v>
      </c>
      <c r="B75" t="s">
        <v>16</v>
      </c>
      <c r="C75" t="s">
        <v>241</v>
      </c>
      <c r="D75" s="8" t="s">
        <v>44</v>
      </c>
      <c r="E75" s="8" t="s">
        <v>81</v>
      </c>
      <c r="F75" t="s">
        <v>137</v>
      </c>
      <c r="G75" t="s">
        <v>385</v>
      </c>
      <c r="H75" t="s">
        <v>284</v>
      </c>
      <c r="I75">
        <v>5</v>
      </c>
      <c r="J75" t="s">
        <v>386</v>
      </c>
      <c r="K75" t="s">
        <v>387</v>
      </c>
      <c r="L75" s="8">
        <f t="shared" si="4"/>
        <v>43258</v>
      </c>
      <c r="M75" s="8">
        <f t="shared" si="5"/>
        <v>43272</v>
      </c>
      <c r="N75">
        <f t="shared" si="6"/>
        <v>19262.5</v>
      </c>
      <c r="O75">
        <f t="shared" si="7"/>
        <v>30</v>
      </c>
      <c r="P75" t="str">
        <f>VLOOKUP(O75,Klienci!$A$1:$B$53,2,TRUE)</f>
        <v>Dharma Ltd</v>
      </c>
    </row>
    <row r="76" spans="1:16" x14ac:dyDescent="0.3">
      <c r="A76" t="s">
        <v>388</v>
      </c>
      <c r="B76" t="s">
        <v>35</v>
      </c>
      <c r="C76" t="s">
        <v>17</v>
      </c>
      <c r="D76" s="8" t="s">
        <v>389</v>
      </c>
      <c r="E76" s="8" t="s">
        <v>379</v>
      </c>
      <c r="F76" t="s">
        <v>231</v>
      </c>
      <c r="G76" t="s">
        <v>390</v>
      </c>
      <c r="H76" t="s">
        <v>203</v>
      </c>
      <c r="I76">
        <v>8</v>
      </c>
      <c r="J76" t="s">
        <v>391</v>
      </c>
      <c r="K76" t="s">
        <v>392</v>
      </c>
      <c r="L76" s="8">
        <f t="shared" si="4"/>
        <v>43259</v>
      </c>
      <c r="M76" s="8">
        <f t="shared" si="5"/>
        <v>43276</v>
      </c>
      <c r="N76">
        <f t="shared" si="6"/>
        <v>1929.6</v>
      </c>
      <c r="O76">
        <f t="shared" si="7"/>
        <v>42</v>
      </c>
      <c r="P76" t="str">
        <f>VLOOKUP(O76,Klienci!$A$1:$B$53,2,TRUE)</f>
        <v xml:space="preserve">Select </v>
      </c>
    </row>
    <row r="77" spans="1:16" x14ac:dyDescent="0.3">
      <c r="A77" t="s">
        <v>393</v>
      </c>
      <c r="B77" t="s">
        <v>16</v>
      </c>
      <c r="C77" t="s">
        <v>66</v>
      </c>
      <c r="D77" s="8" t="s">
        <v>389</v>
      </c>
      <c r="E77" s="8" t="s">
        <v>99</v>
      </c>
      <c r="F77" t="s">
        <v>394</v>
      </c>
      <c r="G77" t="s">
        <v>395</v>
      </c>
      <c r="H77" t="s">
        <v>170</v>
      </c>
      <c r="I77">
        <v>2</v>
      </c>
      <c r="J77" t="s">
        <v>108</v>
      </c>
      <c r="K77" t="s">
        <v>396</v>
      </c>
      <c r="L77" s="8">
        <f t="shared" si="4"/>
        <v>43259</v>
      </c>
      <c r="M77" s="8">
        <f t="shared" si="5"/>
        <v>43268</v>
      </c>
      <c r="N77">
        <f t="shared" si="6"/>
        <v>2103.8000000000002</v>
      </c>
      <c r="O77">
        <f t="shared" si="7"/>
        <v>1</v>
      </c>
      <c r="P77" t="str">
        <f>VLOOKUP(O77,Klienci!$A$1:$B$53,2,TRUE)</f>
        <v>Avon Corp</v>
      </c>
    </row>
    <row r="78" spans="1:16" x14ac:dyDescent="0.3">
      <c r="A78" t="s">
        <v>397</v>
      </c>
      <c r="B78" t="s">
        <v>35</v>
      </c>
      <c r="C78" t="s">
        <v>27</v>
      </c>
      <c r="D78" s="8" t="s">
        <v>389</v>
      </c>
      <c r="E78" s="8" t="s">
        <v>19</v>
      </c>
      <c r="F78" t="s">
        <v>125</v>
      </c>
      <c r="G78" t="s">
        <v>398</v>
      </c>
      <c r="H78" t="s">
        <v>399</v>
      </c>
      <c r="I78">
        <v>5</v>
      </c>
      <c r="J78" t="s">
        <v>400</v>
      </c>
      <c r="K78" t="s">
        <v>401</v>
      </c>
      <c r="L78" s="8">
        <f t="shared" si="4"/>
        <v>43259</v>
      </c>
      <c r="M78" s="8">
        <f t="shared" si="5"/>
        <v>43270</v>
      </c>
      <c r="N78">
        <f t="shared" si="6"/>
        <v>1139</v>
      </c>
      <c r="O78">
        <f t="shared" si="7"/>
        <v>11</v>
      </c>
      <c r="P78" t="str">
        <f>VLOOKUP(O78,Klienci!$A$1:$B$53,2,TRUE)</f>
        <v>21st Ltd</v>
      </c>
    </row>
    <row r="79" spans="1:16" x14ac:dyDescent="0.3">
      <c r="A79" t="s">
        <v>402</v>
      </c>
      <c r="B79" t="s">
        <v>35</v>
      </c>
      <c r="C79" t="s">
        <v>124</v>
      </c>
      <c r="D79" s="8" t="s">
        <v>389</v>
      </c>
      <c r="E79" s="8" t="s">
        <v>111</v>
      </c>
      <c r="F79" t="s">
        <v>307</v>
      </c>
      <c r="G79" t="s">
        <v>403</v>
      </c>
      <c r="H79" t="s">
        <v>221</v>
      </c>
      <c r="I79">
        <v>5</v>
      </c>
      <c r="J79" t="s">
        <v>404</v>
      </c>
      <c r="K79" t="s">
        <v>405</v>
      </c>
      <c r="L79" s="8">
        <f t="shared" si="4"/>
        <v>43259</v>
      </c>
      <c r="M79" s="8">
        <f t="shared" si="5"/>
        <v>43266</v>
      </c>
      <c r="N79">
        <f t="shared" si="6"/>
        <v>5393.5</v>
      </c>
      <c r="O79">
        <f t="shared" si="7"/>
        <v>4</v>
      </c>
      <c r="P79" t="str">
        <f>VLOOKUP(O79,Klienci!$A$1:$B$53,2,TRUE)</f>
        <v>ETUDE Ltd</v>
      </c>
    </row>
    <row r="80" spans="1:16" x14ac:dyDescent="0.3">
      <c r="A80" t="s">
        <v>406</v>
      </c>
      <c r="B80" t="s">
        <v>43</v>
      </c>
      <c r="C80" t="s">
        <v>27</v>
      </c>
      <c r="D80" s="8" t="s">
        <v>389</v>
      </c>
      <c r="E80" s="8" t="s">
        <v>93</v>
      </c>
      <c r="F80" t="s">
        <v>367</v>
      </c>
      <c r="G80" t="s">
        <v>407</v>
      </c>
      <c r="H80" t="s">
        <v>399</v>
      </c>
      <c r="I80">
        <v>8</v>
      </c>
      <c r="J80" t="s">
        <v>408</v>
      </c>
      <c r="K80" t="s">
        <v>409</v>
      </c>
      <c r="L80" s="8">
        <f t="shared" si="4"/>
        <v>43259</v>
      </c>
      <c r="M80" s="8">
        <f t="shared" si="5"/>
        <v>43271</v>
      </c>
      <c r="N80">
        <f t="shared" si="6"/>
        <v>8040</v>
      </c>
      <c r="O80">
        <f t="shared" si="7"/>
        <v>6</v>
      </c>
      <c r="P80" t="str">
        <f>VLOOKUP(O80,Klienci!$A$1:$B$53,2,TRUE)</f>
        <v>PEDIFIX, Corp</v>
      </c>
    </row>
    <row r="81" spans="1:16" x14ac:dyDescent="0.3">
      <c r="A81" t="s">
        <v>410</v>
      </c>
      <c r="B81" t="s">
        <v>35</v>
      </c>
      <c r="C81" t="s">
        <v>58</v>
      </c>
      <c r="D81" s="8" t="s">
        <v>389</v>
      </c>
      <c r="E81" s="8" t="s">
        <v>411</v>
      </c>
      <c r="F81" t="s">
        <v>112</v>
      </c>
      <c r="G81" t="s">
        <v>412</v>
      </c>
      <c r="H81" t="s">
        <v>342</v>
      </c>
      <c r="I81">
        <v>5</v>
      </c>
      <c r="J81" t="s">
        <v>413</v>
      </c>
      <c r="K81" t="s">
        <v>414</v>
      </c>
      <c r="L81" s="8">
        <f t="shared" si="4"/>
        <v>43259</v>
      </c>
      <c r="M81" s="8">
        <f t="shared" si="5"/>
        <v>43290</v>
      </c>
      <c r="N81">
        <f t="shared" si="6"/>
        <v>12428.5</v>
      </c>
      <c r="O81">
        <f t="shared" si="7"/>
        <v>17</v>
      </c>
      <c r="P81" t="str">
        <f>VLOOKUP(O81,Klienci!$A$1:$B$53,2,TRUE)</f>
        <v>3LAB, Ltd</v>
      </c>
    </row>
    <row r="82" spans="1:16" x14ac:dyDescent="0.3">
      <c r="A82" t="s">
        <v>415</v>
      </c>
      <c r="B82" t="s">
        <v>16</v>
      </c>
      <c r="C82" t="s">
        <v>27</v>
      </c>
      <c r="D82" s="8" t="s">
        <v>389</v>
      </c>
      <c r="E82" s="8" t="s">
        <v>189</v>
      </c>
      <c r="F82" t="s">
        <v>416</v>
      </c>
      <c r="G82" t="s">
        <v>417</v>
      </c>
      <c r="H82" t="s">
        <v>321</v>
      </c>
      <c r="I82">
        <v>3</v>
      </c>
      <c r="J82" t="s">
        <v>418</v>
      </c>
      <c r="K82" t="s">
        <v>419</v>
      </c>
      <c r="L82" s="8">
        <f t="shared" si="4"/>
        <v>43259</v>
      </c>
      <c r="M82" s="8">
        <f t="shared" si="5"/>
        <v>43287</v>
      </c>
      <c r="N82">
        <f t="shared" si="6"/>
        <v>7979.7000000000007</v>
      </c>
      <c r="O82">
        <f t="shared" si="7"/>
        <v>7</v>
      </c>
      <c r="P82" t="str">
        <f>VLOOKUP(O82,Klienci!$A$1:$B$53,2,TRUE)</f>
        <v>Test</v>
      </c>
    </row>
    <row r="83" spans="1:16" x14ac:dyDescent="0.3">
      <c r="A83" t="s">
        <v>420</v>
      </c>
      <c r="B83" t="s">
        <v>16</v>
      </c>
      <c r="C83" t="s">
        <v>27</v>
      </c>
      <c r="D83" s="8" t="s">
        <v>421</v>
      </c>
      <c r="E83" s="8" t="s">
        <v>270</v>
      </c>
      <c r="F83" t="s">
        <v>394</v>
      </c>
      <c r="G83" t="s">
        <v>46</v>
      </c>
      <c r="H83" t="s">
        <v>62</v>
      </c>
      <c r="I83">
        <v>1</v>
      </c>
      <c r="J83" t="s">
        <v>422</v>
      </c>
      <c r="K83" t="s">
        <v>423</v>
      </c>
      <c r="L83" s="8">
        <f t="shared" si="4"/>
        <v>43260</v>
      </c>
      <c r="M83" s="8">
        <f t="shared" si="5"/>
        <v>43284</v>
      </c>
      <c r="N83">
        <f t="shared" si="6"/>
        <v>2224.4</v>
      </c>
      <c r="O83">
        <f t="shared" si="7"/>
        <v>1</v>
      </c>
      <c r="P83" t="str">
        <f>VLOOKUP(O83,Klienci!$A$1:$B$53,2,TRUE)</f>
        <v>Avon Corp</v>
      </c>
    </row>
    <row r="84" spans="1:16" x14ac:dyDescent="0.3">
      <c r="A84" t="s">
        <v>424</v>
      </c>
      <c r="B84" t="s">
        <v>16</v>
      </c>
      <c r="C84" t="s">
        <v>124</v>
      </c>
      <c r="D84" s="8" t="s">
        <v>421</v>
      </c>
      <c r="E84" s="8" t="s">
        <v>162</v>
      </c>
      <c r="F84" t="s">
        <v>425</v>
      </c>
      <c r="G84" t="s">
        <v>426</v>
      </c>
      <c r="H84" t="s">
        <v>170</v>
      </c>
      <c r="I84">
        <v>7</v>
      </c>
      <c r="J84" t="s">
        <v>427</v>
      </c>
      <c r="K84" t="s">
        <v>428</v>
      </c>
      <c r="L84" s="8">
        <f t="shared" si="4"/>
        <v>43260</v>
      </c>
      <c r="M84" s="8">
        <f t="shared" si="5"/>
        <v>43267</v>
      </c>
      <c r="N84">
        <f t="shared" si="6"/>
        <v>17306.100000000002</v>
      </c>
      <c r="O84">
        <f t="shared" si="7"/>
        <v>27</v>
      </c>
      <c r="P84" t="str">
        <f>VLOOKUP(O84,Klienci!$A$1:$B$53,2,TRUE)</f>
        <v>Prasco Group</v>
      </c>
    </row>
    <row r="85" spans="1:16" x14ac:dyDescent="0.3">
      <c r="A85" t="s">
        <v>429</v>
      </c>
      <c r="B85" t="s">
        <v>16</v>
      </c>
      <c r="C85" t="s">
        <v>17</v>
      </c>
      <c r="D85" s="8" t="s">
        <v>421</v>
      </c>
      <c r="E85" s="8" t="s">
        <v>180</v>
      </c>
      <c r="F85" t="s">
        <v>87</v>
      </c>
      <c r="G85" t="s">
        <v>430</v>
      </c>
      <c r="H85" t="s">
        <v>176</v>
      </c>
      <c r="I85">
        <v>5</v>
      </c>
      <c r="J85" t="s">
        <v>431</v>
      </c>
      <c r="K85" t="s">
        <v>432</v>
      </c>
      <c r="L85" s="8">
        <f t="shared" si="4"/>
        <v>43260</v>
      </c>
      <c r="M85" s="8">
        <f t="shared" si="5"/>
        <v>43275</v>
      </c>
      <c r="N85">
        <f t="shared" si="6"/>
        <v>5058.5</v>
      </c>
      <c r="O85">
        <f t="shared" si="7"/>
        <v>33</v>
      </c>
      <c r="P85" t="str">
        <f>VLOOKUP(O85,Klienci!$A$1:$B$53,2,TRUE)</f>
        <v>Uriel Group</v>
      </c>
    </row>
    <row r="86" spans="1:16" x14ac:dyDescent="0.3">
      <c r="A86" t="s">
        <v>433</v>
      </c>
      <c r="B86" t="s">
        <v>43</v>
      </c>
      <c r="C86" t="s">
        <v>17</v>
      </c>
      <c r="D86" s="8" t="s">
        <v>421</v>
      </c>
      <c r="E86" s="8" t="s">
        <v>434</v>
      </c>
      <c r="F86" t="s">
        <v>242</v>
      </c>
      <c r="G86" t="s">
        <v>435</v>
      </c>
      <c r="H86" t="s">
        <v>436</v>
      </c>
      <c r="I86">
        <v>6</v>
      </c>
      <c r="J86" t="s">
        <v>437</v>
      </c>
      <c r="K86" t="s">
        <v>438</v>
      </c>
      <c r="L86" s="8">
        <f t="shared" si="4"/>
        <v>43260</v>
      </c>
      <c r="M86" s="8">
        <f t="shared" si="5"/>
        <v>43294</v>
      </c>
      <c r="N86">
        <f t="shared" si="6"/>
        <v>1407</v>
      </c>
      <c r="O86">
        <f t="shared" si="7"/>
        <v>28</v>
      </c>
      <c r="P86" t="str">
        <f>VLOOKUP(O86,Klienci!$A$1:$B$53,2,TRUE)</f>
        <v>Mylan Corp</v>
      </c>
    </row>
    <row r="87" spans="1:16" x14ac:dyDescent="0.3">
      <c r="A87" t="s">
        <v>439</v>
      </c>
      <c r="B87" t="s">
        <v>26</v>
      </c>
      <c r="C87" t="s">
        <v>27</v>
      </c>
      <c r="D87" s="8" t="s">
        <v>421</v>
      </c>
      <c r="E87" s="8" t="s">
        <v>99</v>
      </c>
      <c r="F87" t="s">
        <v>231</v>
      </c>
      <c r="G87" t="s">
        <v>440</v>
      </c>
      <c r="H87" t="s">
        <v>284</v>
      </c>
      <c r="I87">
        <v>4</v>
      </c>
      <c r="J87" t="s">
        <v>247</v>
      </c>
      <c r="K87" t="s">
        <v>441</v>
      </c>
      <c r="L87" s="8">
        <f t="shared" si="4"/>
        <v>43260</v>
      </c>
      <c r="M87" s="8">
        <f t="shared" si="5"/>
        <v>43268</v>
      </c>
      <c r="N87">
        <f t="shared" si="6"/>
        <v>1045.2</v>
      </c>
      <c r="O87">
        <f t="shared" si="7"/>
        <v>42</v>
      </c>
      <c r="P87" t="str">
        <f>VLOOKUP(O87,Klienci!$A$1:$B$53,2,TRUE)</f>
        <v xml:space="preserve">Select </v>
      </c>
    </row>
    <row r="88" spans="1:16" x14ac:dyDescent="0.3">
      <c r="A88" t="s">
        <v>442</v>
      </c>
      <c r="B88" t="s">
        <v>26</v>
      </c>
      <c r="C88" t="s">
        <v>66</v>
      </c>
      <c r="D88" s="8" t="s">
        <v>421</v>
      </c>
      <c r="E88" s="8" t="s">
        <v>36</v>
      </c>
      <c r="F88" t="s">
        <v>143</v>
      </c>
      <c r="G88" t="s">
        <v>443</v>
      </c>
      <c r="H88" t="s">
        <v>444</v>
      </c>
      <c r="I88">
        <v>7</v>
      </c>
      <c r="J88" t="s">
        <v>445</v>
      </c>
      <c r="K88" t="s">
        <v>446</v>
      </c>
      <c r="L88" s="8">
        <f t="shared" si="4"/>
        <v>43260</v>
      </c>
      <c r="M88" s="8">
        <f t="shared" si="5"/>
        <v>43282</v>
      </c>
      <c r="N88">
        <f t="shared" si="6"/>
        <v>28046.2</v>
      </c>
      <c r="O88">
        <f t="shared" si="7"/>
        <v>5</v>
      </c>
      <c r="P88" t="str">
        <f>VLOOKUP(O88,Klienci!$A$1:$B$53,2,TRUE)</f>
        <v>Procter Corp</v>
      </c>
    </row>
    <row r="89" spans="1:16" x14ac:dyDescent="0.3">
      <c r="A89" t="s">
        <v>447</v>
      </c>
      <c r="B89" t="s">
        <v>16</v>
      </c>
      <c r="C89" t="s">
        <v>17</v>
      </c>
      <c r="D89" s="8" t="s">
        <v>421</v>
      </c>
      <c r="E89" s="8" t="s">
        <v>434</v>
      </c>
      <c r="F89" t="s">
        <v>132</v>
      </c>
      <c r="G89" t="s">
        <v>448</v>
      </c>
      <c r="H89" t="s">
        <v>436</v>
      </c>
      <c r="I89">
        <v>7</v>
      </c>
      <c r="J89" t="s">
        <v>449</v>
      </c>
      <c r="K89" t="s">
        <v>450</v>
      </c>
      <c r="L89" s="8">
        <f t="shared" si="4"/>
        <v>43260</v>
      </c>
      <c r="M89" s="8">
        <f t="shared" si="5"/>
        <v>43294</v>
      </c>
      <c r="N89">
        <f t="shared" si="6"/>
        <v>9333.1</v>
      </c>
      <c r="O89">
        <f t="shared" si="7"/>
        <v>10</v>
      </c>
      <c r="P89" t="str">
        <f>VLOOKUP(O89,Klienci!$A$1:$B$53,2,TRUE)</f>
        <v xml:space="preserve">Ei </v>
      </c>
    </row>
    <row r="90" spans="1:16" x14ac:dyDescent="0.3">
      <c r="A90" t="s">
        <v>451</v>
      </c>
      <c r="B90" t="s">
        <v>16</v>
      </c>
      <c r="C90" t="s">
        <v>17</v>
      </c>
      <c r="D90" s="8" t="s">
        <v>218</v>
      </c>
      <c r="E90" s="8" t="s">
        <v>411</v>
      </c>
      <c r="F90" t="s">
        <v>256</v>
      </c>
      <c r="G90" t="s">
        <v>452</v>
      </c>
      <c r="H90" t="s">
        <v>176</v>
      </c>
      <c r="I90">
        <v>5</v>
      </c>
      <c r="J90" t="s">
        <v>453</v>
      </c>
      <c r="K90" t="s">
        <v>454</v>
      </c>
      <c r="L90" s="8">
        <f t="shared" si="4"/>
        <v>43261</v>
      </c>
      <c r="M90" s="8">
        <f t="shared" si="5"/>
        <v>43290</v>
      </c>
      <c r="N90">
        <f t="shared" si="6"/>
        <v>837.5</v>
      </c>
      <c r="O90">
        <f t="shared" si="7"/>
        <v>34</v>
      </c>
      <c r="P90" t="str">
        <f>VLOOKUP(O90,Klienci!$A$1:$B$53,2,TRUE)</f>
        <v>OHTA'S Corp</v>
      </c>
    </row>
    <row r="91" spans="1:16" x14ac:dyDescent="0.3">
      <c r="A91" t="s">
        <v>455</v>
      </c>
      <c r="B91" t="s">
        <v>26</v>
      </c>
      <c r="C91" t="s">
        <v>124</v>
      </c>
      <c r="D91" s="8" t="s">
        <v>218</v>
      </c>
      <c r="E91" s="8" t="s">
        <v>28</v>
      </c>
      <c r="F91" t="s">
        <v>149</v>
      </c>
      <c r="G91" t="s">
        <v>456</v>
      </c>
      <c r="H91" t="s">
        <v>31</v>
      </c>
      <c r="I91">
        <v>7</v>
      </c>
      <c r="J91" t="s">
        <v>299</v>
      </c>
      <c r="K91" t="s">
        <v>457</v>
      </c>
      <c r="L91" s="8">
        <f t="shared" si="4"/>
        <v>43261</v>
      </c>
      <c r="M91" s="8">
        <f t="shared" si="5"/>
        <v>43283</v>
      </c>
      <c r="N91">
        <f t="shared" si="6"/>
        <v>22371.3</v>
      </c>
      <c r="O91">
        <f t="shared" si="7"/>
        <v>23</v>
      </c>
      <c r="P91" t="str">
        <f>VLOOKUP(O91,Klienci!$A$1:$B$53,2,TRUE)</f>
        <v xml:space="preserve">Ohio </v>
      </c>
    </row>
    <row r="92" spans="1:16" x14ac:dyDescent="0.3">
      <c r="A92" t="s">
        <v>458</v>
      </c>
      <c r="B92" t="s">
        <v>26</v>
      </c>
      <c r="C92" t="s">
        <v>58</v>
      </c>
      <c r="D92" s="8" t="s">
        <v>218</v>
      </c>
      <c r="E92" s="8" t="s">
        <v>212</v>
      </c>
      <c r="F92" t="s">
        <v>277</v>
      </c>
      <c r="G92" t="s">
        <v>459</v>
      </c>
      <c r="H92" t="s">
        <v>176</v>
      </c>
      <c r="I92">
        <v>1</v>
      </c>
      <c r="J92" t="s">
        <v>108</v>
      </c>
      <c r="K92" t="s">
        <v>460</v>
      </c>
      <c r="L92" s="8">
        <f t="shared" si="4"/>
        <v>43261</v>
      </c>
      <c r="M92" s="8">
        <f t="shared" si="5"/>
        <v>43286</v>
      </c>
      <c r="N92">
        <f t="shared" si="6"/>
        <v>1051.9000000000001</v>
      </c>
      <c r="O92">
        <f t="shared" si="7"/>
        <v>18</v>
      </c>
      <c r="P92" t="str">
        <f>VLOOKUP(O92,Klienci!$A$1:$B$53,2,TRUE)</f>
        <v>Test</v>
      </c>
    </row>
    <row r="93" spans="1:16" x14ac:dyDescent="0.3">
      <c r="A93" t="s">
        <v>461</v>
      </c>
      <c r="B93" t="s">
        <v>26</v>
      </c>
      <c r="C93" t="s">
        <v>66</v>
      </c>
      <c r="D93" s="8" t="s">
        <v>218</v>
      </c>
      <c r="E93" s="8" t="s">
        <v>270</v>
      </c>
      <c r="F93" t="s">
        <v>325</v>
      </c>
      <c r="G93" t="s">
        <v>462</v>
      </c>
      <c r="H93" t="s">
        <v>436</v>
      </c>
      <c r="I93">
        <v>4</v>
      </c>
      <c r="J93" t="s">
        <v>463</v>
      </c>
      <c r="K93" t="s">
        <v>464</v>
      </c>
      <c r="L93" s="8">
        <f t="shared" si="4"/>
        <v>43261</v>
      </c>
      <c r="M93" s="8">
        <f t="shared" si="5"/>
        <v>43284</v>
      </c>
      <c r="N93">
        <f t="shared" si="6"/>
        <v>21788.400000000001</v>
      </c>
      <c r="O93">
        <f t="shared" si="7"/>
        <v>8</v>
      </c>
      <c r="P93" t="str">
        <f>VLOOKUP(O93,Klienci!$A$1:$B$53,2,TRUE)</f>
        <v>New Ltd</v>
      </c>
    </row>
    <row r="94" spans="1:16" x14ac:dyDescent="0.3">
      <c r="A94" t="s">
        <v>465</v>
      </c>
      <c r="B94" t="s">
        <v>26</v>
      </c>
      <c r="C94" t="s">
        <v>27</v>
      </c>
      <c r="D94" s="8" t="s">
        <v>218</v>
      </c>
      <c r="E94" s="8" t="s">
        <v>180</v>
      </c>
      <c r="F94" t="s">
        <v>105</v>
      </c>
      <c r="G94" t="s">
        <v>466</v>
      </c>
      <c r="H94" t="s">
        <v>467</v>
      </c>
      <c r="I94">
        <v>2</v>
      </c>
      <c r="J94" t="s">
        <v>468</v>
      </c>
      <c r="K94" t="s">
        <v>469</v>
      </c>
      <c r="L94" s="8">
        <f t="shared" si="4"/>
        <v>43261</v>
      </c>
      <c r="M94" s="8">
        <f t="shared" si="5"/>
        <v>43275</v>
      </c>
      <c r="N94">
        <f t="shared" si="6"/>
        <v>6365</v>
      </c>
      <c r="O94">
        <f t="shared" si="7"/>
        <v>36</v>
      </c>
      <c r="P94" t="str">
        <f>VLOOKUP(O94,Klienci!$A$1:$B$53,2,TRUE)</f>
        <v>OUR Ltd</v>
      </c>
    </row>
    <row r="95" spans="1:16" x14ac:dyDescent="0.3">
      <c r="A95" t="s">
        <v>470</v>
      </c>
      <c r="B95" t="s">
        <v>16</v>
      </c>
      <c r="C95" t="s">
        <v>124</v>
      </c>
      <c r="D95" s="8" t="s">
        <v>471</v>
      </c>
      <c r="E95" s="8" t="s">
        <v>36</v>
      </c>
      <c r="F95" t="s">
        <v>351</v>
      </c>
      <c r="G95" t="s">
        <v>472</v>
      </c>
      <c r="H95" t="s">
        <v>473</v>
      </c>
      <c r="I95">
        <v>3</v>
      </c>
      <c r="J95" t="s">
        <v>474</v>
      </c>
      <c r="K95" t="s">
        <v>475</v>
      </c>
      <c r="L95" s="8">
        <f t="shared" si="4"/>
        <v>43262</v>
      </c>
      <c r="M95" s="8">
        <f t="shared" si="5"/>
        <v>43282</v>
      </c>
      <c r="N95">
        <f t="shared" si="6"/>
        <v>2673.3</v>
      </c>
      <c r="O95">
        <f t="shared" si="7"/>
        <v>47</v>
      </c>
      <c r="P95" t="str">
        <f>VLOOKUP(O95,Klienci!$A$1:$B$53,2,TRUE)</f>
        <v xml:space="preserve">Nipro </v>
      </c>
    </row>
    <row r="96" spans="1:16" x14ac:dyDescent="0.3">
      <c r="A96" t="s">
        <v>476</v>
      </c>
      <c r="B96" t="s">
        <v>26</v>
      </c>
      <c r="C96" t="s">
        <v>27</v>
      </c>
      <c r="D96" s="8" t="s">
        <v>471</v>
      </c>
      <c r="E96" s="8" t="s">
        <v>19</v>
      </c>
      <c r="F96" t="s">
        <v>425</v>
      </c>
      <c r="G96" t="s">
        <v>440</v>
      </c>
      <c r="H96" t="s">
        <v>477</v>
      </c>
      <c r="I96">
        <v>2</v>
      </c>
      <c r="J96" t="s">
        <v>356</v>
      </c>
      <c r="K96" t="s">
        <v>478</v>
      </c>
      <c r="L96" s="8">
        <f t="shared" si="4"/>
        <v>43262</v>
      </c>
      <c r="M96" s="8">
        <f t="shared" si="5"/>
        <v>43270</v>
      </c>
      <c r="N96">
        <f t="shared" si="6"/>
        <v>7785.4</v>
      </c>
      <c r="O96">
        <f t="shared" si="7"/>
        <v>27</v>
      </c>
      <c r="P96" t="str">
        <f>VLOOKUP(O96,Klienci!$A$1:$B$53,2,TRUE)</f>
        <v>Prasco Group</v>
      </c>
    </row>
    <row r="97" spans="1:16" x14ac:dyDescent="0.3">
      <c r="A97" t="s">
        <v>479</v>
      </c>
      <c r="B97" t="s">
        <v>26</v>
      </c>
      <c r="C97" t="s">
        <v>17</v>
      </c>
      <c r="D97" s="8" t="s">
        <v>471</v>
      </c>
      <c r="E97" s="8" t="s">
        <v>162</v>
      </c>
      <c r="F97" t="s">
        <v>143</v>
      </c>
      <c r="G97" t="s">
        <v>278</v>
      </c>
      <c r="H97" t="s">
        <v>288</v>
      </c>
      <c r="I97">
        <v>2</v>
      </c>
      <c r="J97" t="s">
        <v>480</v>
      </c>
      <c r="K97" t="s">
        <v>481</v>
      </c>
      <c r="L97" s="8">
        <f t="shared" si="4"/>
        <v>43262</v>
      </c>
      <c r="M97" s="8">
        <f t="shared" si="5"/>
        <v>43267</v>
      </c>
      <c r="N97">
        <f t="shared" si="6"/>
        <v>7906</v>
      </c>
      <c r="O97">
        <f t="shared" si="7"/>
        <v>5</v>
      </c>
      <c r="P97" t="str">
        <f>VLOOKUP(O97,Klienci!$A$1:$B$53,2,TRUE)</f>
        <v>Procter Corp</v>
      </c>
    </row>
    <row r="98" spans="1:16" x14ac:dyDescent="0.3">
      <c r="A98" t="s">
        <v>482</v>
      </c>
      <c r="B98" t="s">
        <v>26</v>
      </c>
      <c r="C98" t="s">
        <v>27</v>
      </c>
      <c r="D98" s="8" t="s">
        <v>471</v>
      </c>
      <c r="E98" s="8" t="s">
        <v>312</v>
      </c>
      <c r="F98" t="s">
        <v>380</v>
      </c>
      <c r="G98" t="s">
        <v>483</v>
      </c>
      <c r="H98" t="s">
        <v>70</v>
      </c>
      <c r="I98">
        <v>2</v>
      </c>
      <c r="J98" t="s">
        <v>322</v>
      </c>
      <c r="K98" t="s">
        <v>484</v>
      </c>
      <c r="L98" s="8">
        <f t="shared" si="4"/>
        <v>43262</v>
      </c>
      <c r="M98" s="8">
        <f t="shared" si="5"/>
        <v>43288</v>
      </c>
      <c r="N98">
        <f t="shared" si="6"/>
        <v>1849.2</v>
      </c>
      <c r="O98">
        <f t="shared" si="7"/>
        <v>38</v>
      </c>
      <c r="P98" t="str">
        <f>VLOOKUP(O98,Klienci!$A$1:$B$53,2,TRUE)</f>
        <v>O.E. Ltd</v>
      </c>
    </row>
    <row r="99" spans="1:16" x14ac:dyDescent="0.3">
      <c r="A99" t="s">
        <v>485</v>
      </c>
      <c r="B99" t="s">
        <v>26</v>
      </c>
      <c r="C99" t="s">
        <v>27</v>
      </c>
      <c r="D99" s="8" t="s">
        <v>471</v>
      </c>
      <c r="E99" s="8" t="s">
        <v>250</v>
      </c>
      <c r="F99" t="s">
        <v>60</v>
      </c>
      <c r="G99" t="s">
        <v>486</v>
      </c>
      <c r="H99" t="s">
        <v>399</v>
      </c>
      <c r="I99">
        <v>7</v>
      </c>
      <c r="J99" t="s">
        <v>487</v>
      </c>
      <c r="K99" t="s">
        <v>488</v>
      </c>
      <c r="L99" s="8">
        <f t="shared" si="4"/>
        <v>43262</v>
      </c>
      <c r="M99" s="8">
        <f t="shared" si="5"/>
        <v>43289</v>
      </c>
      <c r="N99">
        <f t="shared" si="6"/>
        <v>24012.799999999999</v>
      </c>
      <c r="O99">
        <f t="shared" si="7"/>
        <v>21</v>
      </c>
      <c r="P99" t="str">
        <f>VLOOKUP(O99,Klienci!$A$1:$B$53,2,TRUE)</f>
        <v xml:space="preserve">Qualitest </v>
      </c>
    </row>
    <row r="100" spans="1:16" x14ac:dyDescent="0.3">
      <c r="A100" t="s">
        <v>489</v>
      </c>
      <c r="B100" t="s">
        <v>35</v>
      </c>
      <c r="C100" t="s">
        <v>27</v>
      </c>
      <c r="D100" s="8" t="s">
        <v>471</v>
      </c>
      <c r="E100" s="8" t="s">
        <v>189</v>
      </c>
      <c r="F100" t="s">
        <v>271</v>
      </c>
      <c r="G100" t="s">
        <v>490</v>
      </c>
      <c r="H100" t="s">
        <v>491</v>
      </c>
      <c r="I100">
        <v>7</v>
      </c>
      <c r="J100" t="s">
        <v>492</v>
      </c>
      <c r="K100" t="s">
        <v>493</v>
      </c>
      <c r="L100" s="8">
        <f t="shared" si="4"/>
        <v>43262</v>
      </c>
      <c r="M100" s="8">
        <f t="shared" si="5"/>
        <v>43287</v>
      </c>
      <c r="N100">
        <f t="shared" si="6"/>
        <v>8066.8000000000011</v>
      </c>
      <c r="O100">
        <f t="shared" si="7"/>
        <v>24</v>
      </c>
      <c r="P100" t="str">
        <f>VLOOKUP(O100,Klienci!$A$1:$B$53,2,TRUE)</f>
        <v xml:space="preserve">Capweld </v>
      </c>
    </row>
    <row r="101" spans="1:16" x14ac:dyDescent="0.3">
      <c r="A101" t="s">
        <v>494</v>
      </c>
      <c r="B101" t="s">
        <v>35</v>
      </c>
      <c r="C101" t="s">
        <v>27</v>
      </c>
      <c r="D101" s="8" t="s">
        <v>471</v>
      </c>
      <c r="E101" s="8" t="s">
        <v>180</v>
      </c>
      <c r="F101" t="s">
        <v>319</v>
      </c>
      <c r="G101" t="s">
        <v>495</v>
      </c>
      <c r="H101" t="s">
        <v>203</v>
      </c>
      <c r="I101">
        <v>4</v>
      </c>
      <c r="J101" t="s">
        <v>496</v>
      </c>
      <c r="K101" t="s">
        <v>497</v>
      </c>
      <c r="L101" s="8">
        <f t="shared" si="4"/>
        <v>43262</v>
      </c>
      <c r="M101" s="8">
        <f t="shared" si="5"/>
        <v>43275</v>
      </c>
      <c r="N101">
        <f t="shared" si="6"/>
        <v>4341.6000000000004</v>
      </c>
      <c r="O101">
        <f t="shared" si="7"/>
        <v>25</v>
      </c>
      <c r="P101" t="str">
        <f>VLOOKUP(O101,Klienci!$A$1:$B$53,2,TRUE)</f>
        <v>E. Ltd</v>
      </c>
    </row>
    <row r="102" spans="1:16" x14ac:dyDescent="0.3">
      <c r="A102" t="s">
        <v>498</v>
      </c>
      <c r="B102" t="s">
        <v>16</v>
      </c>
      <c r="C102" t="s">
        <v>27</v>
      </c>
      <c r="D102" s="8" t="s">
        <v>346</v>
      </c>
      <c r="E102" s="8" t="s">
        <v>200</v>
      </c>
      <c r="F102" t="s">
        <v>125</v>
      </c>
      <c r="G102" t="s">
        <v>499</v>
      </c>
      <c r="H102" t="s">
        <v>176</v>
      </c>
      <c r="I102">
        <v>5</v>
      </c>
      <c r="J102" t="s">
        <v>500</v>
      </c>
      <c r="K102" t="s">
        <v>501</v>
      </c>
      <c r="L102" s="8">
        <f t="shared" si="4"/>
        <v>43263</v>
      </c>
      <c r="M102" s="8">
        <f t="shared" si="5"/>
        <v>43273</v>
      </c>
      <c r="N102">
        <f t="shared" si="6"/>
        <v>25158.5</v>
      </c>
      <c r="O102">
        <f t="shared" si="7"/>
        <v>11</v>
      </c>
      <c r="P102" t="str">
        <f>VLOOKUP(O102,Klienci!$A$1:$B$53,2,TRUE)</f>
        <v>21st Ltd</v>
      </c>
    </row>
    <row r="103" spans="1:16" x14ac:dyDescent="0.3">
      <c r="A103" t="s">
        <v>502</v>
      </c>
      <c r="B103" t="s">
        <v>35</v>
      </c>
      <c r="C103" t="s">
        <v>27</v>
      </c>
      <c r="D103" s="8" t="s">
        <v>346</v>
      </c>
      <c r="E103" s="8" t="s">
        <v>270</v>
      </c>
      <c r="F103" t="s">
        <v>112</v>
      </c>
      <c r="G103" t="s">
        <v>503</v>
      </c>
      <c r="H103" t="s">
        <v>157</v>
      </c>
      <c r="I103">
        <v>7</v>
      </c>
      <c r="J103" t="s">
        <v>504</v>
      </c>
      <c r="K103" t="s">
        <v>505</v>
      </c>
      <c r="L103" s="8">
        <f t="shared" si="4"/>
        <v>43263</v>
      </c>
      <c r="M103" s="8">
        <f t="shared" si="5"/>
        <v>43284</v>
      </c>
      <c r="N103">
        <f t="shared" si="6"/>
        <v>7644.6999999999989</v>
      </c>
      <c r="O103">
        <f t="shared" si="7"/>
        <v>17</v>
      </c>
      <c r="P103" t="str">
        <f>VLOOKUP(O103,Klienci!$A$1:$B$53,2,TRUE)</f>
        <v>3LAB, Ltd</v>
      </c>
    </row>
    <row r="104" spans="1:16" x14ac:dyDescent="0.3">
      <c r="A104" t="s">
        <v>506</v>
      </c>
      <c r="B104" t="s">
        <v>43</v>
      </c>
      <c r="C104" t="s">
        <v>66</v>
      </c>
      <c r="D104" s="8" t="s">
        <v>346</v>
      </c>
      <c r="E104" s="8" t="s">
        <v>131</v>
      </c>
      <c r="F104" t="s">
        <v>143</v>
      </c>
      <c r="G104" t="s">
        <v>138</v>
      </c>
      <c r="H104" t="s">
        <v>252</v>
      </c>
      <c r="I104">
        <v>7</v>
      </c>
      <c r="J104" t="s">
        <v>507</v>
      </c>
      <c r="K104" t="s">
        <v>508</v>
      </c>
      <c r="L104" s="8">
        <f t="shared" si="4"/>
        <v>43263</v>
      </c>
      <c r="M104" s="8">
        <f t="shared" si="5"/>
        <v>43278</v>
      </c>
      <c r="N104">
        <f t="shared" si="6"/>
        <v>1313.2</v>
      </c>
      <c r="O104">
        <f t="shared" si="7"/>
        <v>5</v>
      </c>
      <c r="P104" t="str">
        <f>VLOOKUP(O104,Klienci!$A$1:$B$53,2,TRUE)</f>
        <v>Procter Corp</v>
      </c>
    </row>
    <row r="105" spans="1:16" x14ac:dyDescent="0.3">
      <c r="A105" t="s">
        <v>509</v>
      </c>
      <c r="B105" t="s">
        <v>26</v>
      </c>
      <c r="C105" t="s">
        <v>27</v>
      </c>
      <c r="D105" s="8" t="s">
        <v>346</v>
      </c>
      <c r="E105" s="8" t="s">
        <v>510</v>
      </c>
      <c r="F105" t="s">
        <v>137</v>
      </c>
      <c r="G105" t="s">
        <v>257</v>
      </c>
      <c r="H105" t="s">
        <v>62</v>
      </c>
      <c r="I105">
        <v>4</v>
      </c>
      <c r="J105" t="s">
        <v>511</v>
      </c>
      <c r="K105" t="s">
        <v>512</v>
      </c>
      <c r="L105" s="8">
        <f t="shared" si="4"/>
        <v>43263</v>
      </c>
      <c r="M105" s="8">
        <f t="shared" si="5"/>
        <v>43297</v>
      </c>
      <c r="N105">
        <f t="shared" si="6"/>
        <v>15972.8</v>
      </c>
      <c r="O105">
        <f t="shared" si="7"/>
        <v>30</v>
      </c>
      <c r="P105" t="str">
        <f>VLOOKUP(O105,Klienci!$A$1:$B$53,2,TRUE)</f>
        <v>Dharma Ltd</v>
      </c>
    </row>
    <row r="106" spans="1:16" x14ac:dyDescent="0.3">
      <c r="A106" t="s">
        <v>513</v>
      </c>
      <c r="B106" t="s">
        <v>26</v>
      </c>
      <c r="C106" t="s">
        <v>124</v>
      </c>
      <c r="D106" s="8" t="s">
        <v>346</v>
      </c>
      <c r="E106" s="8" t="s">
        <v>329</v>
      </c>
      <c r="F106" t="s">
        <v>74</v>
      </c>
      <c r="G106" t="s">
        <v>251</v>
      </c>
      <c r="H106" t="s">
        <v>176</v>
      </c>
      <c r="I106">
        <v>5</v>
      </c>
      <c r="J106" t="s">
        <v>427</v>
      </c>
      <c r="K106" t="s">
        <v>514</v>
      </c>
      <c r="L106" s="8">
        <f t="shared" si="4"/>
        <v>43263</v>
      </c>
      <c r="M106" s="8">
        <f t="shared" si="5"/>
        <v>43269</v>
      </c>
      <c r="N106">
        <f t="shared" si="6"/>
        <v>12361.5</v>
      </c>
      <c r="O106">
        <f t="shared" si="7"/>
        <v>9</v>
      </c>
      <c r="P106" t="str">
        <f>VLOOKUP(O106,Klienci!$A$1:$B$53,2,TRUE)</f>
        <v>Medsep Group</v>
      </c>
    </row>
    <row r="107" spans="1:16" x14ac:dyDescent="0.3">
      <c r="A107" t="s">
        <v>515</v>
      </c>
      <c r="B107" t="s">
        <v>16</v>
      </c>
      <c r="C107" t="s">
        <v>66</v>
      </c>
      <c r="D107" s="8" t="s">
        <v>346</v>
      </c>
      <c r="E107" s="8" t="s">
        <v>516</v>
      </c>
      <c r="F107" t="s">
        <v>351</v>
      </c>
      <c r="G107" t="s">
        <v>517</v>
      </c>
      <c r="H107" t="s">
        <v>83</v>
      </c>
      <c r="I107">
        <v>4</v>
      </c>
      <c r="J107" t="s">
        <v>518</v>
      </c>
      <c r="K107" t="s">
        <v>519</v>
      </c>
      <c r="L107" s="8">
        <f t="shared" si="4"/>
        <v>43263</v>
      </c>
      <c r="M107" s="8">
        <f t="shared" si="5"/>
        <v>43295</v>
      </c>
      <c r="N107">
        <f t="shared" si="6"/>
        <v>4824</v>
      </c>
      <c r="O107">
        <f t="shared" si="7"/>
        <v>47</v>
      </c>
      <c r="P107" t="str">
        <f>VLOOKUP(O107,Klienci!$A$1:$B$53,2,TRUE)</f>
        <v xml:space="preserve">Nipro </v>
      </c>
    </row>
    <row r="108" spans="1:16" x14ac:dyDescent="0.3">
      <c r="A108" t="s">
        <v>520</v>
      </c>
      <c r="B108" t="s">
        <v>26</v>
      </c>
      <c r="C108" t="s">
        <v>27</v>
      </c>
      <c r="D108" s="8" t="s">
        <v>346</v>
      </c>
      <c r="E108" s="8" t="s">
        <v>194</v>
      </c>
      <c r="F108" t="s">
        <v>143</v>
      </c>
      <c r="G108" t="s">
        <v>521</v>
      </c>
      <c r="H108" t="s">
        <v>101</v>
      </c>
      <c r="I108">
        <v>5</v>
      </c>
      <c r="J108" t="s">
        <v>522</v>
      </c>
      <c r="K108" t="s">
        <v>523</v>
      </c>
      <c r="L108" s="8">
        <f t="shared" si="4"/>
        <v>43263</v>
      </c>
      <c r="M108" s="8">
        <f t="shared" si="5"/>
        <v>43280</v>
      </c>
      <c r="N108">
        <f t="shared" si="6"/>
        <v>8643</v>
      </c>
      <c r="O108">
        <f t="shared" si="7"/>
        <v>5</v>
      </c>
      <c r="P108" t="str">
        <f>VLOOKUP(O108,Klienci!$A$1:$B$53,2,TRUE)</f>
        <v>Procter Corp</v>
      </c>
    </row>
    <row r="109" spans="1:16" x14ac:dyDescent="0.3">
      <c r="A109" t="s">
        <v>524</v>
      </c>
      <c r="B109" t="s">
        <v>43</v>
      </c>
      <c r="C109" t="s">
        <v>27</v>
      </c>
      <c r="D109" s="8" t="s">
        <v>346</v>
      </c>
      <c r="E109" s="8" t="s">
        <v>194</v>
      </c>
      <c r="F109" t="s">
        <v>149</v>
      </c>
      <c r="G109" t="s">
        <v>150</v>
      </c>
      <c r="H109" t="s">
        <v>47</v>
      </c>
      <c r="I109">
        <v>7</v>
      </c>
      <c r="J109" t="s">
        <v>525</v>
      </c>
      <c r="K109" t="s">
        <v>526</v>
      </c>
      <c r="L109" s="8">
        <f t="shared" si="4"/>
        <v>43263</v>
      </c>
      <c r="M109" s="8">
        <f t="shared" si="5"/>
        <v>43280</v>
      </c>
      <c r="N109">
        <f t="shared" si="6"/>
        <v>13882.4</v>
      </c>
      <c r="O109">
        <f t="shared" si="7"/>
        <v>23</v>
      </c>
      <c r="P109" t="str">
        <f>VLOOKUP(O109,Klienci!$A$1:$B$53,2,TRUE)</f>
        <v xml:space="preserve">Ohio </v>
      </c>
    </row>
    <row r="110" spans="1:16" x14ac:dyDescent="0.3">
      <c r="A110" t="s">
        <v>527</v>
      </c>
      <c r="B110" t="s">
        <v>26</v>
      </c>
      <c r="C110" t="s">
        <v>27</v>
      </c>
      <c r="D110" s="8" t="s">
        <v>346</v>
      </c>
      <c r="E110" s="8" t="s">
        <v>516</v>
      </c>
      <c r="F110" t="s">
        <v>68</v>
      </c>
      <c r="G110" t="s">
        <v>528</v>
      </c>
      <c r="H110" t="s">
        <v>284</v>
      </c>
      <c r="I110">
        <v>2</v>
      </c>
      <c r="J110" t="s">
        <v>529</v>
      </c>
      <c r="K110" t="s">
        <v>530</v>
      </c>
      <c r="L110" s="8">
        <f t="shared" si="4"/>
        <v>43263</v>
      </c>
      <c r="M110" s="8">
        <f t="shared" si="5"/>
        <v>43295</v>
      </c>
      <c r="N110">
        <f t="shared" si="6"/>
        <v>10626.2</v>
      </c>
      <c r="O110">
        <f t="shared" si="7"/>
        <v>14</v>
      </c>
      <c r="P110" t="str">
        <f>VLOOKUP(O110,Klienci!$A$1:$B$53,2,TRUE)</f>
        <v>Ole Group</v>
      </c>
    </row>
    <row r="111" spans="1:16" x14ac:dyDescent="0.3">
      <c r="A111" t="s">
        <v>531</v>
      </c>
      <c r="B111" t="s">
        <v>35</v>
      </c>
      <c r="C111" t="s">
        <v>66</v>
      </c>
      <c r="D111" s="8" t="s">
        <v>346</v>
      </c>
      <c r="E111" s="8" t="s">
        <v>379</v>
      </c>
      <c r="F111" t="s">
        <v>532</v>
      </c>
      <c r="G111" t="s">
        <v>533</v>
      </c>
      <c r="H111" t="s">
        <v>47</v>
      </c>
      <c r="I111">
        <v>5</v>
      </c>
      <c r="J111" t="s">
        <v>534</v>
      </c>
      <c r="K111" t="s">
        <v>535</v>
      </c>
      <c r="L111" s="8">
        <f t="shared" si="4"/>
        <v>43263</v>
      </c>
      <c r="M111" s="8">
        <f t="shared" si="5"/>
        <v>43276</v>
      </c>
      <c r="N111">
        <f t="shared" si="6"/>
        <v>4355</v>
      </c>
      <c r="O111">
        <f t="shared" si="7"/>
        <v>44</v>
      </c>
      <c r="P111" t="str">
        <f>VLOOKUP(O111,Klienci!$A$1:$B$53,2,TRUE)</f>
        <v>Llorens Ltd</v>
      </c>
    </row>
    <row r="112" spans="1:16" x14ac:dyDescent="0.3">
      <c r="A112" t="s">
        <v>536</v>
      </c>
      <c r="B112" t="s">
        <v>26</v>
      </c>
      <c r="C112" t="s">
        <v>27</v>
      </c>
      <c r="D112" s="8" t="s">
        <v>59</v>
      </c>
      <c r="E112" s="8" t="s">
        <v>36</v>
      </c>
      <c r="F112" t="s">
        <v>380</v>
      </c>
      <c r="G112" t="s">
        <v>537</v>
      </c>
      <c r="H112" t="s">
        <v>491</v>
      </c>
      <c r="I112">
        <v>2</v>
      </c>
      <c r="J112" t="s">
        <v>538</v>
      </c>
      <c r="K112" t="s">
        <v>539</v>
      </c>
      <c r="L112" s="8">
        <f t="shared" si="4"/>
        <v>43264</v>
      </c>
      <c r="M112" s="8">
        <f t="shared" si="5"/>
        <v>43282</v>
      </c>
      <c r="N112">
        <f t="shared" si="6"/>
        <v>5065.2</v>
      </c>
      <c r="O112">
        <f t="shared" si="7"/>
        <v>38</v>
      </c>
      <c r="P112" t="str">
        <f>VLOOKUP(O112,Klienci!$A$1:$B$53,2,TRUE)</f>
        <v>O.E. Ltd</v>
      </c>
    </row>
    <row r="113" spans="1:16" x14ac:dyDescent="0.3">
      <c r="A113" t="s">
        <v>540</v>
      </c>
      <c r="B113" t="s">
        <v>26</v>
      </c>
      <c r="C113" t="s">
        <v>27</v>
      </c>
      <c r="D113" s="8" t="s">
        <v>59</v>
      </c>
      <c r="E113" s="8" t="s">
        <v>51</v>
      </c>
      <c r="F113" t="s">
        <v>68</v>
      </c>
      <c r="G113" t="s">
        <v>541</v>
      </c>
      <c r="H113" t="s">
        <v>62</v>
      </c>
      <c r="I113">
        <v>4</v>
      </c>
      <c r="J113" t="s">
        <v>542</v>
      </c>
      <c r="K113" t="s">
        <v>543</v>
      </c>
      <c r="L113" s="8">
        <f t="shared" si="4"/>
        <v>43264</v>
      </c>
      <c r="M113" s="8">
        <f t="shared" si="5"/>
        <v>43277</v>
      </c>
      <c r="N113">
        <f t="shared" si="6"/>
        <v>23664.400000000001</v>
      </c>
      <c r="O113">
        <f t="shared" si="7"/>
        <v>14</v>
      </c>
      <c r="P113" t="str">
        <f>VLOOKUP(O113,Klienci!$A$1:$B$53,2,TRUE)</f>
        <v>Ole Group</v>
      </c>
    </row>
    <row r="114" spans="1:16" x14ac:dyDescent="0.3">
      <c r="A114" t="s">
        <v>544</v>
      </c>
      <c r="B114" t="s">
        <v>26</v>
      </c>
      <c r="C114" t="s">
        <v>17</v>
      </c>
      <c r="D114" s="8" t="s">
        <v>59</v>
      </c>
      <c r="E114" s="8" t="s">
        <v>36</v>
      </c>
      <c r="F114" t="s">
        <v>256</v>
      </c>
      <c r="G114" t="s">
        <v>435</v>
      </c>
      <c r="H114" t="s">
        <v>477</v>
      </c>
      <c r="I114">
        <v>1</v>
      </c>
      <c r="J114" t="s">
        <v>545</v>
      </c>
      <c r="K114" t="s">
        <v>546</v>
      </c>
      <c r="L114" s="8">
        <f t="shared" si="4"/>
        <v>43264</v>
      </c>
      <c r="M114" s="8">
        <f t="shared" si="5"/>
        <v>43282</v>
      </c>
      <c r="N114">
        <f t="shared" si="6"/>
        <v>2887.7</v>
      </c>
      <c r="O114">
        <f t="shared" si="7"/>
        <v>34</v>
      </c>
      <c r="P114" t="str">
        <f>VLOOKUP(O114,Klienci!$A$1:$B$53,2,TRUE)</f>
        <v>OHTA'S Corp</v>
      </c>
    </row>
    <row r="115" spans="1:16" x14ac:dyDescent="0.3">
      <c r="A115" t="s">
        <v>547</v>
      </c>
      <c r="B115" t="s">
        <v>16</v>
      </c>
      <c r="C115" t="s">
        <v>27</v>
      </c>
      <c r="D115" s="8" t="s">
        <v>59</v>
      </c>
      <c r="E115" s="8" t="s">
        <v>200</v>
      </c>
      <c r="F115" t="s">
        <v>297</v>
      </c>
      <c r="G115" t="s">
        <v>548</v>
      </c>
      <c r="H115" t="s">
        <v>284</v>
      </c>
      <c r="I115">
        <v>7</v>
      </c>
      <c r="J115" t="s">
        <v>549</v>
      </c>
      <c r="K115" t="s">
        <v>550</v>
      </c>
      <c r="L115" s="8">
        <f t="shared" si="4"/>
        <v>43264</v>
      </c>
      <c r="M115" s="8">
        <f t="shared" si="5"/>
        <v>43273</v>
      </c>
      <c r="N115">
        <f t="shared" si="6"/>
        <v>12991.300000000001</v>
      </c>
      <c r="O115">
        <f t="shared" si="7"/>
        <v>13</v>
      </c>
      <c r="P115" t="str">
        <f>VLOOKUP(O115,Klienci!$A$1:$B$53,2,TRUE)</f>
        <v xml:space="preserve">Medline </v>
      </c>
    </row>
    <row r="116" spans="1:16" x14ac:dyDescent="0.3">
      <c r="A116" t="s">
        <v>551</v>
      </c>
      <c r="B116" t="s">
        <v>16</v>
      </c>
      <c r="C116" t="s">
        <v>66</v>
      </c>
      <c r="D116" s="8" t="s">
        <v>59</v>
      </c>
      <c r="E116" s="8" t="s">
        <v>19</v>
      </c>
      <c r="F116" t="s">
        <v>143</v>
      </c>
      <c r="G116" t="s">
        <v>533</v>
      </c>
      <c r="H116" t="s">
        <v>107</v>
      </c>
      <c r="I116">
        <v>5</v>
      </c>
      <c r="J116" t="s">
        <v>552</v>
      </c>
      <c r="K116" t="s">
        <v>553</v>
      </c>
      <c r="L116" s="8">
        <f t="shared" si="4"/>
        <v>43264</v>
      </c>
      <c r="M116" s="8">
        <f t="shared" si="5"/>
        <v>43270</v>
      </c>
      <c r="N116">
        <f t="shared" si="6"/>
        <v>1038.5</v>
      </c>
      <c r="O116">
        <f t="shared" si="7"/>
        <v>5</v>
      </c>
      <c r="P116" t="str">
        <f>VLOOKUP(O116,Klienci!$A$1:$B$53,2,TRUE)</f>
        <v>Procter Corp</v>
      </c>
    </row>
    <row r="117" spans="1:16" x14ac:dyDescent="0.3">
      <c r="A117" t="s">
        <v>554</v>
      </c>
      <c r="B117" t="s">
        <v>16</v>
      </c>
      <c r="C117" t="s">
        <v>124</v>
      </c>
      <c r="D117" s="8" t="s">
        <v>59</v>
      </c>
      <c r="E117" s="8" t="s">
        <v>189</v>
      </c>
      <c r="F117" t="s">
        <v>236</v>
      </c>
      <c r="G117" t="s">
        <v>555</v>
      </c>
      <c r="H117" t="s">
        <v>139</v>
      </c>
      <c r="I117">
        <v>3</v>
      </c>
      <c r="J117" t="s">
        <v>376</v>
      </c>
      <c r="K117" t="s">
        <v>556</v>
      </c>
      <c r="L117" s="8">
        <f t="shared" si="4"/>
        <v>43264</v>
      </c>
      <c r="M117" s="8">
        <f t="shared" si="5"/>
        <v>43287</v>
      </c>
      <c r="N117">
        <f t="shared" si="6"/>
        <v>3175.7999999999997</v>
      </c>
      <c r="O117">
        <f t="shared" si="7"/>
        <v>2</v>
      </c>
      <c r="P117" t="str">
        <f>VLOOKUP(O117,Klienci!$A$1:$B$53,2,TRUE)</f>
        <v xml:space="preserve">WakeFern </v>
      </c>
    </row>
    <row r="118" spans="1:16" x14ac:dyDescent="0.3">
      <c r="A118" t="s">
        <v>557</v>
      </c>
      <c r="B118" t="s">
        <v>26</v>
      </c>
      <c r="C118" t="s">
        <v>17</v>
      </c>
      <c r="D118" s="8" t="s">
        <v>59</v>
      </c>
      <c r="E118" s="8" t="s">
        <v>434</v>
      </c>
      <c r="F118" t="s">
        <v>112</v>
      </c>
      <c r="G118" t="s">
        <v>558</v>
      </c>
      <c r="H118" t="s">
        <v>145</v>
      </c>
      <c r="I118">
        <v>7</v>
      </c>
      <c r="J118" t="s">
        <v>559</v>
      </c>
      <c r="K118" t="s">
        <v>560</v>
      </c>
      <c r="L118" s="8">
        <f t="shared" si="4"/>
        <v>43264</v>
      </c>
      <c r="M118" s="8">
        <f t="shared" si="5"/>
        <v>43294</v>
      </c>
      <c r="N118">
        <f t="shared" si="6"/>
        <v>6706.7</v>
      </c>
      <c r="O118">
        <f t="shared" si="7"/>
        <v>17</v>
      </c>
      <c r="P118" t="str">
        <f>VLOOKUP(O118,Klienci!$A$1:$B$53,2,TRUE)</f>
        <v>3LAB, Ltd</v>
      </c>
    </row>
    <row r="119" spans="1:16" x14ac:dyDescent="0.3">
      <c r="A119" t="s">
        <v>561</v>
      </c>
      <c r="B119" t="s">
        <v>16</v>
      </c>
      <c r="C119" t="s">
        <v>27</v>
      </c>
      <c r="D119" s="8" t="s">
        <v>59</v>
      </c>
      <c r="E119" s="8" t="s">
        <v>562</v>
      </c>
      <c r="F119" t="s">
        <v>168</v>
      </c>
      <c r="G119" t="s">
        <v>563</v>
      </c>
      <c r="H119" t="s">
        <v>31</v>
      </c>
      <c r="I119">
        <v>7</v>
      </c>
      <c r="J119" t="s">
        <v>418</v>
      </c>
      <c r="K119" t="s">
        <v>564</v>
      </c>
      <c r="L119" s="8">
        <f t="shared" si="4"/>
        <v>43264</v>
      </c>
      <c r="M119" s="8">
        <f t="shared" si="5"/>
        <v>43299</v>
      </c>
      <c r="N119">
        <f t="shared" si="6"/>
        <v>18619.3</v>
      </c>
      <c r="O119">
        <f t="shared" si="7"/>
        <v>40</v>
      </c>
      <c r="P119" t="str">
        <f>VLOOKUP(O119,Klienci!$A$1:$B$53,2,TRUE)</f>
        <v>Ascend Ltd</v>
      </c>
    </row>
    <row r="120" spans="1:16" x14ac:dyDescent="0.3">
      <c r="A120" t="s">
        <v>565</v>
      </c>
      <c r="B120" t="s">
        <v>16</v>
      </c>
      <c r="C120" t="s">
        <v>27</v>
      </c>
      <c r="D120" s="8" t="s">
        <v>59</v>
      </c>
      <c r="E120" s="8" t="s">
        <v>434</v>
      </c>
      <c r="F120" t="s">
        <v>20</v>
      </c>
      <c r="G120" t="s">
        <v>521</v>
      </c>
      <c r="H120" t="s">
        <v>288</v>
      </c>
      <c r="I120">
        <v>3</v>
      </c>
      <c r="J120" t="s">
        <v>566</v>
      </c>
      <c r="K120" t="s">
        <v>567</v>
      </c>
      <c r="L120" s="8">
        <f t="shared" si="4"/>
        <v>43264</v>
      </c>
      <c r="M120" s="8">
        <f t="shared" si="5"/>
        <v>43294</v>
      </c>
      <c r="N120">
        <f t="shared" si="6"/>
        <v>6653.0999999999995</v>
      </c>
      <c r="O120">
        <f t="shared" si="7"/>
        <v>15</v>
      </c>
      <c r="P120" t="str">
        <f>VLOOKUP(O120,Klienci!$A$1:$B$53,2,TRUE)</f>
        <v xml:space="preserve">Linde </v>
      </c>
    </row>
    <row r="121" spans="1:16" x14ac:dyDescent="0.3">
      <c r="A121" t="s">
        <v>568</v>
      </c>
      <c r="B121" t="s">
        <v>26</v>
      </c>
      <c r="C121" t="s">
        <v>66</v>
      </c>
      <c r="D121" s="8" t="s">
        <v>67</v>
      </c>
      <c r="E121" s="8" t="s">
        <v>93</v>
      </c>
      <c r="F121" t="s">
        <v>569</v>
      </c>
      <c r="G121" t="s">
        <v>265</v>
      </c>
      <c r="H121" t="s">
        <v>284</v>
      </c>
      <c r="I121">
        <v>1</v>
      </c>
      <c r="J121" t="s">
        <v>570</v>
      </c>
      <c r="K121" t="s">
        <v>353</v>
      </c>
      <c r="L121" s="8">
        <f t="shared" si="4"/>
        <v>43265</v>
      </c>
      <c r="M121" s="8">
        <f t="shared" si="5"/>
        <v>43271</v>
      </c>
      <c r="N121">
        <f t="shared" si="6"/>
        <v>1715.2</v>
      </c>
      <c r="O121">
        <f t="shared" si="7"/>
        <v>12</v>
      </c>
      <c r="P121" t="str">
        <f>VLOOKUP(O121,Klienci!$A$1:$B$53,2,TRUE)</f>
        <v>Apollo Ltd</v>
      </c>
    </row>
    <row r="122" spans="1:16" x14ac:dyDescent="0.3">
      <c r="A122" t="s">
        <v>571</v>
      </c>
      <c r="B122" t="s">
        <v>16</v>
      </c>
      <c r="C122" t="s">
        <v>58</v>
      </c>
      <c r="D122" s="8" t="s">
        <v>67</v>
      </c>
      <c r="E122" s="8" t="s">
        <v>411</v>
      </c>
      <c r="F122" t="s">
        <v>319</v>
      </c>
      <c r="G122" t="s">
        <v>572</v>
      </c>
      <c r="H122" t="s">
        <v>114</v>
      </c>
      <c r="I122">
        <v>7</v>
      </c>
      <c r="J122" t="s">
        <v>121</v>
      </c>
      <c r="K122" t="s">
        <v>573</v>
      </c>
      <c r="L122" s="8">
        <f t="shared" si="4"/>
        <v>43265</v>
      </c>
      <c r="M122" s="8">
        <f t="shared" si="5"/>
        <v>43290</v>
      </c>
      <c r="N122">
        <f t="shared" si="6"/>
        <v>27530.3</v>
      </c>
      <c r="O122">
        <f t="shared" si="7"/>
        <v>25</v>
      </c>
      <c r="P122" t="str">
        <f>VLOOKUP(O122,Klienci!$A$1:$B$53,2,TRUE)</f>
        <v>E. Ltd</v>
      </c>
    </row>
    <row r="123" spans="1:16" x14ac:dyDescent="0.3">
      <c r="A123" t="s">
        <v>574</v>
      </c>
      <c r="B123" t="s">
        <v>16</v>
      </c>
      <c r="C123" t="s">
        <v>27</v>
      </c>
      <c r="D123" s="8" t="s">
        <v>67</v>
      </c>
      <c r="E123" s="8" t="s">
        <v>93</v>
      </c>
      <c r="F123" t="s">
        <v>297</v>
      </c>
      <c r="G123" t="s">
        <v>398</v>
      </c>
      <c r="H123" t="s">
        <v>101</v>
      </c>
      <c r="I123">
        <v>2</v>
      </c>
      <c r="J123" t="s">
        <v>575</v>
      </c>
      <c r="K123" t="s">
        <v>576</v>
      </c>
      <c r="L123" s="8">
        <f t="shared" si="4"/>
        <v>43265</v>
      </c>
      <c r="M123" s="8">
        <f t="shared" si="5"/>
        <v>43271</v>
      </c>
      <c r="N123">
        <f t="shared" si="6"/>
        <v>5092</v>
      </c>
      <c r="O123">
        <f t="shared" si="7"/>
        <v>13</v>
      </c>
      <c r="P123" t="str">
        <f>VLOOKUP(O123,Klienci!$A$1:$B$53,2,TRUE)</f>
        <v xml:space="preserve">Medline </v>
      </c>
    </row>
    <row r="124" spans="1:16" x14ac:dyDescent="0.3">
      <c r="A124" t="s">
        <v>577</v>
      </c>
      <c r="B124" t="s">
        <v>26</v>
      </c>
      <c r="C124" t="s">
        <v>58</v>
      </c>
      <c r="D124" s="8" t="s">
        <v>67</v>
      </c>
      <c r="E124" s="8" t="s">
        <v>36</v>
      </c>
      <c r="F124" t="s">
        <v>277</v>
      </c>
      <c r="G124" t="s">
        <v>578</v>
      </c>
      <c r="H124" t="s">
        <v>360</v>
      </c>
      <c r="I124">
        <v>1</v>
      </c>
      <c r="J124" t="s">
        <v>579</v>
      </c>
      <c r="K124" t="s">
        <v>580</v>
      </c>
      <c r="L124" s="8">
        <f t="shared" si="4"/>
        <v>43265</v>
      </c>
      <c r="M124" s="8">
        <f t="shared" si="5"/>
        <v>43282</v>
      </c>
      <c r="N124">
        <f t="shared" si="6"/>
        <v>837.5</v>
      </c>
      <c r="O124">
        <f t="shared" si="7"/>
        <v>18</v>
      </c>
      <c r="P124" t="str">
        <f>VLOOKUP(O124,Klienci!$A$1:$B$53,2,TRUE)</f>
        <v>Test</v>
      </c>
    </row>
    <row r="125" spans="1:16" x14ac:dyDescent="0.3">
      <c r="A125" t="s">
        <v>581</v>
      </c>
      <c r="B125" t="s">
        <v>26</v>
      </c>
      <c r="C125" t="s">
        <v>17</v>
      </c>
      <c r="D125" s="8" t="s">
        <v>67</v>
      </c>
      <c r="E125" s="8" t="s">
        <v>212</v>
      </c>
      <c r="F125" t="s">
        <v>292</v>
      </c>
      <c r="G125" t="s">
        <v>582</v>
      </c>
      <c r="H125" t="s">
        <v>22</v>
      </c>
      <c r="I125">
        <v>3</v>
      </c>
      <c r="J125" t="s">
        <v>583</v>
      </c>
      <c r="K125" t="s">
        <v>584</v>
      </c>
      <c r="L125" s="8">
        <f t="shared" si="4"/>
        <v>43265</v>
      </c>
      <c r="M125" s="8">
        <f t="shared" si="5"/>
        <v>43286</v>
      </c>
      <c r="N125">
        <f t="shared" si="6"/>
        <v>5427</v>
      </c>
      <c r="O125">
        <f t="shared" si="7"/>
        <v>3</v>
      </c>
      <c r="P125" t="str">
        <f>VLOOKUP(O125,Klienci!$A$1:$B$53,2,TRUE)</f>
        <v>Elorac, Corp</v>
      </c>
    </row>
    <row r="126" spans="1:16" x14ac:dyDescent="0.3">
      <c r="A126" t="s">
        <v>585</v>
      </c>
      <c r="B126" t="s">
        <v>43</v>
      </c>
      <c r="C126" t="s">
        <v>58</v>
      </c>
      <c r="D126" s="8" t="s">
        <v>67</v>
      </c>
      <c r="E126" s="8" t="s">
        <v>270</v>
      </c>
      <c r="F126" t="s">
        <v>319</v>
      </c>
      <c r="G126" t="s">
        <v>586</v>
      </c>
      <c r="H126" t="s">
        <v>284</v>
      </c>
      <c r="I126">
        <v>8</v>
      </c>
      <c r="J126" t="s">
        <v>353</v>
      </c>
      <c r="K126" t="s">
        <v>587</v>
      </c>
      <c r="L126" s="8">
        <f t="shared" si="4"/>
        <v>43265</v>
      </c>
      <c r="M126" s="8">
        <f t="shared" si="5"/>
        <v>43284</v>
      </c>
      <c r="N126">
        <f t="shared" si="6"/>
        <v>6860.8</v>
      </c>
      <c r="O126">
        <f t="shared" si="7"/>
        <v>25</v>
      </c>
      <c r="P126" t="str">
        <f>VLOOKUP(O126,Klienci!$A$1:$B$53,2,TRUE)</f>
        <v>E. Ltd</v>
      </c>
    </row>
    <row r="127" spans="1:16" x14ac:dyDescent="0.3">
      <c r="A127" t="s">
        <v>588</v>
      </c>
      <c r="B127" t="s">
        <v>16</v>
      </c>
      <c r="C127" t="s">
        <v>66</v>
      </c>
      <c r="D127" s="8" t="s">
        <v>67</v>
      </c>
      <c r="E127" s="8" t="s">
        <v>312</v>
      </c>
      <c r="F127" t="s">
        <v>125</v>
      </c>
      <c r="G127" t="s">
        <v>589</v>
      </c>
      <c r="H127" t="s">
        <v>321</v>
      </c>
      <c r="I127">
        <v>6</v>
      </c>
      <c r="J127" t="s">
        <v>590</v>
      </c>
      <c r="K127" t="s">
        <v>591</v>
      </c>
      <c r="L127" s="8">
        <f t="shared" si="4"/>
        <v>43265</v>
      </c>
      <c r="M127" s="8">
        <f t="shared" si="5"/>
        <v>43288</v>
      </c>
      <c r="N127">
        <f t="shared" si="6"/>
        <v>10492.2</v>
      </c>
      <c r="O127">
        <f t="shared" si="7"/>
        <v>11</v>
      </c>
      <c r="P127" t="str">
        <f>VLOOKUP(O127,Klienci!$A$1:$B$53,2,TRUE)</f>
        <v>21st Ltd</v>
      </c>
    </row>
    <row r="128" spans="1:16" x14ac:dyDescent="0.3">
      <c r="A128" t="s">
        <v>592</v>
      </c>
      <c r="B128" t="s">
        <v>43</v>
      </c>
      <c r="C128" t="s">
        <v>241</v>
      </c>
      <c r="D128" s="8" t="s">
        <v>67</v>
      </c>
      <c r="E128" s="8" t="s">
        <v>99</v>
      </c>
      <c r="F128" t="s">
        <v>532</v>
      </c>
      <c r="G128" t="s">
        <v>593</v>
      </c>
      <c r="H128" t="s">
        <v>333</v>
      </c>
      <c r="I128">
        <v>1</v>
      </c>
      <c r="J128" t="s">
        <v>594</v>
      </c>
      <c r="K128" t="s">
        <v>323</v>
      </c>
      <c r="L128" s="8">
        <f t="shared" si="4"/>
        <v>43265</v>
      </c>
      <c r="M128" s="8">
        <f t="shared" si="5"/>
        <v>43268</v>
      </c>
      <c r="N128">
        <f t="shared" si="6"/>
        <v>1266.3</v>
      </c>
      <c r="O128">
        <f t="shared" si="7"/>
        <v>44</v>
      </c>
      <c r="P128" t="str">
        <f>VLOOKUP(O128,Klienci!$A$1:$B$53,2,TRUE)</f>
        <v>Llorens Ltd</v>
      </c>
    </row>
    <row r="129" spans="1:16" x14ac:dyDescent="0.3">
      <c r="A129" t="s">
        <v>595</v>
      </c>
      <c r="B129" t="s">
        <v>16</v>
      </c>
      <c r="C129" t="s">
        <v>66</v>
      </c>
      <c r="D129" s="8" t="s">
        <v>67</v>
      </c>
      <c r="E129" s="8" t="s">
        <v>200</v>
      </c>
      <c r="F129" t="s">
        <v>137</v>
      </c>
      <c r="G129" t="s">
        <v>596</v>
      </c>
      <c r="H129" t="s">
        <v>597</v>
      </c>
      <c r="I129">
        <v>5</v>
      </c>
      <c r="J129" t="s">
        <v>598</v>
      </c>
      <c r="K129" t="s">
        <v>599</v>
      </c>
      <c r="L129" s="8">
        <f t="shared" si="4"/>
        <v>43265</v>
      </c>
      <c r="M129" s="8">
        <f t="shared" si="5"/>
        <v>43273</v>
      </c>
      <c r="N129">
        <f t="shared" si="6"/>
        <v>25292.5</v>
      </c>
      <c r="O129">
        <f t="shared" si="7"/>
        <v>30</v>
      </c>
      <c r="P129" t="str">
        <f>VLOOKUP(O129,Klienci!$A$1:$B$53,2,TRUE)</f>
        <v>Dharma Ltd</v>
      </c>
    </row>
    <row r="130" spans="1:16" x14ac:dyDescent="0.3">
      <c r="A130" t="s">
        <v>600</v>
      </c>
      <c r="B130" t="s">
        <v>35</v>
      </c>
      <c r="C130" t="s">
        <v>66</v>
      </c>
      <c r="D130" s="8" t="s">
        <v>67</v>
      </c>
      <c r="E130" s="8" t="s">
        <v>189</v>
      </c>
      <c r="F130" t="s">
        <v>380</v>
      </c>
      <c r="G130" t="s">
        <v>601</v>
      </c>
      <c r="H130" t="s">
        <v>120</v>
      </c>
      <c r="I130">
        <v>7</v>
      </c>
      <c r="J130" t="s">
        <v>559</v>
      </c>
      <c r="K130" t="s">
        <v>602</v>
      </c>
      <c r="L130" s="8">
        <f t="shared" si="4"/>
        <v>43265</v>
      </c>
      <c r="M130" s="8">
        <f t="shared" si="5"/>
        <v>43287</v>
      </c>
      <c r="N130">
        <f t="shared" si="6"/>
        <v>6706.7</v>
      </c>
      <c r="O130">
        <f t="shared" si="7"/>
        <v>38</v>
      </c>
      <c r="P130" t="str">
        <f>VLOOKUP(O130,Klienci!$A$1:$B$53,2,TRUE)</f>
        <v>O.E. Ltd</v>
      </c>
    </row>
    <row r="131" spans="1:16" x14ac:dyDescent="0.3">
      <c r="A131" t="s">
        <v>603</v>
      </c>
      <c r="B131" t="s">
        <v>26</v>
      </c>
      <c r="C131" t="s">
        <v>27</v>
      </c>
      <c r="D131" s="8" t="s">
        <v>67</v>
      </c>
      <c r="E131" s="8" t="s">
        <v>516</v>
      </c>
      <c r="F131" t="s">
        <v>351</v>
      </c>
      <c r="G131" t="s">
        <v>604</v>
      </c>
      <c r="H131" t="s">
        <v>266</v>
      </c>
      <c r="I131">
        <v>8</v>
      </c>
      <c r="J131" t="s">
        <v>605</v>
      </c>
      <c r="K131" t="s">
        <v>606</v>
      </c>
      <c r="L131" s="8">
        <f t="shared" si="4"/>
        <v>43265</v>
      </c>
      <c r="M131" s="8">
        <f t="shared" si="5"/>
        <v>43295</v>
      </c>
      <c r="N131">
        <f t="shared" si="6"/>
        <v>14418.4</v>
      </c>
      <c r="O131">
        <f t="shared" si="7"/>
        <v>47</v>
      </c>
      <c r="P131" t="str">
        <f>VLOOKUP(O131,Klienci!$A$1:$B$53,2,TRUE)</f>
        <v xml:space="preserve">Nipro </v>
      </c>
    </row>
    <row r="132" spans="1:16" x14ac:dyDescent="0.3">
      <c r="A132" t="s">
        <v>607</v>
      </c>
      <c r="B132" t="s">
        <v>16</v>
      </c>
      <c r="C132" t="s">
        <v>66</v>
      </c>
      <c r="D132" s="8" t="s">
        <v>111</v>
      </c>
      <c r="E132" s="8" t="s">
        <v>510</v>
      </c>
      <c r="F132" t="s">
        <v>112</v>
      </c>
      <c r="G132" t="s">
        <v>608</v>
      </c>
      <c r="H132" t="s">
        <v>114</v>
      </c>
      <c r="I132">
        <v>4</v>
      </c>
      <c r="J132" t="s">
        <v>609</v>
      </c>
      <c r="K132" t="s">
        <v>610</v>
      </c>
      <c r="L132" s="8">
        <f t="shared" si="4"/>
        <v>43266</v>
      </c>
      <c r="M132" s="8">
        <f t="shared" si="5"/>
        <v>43297</v>
      </c>
      <c r="N132">
        <f t="shared" si="6"/>
        <v>25192</v>
      </c>
      <c r="O132">
        <f t="shared" si="7"/>
        <v>17</v>
      </c>
      <c r="P132" t="str">
        <f>VLOOKUP(O132,Klienci!$A$1:$B$53,2,TRUE)</f>
        <v>3LAB, Ltd</v>
      </c>
    </row>
    <row r="133" spans="1:16" x14ac:dyDescent="0.3">
      <c r="A133" t="s">
        <v>611</v>
      </c>
      <c r="B133" t="s">
        <v>26</v>
      </c>
      <c r="C133" t="s">
        <v>66</v>
      </c>
      <c r="D133" s="8" t="s">
        <v>111</v>
      </c>
      <c r="E133" s="8" t="s">
        <v>189</v>
      </c>
      <c r="F133" t="s">
        <v>242</v>
      </c>
      <c r="G133" t="s">
        <v>612</v>
      </c>
      <c r="H133" t="s">
        <v>473</v>
      </c>
      <c r="I133">
        <v>1</v>
      </c>
      <c r="J133" t="s">
        <v>613</v>
      </c>
      <c r="K133" t="s">
        <v>614</v>
      </c>
      <c r="L133" s="8">
        <f t="shared" si="4"/>
        <v>43266</v>
      </c>
      <c r="M133" s="8">
        <f t="shared" si="5"/>
        <v>43287</v>
      </c>
      <c r="N133">
        <f t="shared" si="6"/>
        <v>2499.1</v>
      </c>
      <c r="O133">
        <f t="shared" si="7"/>
        <v>28</v>
      </c>
      <c r="P133" t="str">
        <f>VLOOKUP(O133,Klienci!$A$1:$B$53,2,TRUE)</f>
        <v>Mylan Corp</v>
      </c>
    </row>
    <row r="134" spans="1:16" x14ac:dyDescent="0.3">
      <c r="A134" t="s">
        <v>615</v>
      </c>
      <c r="B134" t="s">
        <v>16</v>
      </c>
      <c r="C134" t="s">
        <v>27</v>
      </c>
      <c r="D134" s="8" t="s">
        <v>111</v>
      </c>
      <c r="E134" s="8" t="s">
        <v>341</v>
      </c>
      <c r="F134" t="s">
        <v>143</v>
      </c>
      <c r="G134" t="s">
        <v>616</v>
      </c>
      <c r="H134" t="s">
        <v>47</v>
      </c>
      <c r="I134">
        <v>3</v>
      </c>
      <c r="J134" t="s">
        <v>534</v>
      </c>
      <c r="K134" t="s">
        <v>617</v>
      </c>
      <c r="L134" s="8">
        <f t="shared" si="4"/>
        <v>43266</v>
      </c>
      <c r="M134" s="8">
        <f t="shared" si="5"/>
        <v>43274</v>
      </c>
      <c r="N134">
        <f t="shared" si="6"/>
        <v>2613</v>
      </c>
      <c r="O134">
        <f t="shared" si="7"/>
        <v>5</v>
      </c>
      <c r="P134" t="str">
        <f>VLOOKUP(O134,Klienci!$A$1:$B$53,2,TRUE)</f>
        <v>Procter Corp</v>
      </c>
    </row>
    <row r="135" spans="1:16" x14ac:dyDescent="0.3">
      <c r="A135" t="s">
        <v>618</v>
      </c>
      <c r="B135" t="s">
        <v>16</v>
      </c>
      <c r="C135" t="s">
        <v>17</v>
      </c>
      <c r="D135" s="8" t="s">
        <v>111</v>
      </c>
      <c r="E135" s="8" t="s">
        <v>562</v>
      </c>
      <c r="F135" t="s">
        <v>118</v>
      </c>
      <c r="G135" t="s">
        <v>619</v>
      </c>
      <c r="H135" t="s">
        <v>70</v>
      </c>
      <c r="I135">
        <v>1</v>
      </c>
      <c r="J135" t="s">
        <v>620</v>
      </c>
      <c r="K135" t="s">
        <v>621</v>
      </c>
      <c r="L135" s="8">
        <f t="shared" si="4"/>
        <v>43266</v>
      </c>
      <c r="M135" s="8">
        <f t="shared" si="5"/>
        <v>43299</v>
      </c>
      <c r="N135">
        <f t="shared" si="6"/>
        <v>750.4</v>
      </c>
      <c r="O135">
        <f t="shared" si="7"/>
        <v>32</v>
      </c>
      <c r="P135" t="str">
        <f>VLOOKUP(O135,Klienci!$A$1:$B$53,2,TRUE)</f>
        <v>S.S.S. Group</v>
      </c>
    </row>
    <row r="136" spans="1:16" x14ac:dyDescent="0.3">
      <c r="A136" t="s">
        <v>622</v>
      </c>
      <c r="B136" t="s">
        <v>43</v>
      </c>
      <c r="C136" t="s">
        <v>27</v>
      </c>
      <c r="D136" s="8" t="s">
        <v>111</v>
      </c>
      <c r="E136" s="8" t="s">
        <v>131</v>
      </c>
      <c r="F136" t="s">
        <v>60</v>
      </c>
      <c r="G136" t="s">
        <v>466</v>
      </c>
      <c r="H136" t="s">
        <v>221</v>
      </c>
      <c r="I136">
        <v>8</v>
      </c>
      <c r="J136" t="s">
        <v>623</v>
      </c>
      <c r="K136" t="s">
        <v>624</v>
      </c>
      <c r="L136" s="8">
        <f t="shared" si="4"/>
        <v>43266</v>
      </c>
      <c r="M136" s="8">
        <f t="shared" si="5"/>
        <v>43278</v>
      </c>
      <c r="N136">
        <f t="shared" si="6"/>
        <v>6110.4</v>
      </c>
      <c r="O136">
        <f t="shared" si="7"/>
        <v>21</v>
      </c>
      <c r="P136" t="str">
        <f>VLOOKUP(O136,Klienci!$A$1:$B$53,2,TRUE)</f>
        <v xml:space="preserve">Qualitest </v>
      </c>
    </row>
    <row r="137" spans="1:16" x14ac:dyDescent="0.3">
      <c r="A137" t="s">
        <v>625</v>
      </c>
      <c r="B137" t="s">
        <v>16</v>
      </c>
      <c r="C137" t="s">
        <v>58</v>
      </c>
      <c r="D137" s="8" t="s">
        <v>111</v>
      </c>
      <c r="E137" s="8" t="s">
        <v>28</v>
      </c>
      <c r="F137" t="s">
        <v>52</v>
      </c>
      <c r="G137" t="s">
        <v>626</v>
      </c>
      <c r="H137" t="s">
        <v>127</v>
      </c>
      <c r="I137">
        <v>6</v>
      </c>
      <c r="J137" t="s">
        <v>519</v>
      </c>
      <c r="K137" t="s">
        <v>627</v>
      </c>
      <c r="L137" s="8">
        <f t="shared" si="4"/>
        <v>43266</v>
      </c>
      <c r="M137" s="8">
        <f t="shared" si="5"/>
        <v>43283</v>
      </c>
      <c r="N137">
        <f t="shared" si="6"/>
        <v>5065.2000000000007</v>
      </c>
      <c r="O137">
        <f t="shared" si="7"/>
        <v>49</v>
      </c>
      <c r="P137" t="str">
        <f>VLOOKUP(O137,Klienci!$A$1:$B$53,2,TRUE)</f>
        <v>Niconovum Corp</v>
      </c>
    </row>
    <row r="138" spans="1:16" x14ac:dyDescent="0.3">
      <c r="A138" t="s">
        <v>628</v>
      </c>
      <c r="B138" t="s">
        <v>16</v>
      </c>
      <c r="C138" t="s">
        <v>66</v>
      </c>
      <c r="D138" s="8" t="s">
        <v>111</v>
      </c>
      <c r="E138" s="8" t="s">
        <v>516</v>
      </c>
      <c r="F138" t="s">
        <v>367</v>
      </c>
      <c r="G138" t="s">
        <v>629</v>
      </c>
      <c r="H138" t="s">
        <v>31</v>
      </c>
      <c r="I138">
        <v>7</v>
      </c>
      <c r="J138" t="s">
        <v>247</v>
      </c>
      <c r="K138" t="s">
        <v>630</v>
      </c>
      <c r="L138" s="8">
        <f t="shared" ref="L138:L201" si="8">--SUBSTITUTE(D138,"\","/")</f>
        <v>43266</v>
      </c>
      <c r="M138" s="8">
        <f t="shared" ref="M138:M201" si="9">--SUBSTITUTE(E138,"\","/")</f>
        <v>43295</v>
      </c>
      <c r="N138">
        <f t="shared" ref="N138:N201" si="10">I138*SUBSTITUTE(J138,".",",")</f>
        <v>1829.1000000000001</v>
      </c>
      <c r="O138">
        <f t="shared" ref="O138:O201" si="11">--MID(F138,3,4)</f>
        <v>6</v>
      </c>
      <c r="P138" t="str">
        <f>VLOOKUP(O138,Klienci!$A$1:$B$53,2,TRUE)</f>
        <v>PEDIFIX, Corp</v>
      </c>
    </row>
    <row r="139" spans="1:16" x14ac:dyDescent="0.3">
      <c r="A139" t="s">
        <v>631</v>
      </c>
      <c r="B139" t="s">
        <v>26</v>
      </c>
      <c r="C139" t="s">
        <v>241</v>
      </c>
      <c r="D139" s="8" t="s">
        <v>111</v>
      </c>
      <c r="E139" s="8" t="s">
        <v>510</v>
      </c>
      <c r="F139" t="s">
        <v>351</v>
      </c>
      <c r="G139" t="s">
        <v>632</v>
      </c>
      <c r="H139" t="s">
        <v>157</v>
      </c>
      <c r="I139">
        <v>2</v>
      </c>
      <c r="J139" t="s">
        <v>197</v>
      </c>
      <c r="K139" t="s">
        <v>633</v>
      </c>
      <c r="L139" s="8">
        <f t="shared" si="8"/>
        <v>43266</v>
      </c>
      <c r="M139" s="8">
        <f t="shared" si="9"/>
        <v>43297</v>
      </c>
      <c r="N139">
        <f t="shared" si="10"/>
        <v>7999.8</v>
      </c>
      <c r="O139">
        <f t="shared" si="11"/>
        <v>47</v>
      </c>
      <c r="P139" t="str">
        <f>VLOOKUP(O139,Klienci!$A$1:$B$53,2,TRUE)</f>
        <v xml:space="preserve">Nipro </v>
      </c>
    </row>
    <row r="140" spans="1:16" x14ac:dyDescent="0.3">
      <c r="A140" t="s">
        <v>634</v>
      </c>
      <c r="B140" t="s">
        <v>16</v>
      </c>
      <c r="C140" t="s">
        <v>17</v>
      </c>
      <c r="D140" s="8" t="s">
        <v>111</v>
      </c>
      <c r="E140" s="8" t="s">
        <v>270</v>
      </c>
      <c r="F140" t="s">
        <v>118</v>
      </c>
      <c r="G140" t="s">
        <v>635</v>
      </c>
      <c r="H140" t="s">
        <v>467</v>
      </c>
      <c r="I140">
        <v>6</v>
      </c>
      <c r="J140" t="s">
        <v>128</v>
      </c>
      <c r="K140" t="s">
        <v>636</v>
      </c>
      <c r="L140" s="8">
        <f t="shared" si="8"/>
        <v>43266</v>
      </c>
      <c r="M140" s="8">
        <f t="shared" si="9"/>
        <v>43284</v>
      </c>
      <c r="N140">
        <f t="shared" si="10"/>
        <v>6673.2000000000007</v>
      </c>
      <c r="O140">
        <f t="shared" si="11"/>
        <v>32</v>
      </c>
      <c r="P140" t="str">
        <f>VLOOKUP(O140,Klienci!$A$1:$B$53,2,TRUE)</f>
        <v>S.S.S. Group</v>
      </c>
    </row>
    <row r="141" spans="1:16" x14ac:dyDescent="0.3">
      <c r="A141" t="s">
        <v>637</v>
      </c>
      <c r="B141" t="s">
        <v>16</v>
      </c>
      <c r="C141" t="s">
        <v>27</v>
      </c>
      <c r="D141" s="8" t="s">
        <v>111</v>
      </c>
      <c r="E141" s="8" t="s">
        <v>283</v>
      </c>
      <c r="F141" t="s">
        <v>277</v>
      </c>
      <c r="G141" t="s">
        <v>638</v>
      </c>
      <c r="H141" t="s">
        <v>266</v>
      </c>
      <c r="I141">
        <v>2</v>
      </c>
      <c r="J141" t="s">
        <v>639</v>
      </c>
      <c r="K141" t="s">
        <v>640</v>
      </c>
      <c r="L141" s="8">
        <f t="shared" si="8"/>
        <v>43266</v>
      </c>
      <c r="M141" s="8">
        <f t="shared" si="9"/>
        <v>43285</v>
      </c>
      <c r="N141">
        <f t="shared" si="10"/>
        <v>5266.2</v>
      </c>
      <c r="O141">
        <f t="shared" si="11"/>
        <v>18</v>
      </c>
      <c r="P141" t="str">
        <f>VLOOKUP(O141,Klienci!$A$1:$B$53,2,TRUE)</f>
        <v>Test</v>
      </c>
    </row>
    <row r="142" spans="1:16" x14ac:dyDescent="0.3">
      <c r="A142" t="s">
        <v>641</v>
      </c>
      <c r="B142" t="s">
        <v>35</v>
      </c>
      <c r="C142" t="s">
        <v>27</v>
      </c>
      <c r="D142" s="8" t="s">
        <v>111</v>
      </c>
      <c r="E142" s="8" t="s">
        <v>434</v>
      </c>
      <c r="F142" t="s">
        <v>325</v>
      </c>
      <c r="G142" t="s">
        <v>642</v>
      </c>
      <c r="H142" t="s">
        <v>333</v>
      </c>
      <c r="I142">
        <v>6</v>
      </c>
      <c r="J142" t="s">
        <v>643</v>
      </c>
      <c r="K142" t="s">
        <v>644</v>
      </c>
      <c r="L142" s="8">
        <f t="shared" si="8"/>
        <v>43266</v>
      </c>
      <c r="M142" s="8">
        <f t="shared" si="9"/>
        <v>43294</v>
      </c>
      <c r="N142">
        <f t="shared" si="10"/>
        <v>6110.4</v>
      </c>
      <c r="O142">
        <f t="shared" si="11"/>
        <v>8</v>
      </c>
      <c r="P142" t="str">
        <f>VLOOKUP(O142,Klienci!$A$1:$B$53,2,TRUE)</f>
        <v>New Ltd</v>
      </c>
    </row>
    <row r="143" spans="1:16" x14ac:dyDescent="0.3">
      <c r="A143" t="s">
        <v>645</v>
      </c>
      <c r="B143" t="s">
        <v>16</v>
      </c>
      <c r="C143" t="s">
        <v>66</v>
      </c>
      <c r="D143" s="8" t="s">
        <v>111</v>
      </c>
      <c r="E143" s="8" t="s">
        <v>646</v>
      </c>
      <c r="F143" t="s">
        <v>271</v>
      </c>
      <c r="G143" t="s">
        <v>647</v>
      </c>
      <c r="H143" t="s">
        <v>360</v>
      </c>
      <c r="I143">
        <v>4</v>
      </c>
      <c r="J143" t="s">
        <v>648</v>
      </c>
      <c r="K143" t="s">
        <v>649</v>
      </c>
      <c r="L143" s="8">
        <f t="shared" si="8"/>
        <v>43266</v>
      </c>
      <c r="M143" s="8">
        <f t="shared" si="9"/>
        <v>43281</v>
      </c>
      <c r="N143">
        <f t="shared" si="10"/>
        <v>20877.2</v>
      </c>
      <c r="O143">
        <f t="shared" si="11"/>
        <v>24</v>
      </c>
      <c r="P143" t="str">
        <f>VLOOKUP(O143,Klienci!$A$1:$B$53,2,TRUE)</f>
        <v xml:space="preserve">Capweld </v>
      </c>
    </row>
    <row r="144" spans="1:16" x14ac:dyDescent="0.3">
      <c r="A144" t="s">
        <v>650</v>
      </c>
      <c r="B144" t="s">
        <v>35</v>
      </c>
      <c r="C144" t="s">
        <v>17</v>
      </c>
      <c r="D144" s="8" t="s">
        <v>111</v>
      </c>
      <c r="E144" s="8" t="s">
        <v>651</v>
      </c>
      <c r="F144" t="s">
        <v>125</v>
      </c>
      <c r="G144" t="s">
        <v>21</v>
      </c>
      <c r="H144" t="s">
        <v>54</v>
      </c>
      <c r="I144">
        <v>1</v>
      </c>
      <c r="J144" t="s">
        <v>197</v>
      </c>
      <c r="K144" t="s">
        <v>633</v>
      </c>
      <c r="L144" s="8">
        <f t="shared" si="8"/>
        <v>43266</v>
      </c>
      <c r="M144" s="8">
        <f t="shared" si="9"/>
        <v>43301</v>
      </c>
      <c r="N144">
        <f t="shared" si="10"/>
        <v>3999.9</v>
      </c>
      <c r="O144">
        <f t="shared" si="11"/>
        <v>11</v>
      </c>
      <c r="P144" t="str">
        <f>VLOOKUP(O144,Klienci!$A$1:$B$53,2,TRUE)</f>
        <v>21st Ltd</v>
      </c>
    </row>
    <row r="145" spans="1:16" x14ac:dyDescent="0.3">
      <c r="A145" t="s">
        <v>652</v>
      </c>
      <c r="B145" t="s">
        <v>26</v>
      </c>
      <c r="C145" t="s">
        <v>124</v>
      </c>
      <c r="D145" s="8" t="s">
        <v>162</v>
      </c>
      <c r="E145" s="8" t="s">
        <v>36</v>
      </c>
      <c r="F145" t="s">
        <v>653</v>
      </c>
      <c r="G145" t="s">
        <v>654</v>
      </c>
      <c r="H145" t="s">
        <v>127</v>
      </c>
      <c r="I145">
        <v>5</v>
      </c>
      <c r="J145" t="s">
        <v>655</v>
      </c>
      <c r="K145" t="s">
        <v>656</v>
      </c>
      <c r="L145" s="8">
        <f t="shared" si="8"/>
        <v>43267</v>
      </c>
      <c r="M145" s="8">
        <f t="shared" si="9"/>
        <v>43282</v>
      </c>
      <c r="N145">
        <f t="shared" si="10"/>
        <v>8609.5</v>
      </c>
      <c r="O145">
        <f t="shared" si="11"/>
        <v>50</v>
      </c>
      <c r="P145" t="str">
        <f>VLOOKUP(O145,Klienci!$A$1:$B$53,2,TRUE)</f>
        <v>Fenwal, Corp</v>
      </c>
    </row>
    <row r="146" spans="1:16" x14ac:dyDescent="0.3">
      <c r="A146" t="s">
        <v>657</v>
      </c>
      <c r="B146" t="s">
        <v>16</v>
      </c>
      <c r="C146" t="s">
        <v>27</v>
      </c>
      <c r="D146" s="8" t="s">
        <v>162</v>
      </c>
      <c r="E146" s="8" t="s">
        <v>658</v>
      </c>
      <c r="F146" t="s">
        <v>416</v>
      </c>
      <c r="G146" t="s">
        <v>659</v>
      </c>
      <c r="H146" t="s">
        <v>203</v>
      </c>
      <c r="I146">
        <v>6</v>
      </c>
      <c r="J146" t="s">
        <v>660</v>
      </c>
      <c r="K146" t="s">
        <v>661</v>
      </c>
      <c r="L146" s="8">
        <f t="shared" si="8"/>
        <v>43267</v>
      </c>
      <c r="M146" s="8">
        <f t="shared" si="9"/>
        <v>43293</v>
      </c>
      <c r="N146">
        <f t="shared" si="10"/>
        <v>4422</v>
      </c>
      <c r="O146">
        <f t="shared" si="11"/>
        <v>7</v>
      </c>
      <c r="P146" t="str">
        <f>VLOOKUP(O146,Klienci!$A$1:$B$53,2,TRUE)</f>
        <v>Test</v>
      </c>
    </row>
    <row r="147" spans="1:16" x14ac:dyDescent="0.3">
      <c r="A147" t="s">
        <v>662</v>
      </c>
      <c r="B147" t="s">
        <v>26</v>
      </c>
      <c r="C147" t="s">
        <v>66</v>
      </c>
      <c r="D147" s="8" t="s">
        <v>162</v>
      </c>
      <c r="E147" s="8" t="s">
        <v>663</v>
      </c>
      <c r="F147" t="s">
        <v>236</v>
      </c>
      <c r="G147" t="s">
        <v>664</v>
      </c>
      <c r="H147" t="s">
        <v>101</v>
      </c>
      <c r="I147">
        <v>3</v>
      </c>
      <c r="J147" t="s">
        <v>665</v>
      </c>
      <c r="K147" t="s">
        <v>666</v>
      </c>
      <c r="L147" s="8">
        <f t="shared" si="8"/>
        <v>43267</v>
      </c>
      <c r="M147" s="8">
        <f t="shared" si="9"/>
        <v>43296</v>
      </c>
      <c r="N147">
        <f t="shared" si="10"/>
        <v>3658.2000000000003</v>
      </c>
      <c r="O147">
        <f t="shared" si="11"/>
        <v>2</v>
      </c>
      <c r="P147" t="str">
        <f>VLOOKUP(O147,Klienci!$A$1:$B$53,2,TRUE)</f>
        <v xml:space="preserve">WakeFern </v>
      </c>
    </row>
    <row r="148" spans="1:16" x14ac:dyDescent="0.3">
      <c r="A148" t="s">
        <v>667</v>
      </c>
      <c r="B148" t="s">
        <v>16</v>
      </c>
      <c r="C148" t="s">
        <v>58</v>
      </c>
      <c r="D148" s="8" t="s">
        <v>162</v>
      </c>
      <c r="E148" s="8" t="s">
        <v>668</v>
      </c>
      <c r="F148" t="s">
        <v>277</v>
      </c>
      <c r="G148" t="s">
        <v>669</v>
      </c>
      <c r="H148" t="s">
        <v>670</v>
      </c>
      <c r="I148">
        <v>8</v>
      </c>
      <c r="J148" t="s">
        <v>474</v>
      </c>
      <c r="K148" t="s">
        <v>671</v>
      </c>
      <c r="L148" s="8">
        <f t="shared" si="8"/>
        <v>43267</v>
      </c>
      <c r="M148" s="8">
        <f t="shared" si="9"/>
        <v>43298</v>
      </c>
      <c r="N148">
        <f t="shared" si="10"/>
        <v>7128.8</v>
      </c>
      <c r="O148">
        <f t="shared" si="11"/>
        <v>18</v>
      </c>
      <c r="P148" t="str">
        <f>VLOOKUP(O148,Klienci!$A$1:$B$53,2,TRUE)</f>
        <v>Test</v>
      </c>
    </row>
    <row r="149" spans="1:16" x14ac:dyDescent="0.3">
      <c r="A149" t="s">
        <v>672</v>
      </c>
      <c r="B149" t="s">
        <v>16</v>
      </c>
      <c r="C149" t="s">
        <v>27</v>
      </c>
      <c r="D149" s="8" t="s">
        <v>162</v>
      </c>
      <c r="E149" s="8" t="s">
        <v>562</v>
      </c>
      <c r="F149" t="s">
        <v>242</v>
      </c>
      <c r="G149" t="s">
        <v>338</v>
      </c>
      <c r="H149" t="s">
        <v>597</v>
      </c>
      <c r="I149">
        <v>1</v>
      </c>
      <c r="J149" t="s">
        <v>673</v>
      </c>
      <c r="K149" t="s">
        <v>674</v>
      </c>
      <c r="L149" s="8">
        <f t="shared" si="8"/>
        <v>43267</v>
      </c>
      <c r="M149" s="8">
        <f t="shared" si="9"/>
        <v>43299</v>
      </c>
      <c r="N149">
        <f t="shared" si="10"/>
        <v>978.2</v>
      </c>
      <c r="O149">
        <f t="shared" si="11"/>
        <v>28</v>
      </c>
      <c r="P149" t="str">
        <f>VLOOKUP(O149,Klienci!$A$1:$B$53,2,TRUE)</f>
        <v>Mylan Corp</v>
      </c>
    </row>
    <row r="150" spans="1:16" x14ac:dyDescent="0.3">
      <c r="A150" t="s">
        <v>675</v>
      </c>
      <c r="B150" t="s">
        <v>16</v>
      </c>
      <c r="C150" t="s">
        <v>27</v>
      </c>
      <c r="D150" s="8" t="s">
        <v>162</v>
      </c>
      <c r="E150" s="8" t="s">
        <v>225</v>
      </c>
      <c r="F150" t="s">
        <v>351</v>
      </c>
      <c r="G150" t="s">
        <v>490</v>
      </c>
      <c r="H150" t="s">
        <v>252</v>
      </c>
      <c r="I150">
        <v>1</v>
      </c>
      <c r="J150" t="s">
        <v>676</v>
      </c>
      <c r="K150" t="s">
        <v>677</v>
      </c>
      <c r="L150" s="8">
        <f t="shared" si="8"/>
        <v>43267</v>
      </c>
      <c r="M150" s="8">
        <f t="shared" si="9"/>
        <v>43291</v>
      </c>
      <c r="N150">
        <f t="shared" si="10"/>
        <v>3946.3</v>
      </c>
      <c r="O150">
        <f t="shared" si="11"/>
        <v>47</v>
      </c>
      <c r="P150" t="str">
        <f>VLOOKUP(O150,Klienci!$A$1:$B$53,2,TRUE)</f>
        <v xml:space="preserve">Nipro </v>
      </c>
    </row>
    <row r="151" spans="1:16" x14ac:dyDescent="0.3">
      <c r="A151" t="s">
        <v>678</v>
      </c>
      <c r="B151" t="s">
        <v>16</v>
      </c>
      <c r="C151" t="s">
        <v>27</v>
      </c>
      <c r="D151" s="8" t="s">
        <v>162</v>
      </c>
      <c r="E151" s="8" t="s">
        <v>189</v>
      </c>
      <c r="F151" t="s">
        <v>425</v>
      </c>
      <c r="G151" t="s">
        <v>679</v>
      </c>
      <c r="H151" t="s">
        <v>95</v>
      </c>
      <c r="I151">
        <v>2</v>
      </c>
      <c r="J151" t="s">
        <v>680</v>
      </c>
      <c r="K151" t="s">
        <v>681</v>
      </c>
      <c r="L151" s="8">
        <f t="shared" si="8"/>
        <v>43267</v>
      </c>
      <c r="M151" s="8">
        <f t="shared" si="9"/>
        <v>43287</v>
      </c>
      <c r="N151">
        <f t="shared" si="10"/>
        <v>2599.6</v>
      </c>
      <c r="O151">
        <f t="shared" si="11"/>
        <v>27</v>
      </c>
      <c r="P151" t="str">
        <f>VLOOKUP(O151,Klienci!$A$1:$B$53,2,TRUE)</f>
        <v>Prasco Group</v>
      </c>
    </row>
    <row r="152" spans="1:16" x14ac:dyDescent="0.3">
      <c r="A152" t="s">
        <v>682</v>
      </c>
      <c r="B152" t="s">
        <v>26</v>
      </c>
      <c r="C152" t="s">
        <v>241</v>
      </c>
      <c r="D152" s="8" t="s">
        <v>99</v>
      </c>
      <c r="E152" s="8" t="s">
        <v>683</v>
      </c>
      <c r="F152" t="s">
        <v>60</v>
      </c>
      <c r="G152" t="s">
        <v>381</v>
      </c>
      <c r="H152" t="s">
        <v>22</v>
      </c>
      <c r="I152">
        <v>4</v>
      </c>
      <c r="J152" t="s">
        <v>684</v>
      </c>
      <c r="K152" t="s">
        <v>685</v>
      </c>
      <c r="L152" s="8">
        <f t="shared" si="8"/>
        <v>43268</v>
      </c>
      <c r="M152" s="8">
        <f t="shared" si="9"/>
        <v>43305</v>
      </c>
      <c r="N152">
        <f t="shared" si="10"/>
        <v>23262.400000000001</v>
      </c>
      <c r="O152">
        <f t="shared" si="11"/>
        <v>21</v>
      </c>
      <c r="P152" t="str">
        <f>VLOOKUP(O152,Klienci!$A$1:$B$53,2,TRUE)</f>
        <v xml:space="preserve">Qualitest </v>
      </c>
    </row>
    <row r="153" spans="1:16" x14ac:dyDescent="0.3">
      <c r="A153" t="s">
        <v>686</v>
      </c>
      <c r="B153" t="s">
        <v>16</v>
      </c>
      <c r="C153" t="s">
        <v>27</v>
      </c>
      <c r="D153" s="8" t="s">
        <v>99</v>
      </c>
      <c r="E153" s="8" t="s">
        <v>225</v>
      </c>
      <c r="F153" t="s">
        <v>687</v>
      </c>
      <c r="G153" t="s">
        <v>604</v>
      </c>
      <c r="H153" t="s">
        <v>47</v>
      </c>
      <c r="I153">
        <v>6</v>
      </c>
      <c r="J153" t="s">
        <v>504</v>
      </c>
      <c r="K153" t="s">
        <v>688</v>
      </c>
      <c r="L153" s="8">
        <f t="shared" si="8"/>
        <v>43268</v>
      </c>
      <c r="M153" s="8">
        <f t="shared" si="9"/>
        <v>43291</v>
      </c>
      <c r="N153">
        <f t="shared" si="10"/>
        <v>6552.5999999999995</v>
      </c>
      <c r="O153">
        <f t="shared" si="11"/>
        <v>43</v>
      </c>
      <c r="P153" t="str">
        <f>VLOOKUP(O153,Klienci!$A$1:$B$53,2,TRUE)</f>
        <v>Weimei Corp</v>
      </c>
    </row>
    <row r="154" spans="1:16" x14ac:dyDescent="0.3">
      <c r="A154" t="s">
        <v>689</v>
      </c>
      <c r="B154" t="s">
        <v>35</v>
      </c>
      <c r="C154" t="s">
        <v>66</v>
      </c>
      <c r="D154" s="8" t="s">
        <v>99</v>
      </c>
      <c r="E154" s="8" t="s">
        <v>668</v>
      </c>
      <c r="F154" t="s">
        <v>231</v>
      </c>
      <c r="G154" t="s">
        <v>443</v>
      </c>
      <c r="H154" t="s">
        <v>467</v>
      </c>
      <c r="I154">
        <v>6</v>
      </c>
      <c r="J154" t="s">
        <v>369</v>
      </c>
      <c r="K154" t="s">
        <v>690</v>
      </c>
      <c r="L154" s="8">
        <f t="shared" si="8"/>
        <v>43268</v>
      </c>
      <c r="M154" s="8">
        <f t="shared" si="9"/>
        <v>43298</v>
      </c>
      <c r="N154">
        <f t="shared" si="10"/>
        <v>6432</v>
      </c>
      <c r="O154">
        <f t="shared" si="11"/>
        <v>42</v>
      </c>
      <c r="P154" t="str">
        <f>VLOOKUP(O154,Klienci!$A$1:$B$53,2,TRUE)</f>
        <v xml:space="preserve">Select </v>
      </c>
    </row>
    <row r="155" spans="1:16" x14ac:dyDescent="0.3">
      <c r="A155" t="s">
        <v>691</v>
      </c>
      <c r="B155" t="s">
        <v>26</v>
      </c>
      <c r="C155" t="s">
        <v>17</v>
      </c>
      <c r="D155" s="8" t="s">
        <v>99</v>
      </c>
      <c r="E155" s="8" t="s">
        <v>411</v>
      </c>
      <c r="F155" t="s">
        <v>256</v>
      </c>
      <c r="G155" t="s">
        <v>226</v>
      </c>
      <c r="H155" t="s">
        <v>39</v>
      </c>
      <c r="I155">
        <v>5</v>
      </c>
      <c r="J155" t="s">
        <v>692</v>
      </c>
      <c r="K155" t="s">
        <v>693</v>
      </c>
      <c r="L155" s="8">
        <f t="shared" si="8"/>
        <v>43268</v>
      </c>
      <c r="M155" s="8">
        <f t="shared" si="9"/>
        <v>43290</v>
      </c>
      <c r="N155">
        <f t="shared" si="10"/>
        <v>20100</v>
      </c>
      <c r="O155">
        <f t="shared" si="11"/>
        <v>34</v>
      </c>
      <c r="P155" t="str">
        <f>VLOOKUP(O155,Klienci!$A$1:$B$53,2,TRUE)</f>
        <v>OHTA'S Corp</v>
      </c>
    </row>
    <row r="156" spans="1:16" x14ac:dyDescent="0.3">
      <c r="A156" t="s">
        <v>694</v>
      </c>
      <c r="B156" t="s">
        <v>26</v>
      </c>
      <c r="C156" t="s">
        <v>241</v>
      </c>
      <c r="D156" s="8" t="s">
        <v>99</v>
      </c>
      <c r="E156" s="8" t="s">
        <v>663</v>
      </c>
      <c r="F156" t="s">
        <v>695</v>
      </c>
      <c r="G156" t="s">
        <v>696</v>
      </c>
      <c r="H156" t="s">
        <v>22</v>
      </c>
      <c r="I156">
        <v>4</v>
      </c>
      <c r="J156" t="s">
        <v>140</v>
      </c>
      <c r="K156" t="s">
        <v>697</v>
      </c>
      <c r="L156" s="8">
        <f t="shared" si="8"/>
        <v>43268</v>
      </c>
      <c r="M156" s="8">
        <f t="shared" si="9"/>
        <v>43296</v>
      </c>
      <c r="N156">
        <f t="shared" si="10"/>
        <v>3939.6</v>
      </c>
      <c r="O156">
        <f t="shared" si="11"/>
        <v>37</v>
      </c>
      <c r="P156" t="str">
        <f>VLOOKUP(O156,Klienci!$A$1:$B$53,2,TRUE)</f>
        <v>Amylin Group</v>
      </c>
    </row>
    <row r="157" spans="1:16" x14ac:dyDescent="0.3">
      <c r="A157" t="s">
        <v>698</v>
      </c>
      <c r="B157" t="s">
        <v>35</v>
      </c>
      <c r="C157" t="s">
        <v>124</v>
      </c>
      <c r="D157" s="8" t="s">
        <v>99</v>
      </c>
      <c r="E157" s="8" t="s">
        <v>283</v>
      </c>
      <c r="F157" t="s">
        <v>653</v>
      </c>
      <c r="G157" t="s">
        <v>654</v>
      </c>
      <c r="H157" t="s">
        <v>227</v>
      </c>
      <c r="I157">
        <v>7</v>
      </c>
      <c r="J157" t="s">
        <v>400</v>
      </c>
      <c r="K157" t="s">
        <v>699</v>
      </c>
      <c r="L157" s="8">
        <f t="shared" si="8"/>
        <v>43268</v>
      </c>
      <c r="M157" s="8">
        <f t="shared" si="9"/>
        <v>43285</v>
      </c>
      <c r="N157">
        <f t="shared" si="10"/>
        <v>1594.6000000000001</v>
      </c>
      <c r="O157">
        <f t="shared" si="11"/>
        <v>50</v>
      </c>
      <c r="P157" t="str">
        <f>VLOOKUP(O157,Klienci!$A$1:$B$53,2,TRUE)</f>
        <v>Fenwal, Corp</v>
      </c>
    </row>
    <row r="158" spans="1:16" x14ac:dyDescent="0.3">
      <c r="A158" t="s">
        <v>700</v>
      </c>
      <c r="B158" t="s">
        <v>16</v>
      </c>
      <c r="C158" t="s">
        <v>66</v>
      </c>
      <c r="D158" s="8" t="s">
        <v>99</v>
      </c>
      <c r="E158" s="8" t="s">
        <v>51</v>
      </c>
      <c r="F158" t="s">
        <v>112</v>
      </c>
      <c r="G158" t="s">
        <v>443</v>
      </c>
      <c r="H158" t="s">
        <v>170</v>
      </c>
      <c r="I158">
        <v>3</v>
      </c>
      <c r="J158" t="s">
        <v>511</v>
      </c>
      <c r="K158" t="s">
        <v>701</v>
      </c>
      <c r="L158" s="8">
        <f t="shared" si="8"/>
        <v>43268</v>
      </c>
      <c r="M158" s="8">
        <f t="shared" si="9"/>
        <v>43277</v>
      </c>
      <c r="N158">
        <f t="shared" si="10"/>
        <v>11979.599999999999</v>
      </c>
      <c r="O158">
        <f t="shared" si="11"/>
        <v>17</v>
      </c>
      <c r="P158" t="str">
        <f>VLOOKUP(O158,Klienci!$A$1:$B$53,2,TRUE)</f>
        <v>3LAB, Ltd</v>
      </c>
    </row>
    <row r="159" spans="1:16" x14ac:dyDescent="0.3">
      <c r="A159" t="s">
        <v>702</v>
      </c>
      <c r="B159" t="s">
        <v>26</v>
      </c>
      <c r="C159" t="s">
        <v>27</v>
      </c>
      <c r="D159" s="8" t="s">
        <v>99</v>
      </c>
      <c r="E159" s="8" t="s">
        <v>250</v>
      </c>
      <c r="F159" t="s">
        <v>319</v>
      </c>
      <c r="G159" t="s">
        <v>703</v>
      </c>
      <c r="H159" t="s">
        <v>54</v>
      </c>
      <c r="I159">
        <v>4</v>
      </c>
      <c r="J159" t="s">
        <v>704</v>
      </c>
      <c r="K159" t="s">
        <v>705</v>
      </c>
      <c r="L159" s="8">
        <f t="shared" si="8"/>
        <v>43268</v>
      </c>
      <c r="M159" s="8">
        <f t="shared" si="9"/>
        <v>43289</v>
      </c>
      <c r="N159">
        <f t="shared" si="10"/>
        <v>884.4</v>
      </c>
      <c r="O159">
        <f t="shared" si="11"/>
        <v>25</v>
      </c>
      <c r="P159" t="str">
        <f>VLOOKUP(O159,Klienci!$A$1:$B$53,2,TRUE)</f>
        <v>E. Ltd</v>
      </c>
    </row>
    <row r="160" spans="1:16" x14ac:dyDescent="0.3">
      <c r="A160" t="s">
        <v>706</v>
      </c>
      <c r="B160" t="s">
        <v>26</v>
      </c>
      <c r="C160" t="s">
        <v>27</v>
      </c>
      <c r="D160" s="8" t="s">
        <v>329</v>
      </c>
      <c r="E160" s="8" t="s">
        <v>516</v>
      </c>
      <c r="F160" t="s">
        <v>60</v>
      </c>
      <c r="G160" t="s">
        <v>707</v>
      </c>
      <c r="H160" t="s">
        <v>491</v>
      </c>
      <c r="I160">
        <v>6</v>
      </c>
      <c r="J160" t="s">
        <v>708</v>
      </c>
      <c r="K160" t="s">
        <v>709</v>
      </c>
      <c r="L160" s="8">
        <f t="shared" si="8"/>
        <v>43269</v>
      </c>
      <c r="M160" s="8">
        <f t="shared" si="9"/>
        <v>43295</v>
      </c>
      <c r="N160">
        <f t="shared" si="10"/>
        <v>20140.199999999997</v>
      </c>
      <c r="O160">
        <f t="shared" si="11"/>
        <v>21</v>
      </c>
      <c r="P160" t="str">
        <f>VLOOKUP(O160,Klienci!$A$1:$B$53,2,TRUE)</f>
        <v xml:space="preserve">Qualitest </v>
      </c>
    </row>
    <row r="161" spans="1:16" x14ac:dyDescent="0.3">
      <c r="A161" t="s">
        <v>710</v>
      </c>
      <c r="B161" t="s">
        <v>16</v>
      </c>
      <c r="C161" t="s">
        <v>58</v>
      </c>
      <c r="D161" s="8" t="s">
        <v>329</v>
      </c>
      <c r="E161" s="8" t="s">
        <v>663</v>
      </c>
      <c r="F161" t="s">
        <v>219</v>
      </c>
      <c r="G161" t="s">
        <v>711</v>
      </c>
      <c r="H161" t="s">
        <v>22</v>
      </c>
      <c r="I161">
        <v>1</v>
      </c>
      <c r="J161" t="s">
        <v>712</v>
      </c>
      <c r="K161" t="s">
        <v>713</v>
      </c>
      <c r="L161" s="8">
        <f t="shared" si="8"/>
        <v>43269</v>
      </c>
      <c r="M161" s="8">
        <f t="shared" si="9"/>
        <v>43296</v>
      </c>
      <c r="N161">
        <f t="shared" si="10"/>
        <v>1701.8</v>
      </c>
      <c r="O161">
        <f t="shared" si="11"/>
        <v>35</v>
      </c>
      <c r="P161" t="str">
        <f>VLOOKUP(O161,Klienci!$A$1:$B$53,2,TRUE)</f>
        <v xml:space="preserve">Trigen </v>
      </c>
    </row>
    <row r="162" spans="1:16" x14ac:dyDescent="0.3">
      <c r="A162" t="s">
        <v>714</v>
      </c>
      <c r="B162" t="s">
        <v>16</v>
      </c>
      <c r="C162" t="s">
        <v>58</v>
      </c>
      <c r="D162" s="8" t="s">
        <v>329</v>
      </c>
      <c r="E162" s="8" t="s">
        <v>411</v>
      </c>
      <c r="F162" t="s">
        <v>74</v>
      </c>
      <c r="G162" t="s">
        <v>715</v>
      </c>
      <c r="H162" t="s">
        <v>288</v>
      </c>
      <c r="I162">
        <v>3</v>
      </c>
      <c r="J162" t="s">
        <v>238</v>
      </c>
      <c r="K162" t="s">
        <v>716</v>
      </c>
      <c r="L162" s="8">
        <f t="shared" si="8"/>
        <v>43269</v>
      </c>
      <c r="M162" s="8">
        <f t="shared" si="9"/>
        <v>43290</v>
      </c>
      <c r="N162">
        <f t="shared" si="10"/>
        <v>7698.2999999999993</v>
      </c>
      <c r="O162">
        <f t="shared" si="11"/>
        <v>9</v>
      </c>
      <c r="P162" t="str">
        <f>VLOOKUP(O162,Klienci!$A$1:$B$53,2,TRUE)</f>
        <v>Medsep Group</v>
      </c>
    </row>
    <row r="163" spans="1:16" x14ac:dyDescent="0.3">
      <c r="A163" t="s">
        <v>717</v>
      </c>
      <c r="B163" t="s">
        <v>16</v>
      </c>
      <c r="C163" t="s">
        <v>27</v>
      </c>
      <c r="D163" s="8" t="s">
        <v>329</v>
      </c>
      <c r="E163" s="8" t="s">
        <v>51</v>
      </c>
      <c r="F163" t="s">
        <v>201</v>
      </c>
      <c r="G163" t="s">
        <v>707</v>
      </c>
      <c r="H163" t="s">
        <v>70</v>
      </c>
      <c r="I163">
        <v>4</v>
      </c>
      <c r="J163" t="s">
        <v>704</v>
      </c>
      <c r="K163" t="s">
        <v>718</v>
      </c>
      <c r="L163" s="8">
        <f t="shared" si="8"/>
        <v>43269</v>
      </c>
      <c r="M163" s="8">
        <f t="shared" si="9"/>
        <v>43277</v>
      </c>
      <c r="N163">
        <f t="shared" si="10"/>
        <v>884.4</v>
      </c>
      <c r="O163">
        <f t="shared" si="11"/>
        <v>22</v>
      </c>
      <c r="P163" t="str">
        <f>VLOOKUP(O163,Klienci!$A$1:$B$53,2,TRUE)</f>
        <v>Pacific Ltd</v>
      </c>
    </row>
    <row r="164" spans="1:16" x14ac:dyDescent="0.3">
      <c r="A164" t="s">
        <v>719</v>
      </c>
      <c r="B164" t="s">
        <v>16</v>
      </c>
      <c r="C164" t="s">
        <v>17</v>
      </c>
      <c r="D164" s="8" t="s">
        <v>329</v>
      </c>
      <c r="E164" s="8" t="s">
        <v>212</v>
      </c>
      <c r="F164" t="s">
        <v>242</v>
      </c>
      <c r="G164" t="s">
        <v>720</v>
      </c>
      <c r="H164" t="s">
        <v>333</v>
      </c>
      <c r="I164">
        <v>1</v>
      </c>
      <c r="J164" t="s">
        <v>721</v>
      </c>
      <c r="K164" t="s">
        <v>722</v>
      </c>
      <c r="L164" s="8">
        <f t="shared" si="8"/>
        <v>43269</v>
      </c>
      <c r="M164" s="8">
        <f t="shared" si="9"/>
        <v>43286</v>
      </c>
      <c r="N164">
        <f t="shared" si="10"/>
        <v>1782.2</v>
      </c>
      <c r="O164">
        <f t="shared" si="11"/>
        <v>28</v>
      </c>
      <c r="P164" t="str">
        <f>VLOOKUP(O164,Klienci!$A$1:$B$53,2,TRUE)</f>
        <v>Mylan Corp</v>
      </c>
    </row>
    <row r="165" spans="1:16" x14ac:dyDescent="0.3">
      <c r="A165" t="s">
        <v>723</v>
      </c>
      <c r="B165" t="s">
        <v>35</v>
      </c>
      <c r="C165" t="s">
        <v>27</v>
      </c>
      <c r="D165" s="8" t="s">
        <v>329</v>
      </c>
      <c r="E165" s="8" t="s">
        <v>510</v>
      </c>
      <c r="F165" t="s">
        <v>724</v>
      </c>
      <c r="G165" t="s">
        <v>541</v>
      </c>
      <c r="H165" t="s">
        <v>170</v>
      </c>
      <c r="I165">
        <v>8</v>
      </c>
      <c r="J165" t="s">
        <v>309</v>
      </c>
      <c r="K165" t="s">
        <v>725</v>
      </c>
      <c r="L165" s="8">
        <f t="shared" si="8"/>
        <v>43269</v>
      </c>
      <c r="M165" s="8">
        <f t="shared" si="9"/>
        <v>43297</v>
      </c>
      <c r="N165">
        <f t="shared" si="10"/>
        <v>16026.4</v>
      </c>
      <c r="O165">
        <f t="shared" si="11"/>
        <v>41</v>
      </c>
      <c r="P165" t="str">
        <f>VLOOKUP(O165,Klienci!$A$1:$B$53,2,TRUE)</f>
        <v>Victory Ltd</v>
      </c>
    </row>
    <row r="166" spans="1:16" x14ac:dyDescent="0.3">
      <c r="A166" t="s">
        <v>726</v>
      </c>
      <c r="B166" t="s">
        <v>35</v>
      </c>
      <c r="C166" t="s">
        <v>66</v>
      </c>
      <c r="D166" s="8" t="s">
        <v>329</v>
      </c>
      <c r="E166" s="8" t="s">
        <v>510</v>
      </c>
      <c r="F166" t="s">
        <v>242</v>
      </c>
      <c r="G166" t="s">
        <v>664</v>
      </c>
      <c r="H166" t="s">
        <v>70</v>
      </c>
      <c r="I166">
        <v>5</v>
      </c>
      <c r="J166" t="s">
        <v>727</v>
      </c>
      <c r="K166" t="s">
        <v>728</v>
      </c>
      <c r="L166" s="8">
        <f t="shared" si="8"/>
        <v>43269</v>
      </c>
      <c r="M166" s="8">
        <f t="shared" si="9"/>
        <v>43297</v>
      </c>
      <c r="N166">
        <f t="shared" si="10"/>
        <v>11926</v>
      </c>
      <c r="O166">
        <f t="shared" si="11"/>
        <v>28</v>
      </c>
      <c r="P166" t="str">
        <f>VLOOKUP(O166,Klienci!$A$1:$B$53,2,TRUE)</f>
        <v>Mylan Corp</v>
      </c>
    </row>
    <row r="167" spans="1:16" x14ac:dyDescent="0.3">
      <c r="A167" t="s">
        <v>729</v>
      </c>
      <c r="B167" t="s">
        <v>26</v>
      </c>
      <c r="C167" t="s">
        <v>66</v>
      </c>
      <c r="D167" s="8" t="s">
        <v>329</v>
      </c>
      <c r="E167" s="8" t="s">
        <v>668</v>
      </c>
      <c r="F167" t="s">
        <v>201</v>
      </c>
      <c r="G167" t="s">
        <v>730</v>
      </c>
      <c r="H167" t="s">
        <v>360</v>
      </c>
      <c r="I167">
        <v>1</v>
      </c>
      <c r="J167" t="s">
        <v>731</v>
      </c>
      <c r="K167" t="s">
        <v>732</v>
      </c>
      <c r="L167" s="8">
        <f t="shared" si="8"/>
        <v>43269</v>
      </c>
      <c r="M167" s="8">
        <f t="shared" si="9"/>
        <v>43298</v>
      </c>
      <c r="N167">
        <f t="shared" si="10"/>
        <v>2231.1</v>
      </c>
      <c r="O167">
        <f t="shared" si="11"/>
        <v>22</v>
      </c>
      <c r="P167" t="str">
        <f>VLOOKUP(O167,Klienci!$A$1:$B$53,2,TRUE)</f>
        <v>Pacific Ltd</v>
      </c>
    </row>
    <row r="168" spans="1:16" x14ac:dyDescent="0.3">
      <c r="A168" t="s">
        <v>733</v>
      </c>
      <c r="B168" t="s">
        <v>16</v>
      </c>
      <c r="C168" t="s">
        <v>27</v>
      </c>
      <c r="D168" s="8" t="s">
        <v>329</v>
      </c>
      <c r="E168" s="8" t="s">
        <v>312</v>
      </c>
      <c r="F168" t="s">
        <v>261</v>
      </c>
      <c r="G168" t="s">
        <v>734</v>
      </c>
      <c r="H168" t="s">
        <v>170</v>
      </c>
      <c r="I168">
        <v>1</v>
      </c>
      <c r="J168" t="s">
        <v>408</v>
      </c>
      <c r="K168" t="s">
        <v>735</v>
      </c>
      <c r="L168" s="8">
        <f t="shared" si="8"/>
        <v>43269</v>
      </c>
      <c r="M168" s="8">
        <f t="shared" si="9"/>
        <v>43288</v>
      </c>
      <c r="N168">
        <f t="shared" si="10"/>
        <v>1005</v>
      </c>
      <c r="O168">
        <f t="shared" si="11"/>
        <v>26</v>
      </c>
      <c r="P168" t="str">
        <f>VLOOKUP(O168,Klienci!$A$1:$B$53,2,TRUE)</f>
        <v>Burt's Corp</v>
      </c>
    </row>
    <row r="169" spans="1:16" x14ac:dyDescent="0.3">
      <c r="A169" t="s">
        <v>736</v>
      </c>
      <c r="B169" t="s">
        <v>35</v>
      </c>
      <c r="C169" t="s">
        <v>58</v>
      </c>
      <c r="D169" s="8" t="s">
        <v>329</v>
      </c>
      <c r="E169" s="8" t="s">
        <v>737</v>
      </c>
      <c r="F169" t="s">
        <v>569</v>
      </c>
      <c r="G169" t="s">
        <v>738</v>
      </c>
      <c r="H169" t="s">
        <v>101</v>
      </c>
      <c r="I169">
        <v>7</v>
      </c>
      <c r="J169" t="s">
        <v>739</v>
      </c>
      <c r="K169" t="s">
        <v>740</v>
      </c>
      <c r="L169" s="8">
        <f t="shared" si="8"/>
        <v>43269</v>
      </c>
      <c r="M169" s="8">
        <f t="shared" si="9"/>
        <v>43300</v>
      </c>
      <c r="N169">
        <f t="shared" si="10"/>
        <v>18853.8</v>
      </c>
      <c r="O169">
        <f t="shared" si="11"/>
        <v>12</v>
      </c>
      <c r="P169" t="str">
        <f>VLOOKUP(O169,Klienci!$A$1:$B$53,2,TRUE)</f>
        <v>Apollo Ltd</v>
      </c>
    </row>
    <row r="170" spans="1:16" x14ac:dyDescent="0.3">
      <c r="A170" t="s">
        <v>741</v>
      </c>
      <c r="B170" t="s">
        <v>26</v>
      </c>
      <c r="C170" t="s">
        <v>27</v>
      </c>
      <c r="D170" s="8" t="s">
        <v>329</v>
      </c>
      <c r="E170" s="8" t="s">
        <v>742</v>
      </c>
      <c r="F170" t="s">
        <v>743</v>
      </c>
      <c r="G170" t="s">
        <v>185</v>
      </c>
      <c r="H170" t="s">
        <v>196</v>
      </c>
      <c r="I170">
        <v>4</v>
      </c>
      <c r="J170" t="s">
        <v>744</v>
      </c>
      <c r="K170" t="s">
        <v>745</v>
      </c>
      <c r="L170" s="8">
        <f t="shared" si="8"/>
        <v>43269</v>
      </c>
      <c r="M170" s="8">
        <f t="shared" si="9"/>
        <v>43292</v>
      </c>
      <c r="N170">
        <f t="shared" si="10"/>
        <v>4422</v>
      </c>
      <c r="O170">
        <f t="shared" si="11"/>
        <v>31</v>
      </c>
      <c r="P170" t="str">
        <f>VLOOKUP(O170,Klienci!$A$1:$B$53,2,TRUE)</f>
        <v>Apotheca, Ltd</v>
      </c>
    </row>
    <row r="171" spans="1:16" x14ac:dyDescent="0.3">
      <c r="A171" t="s">
        <v>746</v>
      </c>
      <c r="B171" t="s">
        <v>26</v>
      </c>
      <c r="C171" t="s">
        <v>241</v>
      </c>
      <c r="D171" s="8" t="s">
        <v>19</v>
      </c>
      <c r="E171" s="8" t="s">
        <v>668</v>
      </c>
      <c r="F171" t="s">
        <v>319</v>
      </c>
      <c r="G171" t="s">
        <v>747</v>
      </c>
      <c r="H171" t="s">
        <v>107</v>
      </c>
      <c r="I171">
        <v>1</v>
      </c>
      <c r="J171" t="s">
        <v>576</v>
      </c>
      <c r="K171" t="s">
        <v>748</v>
      </c>
      <c r="L171" s="8">
        <f t="shared" si="8"/>
        <v>43270</v>
      </c>
      <c r="M171" s="8">
        <f t="shared" si="9"/>
        <v>43298</v>
      </c>
      <c r="N171">
        <f t="shared" si="10"/>
        <v>1909.5</v>
      </c>
      <c r="O171">
        <f t="shared" si="11"/>
        <v>25</v>
      </c>
      <c r="P171" t="str">
        <f>VLOOKUP(O171,Klienci!$A$1:$B$53,2,TRUE)</f>
        <v>E. Ltd</v>
      </c>
    </row>
    <row r="172" spans="1:16" x14ac:dyDescent="0.3">
      <c r="A172" t="s">
        <v>749</v>
      </c>
      <c r="B172" t="s">
        <v>35</v>
      </c>
      <c r="C172" t="s">
        <v>27</v>
      </c>
      <c r="D172" s="8" t="s">
        <v>19</v>
      </c>
      <c r="E172" s="8" t="s">
        <v>51</v>
      </c>
      <c r="F172" t="s">
        <v>219</v>
      </c>
      <c r="G172" t="s">
        <v>750</v>
      </c>
      <c r="H172" t="s">
        <v>95</v>
      </c>
      <c r="I172">
        <v>7</v>
      </c>
      <c r="J172" t="s">
        <v>751</v>
      </c>
      <c r="K172" t="s">
        <v>752</v>
      </c>
      <c r="L172" s="8">
        <f t="shared" si="8"/>
        <v>43270</v>
      </c>
      <c r="M172" s="8">
        <f t="shared" si="9"/>
        <v>43277</v>
      </c>
      <c r="N172">
        <f t="shared" si="10"/>
        <v>7832.3000000000011</v>
      </c>
      <c r="O172">
        <f t="shared" si="11"/>
        <v>35</v>
      </c>
      <c r="P172" t="str">
        <f>VLOOKUP(O172,Klienci!$A$1:$B$53,2,TRUE)</f>
        <v xml:space="preserve">Trigen </v>
      </c>
    </row>
    <row r="173" spans="1:16" x14ac:dyDescent="0.3">
      <c r="A173" t="s">
        <v>753</v>
      </c>
      <c r="B173" t="s">
        <v>16</v>
      </c>
      <c r="C173" t="s">
        <v>27</v>
      </c>
      <c r="D173" s="8" t="s">
        <v>19</v>
      </c>
      <c r="E173" s="8" t="s">
        <v>270</v>
      </c>
      <c r="F173" t="s">
        <v>754</v>
      </c>
      <c r="G173" t="s">
        <v>755</v>
      </c>
      <c r="H173" t="s">
        <v>288</v>
      </c>
      <c r="I173">
        <v>7</v>
      </c>
      <c r="J173" t="s">
        <v>63</v>
      </c>
      <c r="K173" t="s">
        <v>756</v>
      </c>
      <c r="L173" s="8">
        <f t="shared" si="8"/>
        <v>43270</v>
      </c>
      <c r="M173" s="8">
        <f t="shared" si="9"/>
        <v>43284</v>
      </c>
      <c r="N173">
        <f t="shared" si="10"/>
        <v>7269.5</v>
      </c>
      <c r="O173">
        <f t="shared" si="11"/>
        <v>45</v>
      </c>
      <c r="P173" t="str">
        <f>VLOOKUP(O173,Klienci!$A$1:$B$53,2,TRUE)</f>
        <v>Exact-Rx, Corp</v>
      </c>
    </row>
    <row r="174" spans="1:16" x14ac:dyDescent="0.3">
      <c r="A174" t="s">
        <v>757</v>
      </c>
      <c r="B174" t="s">
        <v>16</v>
      </c>
      <c r="C174" t="s">
        <v>27</v>
      </c>
      <c r="D174" s="8" t="s">
        <v>19</v>
      </c>
      <c r="E174" s="8" t="s">
        <v>283</v>
      </c>
      <c r="F174" t="s">
        <v>174</v>
      </c>
      <c r="G174" t="s">
        <v>758</v>
      </c>
      <c r="H174" t="s">
        <v>759</v>
      </c>
      <c r="I174">
        <v>6</v>
      </c>
      <c r="J174" t="s">
        <v>760</v>
      </c>
      <c r="K174" t="s">
        <v>761</v>
      </c>
      <c r="L174" s="8">
        <f t="shared" si="8"/>
        <v>43270</v>
      </c>
      <c r="M174" s="8">
        <f t="shared" si="9"/>
        <v>43285</v>
      </c>
      <c r="N174">
        <f t="shared" si="10"/>
        <v>37948.800000000003</v>
      </c>
      <c r="O174">
        <f t="shared" si="11"/>
        <v>19</v>
      </c>
      <c r="P174" t="str">
        <f>VLOOKUP(O174,Klienci!$A$1:$B$53,2,TRUE)</f>
        <v>Pure Group</v>
      </c>
    </row>
    <row r="175" spans="1:16" x14ac:dyDescent="0.3">
      <c r="A175" t="s">
        <v>762</v>
      </c>
      <c r="B175" t="s">
        <v>16</v>
      </c>
      <c r="C175" t="s">
        <v>66</v>
      </c>
      <c r="D175" s="8" t="s">
        <v>19</v>
      </c>
      <c r="E175" s="8" t="s">
        <v>36</v>
      </c>
      <c r="F175" t="s">
        <v>37</v>
      </c>
      <c r="G175" t="s">
        <v>94</v>
      </c>
      <c r="H175" t="s">
        <v>597</v>
      </c>
      <c r="I175">
        <v>7</v>
      </c>
      <c r="J175" t="s">
        <v>408</v>
      </c>
      <c r="K175" t="s">
        <v>763</v>
      </c>
      <c r="L175" s="8">
        <f t="shared" si="8"/>
        <v>43270</v>
      </c>
      <c r="M175" s="8">
        <f t="shared" si="9"/>
        <v>43282</v>
      </c>
      <c r="N175">
        <f t="shared" si="10"/>
        <v>7035</v>
      </c>
      <c r="O175">
        <f t="shared" si="11"/>
        <v>16</v>
      </c>
      <c r="P175" t="str">
        <f>VLOOKUP(O175,Klienci!$A$1:$B$53,2,TRUE)</f>
        <v>Rochester Ltd</v>
      </c>
    </row>
    <row r="176" spans="1:16" x14ac:dyDescent="0.3">
      <c r="A176" t="s">
        <v>764</v>
      </c>
      <c r="B176" t="s">
        <v>16</v>
      </c>
      <c r="C176" t="s">
        <v>27</v>
      </c>
      <c r="D176" s="8" t="s">
        <v>19</v>
      </c>
      <c r="E176" s="8" t="s">
        <v>668</v>
      </c>
      <c r="F176" t="s">
        <v>20</v>
      </c>
      <c r="G176" t="s">
        <v>765</v>
      </c>
      <c r="H176" t="s">
        <v>266</v>
      </c>
      <c r="I176">
        <v>5</v>
      </c>
      <c r="J176" t="s">
        <v>766</v>
      </c>
      <c r="K176" t="s">
        <v>767</v>
      </c>
      <c r="L176" s="8">
        <f t="shared" si="8"/>
        <v>43270</v>
      </c>
      <c r="M176" s="8">
        <f t="shared" si="9"/>
        <v>43298</v>
      </c>
      <c r="N176">
        <f t="shared" si="10"/>
        <v>6465.5</v>
      </c>
      <c r="O176">
        <f t="shared" si="11"/>
        <v>15</v>
      </c>
      <c r="P176" t="str">
        <f>VLOOKUP(O176,Klienci!$A$1:$B$53,2,TRUE)</f>
        <v xml:space="preserve">Linde </v>
      </c>
    </row>
    <row r="177" spans="1:16" x14ac:dyDescent="0.3">
      <c r="A177" t="s">
        <v>768</v>
      </c>
      <c r="B177" t="s">
        <v>16</v>
      </c>
      <c r="C177" t="s">
        <v>241</v>
      </c>
      <c r="D177" s="8" t="s">
        <v>19</v>
      </c>
      <c r="E177" s="8" t="s">
        <v>769</v>
      </c>
      <c r="F177" t="s">
        <v>325</v>
      </c>
      <c r="G177" t="s">
        <v>770</v>
      </c>
      <c r="H177" t="s">
        <v>196</v>
      </c>
      <c r="I177">
        <v>6</v>
      </c>
      <c r="J177" t="s">
        <v>519</v>
      </c>
      <c r="K177" t="s">
        <v>771</v>
      </c>
      <c r="L177" s="8">
        <f t="shared" si="8"/>
        <v>43270</v>
      </c>
      <c r="M177" s="8">
        <f t="shared" si="9"/>
        <v>43307</v>
      </c>
      <c r="N177">
        <f t="shared" si="10"/>
        <v>5065.2000000000007</v>
      </c>
      <c r="O177">
        <f t="shared" si="11"/>
        <v>8</v>
      </c>
      <c r="P177" t="str">
        <f>VLOOKUP(O177,Klienci!$A$1:$B$53,2,TRUE)</f>
        <v>New Ltd</v>
      </c>
    </row>
    <row r="178" spans="1:16" x14ac:dyDescent="0.3">
      <c r="A178" t="s">
        <v>772</v>
      </c>
      <c r="B178" t="s">
        <v>16</v>
      </c>
      <c r="C178" t="s">
        <v>58</v>
      </c>
      <c r="D178" s="8" t="s">
        <v>19</v>
      </c>
      <c r="E178" s="8" t="s">
        <v>516</v>
      </c>
      <c r="F178" t="s">
        <v>425</v>
      </c>
      <c r="G178" t="s">
        <v>773</v>
      </c>
      <c r="H178" t="s">
        <v>62</v>
      </c>
      <c r="I178">
        <v>4</v>
      </c>
      <c r="J178" t="s">
        <v>774</v>
      </c>
      <c r="K178" t="s">
        <v>775</v>
      </c>
      <c r="L178" s="8">
        <f t="shared" si="8"/>
        <v>43270</v>
      </c>
      <c r="M178" s="8">
        <f t="shared" si="9"/>
        <v>43295</v>
      </c>
      <c r="N178">
        <f t="shared" si="10"/>
        <v>991.6</v>
      </c>
      <c r="O178">
        <f t="shared" si="11"/>
        <v>27</v>
      </c>
      <c r="P178" t="str">
        <f>VLOOKUP(O178,Klienci!$A$1:$B$53,2,TRUE)</f>
        <v>Prasco Group</v>
      </c>
    </row>
    <row r="179" spans="1:16" x14ac:dyDescent="0.3">
      <c r="A179" t="s">
        <v>776</v>
      </c>
      <c r="B179" t="s">
        <v>35</v>
      </c>
      <c r="C179" t="s">
        <v>17</v>
      </c>
      <c r="D179" s="8" t="s">
        <v>19</v>
      </c>
      <c r="E179" s="8" t="s">
        <v>167</v>
      </c>
      <c r="F179" t="s">
        <v>569</v>
      </c>
      <c r="G179" t="s">
        <v>226</v>
      </c>
      <c r="H179" t="s">
        <v>360</v>
      </c>
      <c r="I179">
        <v>7</v>
      </c>
      <c r="J179" t="s">
        <v>186</v>
      </c>
      <c r="K179" t="s">
        <v>777</v>
      </c>
      <c r="L179" s="8">
        <f t="shared" si="8"/>
        <v>43270</v>
      </c>
      <c r="M179" s="8">
        <f t="shared" si="9"/>
        <v>43279</v>
      </c>
      <c r="N179">
        <f t="shared" si="10"/>
        <v>1219.3999999999999</v>
      </c>
      <c r="O179">
        <f t="shared" si="11"/>
        <v>12</v>
      </c>
      <c r="P179" t="str">
        <f>VLOOKUP(O179,Klienci!$A$1:$B$53,2,TRUE)</f>
        <v>Apollo Ltd</v>
      </c>
    </row>
    <row r="180" spans="1:16" x14ac:dyDescent="0.3">
      <c r="A180" t="s">
        <v>778</v>
      </c>
      <c r="B180" t="s">
        <v>16</v>
      </c>
      <c r="C180" t="s">
        <v>58</v>
      </c>
      <c r="D180" s="8" t="s">
        <v>93</v>
      </c>
      <c r="E180" s="8" t="s">
        <v>668</v>
      </c>
      <c r="F180" t="s">
        <v>137</v>
      </c>
      <c r="G180" t="s">
        <v>779</v>
      </c>
      <c r="H180" t="s">
        <v>22</v>
      </c>
      <c r="I180">
        <v>6</v>
      </c>
      <c r="J180" t="s">
        <v>780</v>
      </c>
      <c r="K180" t="s">
        <v>781</v>
      </c>
      <c r="L180" s="8">
        <f t="shared" si="8"/>
        <v>43271</v>
      </c>
      <c r="M180" s="8">
        <f t="shared" si="9"/>
        <v>43298</v>
      </c>
      <c r="N180">
        <f t="shared" si="10"/>
        <v>6150.5999999999995</v>
      </c>
      <c r="O180">
        <f t="shared" si="11"/>
        <v>30</v>
      </c>
      <c r="P180" t="str">
        <f>VLOOKUP(O180,Klienci!$A$1:$B$53,2,TRUE)</f>
        <v>Dharma Ltd</v>
      </c>
    </row>
    <row r="181" spans="1:16" x14ac:dyDescent="0.3">
      <c r="A181" t="s">
        <v>782</v>
      </c>
      <c r="B181" t="s">
        <v>35</v>
      </c>
      <c r="C181" t="s">
        <v>124</v>
      </c>
      <c r="D181" s="8" t="s">
        <v>93</v>
      </c>
      <c r="E181" s="8" t="s">
        <v>189</v>
      </c>
      <c r="F181" t="s">
        <v>174</v>
      </c>
      <c r="G181" t="s">
        <v>654</v>
      </c>
      <c r="H181" t="s">
        <v>47</v>
      </c>
      <c r="I181">
        <v>3</v>
      </c>
      <c r="J181" t="s">
        <v>783</v>
      </c>
      <c r="K181" t="s">
        <v>784</v>
      </c>
      <c r="L181" s="8">
        <f t="shared" si="8"/>
        <v>43271</v>
      </c>
      <c r="M181" s="8">
        <f t="shared" si="9"/>
        <v>43287</v>
      </c>
      <c r="N181">
        <f t="shared" si="10"/>
        <v>9205.7999999999993</v>
      </c>
      <c r="O181">
        <f t="shared" si="11"/>
        <v>19</v>
      </c>
      <c r="P181" t="str">
        <f>VLOOKUP(O181,Klienci!$A$1:$B$53,2,TRUE)</f>
        <v>Pure Group</v>
      </c>
    </row>
    <row r="182" spans="1:16" x14ac:dyDescent="0.3">
      <c r="A182" t="s">
        <v>785</v>
      </c>
      <c r="B182" t="s">
        <v>26</v>
      </c>
      <c r="C182" t="s">
        <v>27</v>
      </c>
      <c r="D182" s="8" t="s">
        <v>93</v>
      </c>
      <c r="E182" s="8" t="s">
        <v>742</v>
      </c>
      <c r="F182" t="s">
        <v>532</v>
      </c>
      <c r="G182" t="s">
        <v>604</v>
      </c>
      <c r="H182" t="s">
        <v>139</v>
      </c>
      <c r="I182">
        <v>2</v>
      </c>
      <c r="J182" t="s">
        <v>391</v>
      </c>
      <c r="K182" t="s">
        <v>786</v>
      </c>
      <c r="L182" s="8">
        <f t="shared" si="8"/>
        <v>43271</v>
      </c>
      <c r="M182" s="8">
        <f t="shared" si="9"/>
        <v>43292</v>
      </c>
      <c r="N182">
        <f t="shared" si="10"/>
        <v>482.4</v>
      </c>
      <c r="O182">
        <f t="shared" si="11"/>
        <v>44</v>
      </c>
      <c r="P182" t="str">
        <f>VLOOKUP(O182,Klienci!$A$1:$B$53,2,TRUE)</f>
        <v>Llorens Ltd</v>
      </c>
    </row>
    <row r="183" spans="1:16" x14ac:dyDescent="0.3">
      <c r="A183" t="s">
        <v>787</v>
      </c>
      <c r="B183" t="s">
        <v>16</v>
      </c>
      <c r="C183" t="s">
        <v>27</v>
      </c>
      <c r="D183" s="8" t="s">
        <v>93</v>
      </c>
      <c r="E183" s="8" t="s">
        <v>668</v>
      </c>
      <c r="F183" t="s">
        <v>271</v>
      </c>
      <c r="G183" t="s">
        <v>466</v>
      </c>
      <c r="H183" t="s">
        <v>83</v>
      </c>
      <c r="I183">
        <v>1</v>
      </c>
      <c r="J183" t="s">
        <v>186</v>
      </c>
      <c r="K183" t="s">
        <v>777</v>
      </c>
      <c r="L183" s="8">
        <f t="shared" si="8"/>
        <v>43271</v>
      </c>
      <c r="M183" s="8">
        <f t="shared" si="9"/>
        <v>43298</v>
      </c>
      <c r="N183">
        <f t="shared" si="10"/>
        <v>174.2</v>
      </c>
      <c r="O183">
        <f t="shared" si="11"/>
        <v>24</v>
      </c>
      <c r="P183" t="str">
        <f>VLOOKUP(O183,Klienci!$A$1:$B$53,2,TRUE)</f>
        <v xml:space="preserve">Capweld </v>
      </c>
    </row>
    <row r="184" spans="1:16" x14ac:dyDescent="0.3">
      <c r="A184" t="s">
        <v>788</v>
      </c>
      <c r="B184" t="s">
        <v>16</v>
      </c>
      <c r="C184" t="s">
        <v>66</v>
      </c>
      <c r="D184" s="8" t="s">
        <v>93</v>
      </c>
      <c r="E184" s="8" t="s">
        <v>434</v>
      </c>
      <c r="F184" t="s">
        <v>132</v>
      </c>
      <c r="G184" t="s">
        <v>395</v>
      </c>
      <c r="H184" t="s">
        <v>203</v>
      </c>
      <c r="I184">
        <v>2</v>
      </c>
      <c r="J184" t="s">
        <v>789</v>
      </c>
      <c r="K184" t="s">
        <v>790</v>
      </c>
      <c r="L184" s="8">
        <f t="shared" si="8"/>
        <v>43271</v>
      </c>
      <c r="M184" s="8">
        <f t="shared" si="9"/>
        <v>43294</v>
      </c>
      <c r="N184">
        <f t="shared" si="10"/>
        <v>5011.6000000000004</v>
      </c>
      <c r="O184">
        <f t="shared" si="11"/>
        <v>10</v>
      </c>
      <c r="P184" t="str">
        <f>VLOOKUP(O184,Klienci!$A$1:$B$53,2,TRUE)</f>
        <v xml:space="preserve">Ei </v>
      </c>
    </row>
    <row r="185" spans="1:16" x14ac:dyDescent="0.3">
      <c r="A185" t="s">
        <v>791</v>
      </c>
      <c r="B185" t="s">
        <v>35</v>
      </c>
      <c r="C185" t="s">
        <v>17</v>
      </c>
      <c r="D185" s="8" t="s">
        <v>93</v>
      </c>
      <c r="E185" s="8" t="s">
        <v>651</v>
      </c>
      <c r="F185" t="s">
        <v>219</v>
      </c>
      <c r="G185" t="s">
        <v>375</v>
      </c>
      <c r="H185" t="s">
        <v>477</v>
      </c>
      <c r="I185">
        <v>7</v>
      </c>
      <c r="J185" t="s">
        <v>792</v>
      </c>
      <c r="K185" t="s">
        <v>793</v>
      </c>
      <c r="L185" s="8">
        <f t="shared" si="8"/>
        <v>43271</v>
      </c>
      <c r="M185" s="8">
        <f t="shared" si="9"/>
        <v>43301</v>
      </c>
      <c r="N185">
        <f t="shared" si="10"/>
        <v>18197.2</v>
      </c>
      <c r="O185">
        <f t="shared" si="11"/>
        <v>35</v>
      </c>
      <c r="P185" t="str">
        <f>VLOOKUP(O185,Klienci!$A$1:$B$53,2,TRUE)</f>
        <v xml:space="preserve">Trigen </v>
      </c>
    </row>
    <row r="186" spans="1:16" x14ac:dyDescent="0.3">
      <c r="A186" t="s">
        <v>794</v>
      </c>
      <c r="B186" t="s">
        <v>26</v>
      </c>
      <c r="C186" t="s">
        <v>27</v>
      </c>
      <c r="D186" s="8" t="s">
        <v>93</v>
      </c>
      <c r="E186" s="8" t="s">
        <v>167</v>
      </c>
      <c r="F186" t="s">
        <v>380</v>
      </c>
      <c r="G186" t="s">
        <v>359</v>
      </c>
      <c r="H186" t="s">
        <v>436</v>
      </c>
      <c r="I186">
        <v>6</v>
      </c>
      <c r="J186" t="s">
        <v>158</v>
      </c>
      <c r="K186" t="s">
        <v>795</v>
      </c>
      <c r="L186" s="8">
        <f t="shared" si="8"/>
        <v>43271</v>
      </c>
      <c r="M186" s="8">
        <f t="shared" si="9"/>
        <v>43279</v>
      </c>
      <c r="N186">
        <f t="shared" si="10"/>
        <v>13668</v>
      </c>
      <c r="O186">
        <f t="shared" si="11"/>
        <v>38</v>
      </c>
      <c r="P186" t="str">
        <f>VLOOKUP(O186,Klienci!$A$1:$B$53,2,TRUE)</f>
        <v>O.E. Ltd</v>
      </c>
    </row>
    <row r="187" spans="1:16" x14ac:dyDescent="0.3">
      <c r="A187" t="s">
        <v>796</v>
      </c>
      <c r="B187" t="s">
        <v>35</v>
      </c>
      <c r="C187" t="s">
        <v>124</v>
      </c>
      <c r="D187" s="8" t="s">
        <v>81</v>
      </c>
      <c r="E187" s="8" t="s">
        <v>797</v>
      </c>
      <c r="F187" t="s">
        <v>743</v>
      </c>
      <c r="G187" t="s">
        <v>798</v>
      </c>
      <c r="H187" t="s">
        <v>127</v>
      </c>
      <c r="I187">
        <v>2</v>
      </c>
      <c r="J187" t="s">
        <v>504</v>
      </c>
      <c r="K187" t="s">
        <v>799</v>
      </c>
      <c r="L187" s="8">
        <f t="shared" si="8"/>
        <v>43272</v>
      </c>
      <c r="M187" s="8">
        <f t="shared" si="9"/>
        <v>43302</v>
      </c>
      <c r="N187">
        <f t="shared" si="10"/>
        <v>2184.1999999999998</v>
      </c>
      <c r="O187">
        <f t="shared" si="11"/>
        <v>31</v>
      </c>
      <c r="P187" t="str">
        <f>VLOOKUP(O187,Klienci!$A$1:$B$53,2,TRUE)</f>
        <v>Apotheca, Ltd</v>
      </c>
    </row>
    <row r="188" spans="1:16" x14ac:dyDescent="0.3">
      <c r="A188" t="s">
        <v>800</v>
      </c>
      <c r="B188" t="s">
        <v>43</v>
      </c>
      <c r="C188" t="s">
        <v>66</v>
      </c>
      <c r="D188" s="8" t="s">
        <v>81</v>
      </c>
      <c r="E188" s="8" t="s">
        <v>312</v>
      </c>
      <c r="F188" t="s">
        <v>168</v>
      </c>
      <c r="G188" t="s">
        <v>801</v>
      </c>
      <c r="H188" t="s">
        <v>227</v>
      </c>
      <c r="I188">
        <v>5</v>
      </c>
      <c r="J188" t="s">
        <v>802</v>
      </c>
      <c r="K188" t="s">
        <v>803</v>
      </c>
      <c r="L188" s="8">
        <f t="shared" si="8"/>
        <v>43272</v>
      </c>
      <c r="M188" s="8">
        <f t="shared" si="9"/>
        <v>43288</v>
      </c>
      <c r="N188">
        <f t="shared" si="10"/>
        <v>5695</v>
      </c>
      <c r="O188">
        <f t="shared" si="11"/>
        <v>40</v>
      </c>
      <c r="P188" t="str">
        <f>VLOOKUP(O188,Klienci!$A$1:$B$53,2,TRUE)</f>
        <v>Ascend Ltd</v>
      </c>
    </row>
    <row r="189" spans="1:16" x14ac:dyDescent="0.3">
      <c r="A189" t="s">
        <v>804</v>
      </c>
      <c r="B189" t="s">
        <v>16</v>
      </c>
      <c r="C189" t="s">
        <v>124</v>
      </c>
      <c r="D189" s="8" t="s">
        <v>81</v>
      </c>
      <c r="E189" s="8" t="s">
        <v>225</v>
      </c>
      <c r="F189" t="s">
        <v>74</v>
      </c>
      <c r="G189" t="s">
        <v>805</v>
      </c>
      <c r="H189" t="s">
        <v>83</v>
      </c>
      <c r="I189">
        <v>2</v>
      </c>
      <c r="J189" t="s">
        <v>806</v>
      </c>
      <c r="K189" t="s">
        <v>369</v>
      </c>
      <c r="L189" s="8">
        <f t="shared" si="8"/>
        <v>43272</v>
      </c>
      <c r="M189" s="8">
        <f t="shared" si="9"/>
        <v>43291</v>
      </c>
      <c r="N189">
        <f t="shared" si="10"/>
        <v>3350</v>
      </c>
      <c r="O189">
        <f t="shared" si="11"/>
        <v>9</v>
      </c>
      <c r="P189" t="str">
        <f>VLOOKUP(O189,Klienci!$A$1:$B$53,2,TRUE)</f>
        <v>Medsep Group</v>
      </c>
    </row>
    <row r="190" spans="1:16" x14ac:dyDescent="0.3">
      <c r="A190" t="s">
        <v>807</v>
      </c>
      <c r="B190" t="s">
        <v>43</v>
      </c>
      <c r="C190" t="s">
        <v>17</v>
      </c>
      <c r="D190" s="8" t="s">
        <v>81</v>
      </c>
      <c r="E190" s="8" t="s">
        <v>28</v>
      </c>
      <c r="F190" t="s">
        <v>724</v>
      </c>
      <c r="G190" t="s">
        <v>808</v>
      </c>
      <c r="H190" t="s">
        <v>54</v>
      </c>
      <c r="I190">
        <v>2</v>
      </c>
      <c r="J190" t="s">
        <v>431</v>
      </c>
      <c r="K190" t="s">
        <v>809</v>
      </c>
      <c r="L190" s="8">
        <f t="shared" si="8"/>
        <v>43272</v>
      </c>
      <c r="M190" s="8">
        <f t="shared" si="9"/>
        <v>43283</v>
      </c>
      <c r="N190">
        <f t="shared" si="10"/>
        <v>2023.4</v>
      </c>
      <c r="O190">
        <f t="shared" si="11"/>
        <v>41</v>
      </c>
      <c r="P190" t="str">
        <f>VLOOKUP(O190,Klienci!$A$1:$B$53,2,TRUE)</f>
        <v>Victory Ltd</v>
      </c>
    </row>
    <row r="191" spans="1:16" x14ac:dyDescent="0.3">
      <c r="A191" t="s">
        <v>810</v>
      </c>
      <c r="B191" t="s">
        <v>43</v>
      </c>
      <c r="C191" t="s">
        <v>27</v>
      </c>
      <c r="D191" s="8" t="s">
        <v>81</v>
      </c>
      <c r="E191" s="8" t="s">
        <v>797</v>
      </c>
      <c r="F191" t="s">
        <v>125</v>
      </c>
      <c r="G191" t="s">
        <v>811</v>
      </c>
      <c r="H191" t="s">
        <v>76</v>
      </c>
      <c r="I191">
        <v>7</v>
      </c>
      <c r="J191" t="s">
        <v>812</v>
      </c>
      <c r="K191" t="s">
        <v>813</v>
      </c>
      <c r="L191" s="8">
        <f t="shared" si="8"/>
        <v>43272</v>
      </c>
      <c r="M191" s="8">
        <f t="shared" si="9"/>
        <v>43302</v>
      </c>
      <c r="N191">
        <f t="shared" si="10"/>
        <v>6566</v>
      </c>
      <c r="O191">
        <f t="shared" si="11"/>
        <v>11</v>
      </c>
      <c r="P191" t="str">
        <f>VLOOKUP(O191,Klienci!$A$1:$B$53,2,TRUE)</f>
        <v>21st Ltd</v>
      </c>
    </row>
    <row r="192" spans="1:16" x14ac:dyDescent="0.3">
      <c r="A192" t="s">
        <v>814</v>
      </c>
      <c r="B192" t="s">
        <v>43</v>
      </c>
      <c r="C192" t="s">
        <v>66</v>
      </c>
      <c r="D192" s="8" t="s">
        <v>81</v>
      </c>
      <c r="E192" s="8" t="s">
        <v>769</v>
      </c>
      <c r="F192" t="s">
        <v>45</v>
      </c>
      <c r="G192" t="s">
        <v>815</v>
      </c>
      <c r="H192" t="s">
        <v>266</v>
      </c>
      <c r="I192">
        <v>8</v>
      </c>
      <c r="J192" t="s">
        <v>238</v>
      </c>
      <c r="K192" t="s">
        <v>816</v>
      </c>
      <c r="L192" s="8">
        <f t="shared" si="8"/>
        <v>43272</v>
      </c>
      <c r="M192" s="8">
        <f t="shared" si="9"/>
        <v>43307</v>
      </c>
      <c r="N192">
        <f t="shared" si="10"/>
        <v>20528.8</v>
      </c>
      <c r="O192">
        <f t="shared" si="11"/>
        <v>48</v>
      </c>
      <c r="P192" t="str">
        <f>VLOOKUP(O192,Klienci!$A$1:$B$53,2,TRUE)</f>
        <v>U.S. Ltd</v>
      </c>
    </row>
    <row r="193" spans="1:16" x14ac:dyDescent="0.3">
      <c r="A193" t="s">
        <v>817</v>
      </c>
      <c r="B193" t="s">
        <v>35</v>
      </c>
      <c r="C193" t="s">
        <v>27</v>
      </c>
      <c r="D193" s="8" t="s">
        <v>200</v>
      </c>
      <c r="E193" s="8" t="s">
        <v>683</v>
      </c>
      <c r="F193" t="s">
        <v>307</v>
      </c>
      <c r="G193" t="s">
        <v>750</v>
      </c>
      <c r="H193" t="s">
        <v>157</v>
      </c>
      <c r="I193">
        <v>5</v>
      </c>
      <c r="J193" t="s">
        <v>534</v>
      </c>
      <c r="K193" t="s">
        <v>818</v>
      </c>
      <c r="L193" s="8">
        <f t="shared" si="8"/>
        <v>43273</v>
      </c>
      <c r="M193" s="8">
        <f t="shared" si="9"/>
        <v>43305</v>
      </c>
      <c r="N193">
        <f t="shared" si="10"/>
        <v>4355</v>
      </c>
      <c r="O193">
        <f t="shared" si="11"/>
        <v>4</v>
      </c>
      <c r="P193" t="str">
        <f>VLOOKUP(O193,Klienci!$A$1:$B$53,2,TRUE)</f>
        <v>ETUDE Ltd</v>
      </c>
    </row>
    <row r="194" spans="1:16" x14ac:dyDescent="0.3">
      <c r="A194" t="s">
        <v>819</v>
      </c>
      <c r="B194" t="s">
        <v>16</v>
      </c>
      <c r="C194" t="s">
        <v>241</v>
      </c>
      <c r="D194" s="8" t="s">
        <v>200</v>
      </c>
      <c r="E194" s="8" t="s">
        <v>797</v>
      </c>
      <c r="F194" t="s">
        <v>307</v>
      </c>
      <c r="G194" t="s">
        <v>820</v>
      </c>
      <c r="H194" t="s">
        <v>467</v>
      </c>
      <c r="I194">
        <v>1</v>
      </c>
      <c r="J194" t="s">
        <v>413</v>
      </c>
      <c r="K194" t="s">
        <v>821</v>
      </c>
      <c r="L194" s="8">
        <f t="shared" si="8"/>
        <v>43273</v>
      </c>
      <c r="M194" s="8">
        <f t="shared" si="9"/>
        <v>43302</v>
      </c>
      <c r="N194">
        <f t="shared" si="10"/>
        <v>2485.6999999999998</v>
      </c>
      <c r="O194">
        <f t="shared" si="11"/>
        <v>4</v>
      </c>
      <c r="P194" t="str">
        <f>VLOOKUP(O194,Klienci!$A$1:$B$53,2,TRUE)</f>
        <v>ETUDE Ltd</v>
      </c>
    </row>
    <row r="195" spans="1:16" x14ac:dyDescent="0.3">
      <c r="A195" t="s">
        <v>822</v>
      </c>
      <c r="B195" t="s">
        <v>16</v>
      </c>
      <c r="C195" t="s">
        <v>124</v>
      </c>
      <c r="D195" s="8" t="s">
        <v>200</v>
      </c>
      <c r="E195" s="8" t="s">
        <v>668</v>
      </c>
      <c r="F195" t="s">
        <v>168</v>
      </c>
      <c r="G195" t="s">
        <v>823</v>
      </c>
      <c r="H195" t="s">
        <v>670</v>
      </c>
      <c r="I195">
        <v>4</v>
      </c>
      <c r="J195" t="s">
        <v>824</v>
      </c>
      <c r="K195" t="s">
        <v>825</v>
      </c>
      <c r="L195" s="8">
        <f t="shared" si="8"/>
        <v>43273</v>
      </c>
      <c r="M195" s="8">
        <f t="shared" si="9"/>
        <v>43298</v>
      </c>
      <c r="N195">
        <f t="shared" si="10"/>
        <v>9380</v>
      </c>
      <c r="O195">
        <f t="shared" si="11"/>
        <v>40</v>
      </c>
      <c r="P195" t="str">
        <f>VLOOKUP(O195,Klienci!$A$1:$B$53,2,TRUE)</f>
        <v>Ascend Ltd</v>
      </c>
    </row>
    <row r="196" spans="1:16" x14ac:dyDescent="0.3">
      <c r="A196" t="s">
        <v>826</v>
      </c>
      <c r="B196" t="s">
        <v>26</v>
      </c>
      <c r="C196" t="s">
        <v>66</v>
      </c>
      <c r="D196" s="8" t="s">
        <v>200</v>
      </c>
      <c r="E196" s="8" t="s">
        <v>797</v>
      </c>
      <c r="F196" t="s">
        <v>174</v>
      </c>
      <c r="G196" t="s">
        <v>608</v>
      </c>
      <c r="H196" t="s">
        <v>31</v>
      </c>
      <c r="I196">
        <v>2</v>
      </c>
      <c r="J196" t="s">
        <v>751</v>
      </c>
      <c r="K196" t="s">
        <v>827</v>
      </c>
      <c r="L196" s="8">
        <f t="shared" si="8"/>
        <v>43273</v>
      </c>
      <c r="M196" s="8">
        <f t="shared" si="9"/>
        <v>43302</v>
      </c>
      <c r="N196">
        <f t="shared" si="10"/>
        <v>2237.8000000000002</v>
      </c>
      <c r="O196">
        <f t="shared" si="11"/>
        <v>19</v>
      </c>
      <c r="P196" t="str">
        <f>VLOOKUP(O196,Klienci!$A$1:$B$53,2,TRUE)</f>
        <v>Pure Group</v>
      </c>
    </row>
    <row r="197" spans="1:16" x14ac:dyDescent="0.3">
      <c r="A197" t="s">
        <v>828</v>
      </c>
      <c r="B197" t="s">
        <v>16</v>
      </c>
      <c r="C197" t="s">
        <v>66</v>
      </c>
      <c r="D197" s="8" t="s">
        <v>200</v>
      </c>
      <c r="E197" s="8" t="s">
        <v>28</v>
      </c>
      <c r="F197" t="s">
        <v>271</v>
      </c>
      <c r="G197" t="s">
        <v>829</v>
      </c>
      <c r="H197" t="s">
        <v>830</v>
      </c>
      <c r="I197">
        <v>4</v>
      </c>
      <c r="J197" t="s">
        <v>831</v>
      </c>
      <c r="K197" t="s">
        <v>832</v>
      </c>
      <c r="L197" s="8">
        <f t="shared" si="8"/>
        <v>43273</v>
      </c>
      <c r="M197" s="8">
        <f t="shared" si="9"/>
        <v>43283</v>
      </c>
      <c r="N197">
        <f t="shared" si="10"/>
        <v>7986.4</v>
      </c>
      <c r="O197">
        <f t="shared" si="11"/>
        <v>24</v>
      </c>
      <c r="P197" t="str">
        <f>VLOOKUP(O197,Klienci!$A$1:$B$53,2,TRUE)</f>
        <v xml:space="preserve">Capweld </v>
      </c>
    </row>
    <row r="198" spans="1:16" x14ac:dyDescent="0.3">
      <c r="A198" t="s">
        <v>833</v>
      </c>
      <c r="B198" t="s">
        <v>16</v>
      </c>
      <c r="C198" t="s">
        <v>27</v>
      </c>
      <c r="D198" s="8" t="s">
        <v>200</v>
      </c>
      <c r="E198" s="8" t="s">
        <v>651</v>
      </c>
      <c r="F198" t="s">
        <v>367</v>
      </c>
      <c r="G198" t="s">
        <v>834</v>
      </c>
      <c r="H198" t="s">
        <v>107</v>
      </c>
      <c r="I198">
        <v>1</v>
      </c>
      <c r="J198" t="s">
        <v>835</v>
      </c>
      <c r="K198" t="s">
        <v>836</v>
      </c>
      <c r="L198" s="8">
        <f t="shared" si="8"/>
        <v>43273</v>
      </c>
      <c r="M198" s="8">
        <f t="shared" si="9"/>
        <v>43301</v>
      </c>
      <c r="N198">
        <f t="shared" si="10"/>
        <v>710.2</v>
      </c>
      <c r="O198">
        <f t="shared" si="11"/>
        <v>6</v>
      </c>
      <c r="P198" t="str">
        <f>VLOOKUP(O198,Klienci!$A$1:$B$53,2,TRUE)</f>
        <v>PEDIFIX, Corp</v>
      </c>
    </row>
    <row r="199" spans="1:16" x14ac:dyDescent="0.3">
      <c r="A199" t="s">
        <v>837</v>
      </c>
      <c r="B199" t="s">
        <v>26</v>
      </c>
      <c r="C199" t="s">
        <v>27</v>
      </c>
      <c r="D199" s="8" t="s">
        <v>200</v>
      </c>
      <c r="E199" s="8" t="s">
        <v>838</v>
      </c>
      <c r="F199" t="s">
        <v>367</v>
      </c>
      <c r="G199" t="s">
        <v>839</v>
      </c>
      <c r="H199" t="s">
        <v>170</v>
      </c>
      <c r="I199">
        <v>4</v>
      </c>
      <c r="J199" t="s">
        <v>171</v>
      </c>
      <c r="K199" t="s">
        <v>840</v>
      </c>
      <c r="L199" s="8">
        <f t="shared" si="8"/>
        <v>43273</v>
      </c>
      <c r="M199" s="8">
        <f t="shared" si="9"/>
        <v>43303</v>
      </c>
      <c r="N199">
        <f t="shared" si="10"/>
        <v>15919.2</v>
      </c>
      <c r="O199">
        <f t="shared" si="11"/>
        <v>6</v>
      </c>
      <c r="P199" t="str">
        <f>VLOOKUP(O199,Klienci!$A$1:$B$53,2,TRUE)</f>
        <v>PEDIFIX, Corp</v>
      </c>
    </row>
    <row r="200" spans="1:16" x14ac:dyDescent="0.3">
      <c r="A200" t="s">
        <v>841</v>
      </c>
      <c r="B200" t="s">
        <v>16</v>
      </c>
      <c r="C200" t="s">
        <v>124</v>
      </c>
      <c r="D200" s="8" t="s">
        <v>200</v>
      </c>
      <c r="E200" s="8" t="s">
        <v>434</v>
      </c>
      <c r="F200" t="s">
        <v>74</v>
      </c>
      <c r="G200" t="s">
        <v>805</v>
      </c>
      <c r="H200" t="s">
        <v>436</v>
      </c>
      <c r="I200">
        <v>3</v>
      </c>
      <c r="J200" t="s">
        <v>780</v>
      </c>
      <c r="K200" t="s">
        <v>842</v>
      </c>
      <c r="L200" s="8">
        <f t="shared" si="8"/>
        <v>43273</v>
      </c>
      <c r="M200" s="8">
        <f t="shared" si="9"/>
        <v>43294</v>
      </c>
      <c r="N200">
        <f t="shared" si="10"/>
        <v>3075.2999999999997</v>
      </c>
      <c r="O200">
        <f t="shared" si="11"/>
        <v>9</v>
      </c>
      <c r="P200" t="str">
        <f>VLOOKUP(O200,Klienci!$A$1:$B$53,2,TRUE)</f>
        <v>Medsep Group</v>
      </c>
    </row>
    <row r="201" spans="1:16" x14ac:dyDescent="0.3">
      <c r="A201" t="s">
        <v>843</v>
      </c>
      <c r="B201" t="s">
        <v>16</v>
      </c>
      <c r="C201" t="s">
        <v>27</v>
      </c>
      <c r="D201" s="8" t="s">
        <v>200</v>
      </c>
      <c r="E201" s="8" t="s">
        <v>411</v>
      </c>
      <c r="F201" t="s">
        <v>292</v>
      </c>
      <c r="G201" t="s">
        <v>616</v>
      </c>
      <c r="H201" t="s">
        <v>597</v>
      </c>
      <c r="I201">
        <v>7</v>
      </c>
      <c r="J201" t="s">
        <v>844</v>
      </c>
      <c r="K201" t="s">
        <v>845</v>
      </c>
      <c r="L201" s="8">
        <f t="shared" si="8"/>
        <v>43273</v>
      </c>
      <c r="M201" s="8">
        <f t="shared" si="9"/>
        <v>43290</v>
      </c>
      <c r="N201">
        <f t="shared" si="10"/>
        <v>17634.399999999998</v>
      </c>
      <c r="O201">
        <f t="shared" si="11"/>
        <v>3</v>
      </c>
      <c r="P201" t="str">
        <f>VLOOKUP(O201,Klienci!$A$1:$B$53,2,TRUE)</f>
        <v>Elorac, Corp</v>
      </c>
    </row>
    <row r="202" spans="1:16" x14ac:dyDescent="0.3">
      <c r="A202" t="s">
        <v>846</v>
      </c>
      <c r="B202" t="s">
        <v>26</v>
      </c>
      <c r="C202" t="s">
        <v>27</v>
      </c>
      <c r="D202" s="8" t="s">
        <v>200</v>
      </c>
      <c r="E202" s="8" t="s">
        <v>847</v>
      </c>
      <c r="F202" t="s">
        <v>105</v>
      </c>
      <c r="G202" t="s">
        <v>848</v>
      </c>
      <c r="H202" t="s">
        <v>266</v>
      </c>
      <c r="I202">
        <v>7</v>
      </c>
      <c r="J202" t="s">
        <v>500</v>
      </c>
      <c r="K202" t="s">
        <v>849</v>
      </c>
      <c r="L202" s="8">
        <f t="shared" ref="L202:L265" si="12">--SUBSTITUTE(D202,"\","/")</f>
        <v>43273</v>
      </c>
      <c r="M202" s="8">
        <f t="shared" ref="M202:M265" si="13">--SUBSTITUTE(E202,"\","/")</f>
        <v>43306</v>
      </c>
      <c r="N202">
        <f t="shared" ref="N202:N265" si="14">I202*SUBSTITUTE(J202,".",",")</f>
        <v>35221.9</v>
      </c>
      <c r="O202">
        <f t="shared" ref="O202:O265" si="15">--MID(F202,3,4)</f>
        <v>36</v>
      </c>
      <c r="P202" t="str">
        <f>VLOOKUP(O202,Klienci!$A$1:$B$53,2,TRUE)</f>
        <v>OUR Ltd</v>
      </c>
    </row>
    <row r="203" spans="1:16" x14ac:dyDescent="0.3">
      <c r="A203" t="s">
        <v>850</v>
      </c>
      <c r="B203" t="s">
        <v>26</v>
      </c>
      <c r="C203" t="s">
        <v>58</v>
      </c>
      <c r="D203" s="8" t="s">
        <v>341</v>
      </c>
      <c r="E203" s="8" t="s">
        <v>283</v>
      </c>
      <c r="F203" t="s">
        <v>425</v>
      </c>
      <c r="G203" t="s">
        <v>851</v>
      </c>
      <c r="H203" t="s">
        <v>76</v>
      </c>
      <c r="I203">
        <v>1</v>
      </c>
      <c r="J203" t="s">
        <v>852</v>
      </c>
      <c r="K203" t="s">
        <v>853</v>
      </c>
      <c r="L203" s="8">
        <f t="shared" si="12"/>
        <v>43274</v>
      </c>
      <c r="M203" s="8">
        <f t="shared" si="13"/>
        <v>43285</v>
      </c>
      <c r="N203">
        <f t="shared" si="14"/>
        <v>1829.1</v>
      </c>
      <c r="O203">
        <f t="shared" si="15"/>
        <v>27</v>
      </c>
      <c r="P203" t="str">
        <f>VLOOKUP(O203,Klienci!$A$1:$B$53,2,TRUE)</f>
        <v>Prasco Group</v>
      </c>
    </row>
    <row r="204" spans="1:16" x14ac:dyDescent="0.3">
      <c r="A204" t="s">
        <v>854</v>
      </c>
      <c r="B204" t="s">
        <v>16</v>
      </c>
      <c r="C204" t="s">
        <v>58</v>
      </c>
      <c r="D204" s="8" t="s">
        <v>341</v>
      </c>
      <c r="E204" s="8" t="s">
        <v>838</v>
      </c>
      <c r="F204" t="s">
        <v>213</v>
      </c>
      <c r="G204" t="s">
        <v>626</v>
      </c>
      <c r="H204" t="s">
        <v>127</v>
      </c>
      <c r="I204">
        <v>5</v>
      </c>
      <c r="J204" t="s">
        <v>369</v>
      </c>
      <c r="K204" t="s">
        <v>855</v>
      </c>
      <c r="L204" s="8">
        <f t="shared" si="12"/>
        <v>43274</v>
      </c>
      <c r="M204" s="8">
        <f t="shared" si="13"/>
        <v>43303</v>
      </c>
      <c r="N204">
        <f t="shared" si="14"/>
        <v>5360</v>
      </c>
      <c r="O204">
        <f t="shared" si="15"/>
        <v>29</v>
      </c>
      <c r="P204" t="str">
        <f>VLOOKUP(O204,Klienci!$A$1:$B$53,2,TRUE)</f>
        <v>Wuxi Group</v>
      </c>
    </row>
    <row r="205" spans="1:16" x14ac:dyDescent="0.3">
      <c r="A205" t="s">
        <v>856</v>
      </c>
      <c r="B205" t="s">
        <v>16</v>
      </c>
      <c r="C205" t="s">
        <v>17</v>
      </c>
      <c r="D205" s="8" t="s">
        <v>341</v>
      </c>
      <c r="E205" s="8" t="s">
        <v>516</v>
      </c>
      <c r="F205" t="s">
        <v>125</v>
      </c>
      <c r="G205" t="s">
        <v>857</v>
      </c>
      <c r="H205" t="s">
        <v>114</v>
      </c>
      <c r="I205">
        <v>1</v>
      </c>
      <c r="J205" t="s">
        <v>858</v>
      </c>
      <c r="K205" t="s">
        <v>859</v>
      </c>
      <c r="L205" s="8">
        <f t="shared" si="12"/>
        <v>43274</v>
      </c>
      <c r="M205" s="8">
        <f t="shared" si="13"/>
        <v>43295</v>
      </c>
      <c r="N205">
        <f t="shared" si="14"/>
        <v>2539.3000000000002</v>
      </c>
      <c r="O205">
        <f t="shared" si="15"/>
        <v>11</v>
      </c>
      <c r="P205" t="str">
        <f>VLOOKUP(O205,Klienci!$A$1:$B$53,2,TRUE)</f>
        <v>21st Ltd</v>
      </c>
    </row>
    <row r="206" spans="1:16" x14ac:dyDescent="0.3">
      <c r="A206" t="s">
        <v>860</v>
      </c>
      <c r="B206" t="s">
        <v>16</v>
      </c>
      <c r="C206" t="s">
        <v>58</v>
      </c>
      <c r="D206" s="8" t="s">
        <v>341</v>
      </c>
      <c r="E206" s="8" t="s">
        <v>562</v>
      </c>
      <c r="F206" t="s">
        <v>271</v>
      </c>
      <c r="G206" t="s">
        <v>861</v>
      </c>
      <c r="H206" t="s">
        <v>670</v>
      </c>
      <c r="I206">
        <v>1</v>
      </c>
      <c r="J206" t="s">
        <v>862</v>
      </c>
      <c r="K206" t="s">
        <v>863</v>
      </c>
      <c r="L206" s="8">
        <f t="shared" si="12"/>
        <v>43274</v>
      </c>
      <c r="M206" s="8">
        <f t="shared" si="13"/>
        <v>43299</v>
      </c>
      <c r="N206">
        <f t="shared" si="14"/>
        <v>3899.4</v>
      </c>
      <c r="O206">
        <f t="shared" si="15"/>
        <v>24</v>
      </c>
      <c r="P206" t="str">
        <f>VLOOKUP(O206,Klienci!$A$1:$B$53,2,TRUE)</f>
        <v xml:space="preserve">Capweld </v>
      </c>
    </row>
    <row r="207" spans="1:16" x14ac:dyDescent="0.3">
      <c r="A207" t="s">
        <v>864</v>
      </c>
      <c r="B207" t="s">
        <v>16</v>
      </c>
      <c r="C207" t="s">
        <v>124</v>
      </c>
      <c r="D207" s="8" t="s">
        <v>180</v>
      </c>
      <c r="E207" s="8" t="s">
        <v>646</v>
      </c>
      <c r="F207" t="s">
        <v>380</v>
      </c>
      <c r="G207" t="s">
        <v>865</v>
      </c>
      <c r="H207" t="s">
        <v>203</v>
      </c>
      <c r="I207">
        <v>3</v>
      </c>
      <c r="J207" t="s">
        <v>866</v>
      </c>
      <c r="K207" t="s">
        <v>867</v>
      </c>
      <c r="L207" s="8">
        <f t="shared" si="12"/>
        <v>43275</v>
      </c>
      <c r="M207" s="8">
        <f t="shared" si="13"/>
        <v>43281</v>
      </c>
      <c r="N207">
        <f t="shared" si="14"/>
        <v>15135.300000000001</v>
      </c>
      <c r="O207">
        <f t="shared" si="15"/>
        <v>38</v>
      </c>
      <c r="P207" t="str">
        <f>VLOOKUP(O207,Klienci!$A$1:$B$53,2,TRUE)</f>
        <v>O.E. Ltd</v>
      </c>
    </row>
    <row r="208" spans="1:16" x14ac:dyDescent="0.3">
      <c r="A208" t="s">
        <v>868</v>
      </c>
      <c r="B208" t="s">
        <v>26</v>
      </c>
      <c r="C208" t="s">
        <v>27</v>
      </c>
      <c r="D208" s="8" t="s">
        <v>180</v>
      </c>
      <c r="E208" s="8" t="s">
        <v>663</v>
      </c>
      <c r="F208" t="s">
        <v>380</v>
      </c>
      <c r="G208" t="s">
        <v>869</v>
      </c>
      <c r="H208" t="s">
        <v>221</v>
      </c>
      <c r="I208">
        <v>8</v>
      </c>
      <c r="J208" t="s">
        <v>408</v>
      </c>
      <c r="K208" t="s">
        <v>870</v>
      </c>
      <c r="L208" s="8">
        <f t="shared" si="12"/>
        <v>43275</v>
      </c>
      <c r="M208" s="8">
        <f t="shared" si="13"/>
        <v>43296</v>
      </c>
      <c r="N208">
        <f t="shared" si="14"/>
        <v>8040</v>
      </c>
      <c r="O208">
        <f t="shared" si="15"/>
        <v>38</v>
      </c>
      <c r="P208" t="str">
        <f>VLOOKUP(O208,Klienci!$A$1:$B$53,2,TRUE)</f>
        <v>O.E. Ltd</v>
      </c>
    </row>
    <row r="209" spans="1:16" x14ac:dyDescent="0.3">
      <c r="A209" t="s">
        <v>871</v>
      </c>
      <c r="B209" t="s">
        <v>43</v>
      </c>
      <c r="C209" t="s">
        <v>27</v>
      </c>
      <c r="D209" s="8" t="s">
        <v>180</v>
      </c>
      <c r="E209" s="8" t="s">
        <v>668</v>
      </c>
      <c r="F209" t="s">
        <v>29</v>
      </c>
      <c r="G209" t="s">
        <v>872</v>
      </c>
      <c r="H209" t="s">
        <v>83</v>
      </c>
      <c r="I209">
        <v>7</v>
      </c>
      <c r="J209" t="s">
        <v>873</v>
      </c>
      <c r="K209" t="s">
        <v>665</v>
      </c>
      <c r="L209" s="8">
        <f t="shared" si="12"/>
        <v>43275</v>
      </c>
      <c r="M209" s="8">
        <f t="shared" si="13"/>
        <v>43298</v>
      </c>
      <c r="N209">
        <f t="shared" si="14"/>
        <v>17071.600000000002</v>
      </c>
      <c r="O209">
        <f t="shared" si="15"/>
        <v>20</v>
      </c>
      <c r="P209" t="str">
        <f>VLOOKUP(O209,Klienci!$A$1:$B$53,2,TRUE)</f>
        <v>Eminence Corp</v>
      </c>
    </row>
    <row r="210" spans="1:16" x14ac:dyDescent="0.3">
      <c r="A210" t="s">
        <v>874</v>
      </c>
      <c r="B210" t="s">
        <v>16</v>
      </c>
      <c r="C210" t="s">
        <v>27</v>
      </c>
      <c r="D210" s="8" t="s">
        <v>379</v>
      </c>
      <c r="E210" s="8" t="s">
        <v>434</v>
      </c>
      <c r="F210" t="s">
        <v>155</v>
      </c>
      <c r="G210" t="s">
        <v>100</v>
      </c>
      <c r="H210" t="s">
        <v>151</v>
      </c>
      <c r="I210">
        <v>4</v>
      </c>
      <c r="J210" t="s">
        <v>875</v>
      </c>
      <c r="K210" t="s">
        <v>876</v>
      </c>
      <c r="L210" s="8">
        <f t="shared" si="12"/>
        <v>43276</v>
      </c>
      <c r="M210" s="8">
        <f t="shared" si="13"/>
        <v>43294</v>
      </c>
      <c r="N210">
        <f t="shared" si="14"/>
        <v>13346.4</v>
      </c>
      <c r="O210">
        <f t="shared" si="15"/>
        <v>46</v>
      </c>
      <c r="P210" t="str">
        <f>VLOOKUP(O210,Klienci!$A$1:$B$53,2,TRUE)</f>
        <v xml:space="preserve">Winthrop </v>
      </c>
    </row>
    <row r="211" spans="1:16" x14ac:dyDescent="0.3">
      <c r="A211" t="s">
        <v>877</v>
      </c>
      <c r="B211" t="s">
        <v>16</v>
      </c>
      <c r="C211" t="s">
        <v>17</v>
      </c>
      <c r="D211" s="8" t="s">
        <v>379</v>
      </c>
      <c r="E211" s="8" t="s">
        <v>663</v>
      </c>
      <c r="F211" t="s">
        <v>380</v>
      </c>
      <c r="G211" t="s">
        <v>246</v>
      </c>
      <c r="H211" t="s">
        <v>127</v>
      </c>
      <c r="I211">
        <v>4</v>
      </c>
      <c r="J211" t="s">
        <v>878</v>
      </c>
      <c r="K211" t="s">
        <v>879</v>
      </c>
      <c r="L211" s="8">
        <f t="shared" si="12"/>
        <v>43276</v>
      </c>
      <c r="M211" s="8">
        <f t="shared" si="13"/>
        <v>43296</v>
      </c>
      <c r="N211">
        <f t="shared" si="14"/>
        <v>4395.2</v>
      </c>
      <c r="O211">
        <f t="shared" si="15"/>
        <v>38</v>
      </c>
      <c r="P211" t="str">
        <f>VLOOKUP(O211,Klienci!$A$1:$B$53,2,TRUE)</f>
        <v>O.E. Ltd</v>
      </c>
    </row>
    <row r="212" spans="1:16" x14ac:dyDescent="0.3">
      <c r="A212" t="s">
        <v>880</v>
      </c>
      <c r="B212" t="s">
        <v>26</v>
      </c>
      <c r="C212" t="s">
        <v>241</v>
      </c>
      <c r="D212" s="8" t="s">
        <v>379</v>
      </c>
      <c r="E212" s="8" t="s">
        <v>797</v>
      </c>
      <c r="F212" t="s">
        <v>143</v>
      </c>
      <c r="G212" t="s">
        <v>881</v>
      </c>
      <c r="H212" t="s">
        <v>145</v>
      </c>
      <c r="I212">
        <v>2</v>
      </c>
      <c r="J212" t="s">
        <v>882</v>
      </c>
      <c r="K212" t="s">
        <v>883</v>
      </c>
      <c r="L212" s="8">
        <f t="shared" si="12"/>
        <v>43276</v>
      </c>
      <c r="M212" s="8">
        <f t="shared" si="13"/>
        <v>43302</v>
      </c>
      <c r="N212">
        <f t="shared" si="14"/>
        <v>3805.6</v>
      </c>
      <c r="O212">
        <f t="shared" si="15"/>
        <v>5</v>
      </c>
      <c r="P212" t="str">
        <f>VLOOKUP(O212,Klienci!$A$1:$B$53,2,TRUE)</f>
        <v>Procter Corp</v>
      </c>
    </row>
    <row r="213" spans="1:16" x14ac:dyDescent="0.3">
      <c r="A213" t="s">
        <v>884</v>
      </c>
      <c r="B213" t="s">
        <v>26</v>
      </c>
      <c r="C213" t="s">
        <v>27</v>
      </c>
      <c r="D213" s="8" t="s">
        <v>379</v>
      </c>
      <c r="E213" s="8" t="s">
        <v>434</v>
      </c>
      <c r="F213" t="s">
        <v>118</v>
      </c>
      <c r="G213" t="s">
        <v>885</v>
      </c>
      <c r="H213" t="s">
        <v>157</v>
      </c>
      <c r="I213">
        <v>4</v>
      </c>
      <c r="J213" t="s">
        <v>361</v>
      </c>
      <c r="K213" t="s">
        <v>886</v>
      </c>
      <c r="L213" s="8">
        <f t="shared" si="12"/>
        <v>43276</v>
      </c>
      <c r="M213" s="8">
        <f t="shared" si="13"/>
        <v>43294</v>
      </c>
      <c r="N213">
        <f t="shared" si="14"/>
        <v>13909.2</v>
      </c>
      <c r="O213">
        <f t="shared" si="15"/>
        <v>32</v>
      </c>
      <c r="P213" t="str">
        <f>VLOOKUP(O213,Klienci!$A$1:$B$53,2,TRUE)</f>
        <v>S.S.S. Group</v>
      </c>
    </row>
    <row r="214" spans="1:16" x14ac:dyDescent="0.3">
      <c r="A214" t="s">
        <v>887</v>
      </c>
      <c r="B214" t="s">
        <v>43</v>
      </c>
      <c r="C214" t="s">
        <v>27</v>
      </c>
      <c r="D214" s="8" t="s">
        <v>51</v>
      </c>
      <c r="E214" s="8" t="s">
        <v>668</v>
      </c>
      <c r="F214" t="s">
        <v>105</v>
      </c>
      <c r="G214" t="s">
        <v>466</v>
      </c>
      <c r="H214" t="s">
        <v>399</v>
      </c>
      <c r="I214">
        <v>1</v>
      </c>
      <c r="J214" t="s">
        <v>792</v>
      </c>
      <c r="K214" t="s">
        <v>888</v>
      </c>
      <c r="L214" s="8">
        <f t="shared" si="12"/>
        <v>43277</v>
      </c>
      <c r="M214" s="8">
        <f t="shared" si="13"/>
        <v>43298</v>
      </c>
      <c r="N214">
        <f t="shared" si="14"/>
        <v>2599.6</v>
      </c>
      <c r="O214">
        <f t="shared" si="15"/>
        <v>36</v>
      </c>
      <c r="P214" t="str">
        <f>VLOOKUP(O214,Klienci!$A$1:$B$53,2,TRUE)</f>
        <v>OUR Ltd</v>
      </c>
    </row>
    <row r="215" spans="1:16" x14ac:dyDescent="0.3">
      <c r="A215" t="s">
        <v>889</v>
      </c>
      <c r="B215" t="s">
        <v>26</v>
      </c>
      <c r="C215" t="s">
        <v>58</v>
      </c>
      <c r="D215" s="8" t="s">
        <v>51</v>
      </c>
      <c r="E215" s="8" t="s">
        <v>838</v>
      </c>
      <c r="F215" t="s">
        <v>394</v>
      </c>
      <c r="G215" t="s">
        <v>82</v>
      </c>
      <c r="H215" t="s">
        <v>227</v>
      </c>
      <c r="I215">
        <v>1</v>
      </c>
      <c r="J215" t="s">
        <v>404</v>
      </c>
      <c r="K215" t="s">
        <v>405</v>
      </c>
      <c r="L215" s="8">
        <f t="shared" si="12"/>
        <v>43277</v>
      </c>
      <c r="M215" s="8">
        <f t="shared" si="13"/>
        <v>43303</v>
      </c>
      <c r="N215">
        <f t="shared" si="14"/>
        <v>1078.7</v>
      </c>
      <c r="O215">
        <f t="shared" si="15"/>
        <v>1</v>
      </c>
      <c r="P215" t="str">
        <f>VLOOKUP(O215,Klienci!$A$1:$B$53,2,TRUE)</f>
        <v>Avon Corp</v>
      </c>
    </row>
    <row r="216" spans="1:16" x14ac:dyDescent="0.3">
      <c r="A216" t="s">
        <v>890</v>
      </c>
      <c r="B216" t="s">
        <v>26</v>
      </c>
      <c r="C216" t="s">
        <v>27</v>
      </c>
      <c r="D216" s="8" t="s">
        <v>51</v>
      </c>
      <c r="E216" s="8" t="s">
        <v>737</v>
      </c>
      <c r="F216" t="s">
        <v>201</v>
      </c>
      <c r="G216" t="s">
        <v>548</v>
      </c>
      <c r="H216" t="s">
        <v>477</v>
      </c>
      <c r="I216">
        <v>5</v>
      </c>
      <c r="J216" t="s">
        <v>891</v>
      </c>
      <c r="K216" t="s">
        <v>892</v>
      </c>
      <c r="L216" s="8">
        <f t="shared" si="12"/>
        <v>43277</v>
      </c>
      <c r="M216" s="8">
        <f t="shared" si="13"/>
        <v>43300</v>
      </c>
      <c r="N216">
        <f t="shared" si="14"/>
        <v>5226</v>
      </c>
      <c r="O216">
        <f t="shared" si="15"/>
        <v>22</v>
      </c>
      <c r="P216" t="str">
        <f>VLOOKUP(O216,Klienci!$A$1:$B$53,2,TRUE)</f>
        <v>Pacific Ltd</v>
      </c>
    </row>
    <row r="217" spans="1:16" x14ac:dyDescent="0.3">
      <c r="A217" t="s">
        <v>893</v>
      </c>
      <c r="B217" t="s">
        <v>26</v>
      </c>
      <c r="C217" t="s">
        <v>27</v>
      </c>
      <c r="D217" s="8" t="s">
        <v>51</v>
      </c>
      <c r="E217" s="8" t="s">
        <v>838</v>
      </c>
      <c r="F217" t="s">
        <v>60</v>
      </c>
      <c r="G217" t="s">
        <v>894</v>
      </c>
      <c r="H217" t="s">
        <v>62</v>
      </c>
      <c r="I217">
        <v>2</v>
      </c>
      <c r="J217" t="s">
        <v>895</v>
      </c>
      <c r="K217" t="s">
        <v>896</v>
      </c>
      <c r="L217" s="8">
        <f t="shared" si="12"/>
        <v>43277</v>
      </c>
      <c r="M217" s="8">
        <f t="shared" si="13"/>
        <v>43303</v>
      </c>
      <c r="N217">
        <f t="shared" si="14"/>
        <v>2251.1999999999998</v>
      </c>
      <c r="O217">
        <f t="shared" si="15"/>
        <v>21</v>
      </c>
      <c r="P217" t="str">
        <f>VLOOKUP(O217,Klienci!$A$1:$B$53,2,TRUE)</f>
        <v xml:space="preserve">Qualitest </v>
      </c>
    </row>
    <row r="218" spans="1:16" x14ac:dyDescent="0.3">
      <c r="A218" t="s">
        <v>897</v>
      </c>
      <c r="B218" t="s">
        <v>16</v>
      </c>
      <c r="C218" t="s">
        <v>27</v>
      </c>
      <c r="D218" s="8" t="s">
        <v>51</v>
      </c>
      <c r="E218" s="8" t="s">
        <v>562</v>
      </c>
      <c r="F218" t="s">
        <v>68</v>
      </c>
      <c r="G218" t="s">
        <v>898</v>
      </c>
      <c r="H218" t="s">
        <v>321</v>
      </c>
      <c r="I218">
        <v>8</v>
      </c>
      <c r="J218" t="s">
        <v>744</v>
      </c>
      <c r="K218" t="s">
        <v>899</v>
      </c>
      <c r="L218" s="8">
        <f t="shared" si="12"/>
        <v>43277</v>
      </c>
      <c r="M218" s="8">
        <f t="shared" si="13"/>
        <v>43299</v>
      </c>
      <c r="N218">
        <f t="shared" si="14"/>
        <v>8844</v>
      </c>
      <c r="O218">
        <f t="shared" si="15"/>
        <v>14</v>
      </c>
      <c r="P218" t="str">
        <f>VLOOKUP(O218,Klienci!$A$1:$B$53,2,TRUE)</f>
        <v>Ole Group</v>
      </c>
    </row>
    <row r="219" spans="1:16" x14ac:dyDescent="0.3">
      <c r="A219" t="s">
        <v>900</v>
      </c>
      <c r="B219" t="s">
        <v>26</v>
      </c>
      <c r="C219" t="s">
        <v>241</v>
      </c>
      <c r="D219" s="8" t="s">
        <v>51</v>
      </c>
      <c r="E219" s="8" t="s">
        <v>901</v>
      </c>
      <c r="F219" t="s">
        <v>653</v>
      </c>
      <c r="G219" t="s">
        <v>243</v>
      </c>
      <c r="H219" t="s">
        <v>76</v>
      </c>
      <c r="I219">
        <v>1</v>
      </c>
      <c r="J219" t="s">
        <v>902</v>
      </c>
      <c r="K219" t="s">
        <v>903</v>
      </c>
      <c r="L219" s="8">
        <f t="shared" si="12"/>
        <v>43277</v>
      </c>
      <c r="M219" s="8">
        <f t="shared" si="13"/>
        <v>43315</v>
      </c>
      <c r="N219">
        <f t="shared" si="14"/>
        <v>2606.3000000000002</v>
      </c>
      <c r="O219">
        <f t="shared" si="15"/>
        <v>50</v>
      </c>
      <c r="P219" t="str">
        <f>VLOOKUP(O219,Klienci!$A$1:$B$53,2,TRUE)</f>
        <v>Fenwal, Corp</v>
      </c>
    </row>
    <row r="220" spans="1:16" x14ac:dyDescent="0.3">
      <c r="A220" t="s">
        <v>904</v>
      </c>
      <c r="B220" t="s">
        <v>35</v>
      </c>
      <c r="C220" t="s">
        <v>17</v>
      </c>
      <c r="D220" s="8" t="s">
        <v>51</v>
      </c>
      <c r="E220" s="8" t="s">
        <v>742</v>
      </c>
      <c r="F220" t="s">
        <v>724</v>
      </c>
      <c r="G220" t="s">
        <v>808</v>
      </c>
      <c r="H220" t="s">
        <v>127</v>
      </c>
      <c r="I220">
        <v>8</v>
      </c>
      <c r="J220" t="s">
        <v>400</v>
      </c>
      <c r="K220" t="s">
        <v>905</v>
      </c>
      <c r="L220" s="8">
        <f t="shared" si="12"/>
        <v>43277</v>
      </c>
      <c r="M220" s="8">
        <f t="shared" si="13"/>
        <v>43292</v>
      </c>
      <c r="N220">
        <f t="shared" si="14"/>
        <v>1822.4</v>
      </c>
      <c r="O220">
        <f t="shared" si="15"/>
        <v>41</v>
      </c>
      <c r="P220" t="str">
        <f>VLOOKUP(O220,Klienci!$A$1:$B$53,2,TRUE)</f>
        <v>Victory Ltd</v>
      </c>
    </row>
    <row r="221" spans="1:16" x14ac:dyDescent="0.3">
      <c r="A221" t="s">
        <v>906</v>
      </c>
      <c r="B221" t="s">
        <v>35</v>
      </c>
      <c r="C221" t="s">
        <v>27</v>
      </c>
      <c r="D221" s="8" t="s">
        <v>51</v>
      </c>
      <c r="E221" s="8" t="s">
        <v>683</v>
      </c>
      <c r="F221" t="s">
        <v>219</v>
      </c>
      <c r="G221" t="s">
        <v>528</v>
      </c>
      <c r="H221" t="s">
        <v>444</v>
      </c>
      <c r="I221">
        <v>7</v>
      </c>
      <c r="J221" t="s">
        <v>453</v>
      </c>
      <c r="K221" t="s">
        <v>907</v>
      </c>
      <c r="L221" s="8">
        <f t="shared" si="12"/>
        <v>43277</v>
      </c>
      <c r="M221" s="8">
        <f t="shared" si="13"/>
        <v>43305</v>
      </c>
      <c r="N221">
        <f t="shared" si="14"/>
        <v>1172.5</v>
      </c>
      <c r="O221">
        <f t="shared" si="15"/>
        <v>35</v>
      </c>
      <c r="P221" t="str">
        <f>VLOOKUP(O221,Klienci!$A$1:$B$53,2,TRUE)</f>
        <v xml:space="preserve">Trigen </v>
      </c>
    </row>
    <row r="222" spans="1:16" x14ac:dyDescent="0.3">
      <c r="A222" t="s">
        <v>908</v>
      </c>
      <c r="B222" t="s">
        <v>16</v>
      </c>
      <c r="C222" t="s">
        <v>17</v>
      </c>
      <c r="D222" s="8" t="s">
        <v>51</v>
      </c>
      <c r="E222" s="8" t="s">
        <v>742</v>
      </c>
      <c r="F222" t="s">
        <v>60</v>
      </c>
      <c r="G222" t="s">
        <v>635</v>
      </c>
      <c r="H222" t="s">
        <v>39</v>
      </c>
      <c r="I222">
        <v>3</v>
      </c>
      <c r="J222" t="s">
        <v>909</v>
      </c>
      <c r="K222" t="s">
        <v>910</v>
      </c>
      <c r="L222" s="8">
        <f t="shared" si="12"/>
        <v>43277</v>
      </c>
      <c r="M222" s="8">
        <f t="shared" si="13"/>
        <v>43292</v>
      </c>
      <c r="N222">
        <f t="shared" si="14"/>
        <v>3437.1000000000004</v>
      </c>
      <c r="O222">
        <f t="shared" si="15"/>
        <v>21</v>
      </c>
      <c r="P222" t="str">
        <f>VLOOKUP(O222,Klienci!$A$1:$B$53,2,TRUE)</f>
        <v xml:space="preserve">Qualitest </v>
      </c>
    </row>
    <row r="223" spans="1:16" x14ac:dyDescent="0.3">
      <c r="A223" t="s">
        <v>911</v>
      </c>
      <c r="B223" t="s">
        <v>16</v>
      </c>
      <c r="C223" t="s">
        <v>58</v>
      </c>
      <c r="D223" s="8" t="s">
        <v>51</v>
      </c>
      <c r="E223" s="8" t="s">
        <v>434</v>
      </c>
      <c r="F223" t="s">
        <v>695</v>
      </c>
      <c r="G223" t="s">
        <v>912</v>
      </c>
      <c r="H223" t="s">
        <v>196</v>
      </c>
      <c r="I223">
        <v>7</v>
      </c>
      <c r="J223" t="s">
        <v>792</v>
      </c>
      <c r="K223" t="s">
        <v>913</v>
      </c>
      <c r="L223" s="8">
        <f t="shared" si="12"/>
        <v>43277</v>
      </c>
      <c r="M223" s="8">
        <f t="shared" si="13"/>
        <v>43294</v>
      </c>
      <c r="N223">
        <f t="shared" si="14"/>
        <v>18197.2</v>
      </c>
      <c r="O223">
        <f t="shared" si="15"/>
        <v>37</v>
      </c>
      <c r="P223" t="str">
        <f>VLOOKUP(O223,Klienci!$A$1:$B$53,2,TRUE)</f>
        <v>Amylin Group</v>
      </c>
    </row>
    <row r="224" spans="1:16" x14ac:dyDescent="0.3">
      <c r="A224" t="s">
        <v>914</v>
      </c>
      <c r="B224" t="s">
        <v>35</v>
      </c>
      <c r="C224" t="s">
        <v>27</v>
      </c>
      <c r="D224" s="8" t="s">
        <v>131</v>
      </c>
      <c r="E224" s="8" t="s">
        <v>668</v>
      </c>
      <c r="F224" t="s">
        <v>68</v>
      </c>
      <c r="G224" t="s">
        <v>915</v>
      </c>
      <c r="H224" t="s">
        <v>467</v>
      </c>
      <c r="I224">
        <v>1</v>
      </c>
      <c r="J224" t="s">
        <v>32</v>
      </c>
      <c r="K224" t="s">
        <v>177</v>
      </c>
      <c r="L224" s="8">
        <f t="shared" si="12"/>
        <v>43278</v>
      </c>
      <c r="M224" s="8">
        <f t="shared" si="13"/>
        <v>43298</v>
      </c>
      <c r="N224">
        <f t="shared" si="14"/>
        <v>3939.6</v>
      </c>
      <c r="O224">
        <f t="shared" si="15"/>
        <v>14</v>
      </c>
      <c r="P224" t="str">
        <f>VLOOKUP(O224,Klienci!$A$1:$B$53,2,TRUE)</f>
        <v>Ole Group</v>
      </c>
    </row>
    <row r="225" spans="1:16" x14ac:dyDescent="0.3">
      <c r="A225" t="s">
        <v>916</v>
      </c>
      <c r="B225" t="s">
        <v>16</v>
      </c>
      <c r="C225" t="s">
        <v>27</v>
      </c>
      <c r="D225" s="8" t="s">
        <v>131</v>
      </c>
      <c r="E225" s="8" t="s">
        <v>797</v>
      </c>
      <c r="F225" t="s">
        <v>277</v>
      </c>
      <c r="G225" t="s">
        <v>917</v>
      </c>
      <c r="H225" t="s">
        <v>203</v>
      </c>
      <c r="I225">
        <v>8</v>
      </c>
      <c r="J225" t="s">
        <v>918</v>
      </c>
      <c r="K225" t="s">
        <v>919</v>
      </c>
      <c r="L225" s="8">
        <f t="shared" si="12"/>
        <v>43278</v>
      </c>
      <c r="M225" s="8">
        <f t="shared" si="13"/>
        <v>43302</v>
      </c>
      <c r="N225">
        <f t="shared" si="14"/>
        <v>23048</v>
      </c>
      <c r="O225">
        <f t="shared" si="15"/>
        <v>18</v>
      </c>
      <c r="P225" t="str">
        <f>VLOOKUP(O225,Klienci!$A$1:$B$53,2,TRUE)</f>
        <v>Test</v>
      </c>
    </row>
    <row r="226" spans="1:16" x14ac:dyDescent="0.3">
      <c r="A226" t="s">
        <v>920</v>
      </c>
      <c r="B226" t="s">
        <v>16</v>
      </c>
      <c r="C226" t="s">
        <v>27</v>
      </c>
      <c r="D226" s="8" t="s">
        <v>131</v>
      </c>
      <c r="E226" s="8" t="s">
        <v>189</v>
      </c>
      <c r="F226" t="s">
        <v>201</v>
      </c>
      <c r="G226" t="s">
        <v>921</v>
      </c>
      <c r="H226" t="s">
        <v>491</v>
      </c>
      <c r="I226">
        <v>2</v>
      </c>
      <c r="J226" t="s">
        <v>386</v>
      </c>
      <c r="K226" t="s">
        <v>309</v>
      </c>
      <c r="L226" s="8">
        <f t="shared" si="12"/>
        <v>43278</v>
      </c>
      <c r="M226" s="8">
        <f t="shared" si="13"/>
        <v>43287</v>
      </c>
      <c r="N226">
        <f t="shared" si="14"/>
        <v>7705</v>
      </c>
      <c r="O226">
        <f t="shared" si="15"/>
        <v>22</v>
      </c>
      <c r="P226" t="str">
        <f>VLOOKUP(O226,Klienci!$A$1:$B$53,2,TRUE)</f>
        <v>Pacific Ltd</v>
      </c>
    </row>
    <row r="227" spans="1:16" x14ac:dyDescent="0.3">
      <c r="A227" t="s">
        <v>922</v>
      </c>
      <c r="B227" t="s">
        <v>43</v>
      </c>
      <c r="C227" t="s">
        <v>66</v>
      </c>
      <c r="D227" s="8" t="s">
        <v>131</v>
      </c>
      <c r="E227" s="8" t="s">
        <v>225</v>
      </c>
      <c r="F227" t="s">
        <v>45</v>
      </c>
      <c r="G227" t="s">
        <v>647</v>
      </c>
      <c r="H227" t="s">
        <v>830</v>
      </c>
      <c r="I227">
        <v>2</v>
      </c>
      <c r="J227" t="s">
        <v>802</v>
      </c>
      <c r="K227" t="s">
        <v>923</v>
      </c>
      <c r="L227" s="8">
        <f t="shared" si="12"/>
        <v>43278</v>
      </c>
      <c r="M227" s="8">
        <f t="shared" si="13"/>
        <v>43291</v>
      </c>
      <c r="N227">
        <f t="shared" si="14"/>
        <v>2278</v>
      </c>
      <c r="O227">
        <f t="shared" si="15"/>
        <v>48</v>
      </c>
      <c r="P227" t="str">
        <f>VLOOKUP(O227,Klienci!$A$1:$B$53,2,TRUE)</f>
        <v>U.S. Ltd</v>
      </c>
    </row>
    <row r="228" spans="1:16" x14ac:dyDescent="0.3">
      <c r="A228" t="s">
        <v>924</v>
      </c>
      <c r="B228" t="s">
        <v>35</v>
      </c>
      <c r="C228" t="s">
        <v>27</v>
      </c>
      <c r="D228" s="8" t="s">
        <v>131</v>
      </c>
      <c r="E228" s="8" t="s">
        <v>411</v>
      </c>
      <c r="F228" t="s">
        <v>416</v>
      </c>
      <c r="G228" t="s">
        <v>659</v>
      </c>
      <c r="H228" t="s">
        <v>127</v>
      </c>
      <c r="I228">
        <v>4</v>
      </c>
      <c r="J228" t="s">
        <v>844</v>
      </c>
      <c r="K228" t="s">
        <v>925</v>
      </c>
      <c r="L228" s="8">
        <f t="shared" si="12"/>
        <v>43278</v>
      </c>
      <c r="M228" s="8">
        <f t="shared" si="13"/>
        <v>43290</v>
      </c>
      <c r="N228">
        <f t="shared" si="14"/>
        <v>10076.799999999999</v>
      </c>
      <c r="O228">
        <f t="shared" si="15"/>
        <v>7</v>
      </c>
      <c r="P228" t="str">
        <f>VLOOKUP(O228,Klienci!$A$1:$B$53,2,TRUE)</f>
        <v>Test</v>
      </c>
    </row>
    <row r="229" spans="1:16" x14ac:dyDescent="0.3">
      <c r="A229" t="s">
        <v>926</v>
      </c>
      <c r="B229" t="s">
        <v>16</v>
      </c>
      <c r="C229" t="s">
        <v>241</v>
      </c>
      <c r="D229" s="8" t="s">
        <v>131</v>
      </c>
      <c r="E229" s="8" t="s">
        <v>927</v>
      </c>
      <c r="F229" t="s">
        <v>87</v>
      </c>
      <c r="G229" t="s">
        <v>928</v>
      </c>
      <c r="H229" t="s">
        <v>830</v>
      </c>
      <c r="I229">
        <v>1</v>
      </c>
      <c r="J229" t="s">
        <v>71</v>
      </c>
      <c r="K229" t="s">
        <v>929</v>
      </c>
      <c r="L229" s="8">
        <f t="shared" si="12"/>
        <v>43278</v>
      </c>
      <c r="M229" s="8">
        <f t="shared" si="13"/>
        <v>43304</v>
      </c>
      <c r="N229">
        <f t="shared" si="14"/>
        <v>1192.5999999999999</v>
      </c>
      <c r="O229">
        <f t="shared" si="15"/>
        <v>33</v>
      </c>
      <c r="P229" t="str">
        <f>VLOOKUP(O229,Klienci!$A$1:$B$53,2,TRUE)</f>
        <v>Uriel Group</v>
      </c>
    </row>
    <row r="230" spans="1:16" x14ac:dyDescent="0.3">
      <c r="A230" t="s">
        <v>930</v>
      </c>
      <c r="B230" t="s">
        <v>16</v>
      </c>
      <c r="C230" t="s">
        <v>17</v>
      </c>
      <c r="D230" s="8" t="s">
        <v>131</v>
      </c>
      <c r="E230" s="8" t="s">
        <v>411</v>
      </c>
      <c r="F230" t="s">
        <v>277</v>
      </c>
      <c r="G230" t="s">
        <v>390</v>
      </c>
      <c r="H230" t="s">
        <v>221</v>
      </c>
      <c r="I230">
        <v>5</v>
      </c>
      <c r="J230" t="s">
        <v>931</v>
      </c>
      <c r="K230" t="s">
        <v>932</v>
      </c>
      <c r="L230" s="8">
        <f t="shared" si="12"/>
        <v>43278</v>
      </c>
      <c r="M230" s="8">
        <f t="shared" si="13"/>
        <v>43290</v>
      </c>
      <c r="N230">
        <f t="shared" si="14"/>
        <v>12060</v>
      </c>
      <c r="O230">
        <f t="shared" si="15"/>
        <v>18</v>
      </c>
      <c r="P230" t="str">
        <f>VLOOKUP(O230,Klienci!$A$1:$B$53,2,TRUE)</f>
        <v>Test</v>
      </c>
    </row>
    <row r="231" spans="1:16" x14ac:dyDescent="0.3">
      <c r="A231" t="s">
        <v>933</v>
      </c>
      <c r="B231" t="s">
        <v>16</v>
      </c>
      <c r="C231" t="s">
        <v>27</v>
      </c>
      <c r="D231" s="8" t="s">
        <v>131</v>
      </c>
      <c r="E231" s="8" t="s">
        <v>838</v>
      </c>
      <c r="F231" t="s">
        <v>367</v>
      </c>
      <c r="G231" t="s">
        <v>150</v>
      </c>
      <c r="H231" t="s">
        <v>83</v>
      </c>
      <c r="I231">
        <v>7</v>
      </c>
      <c r="J231" t="s">
        <v>934</v>
      </c>
      <c r="K231" t="s">
        <v>935</v>
      </c>
      <c r="L231" s="8">
        <f t="shared" si="12"/>
        <v>43278</v>
      </c>
      <c r="M231" s="8">
        <f t="shared" si="13"/>
        <v>43303</v>
      </c>
      <c r="N231">
        <f t="shared" si="14"/>
        <v>17353</v>
      </c>
      <c r="O231">
        <f t="shared" si="15"/>
        <v>6</v>
      </c>
      <c r="P231" t="str">
        <f>VLOOKUP(O231,Klienci!$A$1:$B$53,2,TRUE)</f>
        <v>PEDIFIX, Corp</v>
      </c>
    </row>
    <row r="232" spans="1:16" x14ac:dyDescent="0.3">
      <c r="A232" t="s">
        <v>936</v>
      </c>
      <c r="B232" t="s">
        <v>43</v>
      </c>
      <c r="C232" t="s">
        <v>58</v>
      </c>
      <c r="D232" s="8" t="s">
        <v>131</v>
      </c>
      <c r="E232" s="8" t="s">
        <v>516</v>
      </c>
      <c r="F232" t="s">
        <v>132</v>
      </c>
      <c r="G232" t="s">
        <v>937</v>
      </c>
      <c r="H232" t="s">
        <v>170</v>
      </c>
      <c r="I232">
        <v>7</v>
      </c>
      <c r="J232" t="s">
        <v>90</v>
      </c>
      <c r="K232" t="s">
        <v>938</v>
      </c>
      <c r="L232" s="8">
        <f t="shared" si="12"/>
        <v>43278</v>
      </c>
      <c r="M232" s="8">
        <f t="shared" si="13"/>
        <v>43295</v>
      </c>
      <c r="N232">
        <f t="shared" si="14"/>
        <v>13694.800000000001</v>
      </c>
      <c r="O232">
        <f t="shared" si="15"/>
        <v>10</v>
      </c>
      <c r="P232" t="str">
        <f>VLOOKUP(O232,Klienci!$A$1:$B$53,2,TRUE)</f>
        <v xml:space="preserve">Ei </v>
      </c>
    </row>
    <row r="233" spans="1:16" x14ac:dyDescent="0.3">
      <c r="A233" t="s">
        <v>939</v>
      </c>
      <c r="B233" t="s">
        <v>26</v>
      </c>
      <c r="C233" t="s">
        <v>27</v>
      </c>
      <c r="D233" s="8" t="s">
        <v>131</v>
      </c>
      <c r="E233" s="8" t="s">
        <v>516</v>
      </c>
      <c r="F233" t="s">
        <v>307</v>
      </c>
      <c r="G233" t="s">
        <v>940</v>
      </c>
      <c r="H233" t="s">
        <v>830</v>
      </c>
      <c r="I233">
        <v>5</v>
      </c>
      <c r="J233" t="s">
        <v>404</v>
      </c>
      <c r="K233" t="s">
        <v>941</v>
      </c>
      <c r="L233" s="8">
        <f t="shared" si="12"/>
        <v>43278</v>
      </c>
      <c r="M233" s="8">
        <f t="shared" si="13"/>
        <v>43295</v>
      </c>
      <c r="N233">
        <f t="shared" si="14"/>
        <v>5393.5</v>
      </c>
      <c r="O233">
        <f t="shared" si="15"/>
        <v>4</v>
      </c>
      <c r="P233" t="str">
        <f>VLOOKUP(O233,Klienci!$A$1:$B$53,2,TRUE)</f>
        <v>ETUDE Ltd</v>
      </c>
    </row>
    <row r="234" spans="1:16" x14ac:dyDescent="0.3">
      <c r="A234" t="s">
        <v>942</v>
      </c>
      <c r="B234" t="s">
        <v>16</v>
      </c>
      <c r="C234" t="s">
        <v>241</v>
      </c>
      <c r="D234" s="8" t="s">
        <v>131</v>
      </c>
      <c r="E234" s="8" t="s">
        <v>838</v>
      </c>
      <c r="F234" t="s">
        <v>201</v>
      </c>
      <c r="G234" t="s">
        <v>943</v>
      </c>
      <c r="H234" t="s">
        <v>54</v>
      </c>
      <c r="I234">
        <v>1</v>
      </c>
      <c r="J234" t="s">
        <v>944</v>
      </c>
      <c r="K234" t="s">
        <v>945</v>
      </c>
      <c r="L234" s="8">
        <f t="shared" si="12"/>
        <v>43278</v>
      </c>
      <c r="M234" s="8">
        <f t="shared" si="13"/>
        <v>43303</v>
      </c>
      <c r="N234">
        <f t="shared" si="14"/>
        <v>1212.7</v>
      </c>
      <c r="O234">
        <f t="shared" si="15"/>
        <v>22</v>
      </c>
      <c r="P234" t="str">
        <f>VLOOKUP(O234,Klienci!$A$1:$B$53,2,TRUE)</f>
        <v>Pacific Ltd</v>
      </c>
    </row>
    <row r="235" spans="1:16" x14ac:dyDescent="0.3">
      <c r="A235" t="s">
        <v>946</v>
      </c>
      <c r="B235" t="s">
        <v>26</v>
      </c>
      <c r="C235" t="s">
        <v>17</v>
      </c>
      <c r="D235" s="8" t="s">
        <v>131</v>
      </c>
      <c r="E235" s="8" t="s">
        <v>434</v>
      </c>
      <c r="F235" t="s">
        <v>45</v>
      </c>
      <c r="G235" t="s">
        <v>947</v>
      </c>
      <c r="H235" t="s">
        <v>444</v>
      </c>
      <c r="I235">
        <v>5</v>
      </c>
      <c r="J235" t="s">
        <v>673</v>
      </c>
      <c r="K235" t="s">
        <v>948</v>
      </c>
      <c r="L235" s="8">
        <f t="shared" si="12"/>
        <v>43278</v>
      </c>
      <c r="M235" s="8">
        <f t="shared" si="13"/>
        <v>43294</v>
      </c>
      <c r="N235">
        <f t="shared" si="14"/>
        <v>4891</v>
      </c>
      <c r="O235">
        <f t="shared" si="15"/>
        <v>48</v>
      </c>
      <c r="P235" t="str">
        <f>VLOOKUP(O235,Klienci!$A$1:$B$53,2,TRUE)</f>
        <v>U.S. Ltd</v>
      </c>
    </row>
    <row r="236" spans="1:16" x14ac:dyDescent="0.3">
      <c r="A236" t="s">
        <v>949</v>
      </c>
      <c r="B236" t="s">
        <v>16</v>
      </c>
      <c r="C236" t="s">
        <v>58</v>
      </c>
      <c r="D236" s="8" t="s">
        <v>131</v>
      </c>
      <c r="E236" s="8" t="s">
        <v>562</v>
      </c>
      <c r="F236" t="s">
        <v>242</v>
      </c>
      <c r="G236" t="s">
        <v>950</v>
      </c>
      <c r="H236" t="s">
        <v>342</v>
      </c>
      <c r="I236">
        <v>3</v>
      </c>
      <c r="J236" t="s">
        <v>186</v>
      </c>
      <c r="K236" t="s">
        <v>248</v>
      </c>
      <c r="L236" s="8">
        <f t="shared" si="12"/>
        <v>43278</v>
      </c>
      <c r="M236" s="8">
        <f t="shared" si="13"/>
        <v>43299</v>
      </c>
      <c r="N236">
        <f t="shared" si="14"/>
        <v>522.59999999999991</v>
      </c>
      <c r="O236">
        <f t="shared" si="15"/>
        <v>28</v>
      </c>
      <c r="P236" t="str">
        <f>VLOOKUP(O236,Klienci!$A$1:$B$53,2,TRUE)</f>
        <v>Mylan Corp</v>
      </c>
    </row>
    <row r="237" spans="1:16" x14ac:dyDescent="0.3">
      <c r="A237" t="s">
        <v>951</v>
      </c>
      <c r="B237" t="s">
        <v>26</v>
      </c>
      <c r="C237" t="s">
        <v>17</v>
      </c>
      <c r="D237" s="8" t="s">
        <v>131</v>
      </c>
      <c r="E237" s="8" t="s">
        <v>658</v>
      </c>
      <c r="F237" t="s">
        <v>319</v>
      </c>
      <c r="G237" t="s">
        <v>952</v>
      </c>
      <c r="H237" t="s">
        <v>252</v>
      </c>
      <c r="I237">
        <v>3</v>
      </c>
      <c r="J237" t="s">
        <v>895</v>
      </c>
      <c r="K237" t="s">
        <v>953</v>
      </c>
      <c r="L237" s="8">
        <f t="shared" si="12"/>
        <v>43278</v>
      </c>
      <c r="M237" s="8">
        <f t="shared" si="13"/>
        <v>43293</v>
      </c>
      <c r="N237">
        <f t="shared" si="14"/>
        <v>3376.7999999999997</v>
      </c>
      <c r="O237">
        <f t="shared" si="15"/>
        <v>25</v>
      </c>
      <c r="P237" t="str">
        <f>VLOOKUP(O237,Klienci!$A$1:$B$53,2,TRUE)</f>
        <v>E. Ltd</v>
      </c>
    </row>
    <row r="238" spans="1:16" x14ac:dyDescent="0.3">
      <c r="A238" t="s">
        <v>954</v>
      </c>
      <c r="B238" t="s">
        <v>26</v>
      </c>
      <c r="C238" t="s">
        <v>58</v>
      </c>
      <c r="D238" s="8" t="s">
        <v>167</v>
      </c>
      <c r="E238" s="8" t="s">
        <v>742</v>
      </c>
      <c r="F238" t="s">
        <v>52</v>
      </c>
      <c r="G238" t="s">
        <v>572</v>
      </c>
      <c r="H238" t="s">
        <v>120</v>
      </c>
      <c r="I238">
        <v>6</v>
      </c>
      <c r="J238" t="s">
        <v>955</v>
      </c>
      <c r="K238" t="s">
        <v>956</v>
      </c>
      <c r="L238" s="8">
        <f t="shared" si="12"/>
        <v>43279</v>
      </c>
      <c r="M238" s="8">
        <f t="shared" si="13"/>
        <v>43292</v>
      </c>
      <c r="N238">
        <f t="shared" si="14"/>
        <v>6391.7999999999993</v>
      </c>
      <c r="O238">
        <f t="shared" si="15"/>
        <v>49</v>
      </c>
      <c r="P238" t="str">
        <f>VLOOKUP(O238,Klienci!$A$1:$B$53,2,TRUE)</f>
        <v>Niconovum Corp</v>
      </c>
    </row>
    <row r="239" spans="1:16" x14ac:dyDescent="0.3">
      <c r="A239" t="s">
        <v>957</v>
      </c>
      <c r="B239" t="s">
        <v>26</v>
      </c>
      <c r="C239" t="s">
        <v>241</v>
      </c>
      <c r="D239" s="8" t="s">
        <v>167</v>
      </c>
      <c r="E239" s="8" t="s">
        <v>838</v>
      </c>
      <c r="F239" t="s">
        <v>125</v>
      </c>
      <c r="G239" t="s">
        <v>352</v>
      </c>
      <c r="H239" t="s">
        <v>22</v>
      </c>
      <c r="I239">
        <v>5</v>
      </c>
      <c r="J239" t="s">
        <v>356</v>
      </c>
      <c r="K239" t="s">
        <v>478</v>
      </c>
      <c r="L239" s="8">
        <f t="shared" si="12"/>
        <v>43279</v>
      </c>
      <c r="M239" s="8">
        <f t="shared" si="13"/>
        <v>43303</v>
      </c>
      <c r="N239">
        <f t="shared" si="14"/>
        <v>19463.5</v>
      </c>
      <c r="O239">
        <f t="shared" si="15"/>
        <v>11</v>
      </c>
      <c r="P239" t="str">
        <f>VLOOKUP(O239,Klienci!$A$1:$B$53,2,TRUE)</f>
        <v>21st Ltd</v>
      </c>
    </row>
    <row r="240" spans="1:16" x14ac:dyDescent="0.3">
      <c r="A240" t="s">
        <v>958</v>
      </c>
      <c r="B240" t="s">
        <v>26</v>
      </c>
      <c r="C240" t="s">
        <v>58</v>
      </c>
      <c r="D240" s="8" t="s">
        <v>167</v>
      </c>
      <c r="E240" s="8" t="s">
        <v>769</v>
      </c>
      <c r="F240" t="s">
        <v>174</v>
      </c>
      <c r="G240" t="s">
        <v>959</v>
      </c>
      <c r="H240" t="s">
        <v>597</v>
      </c>
      <c r="I240">
        <v>2</v>
      </c>
      <c r="J240" t="s">
        <v>552</v>
      </c>
      <c r="K240" t="s">
        <v>960</v>
      </c>
      <c r="L240" s="8">
        <f t="shared" si="12"/>
        <v>43279</v>
      </c>
      <c r="M240" s="8">
        <f t="shared" si="13"/>
        <v>43307</v>
      </c>
      <c r="N240">
        <f t="shared" si="14"/>
        <v>415.4</v>
      </c>
      <c r="O240">
        <f t="shared" si="15"/>
        <v>19</v>
      </c>
      <c r="P240" t="str">
        <f>VLOOKUP(O240,Klienci!$A$1:$B$53,2,TRUE)</f>
        <v>Pure Group</v>
      </c>
    </row>
    <row r="241" spans="1:16" x14ac:dyDescent="0.3">
      <c r="A241" t="s">
        <v>961</v>
      </c>
      <c r="B241" t="s">
        <v>16</v>
      </c>
      <c r="C241" t="s">
        <v>241</v>
      </c>
      <c r="D241" s="8" t="s">
        <v>167</v>
      </c>
      <c r="E241" s="8" t="s">
        <v>562</v>
      </c>
      <c r="F241" t="s">
        <v>29</v>
      </c>
      <c r="G241" t="s">
        <v>962</v>
      </c>
      <c r="H241" t="s">
        <v>47</v>
      </c>
      <c r="I241">
        <v>7</v>
      </c>
      <c r="J241" t="s">
        <v>963</v>
      </c>
      <c r="K241" t="s">
        <v>964</v>
      </c>
      <c r="L241" s="8">
        <f t="shared" si="12"/>
        <v>43279</v>
      </c>
      <c r="M241" s="8">
        <f t="shared" si="13"/>
        <v>43299</v>
      </c>
      <c r="N241">
        <f t="shared" si="14"/>
        <v>8301.3000000000011</v>
      </c>
      <c r="O241">
        <f t="shared" si="15"/>
        <v>20</v>
      </c>
      <c r="P241" t="str">
        <f>VLOOKUP(O241,Klienci!$A$1:$B$53,2,TRUE)</f>
        <v>Eminence Corp</v>
      </c>
    </row>
    <row r="242" spans="1:16" x14ac:dyDescent="0.3">
      <c r="A242" t="s">
        <v>965</v>
      </c>
      <c r="B242" t="s">
        <v>16</v>
      </c>
      <c r="C242" t="s">
        <v>124</v>
      </c>
      <c r="D242" s="8" t="s">
        <v>167</v>
      </c>
      <c r="E242" s="8" t="s">
        <v>668</v>
      </c>
      <c r="F242" t="s">
        <v>20</v>
      </c>
      <c r="G242" t="s">
        <v>966</v>
      </c>
      <c r="H242" t="s">
        <v>467</v>
      </c>
      <c r="I242">
        <v>2</v>
      </c>
      <c r="J242" t="s">
        <v>967</v>
      </c>
      <c r="K242" t="s">
        <v>968</v>
      </c>
      <c r="L242" s="8">
        <f t="shared" si="12"/>
        <v>43279</v>
      </c>
      <c r="M242" s="8">
        <f t="shared" si="13"/>
        <v>43298</v>
      </c>
      <c r="N242">
        <f t="shared" si="14"/>
        <v>5172.3999999999996</v>
      </c>
      <c r="O242">
        <f t="shared" si="15"/>
        <v>15</v>
      </c>
      <c r="P242" t="str">
        <f>VLOOKUP(O242,Klienci!$A$1:$B$53,2,TRUE)</f>
        <v xml:space="preserve">Linde </v>
      </c>
    </row>
    <row r="243" spans="1:16" x14ac:dyDescent="0.3">
      <c r="A243" t="s">
        <v>969</v>
      </c>
      <c r="B243" t="s">
        <v>16</v>
      </c>
      <c r="C243" t="s">
        <v>66</v>
      </c>
      <c r="D243" s="8" t="s">
        <v>167</v>
      </c>
      <c r="E243" s="8" t="s">
        <v>434</v>
      </c>
      <c r="F243" t="s">
        <v>261</v>
      </c>
      <c r="G243" t="s">
        <v>970</v>
      </c>
      <c r="H243" t="s">
        <v>473</v>
      </c>
      <c r="I243">
        <v>4</v>
      </c>
      <c r="J243" t="s">
        <v>971</v>
      </c>
      <c r="K243" t="s">
        <v>972</v>
      </c>
      <c r="L243" s="8">
        <f t="shared" si="12"/>
        <v>43279</v>
      </c>
      <c r="M243" s="8">
        <f t="shared" si="13"/>
        <v>43294</v>
      </c>
      <c r="N243">
        <f t="shared" si="14"/>
        <v>10318</v>
      </c>
      <c r="O243">
        <f t="shared" si="15"/>
        <v>26</v>
      </c>
      <c r="P243" t="str">
        <f>VLOOKUP(O243,Klienci!$A$1:$B$53,2,TRUE)</f>
        <v>Burt's Corp</v>
      </c>
    </row>
    <row r="244" spans="1:16" x14ac:dyDescent="0.3">
      <c r="A244" t="s">
        <v>973</v>
      </c>
      <c r="B244" t="s">
        <v>26</v>
      </c>
      <c r="C244" t="s">
        <v>66</v>
      </c>
      <c r="D244" s="8" t="s">
        <v>167</v>
      </c>
      <c r="E244" s="8" t="s">
        <v>974</v>
      </c>
      <c r="F244" t="s">
        <v>416</v>
      </c>
      <c r="G244" t="s">
        <v>517</v>
      </c>
      <c r="H244" t="s">
        <v>196</v>
      </c>
      <c r="I244">
        <v>8</v>
      </c>
      <c r="J244" t="s">
        <v>975</v>
      </c>
      <c r="K244" t="s">
        <v>976</v>
      </c>
      <c r="L244" s="8">
        <f t="shared" si="12"/>
        <v>43279</v>
      </c>
      <c r="M244" s="8">
        <f t="shared" si="13"/>
        <v>43308</v>
      </c>
      <c r="N244">
        <f t="shared" si="14"/>
        <v>51027.199999999997</v>
      </c>
      <c r="O244">
        <f t="shared" si="15"/>
        <v>7</v>
      </c>
      <c r="P244" t="str">
        <f>VLOOKUP(O244,Klienci!$A$1:$B$53,2,TRUE)</f>
        <v>Test</v>
      </c>
    </row>
    <row r="245" spans="1:16" x14ac:dyDescent="0.3">
      <c r="A245" t="s">
        <v>977</v>
      </c>
      <c r="B245" t="s">
        <v>35</v>
      </c>
      <c r="C245" t="s">
        <v>58</v>
      </c>
      <c r="D245" s="8" t="s">
        <v>167</v>
      </c>
      <c r="E245" s="8" t="s">
        <v>742</v>
      </c>
      <c r="F245" t="s">
        <v>261</v>
      </c>
      <c r="G245" t="s">
        <v>978</v>
      </c>
      <c r="H245" t="s">
        <v>477</v>
      </c>
      <c r="I245">
        <v>7</v>
      </c>
      <c r="J245" t="s">
        <v>979</v>
      </c>
      <c r="K245" t="s">
        <v>980</v>
      </c>
      <c r="L245" s="8">
        <f t="shared" si="12"/>
        <v>43279</v>
      </c>
      <c r="M245" s="8">
        <f t="shared" si="13"/>
        <v>43292</v>
      </c>
      <c r="N245">
        <f t="shared" si="14"/>
        <v>21058.100000000002</v>
      </c>
      <c r="O245">
        <f t="shared" si="15"/>
        <v>26</v>
      </c>
      <c r="P245" t="str">
        <f>VLOOKUP(O245,Klienci!$A$1:$B$53,2,TRUE)</f>
        <v>Burt's Corp</v>
      </c>
    </row>
    <row r="246" spans="1:16" x14ac:dyDescent="0.3">
      <c r="A246" t="s">
        <v>981</v>
      </c>
      <c r="B246" t="s">
        <v>16</v>
      </c>
      <c r="C246" t="s">
        <v>27</v>
      </c>
      <c r="D246" s="8" t="s">
        <v>167</v>
      </c>
      <c r="E246" s="8" t="s">
        <v>982</v>
      </c>
      <c r="F246" t="s">
        <v>52</v>
      </c>
      <c r="G246" t="s">
        <v>417</v>
      </c>
      <c r="H246" t="s">
        <v>145</v>
      </c>
      <c r="I246">
        <v>3</v>
      </c>
      <c r="J246" t="s">
        <v>983</v>
      </c>
      <c r="K246" t="s">
        <v>984</v>
      </c>
      <c r="L246" s="8">
        <f t="shared" si="12"/>
        <v>43279</v>
      </c>
      <c r="M246" s="8">
        <f t="shared" si="13"/>
        <v>43313</v>
      </c>
      <c r="N246">
        <f t="shared" si="14"/>
        <v>5266.2000000000007</v>
      </c>
      <c r="O246">
        <f t="shared" si="15"/>
        <v>49</v>
      </c>
      <c r="P246" t="str">
        <f>VLOOKUP(O246,Klienci!$A$1:$B$53,2,TRUE)</f>
        <v>Niconovum Corp</v>
      </c>
    </row>
    <row r="247" spans="1:16" x14ac:dyDescent="0.3">
      <c r="A247" t="s">
        <v>985</v>
      </c>
      <c r="B247" t="s">
        <v>26</v>
      </c>
      <c r="C247" t="s">
        <v>27</v>
      </c>
      <c r="D247" s="8" t="s">
        <v>167</v>
      </c>
      <c r="E247" s="8" t="s">
        <v>225</v>
      </c>
      <c r="F247" t="s">
        <v>242</v>
      </c>
      <c r="G247" t="s">
        <v>986</v>
      </c>
      <c r="H247" t="s">
        <v>221</v>
      </c>
      <c r="I247">
        <v>8</v>
      </c>
      <c r="J247" t="s">
        <v>802</v>
      </c>
      <c r="K247" t="s">
        <v>987</v>
      </c>
      <c r="L247" s="8">
        <f t="shared" si="12"/>
        <v>43279</v>
      </c>
      <c r="M247" s="8">
        <f t="shared" si="13"/>
        <v>43291</v>
      </c>
      <c r="N247">
        <f t="shared" si="14"/>
        <v>9112</v>
      </c>
      <c r="O247">
        <f t="shared" si="15"/>
        <v>28</v>
      </c>
      <c r="P247" t="str">
        <f>VLOOKUP(O247,Klienci!$A$1:$B$53,2,TRUE)</f>
        <v>Mylan Corp</v>
      </c>
    </row>
    <row r="248" spans="1:16" x14ac:dyDescent="0.3">
      <c r="A248" t="s">
        <v>988</v>
      </c>
      <c r="B248" t="s">
        <v>16</v>
      </c>
      <c r="C248" t="s">
        <v>66</v>
      </c>
      <c r="D248" s="8" t="s">
        <v>167</v>
      </c>
      <c r="E248" s="8" t="s">
        <v>668</v>
      </c>
      <c r="F248" t="s">
        <v>155</v>
      </c>
      <c r="G248" t="s">
        <v>989</v>
      </c>
      <c r="H248" t="s">
        <v>95</v>
      </c>
      <c r="I248">
        <v>5</v>
      </c>
      <c r="J248" t="s">
        <v>990</v>
      </c>
      <c r="K248" t="s">
        <v>991</v>
      </c>
      <c r="L248" s="8">
        <f t="shared" si="12"/>
        <v>43279</v>
      </c>
      <c r="M248" s="8">
        <f t="shared" si="13"/>
        <v>43298</v>
      </c>
      <c r="N248">
        <f t="shared" si="14"/>
        <v>30786.5</v>
      </c>
      <c r="O248">
        <f t="shared" si="15"/>
        <v>46</v>
      </c>
      <c r="P248" t="str">
        <f>VLOOKUP(O248,Klienci!$A$1:$B$53,2,TRUE)</f>
        <v xml:space="preserve">Winthrop </v>
      </c>
    </row>
    <row r="249" spans="1:16" x14ac:dyDescent="0.3">
      <c r="A249" t="s">
        <v>992</v>
      </c>
      <c r="B249" t="s">
        <v>26</v>
      </c>
      <c r="C249" t="s">
        <v>66</v>
      </c>
      <c r="D249" s="8" t="s">
        <v>167</v>
      </c>
      <c r="E249" s="8" t="s">
        <v>901</v>
      </c>
      <c r="F249" t="s">
        <v>87</v>
      </c>
      <c r="G249" t="s">
        <v>801</v>
      </c>
      <c r="H249" t="s">
        <v>101</v>
      </c>
      <c r="I249">
        <v>7</v>
      </c>
      <c r="J249" t="s">
        <v>731</v>
      </c>
      <c r="K249" t="s">
        <v>993</v>
      </c>
      <c r="L249" s="8">
        <f t="shared" si="12"/>
        <v>43279</v>
      </c>
      <c r="M249" s="8">
        <f t="shared" si="13"/>
        <v>43315</v>
      </c>
      <c r="N249">
        <f t="shared" si="14"/>
        <v>15617.699999999999</v>
      </c>
      <c r="O249">
        <f t="shared" si="15"/>
        <v>33</v>
      </c>
      <c r="P249" t="str">
        <f>VLOOKUP(O249,Klienci!$A$1:$B$53,2,TRUE)</f>
        <v>Uriel Group</v>
      </c>
    </row>
    <row r="250" spans="1:16" x14ac:dyDescent="0.3">
      <c r="A250" t="s">
        <v>994</v>
      </c>
      <c r="B250" t="s">
        <v>16</v>
      </c>
      <c r="C250" t="s">
        <v>241</v>
      </c>
      <c r="D250" s="8" t="s">
        <v>167</v>
      </c>
      <c r="E250" s="8" t="s">
        <v>562</v>
      </c>
      <c r="F250" t="s">
        <v>149</v>
      </c>
      <c r="G250" t="s">
        <v>995</v>
      </c>
      <c r="H250" t="s">
        <v>288</v>
      </c>
      <c r="I250">
        <v>7</v>
      </c>
      <c r="J250" t="s">
        <v>934</v>
      </c>
      <c r="K250" t="s">
        <v>996</v>
      </c>
      <c r="L250" s="8">
        <f t="shared" si="12"/>
        <v>43279</v>
      </c>
      <c r="M250" s="8">
        <f t="shared" si="13"/>
        <v>43299</v>
      </c>
      <c r="N250">
        <f t="shared" si="14"/>
        <v>17353</v>
      </c>
      <c r="O250">
        <f t="shared" si="15"/>
        <v>23</v>
      </c>
      <c r="P250" t="str">
        <f>VLOOKUP(O250,Klienci!$A$1:$B$53,2,TRUE)</f>
        <v xml:space="preserve">Ohio </v>
      </c>
    </row>
    <row r="251" spans="1:16" x14ac:dyDescent="0.3">
      <c r="A251" t="s">
        <v>997</v>
      </c>
      <c r="B251" t="s">
        <v>35</v>
      </c>
      <c r="C251" t="s">
        <v>66</v>
      </c>
      <c r="D251" s="8" t="s">
        <v>194</v>
      </c>
      <c r="E251" s="8" t="s">
        <v>663</v>
      </c>
      <c r="F251" t="s">
        <v>219</v>
      </c>
      <c r="G251" t="s">
        <v>998</v>
      </c>
      <c r="H251" t="s">
        <v>399</v>
      </c>
      <c r="I251">
        <v>4</v>
      </c>
      <c r="J251" t="s">
        <v>999</v>
      </c>
      <c r="K251" t="s">
        <v>1000</v>
      </c>
      <c r="L251" s="8">
        <f t="shared" si="12"/>
        <v>43280</v>
      </c>
      <c r="M251" s="8">
        <f t="shared" si="13"/>
        <v>43296</v>
      </c>
      <c r="N251">
        <f t="shared" si="14"/>
        <v>25567.200000000001</v>
      </c>
      <c r="O251">
        <f t="shared" si="15"/>
        <v>35</v>
      </c>
      <c r="P251" t="str">
        <f>VLOOKUP(O251,Klienci!$A$1:$B$53,2,TRUE)</f>
        <v xml:space="preserve">Trigen </v>
      </c>
    </row>
    <row r="252" spans="1:16" x14ac:dyDescent="0.3">
      <c r="A252" t="s">
        <v>1001</v>
      </c>
      <c r="B252" t="s">
        <v>43</v>
      </c>
      <c r="C252" t="s">
        <v>58</v>
      </c>
      <c r="D252" s="8" t="s">
        <v>194</v>
      </c>
      <c r="E252" s="8" t="s">
        <v>651</v>
      </c>
      <c r="F252" t="s">
        <v>307</v>
      </c>
      <c r="G252" t="s">
        <v>1002</v>
      </c>
      <c r="H252" t="s">
        <v>107</v>
      </c>
      <c r="I252">
        <v>2</v>
      </c>
      <c r="J252" t="s">
        <v>802</v>
      </c>
      <c r="K252" t="s">
        <v>1003</v>
      </c>
      <c r="L252" s="8">
        <f t="shared" si="12"/>
        <v>43280</v>
      </c>
      <c r="M252" s="8">
        <f t="shared" si="13"/>
        <v>43301</v>
      </c>
      <c r="N252">
        <f t="shared" si="14"/>
        <v>2278</v>
      </c>
      <c r="O252">
        <f t="shared" si="15"/>
        <v>4</v>
      </c>
      <c r="P252" t="str">
        <f>VLOOKUP(O252,Klienci!$A$1:$B$53,2,TRUE)</f>
        <v>ETUDE Ltd</v>
      </c>
    </row>
    <row r="253" spans="1:16" x14ac:dyDescent="0.3">
      <c r="A253" t="s">
        <v>1004</v>
      </c>
      <c r="B253" t="s">
        <v>26</v>
      </c>
      <c r="C253" t="s">
        <v>27</v>
      </c>
      <c r="D253" s="8" t="s">
        <v>194</v>
      </c>
      <c r="E253" s="8" t="s">
        <v>250</v>
      </c>
      <c r="F253" t="s">
        <v>380</v>
      </c>
      <c r="G253" t="s">
        <v>30</v>
      </c>
      <c r="H253" t="s">
        <v>196</v>
      </c>
      <c r="I253">
        <v>3</v>
      </c>
      <c r="J253" t="s">
        <v>967</v>
      </c>
      <c r="K253" t="s">
        <v>1005</v>
      </c>
      <c r="L253" s="8">
        <f t="shared" si="12"/>
        <v>43280</v>
      </c>
      <c r="M253" s="8">
        <f t="shared" si="13"/>
        <v>43289</v>
      </c>
      <c r="N253">
        <f t="shared" si="14"/>
        <v>7758.5999999999995</v>
      </c>
      <c r="O253">
        <f t="shared" si="15"/>
        <v>38</v>
      </c>
      <c r="P253" t="str">
        <f>VLOOKUP(O253,Klienci!$A$1:$B$53,2,TRUE)</f>
        <v>O.E. Ltd</v>
      </c>
    </row>
    <row r="254" spans="1:16" x14ac:dyDescent="0.3">
      <c r="A254" t="s">
        <v>1006</v>
      </c>
      <c r="B254" t="s">
        <v>16</v>
      </c>
      <c r="C254" t="s">
        <v>17</v>
      </c>
      <c r="D254" s="8" t="s">
        <v>194</v>
      </c>
      <c r="E254" s="8" t="s">
        <v>250</v>
      </c>
      <c r="F254" t="s">
        <v>105</v>
      </c>
      <c r="G254" t="s">
        <v>448</v>
      </c>
      <c r="H254" t="s">
        <v>170</v>
      </c>
      <c r="I254">
        <v>4</v>
      </c>
      <c r="J254" t="s">
        <v>862</v>
      </c>
      <c r="K254" t="s">
        <v>1007</v>
      </c>
      <c r="L254" s="8">
        <f t="shared" si="12"/>
        <v>43280</v>
      </c>
      <c r="M254" s="8">
        <f t="shared" si="13"/>
        <v>43289</v>
      </c>
      <c r="N254">
        <f t="shared" si="14"/>
        <v>15597.6</v>
      </c>
      <c r="O254">
        <f t="shared" si="15"/>
        <v>36</v>
      </c>
      <c r="P254" t="str">
        <f>VLOOKUP(O254,Klienci!$A$1:$B$53,2,TRUE)</f>
        <v>OUR Ltd</v>
      </c>
    </row>
    <row r="255" spans="1:16" x14ac:dyDescent="0.3">
      <c r="A255" t="s">
        <v>1008</v>
      </c>
      <c r="B255" t="s">
        <v>16</v>
      </c>
      <c r="C255" t="s">
        <v>241</v>
      </c>
      <c r="D255" s="8" t="s">
        <v>194</v>
      </c>
      <c r="E255" s="8" t="s">
        <v>1009</v>
      </c>
      <c r="F255" t="s">
        <v>319</v>
      </c>
      <c r="G255" t="s">
        <v>1010</v>
      </c>
      <c r="H255" t="s">
        <v>491</v>
      </c>
      <c r="I255">
        <v>8</v>
      </c>
      <c r="J255" t="s">
        <v>1011</v>
      </c>
      <c r="K255" t="s">
        <v>1012</v>
      </c>
      <c r="L255" s="8">
        <f t="shared" si="12"/>
        <v>43280</v>
      </c>
      <c r="M255" s="8">
        <f t="shared" si="13"/>
        <v>43310</v>
      </c>
      <c r="N255">
        <f t="shared" si="14"/>
        <v>7611.2</v>
      </c>
      <c r="O255">
        <f t="shared" si="15"/>
        <v>25</v>
      </c>
      <c r="P255" t="str">
        <f>VLOOKUP(O255,Klienci!$A$1:$B$53,2,TRUE)</f>
        <v>E. Ltd</v>
      </c>
    </row>
    <row r="256" spans="1:16" x14ac:dyDescent="0.3">
      <c r="A256" t="s">
        <v>1013</v>
      </c>
      <c r="B256" t="s">
        <v>16</v>
      </c>
      <c r="C256" t="s">
        <v>27</v>
      </c>
      <c r="D256" s="8" t="s">
        <v>646</v>
      </c>
      <c r="E256" s="8" t="s">
        <v>683</v>
      </c>
      <c r="F256" t="s">
        <v>325</v>
      </c>
      <c r="G256" t="s">
        <v>1014</v>
      </c>
      <c r="H256" t="s">
        <v>95</v>
      </c>
      <c r="I256">
        <v>1</v>
      </c>
      <c r="J256" t="s">
        <v>1015</v>
      </c>
      <c r="K256" t="s">
        <v>1016</v>
      </c>
      <c r="L256" s="8">
        <f t="shared" si="12"/>
        <v>43281</v>
      </c>
      <c r="M256" s="8">
        <f t="shared" si="13"/>
        <v>43305</v>
      </c>
      <c r="N256">
        <f t="shared" si="14"/>
        <v>5607.9</v>
      </c>
      <c r="O256">
        <f t="shared" si="15"/>
        <v>8</v>
      </c>
      <c r="P256" t="str">
        <f>VLOOKUP(O256,Klienci!$A$1:$B$53,2,TRUE)</f>
        <v>New Ltd</v>
      </c>
    </row>
    <row r="257" spans="1:16" x14ac:dyDescent="0.3">
      <c r="A257" t="s">
        <v>1017</v>
      </c>
      <c r="B257" t="s">
        <v>16</v>
      </c>
      <c r="C257" t="s">
        <v>58</v>
      </c>
      <c r="D257" s="8" t="s">
        <v>646</v>
      </c>
      <c r="E257" s="8" t="s">
        <v>742</v>
      </c>
      <c r="F257" t="s">
        <v>569</v>
      </c>
      <c r="G257" t="s">
        <v>1018</v>
      </c>
      <c r="H257" t="s">
        <v>203</v>
      </c>
      <c r="I257">
        <v>2</v>
      </c>
      <c r="J257" t="s">
        <v>1019</v>
      </c>
      <c r="K257" t="s">
        <v>1020</v>
      </c>
      <c r="L257" s="8">
        <f t="shared" si="12"/>
        <v>43281</v>
      </c>
      <c r="M257" s="8">
        <f t="shared" si="13"/>
        <v>43292</v>
      </c>
      <c r="N257">
        <f t="shared" si="14"/>
        <v>2331.6</v>
      </c>
      <c r="O257">
        <f t="shared" si="15"/>
        <v>12</v>
      </c>
      <c r="P257" t="str">
        <f>VLOOKUP(O257,Klienci!$A$1:$B$53,2,TRUE)</f>
        <v>Apollo Ltd</v>
      </c>
    </row>
    <row r="258" spans="1:16" x14ac:dyDescent="0.3">
      <c r="A258" t="s">
        <v>1021</v>
      </c>
      <c r="B258" t="s">
        <v>26</v>
      </c>
      <c r="C258" t="s">
        <v>58</v>
      </c>
      <c r="D258" s="8" t="s">
        <v>646</v>
      </c>
      <c r="E258" s="8" t="s">
        <v>1022</v>
      </c>
      <c r="F258" t="s">
        <v>112</v>
      </c>
      <c r="G258" t="s">
        <v>578</v>
      </c>
      <c r="H258" t="s">
        <v>317</v>
      </c>
      <c r="I258">
        <v>2</v>
      </c>
      <c r="J258" t="s">
        <v>1023</v>
      </c>
      <c r="K258" t="s">
        <v>1024</v>
      </c>
      <c r="L258" s="8">
        <f t="shared" si="12"/>
        <v>43281</v>
      </c>
      <c r="M258" s="8">
        <f t="shared" si="13"/>
        <v>43318</v>
      </c>
      <c r="N258">
        <f t="shared" si="14"/>
        <v>3899.4</v>
      </c>
      <c r="O258">
        <f t="shared" si="15"/>
        <v>17</v>
      </c>
      <c r="P258" t="str">
        <f>VLOOKUP(O258,Klienci!$A$1:$B$53,2,TRUE)</f>
        <v>3LAB, Ltd</v>
      </c>
    </row>
    <row r="259" spans="1:16" x14ac:dyDescent="0.3">
      <c r="A259" t="s">
        <v>1025</v>
      </c>
      <c r="B259" t="s">
        <v>35</v>
      </c>
      <c r="C259" t="s">
        <v>27</v>
      </c>
      <c r="D259" s="8" t="s">
        <v>646</v>
      </c>
      <c r="E259" s="8" t="s">
        <v>510</v>
      </c>
      <c r="F259" t="s">
        <v>168</v>
      </c>
      <c r="G259" t="s">
        <v>1026</v>
      </c>
      <c r="H259" t="s">
        <v>279</v>
      </c>
      <c r="I259">
        <v>8</v>
      </c>
      <c r="J259" t="s">
        <v>1027</v>
      </c>
      <c r="K259" t="s">
        <v>1028</v>
      </c>
      <c r="L259" s="8">
        <f t="shared" si="12"/>
        <v>43281</v>
      </c>
      <c r="M259" s="8">
        <f t="shared" si="13"/>
        <v>43297</v>
      </c>
      <c r="N259">
        <f t="shared" si="14"/>
        <v>29480</v>
      </c>
      <c r="O259">
        <f t="shared" si="15"/>
        <v>40</v>
      </c>
      <c r="P259" t="str">
        <f>VLOOKUP(O259,Klienci!$A$1:$B$53,2,TRUE)</f>
        <v>Ascend Ltd</v>
      </c>
    </row>
    <row r="260" spans="1:16" x14ac:dyDescent="0.3">
      <c r="A260" t="s">
        <v>1029</v>
      </c>
      <c r="B260" t="s">
        <v>35</v>
      </c>
      <c r="C260" t="s">
        <v>124</v>
      </c>
      <c r="D260" s="8" t="s">
        <v>646</v>
      </c>
      <c r="E260" s="8" t="s">
        <v>769</v>
      </c>
      <c r="F260" t="s">
        <v>292</v>
      </c>
      <c r="G260" t="s">
        <v>1030</v>
      </c>
      <c r="H260" t="s">
        <v>252</v>
      </c>
      <c r="I260">
        <v>2</v>
      </c>
      <c r="J260" t="s">
        <v>639</v>
      </c>
      <c r="K260" t="s">
        <v>1031</v>
      </c>
      <c r="L260" s="8">
        <f t="shared" si="12"/>
        <v>43281</v>
      </c>
      <c r="M260" s="8">
        <f t="shared" si="13"/>
        <v>43307</v>
      </c>
      <c r="N260">
        <f t="shared" si="14"/>
        <v>5266.2</v>
      </c>
      <c r="O260">
        <f t="shared" si="15"/>
        <v>3</v>
      </c>
      <c r="P260" t="str">
        <f>VLOOKUP(O260,Klienci!$A$1:$B$53,2,TRUE)</f>
        <v>Elorac, Corp</v>
      </c>
    </row>
    <row r="261" spans="1:16" x14ac:dyDescent="0.3">
      <c r="A261" t="s">
        <v>1032</v>
      </c>
      <c r="B261" t="s">
        <v>26</v>
      </c>
      <c r="C261" t="s">
        <v>58</v>
      </c>
      <c r="D261" s="8" t="s">
        <v>646</v>
      </c>
      <c r="E261" s="8" t="s">
        <v>434</v>
      </c>
      <c r="F261" t="s">
        <v>261</v>
      </c>
      <c r="G261" t="s">
        <v>1018</v>
      </c>
      <c r="H261" t="s">
        <v>47</v>
      </c>
      <c r="I261">
        <v>1</v>
      </c>
      <c r="J261" t="s">
        <v>369</v>
      </c>
      <c r="K261" t="s">
        <v>1033</v>
      </c>
      <c r="L261" s="8">
        <f t="shared" si="12"/>
        <v>43281</v>
      </c>
      <c r="M261" s="8">
        <f t="shared" si="13"/>
        <v>43294</v>
      </c>
      <c r="N261">
        <f t="shared" si="14"/>
        <v>1072</v>
      </c>
      <c r="O261">
        <f t="shared" si="15"/>
        <v>26</v>
      </c>
      <c r="P261" t="str">
        <f>VLOOKUP(O261,Klienci!$A$1:$B$53,2,TRUE)</f>
        <v>Burt's Corp</v>
      </c>
    </row>
    <row r="262" spans="1:16" x14ac:dyDescent="0.3">
      <c r="A262" t="s">
        <v>1034</v>
      </c>
      <c r="B262" t="s">
        <v>16</v>
      </c>
      <c r="C262" t="s">
        <v>66</v>
      </c>
      <c r="D262" s="8" t="s">
        <v>646</v>
      </c>
      <c r="E262" s="8" t="s">
        <v>212</v>
      </c>
      <c r="F262" t="s">
        <v>380</v>
      </c>
      <c r="G262" t="s">
        <v>664</v>
      </c>
      <c r="H262" t="s">
        <v>288</v>
      </c>
      <c r="I262">
        <v>1</v>
      </c>
      <c r="J262" t="s">
        <v>1035</v>
      </c>
      <c r="K262" t="s">
        <v>1036</v>
      </c>
      <c r="L262" s="8">
        <f t="shared" si="12"/>
        <v>43281</v>
      </c>
      <c r="M262" s="8">
        <f t="shared" si="13"/>
        <v>43286</v>
      </c>
      <c r="N262">
        <f t="shared" si="14"/>
        <v>3537.6</v>
      </c>
      <c r="O262">
        <f t="shared" si="15"/>
        <v>38</v>
      </c>
      <c r="P262" t="str">
        <f>VLOOKUP(O262,Klienci!$A$1:$B$53,2,TRUE)</f>
        <v>O.E. Ltd</v>
      </c>
    </row>
    <row r="263" spans="1:16" x14ac:dyDescent="0.3">
      <c r="A263" t="s">
        <v>1037</v>
      </c>
      <c r="B263" t="s">
        <v>16</v>
      </c>
      <c r="C263" t="s">
        <v>17</v>
      </c>
      <c r="D263" s="8" t="s">
        <v>646</v>
      </c>
      <c r="E263" s="8" t="s">
        <v>683</v>
      </c>
      <c r="F263" t="s">
        <v>724</v>
      </c>
      <c r="G263" t="s">
        <v>375</v>
      </c>
      <c r="H263" t="s">
        <v>89</v>
      </c>
      <c r="I263">
        <v>8</v>
      </c>
      <c r="J263" t="s">
        <v>504</v>
      </c>
      <c r="K263" t="s">
        <v>1038</v>
      </c>
      <c r="L263" s="8">
        <f t="shared" si="12"/>
        <v>43281</v>
      </c>
      <c r="M263" s="8">
        <f t="shared" si="13"/>
        <v>43305</v>
      </c>
      <c r="N263">
        <f t="shared" si="14"/>
        <v>8736.7999999999993</v>
      </c>
      <c r="O263">
        <f t="shared" si="15"/>
        <v>41</v>
      </c>
      <c r="P263" t="str">
        <f>VLOOKUP(O263,Klienci!$A$1:$B$53,2,TRUE)</f>
        <v>Victory Ltd</v>
      </c>
    </row>
    <row r="264" spans="1:16" x14ac:dyDescent="0.3">
      <c r="A264" t="s">
        <v>1039</v>
      </c>
      <c r="B264" t="s">
        <v>16</v>
      </c>
      <c r="C264" t="s">
        <v>58</v>
      </c>
      <c r="D264" s="8" t="s">
        <v>646</v>
      </c>
      <c r="E264" s="8" t="s">
        <v>838</v>
      </c>
      <c r="F264" t="s">
        <v>112</v>
      </c>
      <c r="G264" t="s">
        <v>368</v>
      </c>
      <c r="H264" t="s">
        <v>70</v>
      </c>
      <c r="I264">
        <v>4</v>
      </c>
      <c r="J264" t="s">
        <v>590</v>
      </c>
      <c r="K264" t="s">
        <v>1040</v>
      </c>
      <c r="L264" s="8">
        <f t="shared" si="12"/>
        <v>43281</v>
      </c>
      <c r="M264" s="8">
        <f t="shared" si="13"/>
        <v>43303</v>
      </c>
      <c r="N264">
        <f t="shared" si="14"/>
        <v>6994.8</v>
      </c>
      <c r="O264">
        <f t="shared" si="15"/>
        <v>17</v>
      </c>
      <c r="P264" t="str">
        <f>VLOOKUP(O264,Klienci!$A$1:$B$53,2,TRUE)</f>
        <v>3LAB, Ltd</v>
      </c>
    </row>
    <row r="265" spans="1:16" x14ac:dyDescent="0.3">
      <c r="A265" t="s">
        <v>1041</v>
      </c>
      <c r="B265" t="s">
        <v>26</v>
      </c>
      <c r="C265" t="s">
        <v>66</v>
      </c>
      <c r="D265" s="8" t="s">
        <v>646</v>
      </c>
      <c r="E265" s="8" t="s">
        <v>1009</v>
      </c>
      <c r="F265" t="s">
        <v>52</v>
      </c>
      <c r="G265" t="s">
        <v>69</v>
      </c>
      <c r="H265" t="s">
        <v>597</v>
      </c>
      <c r="I265">
        <v>8</v>
      </c>
      <c r="J265" t="s">
        <v>474</v>
      </c>
      <c r="K265" t="s">
        <v>1042</v>
      </c>
      <c r="L265" s="8">
        <f t="shared" si="12"/>
        <v>43281</v>
      </c>
      <c r="M265" s="8">
        <f t="shared" si="13"/>
        <v>43310</v>
      </c>
      <c r="N265">
        <f t="shared" si="14"/>
        <v>7128.8</v>
      </c>
      <c r="O265">
        <f t="shared" si="15"/>
        <v>49</v>
      </c>
      <c r="P265" t="str">
        <f>VLOOKUP(O265,Klienci!$A$1:$B$53,2,TRUE)</f>
        <v>Niconovum Corp</v>
      </c>
    </row>
    <row r="266" spans="1:16" x14ac:dyDescent="0.3">
      <c r="A266" t="s">
        <v>1043</v>
      </c>
      <c r="B266" t="s">
        <v>16</v>
      </c>
      <c r="C266" t="s">
        <v>27</v>
      </c>
      <c r="D266" s="8" t="s">
        <v>646</v>
      </c>
      <c r="E266" s="8" t="s">
        <v>1044</v>
      </c>
      <c r="F266" t="s">
        <v>724</v>
      </c>
      <c r="G266" t="s">
        <v>1045</v>
      </c>
      <c r="H266" t="s">
        <v>47</v>
      </c>
      <c r="I266">
        <v>5</v>
      </c>
      <c r="J266" t="s">
        <v>1046</v>
      </c>
      <c r="K266" t="s">
        <v>1047</v>
      </c>
      <c r="L266" s="8">
        <f t="shared" ref="L266:L329" si="16">--SUBSTITUTE(D266,"\","/")</f>
        <v>43281</v>
      </c>
      <c r="M266" s="8">
        <f t="shared" ref="M266:M329" si="17">--SUBSTITUTE(E266,"\","/")</f>
        <v>43309</v>
      </c>
      <c r="N266">
        <f t="shared" ref="N266:N329" si="18">I266*SUBSTITUTE(J266,".",",")</f>
        <v>15410</v>
      </c>
      <c r="O266">
        <f t="shared" ref="O266:O329" si="19">--MID(F266,3,4)</f>
        <v>41</v>
      </c>
      <c r="P266" t="str">
        <f>VLOOKUP(O266,Klienci!$A$1:$B$53,2,TRUE)</f>
        <v>Victory Ltd</v>
      </c>
    </row>
    <row r="267" spans="1:16" x14ac:dyDescent="0.3">
      <c r="A267" t="s">
        <v>1048</v>
      </c>
      <c r="B267" t="s">
        <v>16</v>
      </c>
      <c r="C267" t="s">
        <v>27</v>
      </c>
      <c r="D267" s="8" t="s">
        <v>646</v>
      </c>
      <c r="E267" s="8" t="s">
        <v>797</v>
      </c>
      <c r="F267" t="s">
        <v>256</v>
      </c>
      <c r="G267" t="s">
        <v>338</v>
      </c>
      <c r="H267" t="s">
        <v>176</v>
      </c>
      <c r="I267">
        <v>5</v>
      </c>
      <c r="J267" t="s">
        <v>895</v>
      </c>
      <c r="K267" t="s">
        <v>1049</v>
      </c>
      <c r="L267" s="8">
        <f t="shared" si="16"/>
        <v>43281</v>
      </c>
      <c r="M267" s="8">
        <f t="shared" si="17"/>
        <v>43302</v>
      </c>
      <c r="N267">
        <f t="shared" si="18"/>
        <v>5628</v>
      </c>
      <c r="O267">
        <f t="shared" si="19"/>
        <v>34</v>
      </c>
      <c r="P267" t="str">
        <f>VLOOKUP(O267,Klienci!$A$1:$B$53,2,TRUE)</f>
        <v>OHTA'S Corp</v>
      </c>
    </row>
    <row r="268" spans="1:16" x14ac:dyDescent="0.3">
      <c r="A268" t="s">
        <v>1050</v>
      </c>
      <c r="B268" t="s">
        <v>16</v>
      </c>
      <c r="C268" t="s">
        <v>27</v>
      </c>
      <c r="D268" s="8" t="s">
        <v>646</v>
      </c>
      <c r="E268" s="8" t="s">
        <v>562</v>
      </c>
      <c r="F268" t="s">
        <v>155</v>
      </c>
      <c r="G268" t="s">
        <v>1051</v>
      </c>
      <c r="H268" t="s">
        <v>321</v>
      </c>
      <c r="I268">
        <v>6</v>
      </c>
      <c r="J268" t="s">
        <v>1052</v>
      </c>
      <c r="K268" t="s">
        <v>1053</v>
      </c>
      <c r="L268" s="8">
        <f t="shared" si="16"/>
        <v>43281</v>
      </c>
      <c r="M268" s="8">
        <f t="shared" si="17"/>
        <v>43299</v>
      </c>
      <c r="N268">
        <f t="shared" si="18"/>
        <v>7517.4000000000005</v>
      </c>
      <c r="O268">
        <f t="shared" si="19"/>
        <v>46</v>
      </c>
      <c r="P268" t="str">
        <f>VLOOKUP(O268,Klienci!$A$1:$B$53,2,TRUE)</f>
        <v xml:space="preserve">Winthrop </v>
      </c>
    </row>
    <row r="269" spans="1:16" x14ac:dyDescent="0.3">
      <c r="A269" t="s">
        <v>1054</v>
      </c>
      <c r="B269" t="s">
        <v>43</v>
      </c>
      <c r="C269" t="s">
        <v>124</v>
      </c>
      <c r="D269" s="8" t="s">
        <v>36</v>
      </c>
      <c r="E269" s="8" t="s">
        <v>411</v>
      </c>
      <c r="F269" t="s">
        <v>532</v>
      </c>
      <c r="G269" t="s">
        <v>232</v>
      </c>
      <c r="H269" t="s">
        <v>342</v>
      </c>
      <c r="I269">
        <v>1</v>
      </c>
      <c r="J269" t="s">
        <v>579</v>
      </c>
      <c r="K269" t="s">
        <v>1055</v>
      </c>
      <c r="L269" s="8">
        <f t="shared" si="16"/>
        <v>43282</v>
      </c>
      <c r="M269" s="8">
        <f t="shared" si="17"/>
        <v>43290</v>
      </c>
      <c r="N269">
        <f t="shared" si="18"/>
        <v>837.5</v>
      </c>
      <c r="O269">
        <f t="shared" si="19"/>
        <v>44</v>
      </c>
      <c r="P269" t="str">
        <f>VLOOKUP(O269,Klienci!$A$1:$B$53,2,TRUE)</f>
        <v>Llorens Ltd</v>
      </c>
    </row>
    <row r="270" spans="1:16" x14ac:dyDescent="0.3">
      <c r="A270" t="s">
        <v>1056</v>
      </c>
      <c r="B270" t="s">
        <v>43</v>
      </c>
      <c r="C270" t="s">
        <v>58</v>
      </c>
      <c r="D270" s="8" t="s">
        <v>36</v>
      </c>
      <c r="E270" s="8" t="s">
        <v>1057</v>
      </c>
      <c r="F270" t="s">
        <v>60</v>
      </c>
      <c r="G270" t="s">
        <v>1058</v>
      </c>
      <c r="H270" t="s">
        <v>101</v>
      </c>
      <c r="I270">
        <v>1</v>
      </c>
      <c r="J270" t="s">
        <v>1059</v>
      </c>
      <c r="K270" t="s">
        <v>1060</v>
      </c>
      <c r="L270" s="8">
        <f t="shared" si="16"/>
        <v>43282</v>
      </c>
      <c r="M270" s="8">
        <f t="shared" si="17"/>
        <v>43320</v>
      </c>
      <c r="N270">
        <f t="shared" si="18"/>
        <v>1031.8</v>
      </c>
      <c r="O270">
        <f t="shared" si="19"/>
        <v>21</v>
      </c>
      <c r="P270" t="str">
        <f>VLOOKUP(O270,Klienci!$A$1:$B$53,2,TRUE)</f>
        <v xml:space="preserve">Qualitest </v>
      </c>
    </row>
    <row r="271" spans="1:16" x14ac:dyDescent="0.3">
      <c r="A271" t="s">
        <v>1061</v>
      </c>
      <c r="B271" t="s">
        <v>26</v>
      </c>
      <c r="C271" t="s">
        <v>17</v>
      </c>
      <c r="D271" s="8" t="s">
        <v>36</v>
      </c>
      <c r="E271" s="8" t="s">
        <v>411</v>
      </c>
      <c r="F271" t="s">
        <v>416</v>
      </c>
      <c r="G271" t="s">
        <v>246</v>
      </c>
      <c r="H271" t="s">
        <v>436</v>
      </c>
      <c r="I271">
        <v>4</v>
      </c>
      <c r="J271" t="s">
        <v>727</v>
      </c>
      <c r="K271" t="s">
        <v>1062</v>
      </c>
      <c r="L271" s="8">
        <f t="shared" si="16"/>
        <v>43282</v>
      </c>
      <c r="M271" s="8">
        <f t="shared" si="17"/>
        <v>43290</v>
      </c>
      <c r="N271">
        <f t="shared" si="18"/>
        <v>9540.7999999999993</v>
      </c>
      <c r="O271">
        <f t="shared" si="19"/>
        <v>7</v>
      </c>
      <c r="P271" t="str">
        <f>VLOOKUP(O271,Klienci!$A$1:$B$53,2,TRUE)</f>
        <v>Test</v>
      </c>
    </row>
    <row r="272" spans="1:16" x14ac:dyDescent="0.3">
      <c r="A272" t="s">
        <v>1063</v>
      </c>
      <c r="B272" t="s">
        <v>16</v>
      </c>
      <c r="C272" t="s">
        <v>27</v>
      </c>
      <c r="D272" s="8" t="s">
        <v>36</v>
      </c>
      <c r="E272" s="8" t="s">
        <v>562</v>
      </c>
      <c r="F272" t="s">
        <v>45</v>
      </c>
      <c r="G272" t="s">
        <v>1064</v>
      </c>
      <c r="H272" t="s">
        <v>473</v>
      </c>
      <c r="I272">
        <v>2</v>
      </c>
      <c r="J272" t="s">
        <v>605</v>
      </c>
      <c r="K272" t="s">
        <v>1065</v>
      </c>
      <c r="L272" s="8">
        <f t="shared" si="16"/>
        <v>43282</v>
      </c>
      <c r="M272" s="8">
        <f t="shared" si="17"/>
        <v>43299</v>
      </c>
      <c r="N272">
        <f t="shared" si="18"/>
        <v>3604.6</v>
      </c>
      <c r="O272">
        <f t="shared" si="19"/>
        <v>48</v>
      </c>
      <c r="P272" t="str">
        <f>VLOOKUP(O272,Klienci!$A$1:$B$53,2,TRUE)</f>
        <v>U.S. Ltd</v>
      </c>
    </row>
    <row r="273" spans="1:16" x14ac:dyDescent="0.3">
      <c r="A273" t="s">
        <v>1066</v>
      </c>
      <c r="B273" t="s">
        <v>43</v>
      </c>
      <c r="C273" t="s">
        <v>58</v>
      </c>
      <c r="D273" s="8" t="s">
        <v>36</v>
      </c>
      <c r="E273" s="8" t="s">
        <v>838</v>
      </c>
      <c r="F273" t="s">
        <v>168</v>
      </c>
      <c r="G273" t="s">
        <v>1067</v>
      </c>
      <c r="H273" t="s">
        <v>31</v>
      </c>
      <c r="I273">
        <v>5</v>
      </c>
      <c r="J273" t="s">
        <v>643</v>
      </c>
      <c r="K273" t="s">
        <v>1068</v>
      </c>
      <c r="L273" s="8">
        <f t="shared" si="16"/>
        <v>43282</v>
      </c>
      <c r="M273" s="8">
        <f t="shared" si="17"/>
        <v>43303</v>
      </c>
      <c r="N273">
        <f t="shared" si="18"/>
        <v>5092</v>
      </c>
      <c r="O273">
        <f t="shared" si="19"/>
        <v>40</v>
      </c>
      <c r="P273" t="str">
        <f>VLOOKUP(O273,Klienci!$A$1:$B$53,2,TRUE)</f>
        <v>Ascend Ltd</v>
      </c>
    </row>
    <row r="274" spans="1:16" x14ac:dyDescent="0.3">
      <c r="A274" t="s">
        <v>1069</v>
      </c>
      <c r="B274" t="s">
        <v>26</v>
      </c>
      <c r="C274" t="s">
        <v>27</v>
      </c>
      <c r="D274" s="8" t="s">
        <v>36</v>
      </c>
      <c r="E274" s="8" t="s">
        <v>658</v>
      </c>
      <c r="F274" t="s">
        <v>219</v>
      </c>
      <c r="G274" t="s">
        <v>1051</v>
      </c>
      <c r="H274" t="s">
        <v>101</v>
      </c>
      <c r="I274">
        <v>7</v>
      </c>
      <c r="J274" t="s">
        <v>676</v>
      </c>
      <c r="K274" t="s">
        <v>1070</v>
      </c>
      <c r="L274" s="8">
        <f t="shared" si="16"/>
        <v>43282</v>
      </c>
      <c r="M274" s="8">
        <f t="shared" si="17"/>
        <v>43293</v>
      </c>
      <c r="N274">
        <f t="shared" si="18"/>
        <v>27624.100000000002</v>
      </c>
      <c r="O274">
        <f t="shared" si="19"/>
        <v>35</v>
      </c>
      <c r="P274" t="str">
        <f>VLOOKUP(O274,Klienci!$A$1:$B$53,2,TRUE)</f>
        <v xml:space="preserve">Trigen </v>
      </c>
    </row>
    <row r="275" spans="1:16" x14ac:dyDescent="0.3">
      <c r="A275" t="s">
        <v>1071</v>
      </c>
      <c r="B275" t="s">
        <v>16</v>
      </c>
      <c r="C275" t="s">
        <v>27</v>
      </c>
      <c r="D275" s="8" t="s">
        <v>36</v>
      </c>
      <c r="E275" s="8" t="s">
        <v>797</v>
      </c>
      <c r="F275" t="s">
        <v>60</v>
      </c>
      <c r="G275" t="s">
        <v>1072</v>
      </c>
      <c r="H275" t="s">
        <v>176</v>
      </c>
      <c r="I275">
        <v>7</v>
      </c>
      <c r="J275" t="s">
        <v>480</v>
      </c>
      <c r="K275" t="s">
        <v>1073</v>
      </c>
      <c r="L275" s="8">
        <f t="shared" si="16"/>
        <v>43282</v>
      </c>
      <c r="M275" s="8">
        <f t="shared" si="17"/>
        <v>43302</v>
      </c>
      <c r="N275">
        <f t="shared" si="18"/>
        <v>27671</v>
      </c>
      <c r="O275">
        <f t="shared" si="19"/>
        <v>21</v>
      </c>
      <c r="P275" t="str">
        <f>VLOOKUP(O275,Klienci!$A$1:$B$53,2,TRUE)</f>
        <v xml:space="preserve">Qualitest </v>
      </c>
    </row>
    <row r="276" spans="1:16" x14ac:dyDescent="0.3">
      <c r="A276" t="s">
        <v>1074</v>
      </c>
      <c r="B276" t="s">
        <v>16</v>
      </c>
      <c r="C276" t="s">
        <v>27</v>
      </c>
      <c r="D276" s="8" t="s">
        <v>28</v>
      </c>
      <c r="E276" s="8" t="s">
        <v>838</v>
      </c>
      <c r="F276" t="s">
        <v>394</v>
      </c>
      <c r="G276" t="s">
        <v>1075</v>
      </c>
      <c r="H276" t="s">
        <v>157</v>
      </c>
      <c r="I276">
        <v>6</v>
      </c>
      <c r="J276" t="s">
        <v>1076</v>
      </c>
      <c r="K276" t="s">
        <v>1077</v>
      </c>
      <c r="L276" s="8">
        <f t="shared" si="16"/>
        <v>43283</v>
      </c>
      <c r="M276" s="8">
        <f t="shared" si="17"/>
        <v>43303</v>
      </c>
      <c r="N276">
        <f t="shared" si="18"/>
        <v>30592.199999999997</v>
      </c>
      <c r="O276">
        <f t="shared" si="19"/>
        <v>1</v>
      </c>
      <c r="P276" t="str">
        <f>VLOOKUP(O276,Klienci!$A$1:$B$53,2,TRUE)</f>
        <v>Avon Corp</v>
      </c>
    </row>
    <row r="277" spans="1:16" x14ac:dyDescent="0.3">
      <c r="A277" t="s">
        <v>1078</v>
      </c>
      <c r="B277" t="s">
        <v>26</v>
      </c>
      <c r="C277" t="s">
        <v>124</v>
      </c>
      <c r="D277" s="8" t="s">
        <v>28</v>
      </c>
      <c r="E277" s="8" t="s">
        <v>663</v>
      </c>
      <c r="F277" t="s">
        <v>74</v>
      </c>
      <c r="G277" t="s">
        <v>1079</v>
      </c>
      <c r="H277" t="s">
        <v>70</v>
      </c>
      <c r="I277">
        <v>8</v>
      </c>
      <c r="J277" t="s">
        <v>1080</v>
      </c>
      <c r="K277" t="s">
        <v>1081</v>
      </c>
      <c r="L277" s="8">
        <f t="shared" si="16"/>
        <v>43283</v>
      </c>
      <c r="M277" s="8">
        <f t="shared" si="17"/>
        <v>43296</v>
      </c>
      <c r="N277">
        <f t="shared" si="18"/>
        <v>30069.599999999999</v>
      </c>
      <c r="O277">
        <f t="shared" si="19"/>
        <v>9</v>
      </c>
      <c r="P277" t="str">
        <f>VLOOKUP(O277,Klienci!$A$1:$B$53,2,TRUE)</f>
        <v>Medsep Group</v>
      </c>
    </row>
    <row r="278" spans="1:16" x14ac:dyDescent="0.3">
      <c r="A278" t="s">
        <v>1082</v>
      </c>
      <c r="B278" t="s">
        <v>35</v>
      </c>
      <c r="C278" t="s">
        <v>66</v>
      </c>
      <c r="D278" s="8" t="s">
        <v>28</v>
      </c>
      <c r="E278" s="8" t="s">
        <v>742</v>
      </c>
      <c r="F278" t="s">
        <v>74</v>
      </c>
      <c r="G278" t="s">
        <v>1083</v>
      </c>
      <c r="H278" t="s">
        <v>467</v>
      </c>
      <c r="I278">
        <v>7</v>
      </c>
      <c r="J278" t="s">
        <v>1084</v>
      </c>
      <c r="K278" t="s">
        <v>1085</v>
      </c>
      <c r="L278" s="8">
        <f t="shared" si="16"/>
        <v>43283</v>
      </c>
      <c r="M278" s="8">
        <f t="shared" si="17"/>
        <v>43292</v>
      </c>
      <c r="N278">
        <f t="shared" si="18"/>
        <v>6378.4000000000005</v>
      </c>
      <c r="O278">
        <f t="shared" si="19"/>
        <v>9</v>
      </c>
      <c r="P278" t="str">
        <f>VLOOKUP(O278,Klienci!$A$1:$B$53,2,TRUE)</f>
        <v>Medsep Group</v>
      </c>
    </row>
    <row r="279" spans="1:16" x14ac:dyDescent="0.3">
      <c r="A279" t="s">
        <v>1086</v>
      </c>
      <c r="B279" t="s">
        <v>35</v>
      </c>
      <c r="C279" t="s">
        <v>17</v>
      </c>
      <c r="D279" s="8" t="s">
        <v>28</v>
      </c>
      <c r="E279" s="8" t="s">
        <v>189</v>
      </c>
      <c r="F279" t="s">
        <v>261</v>
      </c>
      <c r="G279" t="s">
        <v>195</v>
      </c>
      <c r="H279" t="s">
        <v>321</v>
      </c>
      <c r="I279">
        <v>3</v>
      </c>
      <c r="J279" t="s">
        <v>1087</v>
      </c>
      <c r="K279" t="s">
        <v>1088</v>
      </c>
      <c r="L279" s="8">
        <f t="shared" si="16"/>
        <v>43283</v>
      </c>
      <c r="M279" s="8">
        <f t="shared" si="17"/>
        <v>43287</v>
      </c>
      <c r="N279">
        <f t="shared" si="18"/>
        <v>2713.5</v>
      </c>
      <c r="O279">
        <f t="shared" si="19"/>
        <v>26</v>
      </c>
      <c r="P279" t="str">
        <f>VLOOKUP(O279,Klienci!$A$1:$B$53,2,TRUE)</f>
        <v>Burt's Corp</v>
      </c>
    </row>
    <row r="280" spans="1:16" x14ac:dyDescent="0.3">
      <c r="A280" t="s">
        <v>1089</v>
      </c>
      <c r="B280" t="s">
        <v>26</v>
      </c>
      <c r="C280" t="s">
        <v>27</v>
      </c>
      <c r="D280" s="8" t="s">
        <v>28</v>
      </c>
      <c r="E280" s="8" t="s">
        <v>562</v>
      </c>
      <c r="F280" t="s">
        <v>60</v>
      </c>
      <c r="G280" t="s">
        <v>811</v>
      </c>
      <c r="H280" t="s">
        <v>70</v>
      </c>
      <c r="I280">
        <v>3</v>
      </c>
      <c r="J280" t="s">
        <v>1084</v>
      </c>
      <c r="K280" t="s">
        <v>1090</v>
      </c>
      <c r="L280" s="8">
        <f t="shared" si="16"/>
        <v>43283</v>
      </c>
      <c r="M280" s="8">
        <f t="shared" si="17"/>
        <v>43299</v>
      </c>
      <c r="N280">
        <f t="shared" si="18"/>
        <v>2733.6000000000004</v>
      </c>
      <c r="O280">
        <f t="shared" si="19"/>
        <v>21</v>
      </c>
      <c r="P280" t="str">
        <f>VLOOKUP(O280,Klienci!$A$1:$B$53,2,TRUE)</f>
        <v xml:space="preserve">Qualitest </v>
      </c>
    </row>
    <row r="281" spans="1:16" x14ac:dyDescent="0.3">
      <c r="A281" t="s">
        <v>1091</v>
      </c>
      <c r="B281" t="s">
        <v>26</v>
      </c>
      <c r="C281" t="s">
        <v>66</v>
      </c>
      <c r="D281" s="8" t="s">
        <v>28</v>
      </c>
      <c r="E281" s="8" t="s">
        <v>742</v>
      </c>
      <c r="F281" t="s">
        <v>367</v>
      </c>
      <c r="G281" t="s">
        <v>601</v>
      </c>
      <c r="H281" t="s">
        <v>360</v>
      </c>
      <c r="I281">
        <v>5</v>
      </c>
      <c r="J281" t="s">
        <v>400</v>
      </c>
      <c r="K281" t="s">
        <v>1092</v>
      </c>
      <c r="L281" s="8">
        <f t="shared" si="16"/>
        <v>43283</v>
      </c>
      <c r="M281" s="8">
        <f t="shared" si="17"/>
        <v>43292</v>
      </c>
      <c r="N281">
        <f t="shared" si="18"/>
        <v>1139</v>
      </c>
      <c r="O281">
        <f t="shared" si="19"/>
        <v>6</v>
      </c>
      <c r="P281" t="str">
        <f>VLOOKUP(O281,Klienci!$A$1:$B$53,2,TRUE)</f>
        <v>PEDIFIX, Corp</v>
      </c>
    </row>
    <row r="282" spans="1:16" x14ac:dyDescent="0.3">
      <c r="A282" t="s">
        <v>1093</v>
      </c>
      <c r="B282" t="s">
        <v>16</v>
      </c>
      <c r="C282" t="s">
        <v>241</v>
      </c>
      <c r="D282" s="8" t="s">
        <v>28</v>
      </c>
      <c r="E282" s="8" t="s">
        <v>974</v>
      </c>
      <c r="F282" t="s">
        <v>68</v>
      </c>
      <c r="G282" t="s">
        <v>385</v>
      </c>
      <c r="H282" t="s">
        <v>101</v>
      </c>
      <c r="I282">
        <v>4</v>
      </c>
      <c r="J282" t="s">
        <v>115</v>
      </c>
      <c r="K282" t="s">
        <v>1094</v>
      </c>
      <c r="L282" s="8">
        <f t="shared" si="16"/>
        <v>43283</v>
      </c>
      <c r="M282" s="8">
        <f t="shared" si="17"/>
        <v>43308</v>
      </c>
      <c r="N282">
        <f t="shared" si="18"/>
        <v>1018.4</v>
      </c>
      <c r="O282">
        <f t="shared" si="19"/>
        <v>14</v>
      </c>
      <c r="P282" t="str">
        <f>VLOOKUP(O282,Klienci!$A$1:$B$53,2,TRUE)</f>
        <v>Ole Group</v>
      </c>
    </row>
    <row r="283" spans="1:16" x14ac:dyDescent="0.3">
      <c r="A283" t="s">
        <v>1095</v>
      </c>
      <c r="B283" t="s">
        <v>43</v>
      </c>
      <c r="C283" t="s">
        <v>66</v>
      </c>
      <c r="D283" s="8" t="s">
        <v>28</v>
      </c>
      <c r="E283" s="8" t="s">
        <v>797</v>
      </c>
      <c r="F283" t="s">
        <v>87</v>
      </c>
      <c r="G283" t="s">
        <v>1096</v>
      </c>
      <c r="H283" t="s">
        <v>170</v>
      </c>
      <c r="I283">
        <v>3</v>
      </c>
      <c r="J283" t="s">
        <v>1097</v>
      </c>
      <c r="K283" t="s">
        <v>1098</v>
      </c>
      <c r="L283" s="8">
        <f t="shared" si="16"/>
        <v>43283</v>
      </c>
      <c r="M283" s="8">
        <f t="shared" si="17"/>
        <v>43302</v>
      </c>
      <c r="N283">
        <f t="shared" si="18"/>
        <v>2050.1999999999998</v>
      </c>
      <c r="O283">
        <f t="shared" si="19"/>
        <v>33</v>
      </c>
      <c r="P283" t="str">
        <f>VLOOKUP(O283,Klienci!$A$1:$B$53,2,TRUE)</f>
        <v>Uriel Group</v>
      </c>
    </row>
    <row r="284" spans="1:16" x14ac:dyDescent="0.3">
      <c r="A284" t="s">
        <v>1099</v>
      </c>
      <c r="B284" t="s">
        <v>16</v>
      </c>
      <c r="C284" t="s">
        <v>27</v>
      </c>
      <c r="D284" s="8" t="s">
        <v>270</v>
      </c>
      <c r="E284" s="8" t="s">
        <v>651</v>
      </c>
      <c r="F284" t="s">
        <v>687</v>
      </c>
      <c r="G284" t="s">
        <v>1045</v>
      </c>
      <c r="H284" t="s">
        <v>145</v>
      </c>
      <c r="I284">
        <v>7</v>
      </c>
      <c r="J284" t="s">
        <v>228</v>
      </c>
      <c r="K284" t="s">
        <v>1100</v>
      </c>
      <c r="L284" s="8">
        <f t="shared" si="16"/>
        <v>43284</v>
      </c>
      <c r="M284" s="8">
        <f t="shared" si="17"/>
        <v>43301</v>
      </c>
      <c r="N284">
        <f t="shared" si="18"/>
        <v>27436.5</v>
      </c>
      <c r="O284">
        <f t="shared" si="19"/>
        <v>43</v>
      </c>
      <c r="P284" t="str">
        <f>VLOOKUP(O284,Klienci!$A$1:$B$53,2,TRUE)</f>
        <v>Weimei Corp</v>
      </c>
    </row>
    <row r="285" spans="1:16" x14ac:dyDescent="0.3">
      <c r="A285" t="s">
        <v>1101</v>
      </c>
      <c r="B285" t="s">
        <v>43</v>
      </c>
      <c r="C285" t="s">
        <v>124</v>
      </c>
      <c r="D285" s="8" t="s">
        <v>270</v>
      </c>
      <c r="E285" s="8" t="s">
        <v>847</v>
      </c>
      <c r="F285" t="s">
        <v>319</v>
      </c>
      <c r="G285" t="s">
        <v>798</v>
      </c>
      <c r="H285" t="s">
        <v>22</v>
      </c>
      <c r="I285">
        <v>8</v>
      </c>
      <c r="J285" t="s">
        <v>504</v>
      </c>
      <c r="K285" t="s">
        <v>1102</v>
      </c>
      <c r="L285" s="8">
        <f t="shared" si="16"/>
        <v>43284</v>
      </c>
      <c r="M285" s="8">
        <f t="shared" si="17"/>
        <v>43306</v>
      </c>
      <c r="N285">
        <f t="shared" si="18"/>
        <v>8736.7999999999993</v>
      </c>
      <c r="O285">
        <f t="shared" si="19"/>
        <v>25</v>
      </c>
      <c r="P285" t="str">
        <f>VLOOKUP(O285,Klienci!$A$1:$B$53,2,TRUE)</f>
        <v>E. Ltd</v>
      </c>
    </row>
    <row r="286" spans="1:16" x14ac:dyDescent="0.3">
      <c r="A286" t="s">
        <v>1103</v>
      </c>
      <c r="B286" t="s">
        <v>16</v>
      </c>
      <c r="C286" t="s">
        <v>27</v>
      </c>
      <c r="D286" s="8" t="s">
        <v>283</v>
      </c>
      <c r="E286" s="8" t="s">
        <v>901</v>
      </c>
      <c r="F286" t="s">
        <v>132</v>
      </c>
      <c r="G286" t="s">
        <v>548</v>
      </c>
      <c r="H286" t="s">
        <v>145</v>
      </c>
      <c r="I286">
        <v>4</v>
      </c>
      <c r="J286" t="s">
        <v>322</v>
      </c>
      <c r="K286" t="s">
        <v>1104</v>
      </c>
      <c r="L286" s="8">
        <f t="shared" si="16"/>
        <v>43285</v>
      </c>
      <c r="M286" s="8">
        <f t="shared" si="17"/>
        <v>43315</v>
      </c>
      <c r="N286">
        <f t="shared" si="18"/>
        <v>3698.4</v>
      </c>
      <c r="O286">
        <f t="shared" si="19"/>
        <v>10</v>
      </c>
      <c r="P286" t="str">
        <f>VLOOKUP(O286,Klienci!$A$1:$B$53,2,TRUE)</f>
        <v xml:space="preserve">Ei </v>
      </c>
    </row>
    <row r="287" spans="1:16" x14ac:dyDescent="0.3">
      <c r="A287" t="s">
        <v>1105</v>
      </c>
      <c r="B287" t="s">
        <v>26</v>
      </c>
      <c r="C287" t="s">
        <v>27</v>
      </c>
      <c r="D287" s="8" t="s">
        <v>283</v>
      </c>
      <c r="E287" s="8" t="s">
        <v>1022</v>
      </c>
      <c r="F287" t="s">
        <v>754</v>
      </c>
      <c r="G287" t="s">
        <v>872</v>
      </c>
      <c r="H287" t="s">
        <v>321</v>
      </c>
      <c r="I287">
        <v>8</v>
      </c>
      <c r="J287" t="s">
        <v>643</v>
      </c>
      <c r="K287" t="s">
        <v>1106</v>
      </c>
      <c r="L287" s="8">
        <f t="shared" si="16"/>
        <v>43285</v>
      </c>
      <c r="M287" s="8">
        <f t="shared" si="17"/>
        <v>43318</v>
      </c>
      <c r="N287">
        <f t="shared" si="18"/>
        <v>8147.2</v>
      </c>
      <c r="O287">
        <f t="shared" si="19"/>
        <v>45</v>
      </c>
      <c r="P287" t="str">
        <f>VLOOKUP(O287,Klienci!$A$1:$B$53,2,TRUE)</f>
        <v>Exact-Rx, Corp</v>
      </c>
    </row>
    <row r="288" spans="1:16" x14ac:dyDescent="0.3">
      <c r="A288" t="s">
        <v>1107</v>
      </c>
      <c r="B288" t="s">
        <v>16</v>
      </c>
      <c r="C288" t="s">
        <v>124</v>
      </c>
      <c r="D288" s="8" t="s">
        <v>283</v>
      </c>
      <c r="E288" s="8" t="s">
        <v>1044</v>
      </c>
      <c r="F288" t="s">
        <v>174</v>
      </c>
      <c r="G288" t="s">
        <v>1108</v>
      </c>
      <c r="H288" t="s">
        <v>89</v>
      </c>
      <c r="I288">
        <v>7</v>
      </c>
      <c r="J288" t="s">
        <v>1109</v>
      </c>
      <c r="K288" t="s">
        <v>1110</v>
      </c>
      <c r="L288" s="8">
        <f t="shared" si="16"/>
        <v>43285</v>
      </c>
      <c r="M288" s="8">
        <f t="shared" si="17"/>
        <v>43309</v>
      </c>
      <c r="N288">
        <f t="shared" si="18"/>
        <v>12522.300000000001</v>
      </c>
      <c r="O288">
        <f t="shared" si="19"/>
        <v>19</v>
      </c>
      <c r="P288" t="str">
        <f>VLOOKUP(O288,Klienci!$A$1:$B$53,2,TRUE)</f>
        <v>Pure Group</v>
      </c>
    </row>
    <row r="289" spans="1:16" x14ac:dyDescent="0.3">
      <c r="A289" t="s">
        <v>1111</v>
      </c>
      <c r="B289" t="s">
        <v>35</v>
      </c>
      <c r="C289" t="s">
        <v>241</v>
      </c>
      <c r="D289" s="8" t="s">
        <v>283</v>
      </c>
      <c r="E289" s="8" t="s">
        <v>1057</v>
      </c>
      <c r="F289" t="s">
        <v>112</v>
      </c>
      <c r="G289" t="s">
        <v>1010</v>
      </c>
      <c r="H289" t="s">
        <v>83</v>
      </c>
      <c r="I289">
        <v>2</v>
      </c>
      <c r="J289" t="s">
        <v>1112</v>
      </c>
      <c r="K289" t="s">
        <v>910</v>
      </c>
      <c r="L289" s="8">
        <f t="shared" si="16"/>
        <v>43285</v>
      </c>
      <c r="M289" s="8">
        <f t="shared" si="17"/>
        <v>43320</v>
      </c>
      <c r="N289">
        <f t="shared" si="18"/>
        <v>1889.4</v>
      </c>
      <c r="O289">
        <f t="shared" si="19"/>
        <v>17</v>
      </c>
      <c r="P289" t="str">
        <f>VLOOKUP(O289,Klienci!$A$1:$B$53,2,TRUE)</f>
        <v>3LAB, Ltd</v>
      </c>
    </row>
    <row r="290" spans="1:16" x14ac:dyDescent="0.3">
      <c r="A290" t="s">
        <v>1113</v>
      </c>
      <c r="B290" t="s">
        <v>43</v>
      </c>
      <c r="C290" t="s">
        <v>27</v>
      </c>
      <c r="D290" s="8" t="s">
        <v>283</v>
      </c>
      <c r="E290" s="8" t="s">
        <v>1114</v>
      </c>
      <c r="F290" t="s">
        <v>1115</v>
      </c>
      <c r="G290" t="s">
        <v>417</v>
      </c>
      <c r="H290" t="s">
        <v>444</v>
      </c>
      <c r="I290">
        <v>3</v>
      </c>
      <c r="J290" t="s">
        <v>1116</v>
      </c>
      <c r="K290" t="s">
        <v>1117</v>
      </c>
      <c r="L290" s="8">
        <f t="shared" si="16"/>
        <v>43285</v>
      </c>
      <c r="M290" s="8">
        <f t="shared" si="17"/>
        <v>43312</v>
      </c>
      <c r="N290">
        <f t="shared" si="18"/>
        <v>11879.099999999999</v>
      </c>
      <c r="O290">
        <f t="shared" si="19"/>
        <v>39</v>
      </c>
      <c r="P290" t="str">
        <f>VLOOKUP(O290,Klienci!$A$1:$B$53,2,TRUE)</f>
        <v>AuroMedics Corp</v>
      </c>
    </row>
    <row r="291" spans="1:16" x14ac:dyDescent="0.3">
      <c r="A291" t="s">
        <v>1118</v>
      </c>
      <c r="B291" t="s">
        <v>16</v>
      </c>
      <c r="C291" t="s">
        <v>27</v>
      </c>
      <c r="D291" s="8" t="s">
        <v>283</v>
      </c>
      <c r="E291" s="8" t="s">
        <v>847</v>
      </c>
      <c r="F291" t="s">
        <v>125</v>
      </c>
      <c r="G291" t="s">
        <v>1119</v>
      </c>
      <c r="H291" t="s">
        <v>670</v>
      </c>
      <c r="I291">
        <v>5</v>
      </c>
      <c r="J291" t="s">
        <v>453</v>
      </c>
      <c r="K291" t="s">
        <v>1120</v>
      </c>
      <c r="L291" s="8">
        <f t="shared" si="16"/>
        <v>43285</v>
      </c>
      <c r="M291" s="8">
        <f t="shared" si="17"/>
        <v>43306</v>
      </c>
      <c r="N291">
        <f t="shared" si="18"/>
        <v>837.5</v>
      </c>
      <c r="O291">
        <f t="shared" si="19"/>
        <v>11</v>
      </c>
      <c r="P291" t="str">
        <f>VLOOKUP(O291,Klienci!$A$1:$B$53,2,TRUE)</f>
        <v>21st Ltd</v>
      </c>
    </row>
    <row r="292" spans="1:16" x14ac:dyDescent="0.3">
      <c r="A292" t="s">
        <v>1121</v>
      </c>
      <c r="B292" t="s">
        <v>43</v>
      </c>
      <c r="C292" t="s">
        <v>27</v>
      </c>
      <c r="D292" s="8" t="s">
        <v>283</v>
      </c>
      <c r="E292" s="8" t="s">
        <v>927</v>
      </c>
      <c r="F292" t="s">
        <v>149</v>
      </c>
      <c r="G292" t="s">
        <v>1122</v>
      </c>
      <c r="H292" t="s">
        <v>321</v>
      </c>
      <c r="I292">
        <v>2</v>
      </c>
      <c r="J292" t="s">
        <v>1123</v>
      </c>
      <c r="K292" t="s">
        <v>1124</v>
      </c>
      <c r="L292" s="8">
        <f t="shared" si="16"/>
        <v>43285</v>
      </c>
      <c r="M292" s="8">
        <f t="shared" si="17"/>
        <v>43304</v>
      </c>
      <c r="N292">
        <f t="shared" si="18"/>
        <v>7745.2</v>
      </c>
      <c r="O292">
        <f t="shared" si="19"/>
        <v>23</v>
      </c>
      <c r="P292" t="str">
        <f>VLOOKUP(O292,Klienci!$A$1:$B$53,2,TRUE)</f>
        <v xml:space="preserve">Ohio </v>
      </c>
    </row>
    <row r="293" spans="1:16" x14ac:dyDescent="0.3">
      <c r="A293" t="s">
        <v>1125</v>
      </c>
      <c r="B293" t="s">
        <v>16</v>
      </c>
      <c r="C293" t="s">
        <v>27</v>
      </c>
      <c r="D293" s="8" t="s">
        <v>283</v>
      </c>
      <c r="E293" s="8" t="s">
        <v>927</v>
      </c>
      <c r="F293" t="s">
        <v>569</v>
      </c>
      <c r="G293" t="s">
        <v>483</v>
      </c>
      <c r="H293" t="s">
        <v>47</v>
      </c>
      <c r="I293">
        <v>8</v>
      </c>
      <c r="J293" t="s">
        <v>1126</v>
      </c>
      <c r="K293" t="s">
        <v>1127</v>
      </c>
      <c r="L293" s="8">
        <f t="shared" si="16"/>
        <v>43285</v>
      </c>
      <c r="M293" s="8">
        <f t="shared" si="17"/>
        <v>43304</v>
      </c>
      <c r="N293">
        <f t="shared" si="18"/>
        <v>52313.599999999999</v>
      </c>
      <c r="O293">
        <f t="shared" si="19"/>
        <v>12</v>
      </c>
      <c r="P293" t="str">
        <f>VLOOKUP(O293,Klienci!$A$1:$B$53,2,TRUE)</f>
        <v>Apollo Ltd</v>
      </c>
    </row>
    <row r="294" spans="1:16" x14ac:dyDescent="0.3">
      <c r="A294" t="s">
        <v>1128</v>
      </c>
      <c r="B294" t="s">
        <v>35</v>
      </c>
      <c r="C294" t="s">
        <v>66</v>
      </c>
      <c r="D294" s="8" t="s">
        <v>283</v>
      </c>
      <c r="E294" s="8" t="s">
        <v>683</v>
      </c>
      <c r="F294" t="s">
        <v>532</v>
      </c>
      <c r="G294" t="s">
        <v>1129</v>
      </c>
      <c r="H294" t="s">
        <v>120</v>
      </c>
      <c r="I294">
        <v>1</v>
      </c>
      <c r="J294" t="s">
        <v>780</v>
      </c>
      <c r="K294" t="s">
        <v>1130</v>
      </c>
      <c r="L294" s="8">
        <f t="shared" si="16"/>
        <v>43285</v>
      </c>
      <c r="M294" s="8">
        <f t="shared" si="17"/>
        <v>43305</v>
      </c>
      <c r="N294">
        <f t="shared" si="18"/>
        <v>1025.0999999999999</v>
      </c>
      <c r="O294">
        <f t="shared" si="19"/>
        <v>44</v>
      </c>
      <c r="P294" t="str">
        <f>VLOOKUP(O294,Klienci!$A$1:$B$53,2,TRUE)</f>
        <v>Llorens Ltd</v>
      </c>
    </row>
    <row r="295" spans="1:16" x14ac:dyDescent="0.3">
      <c r="A295" t="s">
        <v>1131</v>
      </c>
      <c r="B295" t="s">
        <v>35</v>
      </c>
      <c r="C295" t="s">
        <v>27</v>
      </c>
      <c r="D295" s="8" t="s">
        <v>283</v>
      </c>
      <c r="E295" s="8" t="s">
        <v>510</v>
      </c>
      <c r="F295" t="s">
        <v>743</v>
      </c>
      <c r="G295" t="s">
        <v>1132</v>
      </c>
      <c r="H295" t="s">
        <v>444</v>
      </c>
      <c r="I295">
        <v>3</v>
      </c>
      <c r="J295" t="s">
        <v>812</v>
      </c>
      <c r="K295" t="s">
        <v>1133</v>
      </c>
      <c r="L295" s="8">
        <f t="shared" si="16"/>
        <v>43285</v>
      </c>
      <c r="M295" s="8">
        <f t="shared" si="17"/>
        <v>43297</v>
      </c>
      <c r="N295">
        <f t="shared" si="18"/>
        <v>2814</v>
      </c>
      <c r="O295">
        <f t="shared" si="19"/>
        <v>31</v>
      </c>
      <c r="P295" t="str">
        <f>VLOOKUP(O295,Klienci!$A$1:$B$53,2,TRUE)</f>
        <v>Apotheca, Ltd</v>
      </c>
    </row>
    <row r="296" spans="1:16" x14ac:dyDescent="0.3">
      <c r="A296" t="s">
        <v>1134</v>
      </c>
      <c r="B296" t="s">
        <v>43</v>
      </c>
      <c r="C296" t="s">
        <v>124</v>
      </c>
      <c r="D296" s="8" t="s">
        <v>283</v>
      </c>
      <c r="E296" s="8" t="s">
        <v>510</v>
      </c>
      <c r="F296" t="s">
        <v>174</v>
      </c>
      <c r="G296" t="s">
        <v>1135</v>
      </c>
      <c r="H296" t="s">
        <v>31</v>
      </c>
      <c r="I296">
        <v>3</v>
      </c>
      <c r="J296" t="s">
        <v>891</v>
      </c>
      <c r="K296" t="s">
        <v>1136</v>
      </c>
      <c r="L296" s="8">
        <f t="shared" si="16"/>
        <v>43285</v>
      </c>
      <c r="M296" s="8">
        <f t="shared" si="17"/>
        <v>43297</v>
      </c>
      <c r="N296">
        <f t="shared" si="18"/>
        <v>3135.6000000000004</v>
      </c>
      <c r="O296">
        <f t="shared" si="19"/>
        <v>19</v>
      </c>
      <c r="P296" t="str">
        <f>VLOOKUP(O296,Klienci!$A$1:$B$53,2,TRUE)</f>
        <v>Pure Group</v>
      </c>
    </row>
    <row r="297" spans="1:16" x14ac:dyDescent="0.3">
      <c r="A297" t="s">
        <v>1137</v>
      </c>
      <c r="B297" t="s">
        <v>43</v>
      </c>
      <c r="C297" t="s">
        <v>17</v>
      </c>
      <c r="D297" s="8" t="s">
        <v>283</v>
      </c>
      <c r="E297" s="8" t="s">
        <v>847</v>
      </c>
      <c r="F297" t="s">
        <v>29</v>
      </c>
      <c r="G297" t="s">
        <v>1138</v>
      </c>
      <c r="H297" t="s">
        <v>759</v>
      </c>
      <c r="I297">
        <v>8</v>
      </c>
      <c r="J297" t="s">
        <v>453</v>
      </c>
      <c r="K297" t="s">
        <v>1139</v>
      </c>
      <c r="L297" s="8">
        <f t="shared" si="16"/>
        <v>43285</v>
      </c>
      <c r="M297" s="8">
        <f t="shared" si="17"/>
        <v>43306</v>
      </c>
      <c r="N297">
        <f t="shared" si="18"/>
        <v>1340</v>
      </c>
      <c r="O297">
        <f t="shared" si="19"/>
        <v>20</v>
      </c>
      <c r="P297" t="str">
        <f>VLOOKUP(O297,Klienci!$A$1:$B$53,2,TRUE)</f>
        <v>Eminence Corp</v>
      </c>
    </row>
    <row r="298" spans="1:16" x14ac:dyDescent="0.3">
      <c r="A298" t="s">
        <v>1140</v>
      </c>
      <c r="B298" t="s">
        <v>26</v>
      </c>
      <c r="C298" t="s">
        <v>124</v>
      </c>
      <c r="D298" s="8" t="s">
        <v>283</v>
      </c>
      <c r="E298" s="8" t="s">
        <v>1114</v>
      </c>
      <c r="F298" t="s">
        <v>532</v>
      </c>
      <c r="G298" t="s">
        <v>1141</v>
      </c>
      <c r="H298" t="s">
        <v>342</v>
      </c>
      <c r="I298">
        <v>5</v>
      </c>
      <c r="J298" t="s">
        <v>655</v>
      </c>
      <c r="K298" t="s">
        <v>1142</v>
      </c>
      <c r="L298" s="8">
        <f t="shared" si="16"/>
        <v>43285</v>
      </c>
      <c r="M298" s="8">
        <f t="shared" si="17"/>
        <v>43312</v>
      </c>
      <c r="N298">
        <f t="shared" si="18"/>
        <v>8609.5</v>
      </c>
      <c r="O298">
        <f t="shared" si="19"/>
        <v>44</v>
      </c>
      <c r="P298" t="str">
        <f>VLOOKUP(O298,Klienci!$A$1:$B$53,2,TRUE)</f>
        <v>Llorens Ltd</v>
      </c>
    </row>
    <row r="299" spans="1:16" x14ac:dyDescent="0.3">
      <c r="A299" t="s">
        <v>1143</v>
      </c>
      <c r="B299" t="s">
        <v>26</v>
      </c>
      <c r="C299" t="s">
        <v>17</v>
      </c>
      <c r="D299" s="8" t="s">
        <v>212</v>
      </c>
      <c r="E299" s="8" t="s">
        <v>737</v>
      </c>
      <c r="F299" t="s">
        <v>137</v>
      </c>
      <c r="G299" t="s">
        <v>619</v>
      </c>
      <c r="H299" t="s">
        <v>436</v>
      </c>
      <c r="I299">
        <v>3</v>
      </c>
      <c r="J299" t="s">
        <v>1144</v>
      </c>
      <c r="K299" t="s">
        <v>1145</v>
      </c>
      <c r="L299" s="8">
        <f t="shared" si="16"/>
        <v>43286</v>
      </c>
      <c r="M299" s="8">
        <f t="shared" si="17"/>
        <v>43300</v>
      </c>
      <c r="N299">
        <f t="shared" si="18"/>
        <v>2030.1000000000001</v>
      </c>
      <c r="O299">
        <f t="shared" si="19"/>
        <v>30</v>
      </c>
      <c r="P299" t="str">
        <f>VLOOKUP(O299,Klienci!$A$1:$B$53,2,TRUE)</f>
        <v>Dharma Ltd</v>
      </c>
    </row>
    <row r="300" spans="1:16" x14ac:dyDescent="0.3">
      <c r="A300" t="s">
        <v>1146</v>
      </c>
      <c r="B300" t="s">
        <v>16</v>
      </c>
      <c r="C300" t="s">
        <v>27</v>
      </c>
      <c r="D300" s="8" t="s">
        <v>212</v>
      </c>
      <c r="E300" s="8" t="s">
        <v>562</v>
      </c>
      <c r="F300" t="s">
        <v>351</v>
      </c>
      <c r="G300" t="s">
        <v>1147</v>
      </c>
      <c r="H300" t="s">
        <v>151</v>
      </c>
      <c r="I300">
        <v>2</v>
      </c>
      <c r="J300" t="s">
        <v>453</v>
      </c>
      <c r="K300" t="s">
        <v>1148</v>
      </c>
      <c r="L300" s="8">
        <f t="shared" si="16"/>
        <v>43286</v>
      </c>
      <c r="M300" s="8">
        <f t="shared" si="17"/>
        <v>43299</v>
      </c>
      <c r="N300">
        <f t="shared" si="18"/>
        <v>335</v>
      </c>
      <c r="O300">
        <f t="shared" si="19"/>
        <v>47</v>
      </c>
      <c r="P300" t="str">
        <f>VLOOKUP(O300,Klienci!$A$1:$B$53,2,TRUE)</f>
        <v xml:space="preserve">Nipro </v>
      </c>
    </row>
    <row r="301" spans="1:16" x14ac:dyDescent="0.3">
      <c r="A301" t="s">
        <v>1149</v>
      </c>
      <c r="B301" t="s">
        <v>16</v>
      </c>
      <c r="C301" t="s">
        <v>17</v>
      </c>
      <c r="D301" s="8" t="s">
        <v>212</v>
      </c>
      <c r="E301" s="8" t="s">
        <v>668</v>
      </c>
      <c r="F301" t="s">
        <v>261</v>
      </c>
      <c r="G301" t="s">
        <v>452</v>
      </c>
      <c r="H301" t="s">
        <v>22</v>
      </c>
      <c r="I301">
        <v>5</v>
      </c>
      <c r="J301" t="s">
        <v>751</v>
      </c>
      <c r="K301" t="s">
        <v>1150</v>
      </c>
      <c r="L301" s="8">
        <f t="shared" si="16"/>
        <v>43286</v>
      </c>
      <c r="M301" s="8">
        <f t="shared" si="17"/>
        <v>43298</v>
      </c>
      <c r="N301">
        <f t="shared" si="18"/>
        <v>5594.5</v>
      </c>
      <c r="O301">
        <f t="shared" si="19"/>
        <v>26</v>
      </c>
      <c r="P301" t="str">
        <f>VLOOKUP(O301,Klienci!$A$1:$B$53,2,TRUE)</f>
        <v>Burt's Corp</v>
      </c>
    </row>
    <row r="302" spans="1:16" x14ac:dyDescent="0.3">
      <c r="A302" t="s">
        <v>1151</v>
      </c>
      <c r="B302" t="s">
        <v>43</v>
      </c>
      <c r="C302" t="s">
        <v>66</v>
      </c>
      <c r="D302" s="8" t="s">
        <v>212</v>
      </c>
      <c r="E302" s="8" t="s">
        <v>1152</v>
      </c>
      <c r="F302" t="s">
        <v>112</v>
      </c>
      <c r="G302" t="s">
        <v>1153</v>
      </c>
      <c r="H302" t="s">
        <v>114</v>
      </c>
      <c r="I302">
        <v>3</v>
      </c>
      <c r="J302" t="s">
        <v>802</v>
      </c>
      <c r="K302" t="s">
        <v>803</v>
      </c>
      <c r="L302" s="8">
        <f t="shared" si="16"/>
        <v>43286</v>
      </c>
      <c r="M302" s="8">
        <f t="shared" si="17"/>
        <v>43321</v>
      </c>
      <c r="N302">
        <f t="shared" si="18"/>
        <v>3417</v>
      </c>
      <c r="O302">
        <f t="shared" si="19"/>
        <v>17</v>
      </c>
      <c r="P302" t="str">
        <f>VLOOKUP(O302,Klienci!$A$1:$B$53,2,TRUE)</f>
        <v>3LAB, Ltd</v>
      </c>
    </row>
    <row r="303" spans="1:16" x14ac:dyDescent="0.3">
      <c r="A303" t="s">
        <v>1154</v>
      </c>
      <c r="B303" t="s">
        <v>16</v>
      </c>
      <c r="C303" t="s">
        <v>58</v>
      </c>
      <c r="D303" s="8" t="s">
        <v>212</v>
      </c>
      <c r="E303" s="8" t="s">
        <v>769</v>
      </c>
      <c r="F303" t="s">
        <v>532</v>
      </c>
      <c r="G303" t="s">
        <v>779</v>
      </c>
      <c r="H303" t="s">
        <v>670</v>
      </c>
      <c r="I303">
        <v>4</v>
      </c>
      <c r="J303" t="s">
        <v>590</v>
      </c>
      <c r="K303" t="s">
        <v>1155</v>
      </c>
      <c r="L303" s="8">
        <f t="shared" si="16"/>
        <v>43286</v>
      </c>
      <c r="M303" s="8">
        <f t="shared" si="17"/>
        <v>43307</v>
      </c>
      <c r="N303">
        <f t="shared" si="18"/>
        <v>6994.8</v>
      </c>
      <c r="O303">
        <f t="shared" si="19"/>
        <v>44</v>
      </c>
      <c r="P303" t="str">
        <f>VLOOKUP(O303,Klienci!$A$1:$B$53,2,TRUE)</f>
        <v>Llorens Ltd</v>
      </c>
    </row>
    <row r="304" spans="1:16" x14ac:dyDescent="0.3">
      <c r="A304" t="s">
        <v>1156</v>
      </c>
      <c r="B304" t="s">
        <v>16</v>
      </c>
      <c r="C304" t="s">
        <v>17</v>
      </c>
      <c r="D304" s="8" t="s">
        <v>212</v>
      </c>
      <c r="E304" s="8" t="s">
        <v>847</v>
      </c>
      <c r="F304" t="s">
        <v>297</v>
      </c>
      <c r="G304" t="s">
        <v>1157</v>
      </c>
      <c r="H304" t="s">
        <v>31</v>
      </c>
      <c r="I304">
        <v>8</v>
      </c>
      <c r="J304" t="s">
        <v>522</v>
      </c>
      <c r="K304" t="s">
        <v>1158</v>
      </c>
      <c r="L304" s="8">
        <f t="shared" si="16"/>
        <v>43286</v>
      </c>
      <c r="M304" s="8">
        <f t="shared" si="17"/>
        <v>43306</v>
      </c>
      <c r="N304">
        <f t="shared" si="18"/>
        <v>13828.8</v>
      </c>
      <c r="O304">
        <f t="shared" si="19"/>
        <v>13</v>
      </c>
      <c r="P304" t="str">
        <f>VLOOKUP(O304,Klienci!$A$1:$B$53,2,TRUE)</f>
        <v xml:space="preserve">Medline </v>
      </c>
    </row>
    <row r="305" spans="1:16" x14ac:dyDescent="0.3">
      <c r="A305" t="s">
        <v>1159</v>
      </c>
      <c r="B305" t="s">
        <v>43</v>
      </c>
      <c r="C305" t="s">
        <v>27</v>
      </c>
      <c r="D305" s="8" t="s">
        <v>212</v>
      </c>
      <c r="E305" s="8" t="s">
        <v>769</v>
      </c>
      <c r="F305" t="s">
        <v>297</v>
      </c>
      <c r="G305" t="s">
        <v>1160</v>
      </c>
      <c r="H305" t="s">
        <v>47</v>
      </c>
      <c r="I305">
        <v>8</v>
      </c>
      <c r="J305" t="s">
        <v>128</v>
      </c>
      <c r="K305" t="s">
        <v>1161</v>
      </c>
      <c r="L305" s="8">
        <f t="shared" si="16"/>
        <v>43286</v>
      </c>
      <c r="M305" s="8">
        <f t="shared" si="17"/>
        <v>43307</v>
      </c>
      <c r="N305">
        <f t="shared" si="18"/>
        <v>8897.6</v>
      </c>
      <c r="O305">
        <f t="shared" si="19"/>
        <v>13</v>
      </c>
      <c r="P305" t="str">
        <f>VLOOKUP(O305,Klienci!$A$1:$B$53,2,TRUE)</f>
        <v xml:space="preserve">Medline </v>
      </c>
    </row>
    <row r="306" spans="1:16" x14ac:dyDescent="0.3">
      <c r="A306" t="s">
        <v>1162</v>
      </c>
      <c r="B306" t="s">
        <v>16</v>
      </c>
      <c r="C306" t="s">
        <v>66</v>
      </c>
      <c r="D306" s="8" t="s">
        <v>212</v>
      </c>
      <c r="E306" s="8" t="s">
        <v>562</v>
      </c>
      <c r="F306" t="s">
        <v>74</v>
      </c>
      <c r="G306" t="s">
        <v>533</v>
      </c>
      <c r="H306" t="s">
        <v>62</v>
      </c>
      <c r="I306">
        <v>6</v>
      </c>
      <c r="J306" t="s">
        <v>727</v>
      </c>
      <c r="K306" t="s">
        <v>1062</v>
      </c>
      <c r="L306" s="8">
        <f t="shared" si="16"/>
        <v>43286</v>
      </c>
      <c r="M306" s="8">
        <f t="shared" si="17"/>
        <v>43299</v>
      </c>
      <c r="N306">
        <f t="shared" si="18"/>
        <v>14311.199999999999</v>
      </c>
      <c r="O306">
        <f t="shared" si="19"/>
        <v>9</v>
      </c>
      <c r="P306" t="str">
        <f>VLOOKUP(O306,Klienci!$A$1:$B$53,2,TRUE)</f>
        <v>Medsep Group</v>
      </c>
    </row>
    <row r="307" spans="1:16" x14ac:dyDescent="0.3">
      <c r="A307" t="s">
        <v>1163</v>
      </c>
      <c r="B307" t="s">
        <v>43</v>
      </c>
      <c r="C307" t="s">
        <v>241</v>
      </c>
      <c r="D307" s="8" t="s">
        <v>212</v>
      </c>
      <c r="E307" s="8" t="s">
        <v>668</v>
      </c>
      <c r="F307" t="s">
        <v>277</v>
      </c>
      <c r="G307" t="s">
        <v>1164</v>
      </c>
      <c r="H307" t="s">
        <v>139</v>
      </c>
      <c r="I307">
        <v>8</v>
      </c>
      <c r="J307" t="s">
        <v>704</v>
      </c>
      <c r="K307" t="s">
        <v>1165</v>
      </c>
      <c r="L307" s="8">
        <f t="shared" si="16"/>
        <v>43286</v>
      </c>
      <c r="M307" s="8">
        <f t="shared" si="17"/>
        <v>43298</v>
      </c>
      <c r="N307">
        <f t="shared" si="18"/>
        <v>1768.8</v>
      </c>
      <c r="O307">
        <f t="shared" si="19"/>
        <v>18</v>
      </c>
      <c r="P307" t="str">
        <f>VLOOKUP(O307,Klienci!$A$1:$B$53,2,TRUE)</f>
        <v>Test</v>
      </c>
    </row>
    <row r="308" spans="1:16" x14ac:dyDescent="0.3">
      <c r="A308" t="s">
        <v>1166</v>
      </c>
      <c r="B308" t="s">
        <v>35</v>
      </c>
      <c r="C308" t="s">
        <v>27</v>
      </c>
      <c r="D308" s="8" t="s">
        <v>189</v>
      </c>
      <c r="E308" s="8" t="s">
        <v>1167</v>
      </c>
      <c r="F308" t="s">
        <v>394</v>
      </c>
      <c r="G308" t="s">
        <v>372</v>
      </c>
      <c r="H308" t="s">
        <v>444</v>
      </c>
      <c r="I308">
        <v>7</v>
      </c>
      <c r="J308" t="s">
        <v>1168</v>
      </c>
      <c r="K308" t="s">
        <v>1169</v>
      </c>
      <c r="L308" s="8">
        <f t="shared" si="16"/>
        <v>43287</v>
      </c>
      <c r="M308" s="8">
        <f t="shared" si="17"/>
        <v>43324</v>
      </c>
      <c r="N308">
        <f t="shared" si="18"/>
        <v>39958.799999999996</v>
      </c>
      <c r="O308">
        <f t="shared" si="19"/>
        <v>1</v>
      </c>
      <c r="P308" t="str">
        <f>VLOOKUP(O308,Klienci!$A$1:$B$53,2,TRUE)</f>
        <v>Avon Corp</v>
      </c>
    </row>
    <row r="309" spans="1:16" x14ac:dyDescent="0.3">
      <c r="A309" t="s">
        <v>1170</v>
      </c>
      <c r="B309" t="s">
        <v>26</v>
      </c>
      <c r="C309" t="s">
        <v>58</v>
      </c>
      <c r="D309" s="8" t="s">
        <v>189</v>
      </c>
      <c r="E309" s="8" t="s">
        <v>901</v>
      </c>
      <c r="F309" t="s">
        <v>380</v>
      </c>
      <c r="G309" t="s">
        <v>572</v>
      </c>
      <c r="H309" t="s">
        <v>101</v>
      </c>
      <c r="I309">
        <v>1</v>
      </c>
      <c r="J309" t="s">
        <v>63</v>
      </c>
      <c r="K309" t="s">
        <v>1171</v>
      </c>
      <c r="L309" s="8">
        <f t="shared" si="16"/>
        <v>43287</v>
      </c>
      <c r="M309" s="8">
        <f t="shared" si="17"/>
        <v>43315</v>
      </c>
      <c r="N309">
        <f t="shared" si="18"/>
        <v>1038.5</v>
      </c>
      <c r="O309">
        <f t="shared" si="19"/>
        <v>38</v>
      </c>
      <c r="P309" t="str">
        <f>VLOOKUP(O309,Klienci!$A$1:$B$53,2,TRUE)</f>
        <v>O.E. Ltd</v>
      </c>
    </row>
    <row r="310" spans="1:16" x14ac:dyDescent="0.3">
      <c r="A310" t="s">
        <v>1172</v>
      </c>
      <c r="B310" t="s">
        <v>16</v>
      </c>
      <c r="C310" t="s">
        <v>66</v>
      </c>
      <c r="D310" s="8" t="s">
        <v>189</v>
      </c>
      <c r="E310" s="8" t="s">
        <v>737</v>
      </c>
      <c r="F310" t="s">
        <v>687</v>
      </c>
      <c r="G310" t="s">
        <v>1173</v>
      </c>
      <c r="H310" t="s">
        <v>170</v>
      </c>
      <c r="I310">
        <v>4</v>
      </c>
      <c r="J310" t="s">
        <v>511</v>
      </c>
      <c r="K310" t="s">
        <v>1174</v>
      </c>
      <c r="L310" s="8">
        <f t="shared" si="16"/>
        <v>43287</v>
      </c>
      <c r="M310" s="8">
        <f t="shared" si="17"/>
        <v>43300</v>
      </c>
      <c r="N310">
        <f t="shared" si="18"/>
        <v>15972.8</v>
      </c>
      <c r="O310">
        <f t="shared" si="19"/>
        <v>43</v>
      </c>
      <c r="P310" t="str">
        <f>VLOOKUP(O310,Klienci!$A$1:$B$53,2,TRUE)</f>
        <v>Weimei Corp</v>
      </c>
    </row>
    <row r="311" spans="1:16" x14ac:dyDescent="0.3">
      <c r="A311" t="s">
        <v>1175</v>
      </c>
      <c r="B311" t="s">
        <v>26</v>
      </c>
      <c r="C311" t="s">
        <v>27</v>
      </c>
      <c r="D311" s="8" t="s">
        <v>189</v>
      </c>
      <c r="E311" s="8" t="s">
        <v>1176</v>
      </c>
      <c r="F311" t="s">
        <v>68</v>
      </c>
      <c r="G311" t="s">
        <v>1177</v>
      </c>
      <c r="H311" t="s">
        <v>157</v>
      </c>
      <c r="I311">
        <v>8</v>
      </c>
      <c r="J311" t="s">
        <v>496</v>
      </c>
      <c r="K311" t="s">
        <v>1178</v>
      </c>
      <c r="L311" s="8">
        <f t="shared" si="16"/>
        <v>43287</v>
      </c>
      <c r="M311" s="8">
        <f t="shared" si="17"/>
        <v>43316</v>
      </c>
      <c r="N311">
        <f t="shared" si="18"/>
        <v>8683.2000000000007</v>
      </c>
      <c r="O311">
        <f t="shared" si="19"/>
        <v>14</v>
      </c>
      <c r="P311" t="str">
        <f>VLOOKUP(O311,Klienci!$A$1:$B$53,2,TRUE)</f>
        <v>Ole Group</v>
      </c>
    </row>
    <row r="312" spans="1:16" x14ac:dyDescent="0.3">
      <c r="A312" t="s">
        <v>1179</v>
      </c>
      <c r="B312" t="s">
        <v>26</v>
      </c>
      <c r="C312" t="s">
        <v>58</v>
      </c>
      <c r="D312" s="8" t="s">
        <v>189</v>
      </c>
      <c r="E312" s="8" t="s">
        <v>838</v>
      </c>
      <c r="F312" t="s">
        <v>105</v>
      </c>
      <c r="G312" t="s">
        <v>779</v>
      </c>
      <c r="H312" t="s">
        <v>47</v>
      </c>
      <c r="I312">
        <v>7</v>
      </c>
      <c r="J312" t="s">
        <v>1180</v>
      </c>
      <c r="K312" t="s">
        <v>1181</v>
      </c>
      <c r="L312" s="8">
        <f t="shared" si="16"/>
        <v>43287</v>
      </c>
      <c r="M312" s="8">
        <f t="shared" si="17"/>
        <v>43303</v>
      </c>
      <c r="N312">
        <f t="shared" si="18"/>
        <v>27202</v>
      </c>
      <c r="O312">
        <f t="shared" si="19"/>
        <v>36</v>
      </c>
      <c r="P312" t="str">
        <f>VLOOKUP(O312,Klienci!$A$1:$B$53,2,TRUE)</f>
        <v>OUR Ltd</v>
      </c>
    </row>
    <row r="313" spans="1:16" x14ac:dyDescent="0.3">
      <c r="A313" t="s">
        <v>1182</v>
      </c>
      <c r="B313" t="s">
        <v>16</v>
      </c>
      <c r="C313" t="s">
        <v>58</v>
      </c>
      <c r="D313" s="8" t="s">
        <v>189</v>
      </c>
      <c r="E313" s="8" t="s">
        <v>847</v>
      </c>
      <c r="F313" t="s">
        <v>60</v>
      </c>
      <c r="G313" t="s">
        <v>302</v>
      </c>
      <c r="H313" t="s">
        <v>333</v>
      </c>
      <c r="I313">
        <v>3</v>
      </c>
      <c r="J313" t="s">
        <v>1183</v>
      </c>
      <c r="K313" t="s">
        <v>1184</v>
      </c>
      <c r="L313" s="8">
        <f t="shared" si="16"/>
        <v>43287</v>
      </c>
      <c r="M313" s="8">
        <f t="shared" si="17"/>
        <v>43306</v>
      </c>
      <c r="N313">
        <f t="shared" si="18"/>
        <v>11959.5</v>
      </c>
      <c r="O313">
        <f t="shared" si="19"/>
        <v>21</v>
      </c>
      <c r="P313" t="str">
        <f>VLOOKUP(O313,Klienci!$A$1:$B$53,2,TRUE)</f>
        <v xml:space="preserve">Qualitest </v>
      </c>
    </row>
    <row r="314" spans="1:16" x14ac:dyDescent="0.3">
      <c r="A314" t="s">
        <v>1185</v>
      </c>
      <c r="B314" t="s">
        <v>26</v>
      </c>
      <c r="C314" t="s">
        <v>27</v>
      </c>
      <c r="D314" s="8" t="s">
        <v>189</v>
      </c>
      <c r="E314" s="8" t="s">
        <v>1186</v>
      </c>
      <c r="F314" t="s">
        <v>724</v>
      </c>
      <c r="G314" t="s">
        <v>372</v>
      </c>
      <c r="H314" t="s">
        <v>114</v>
      </c>
      <c r="I314">
        <v>3</v>
      </c>
      <c r="J314" t="s">
        <v>518</v>
      </c>
      <c r="K314" t="s">
        <v>1187</v>
      </c>
      <c r="L314" s="8">
        <f t="shared" si="16"/>
        <v>43287</v>
      </c>
      <c r="M314" s="8">
        <f t="shared" si="17"/>
        <v>43311</v>
      </c>
      <c r="N314">
        <f t="shared" si="18"/>
        <v>3618</v>
      </c>
      <c r="O314">
        <f t="shared" si="19"/>
        <v>41</v>
      </c>
      <c r="P314" t="str">
        <f>VLOOKUP(O314,Klienci!$A$1:$B$53,2,TRUE)</f>
        <v>Victory Ltd</v>
      </c>
    </row>
    <row r="315" spans="1:16" x14ac:dyDescent="0.3">
      <c r="A315" t="s">
        <v>1188</v>
      </c>
      <c r="B315" t="s">
        <v>43</v>
      </c>
      <c r="C315" t="s">
        <v>124</v>
      </c>
      <c r="D315" s="8" t="s">
        <v>312</v>
      </c>
      <c r="E315" s="8" t="s">
        <v>510</v>
      </c>
      <c r="F315" t="s">
        <v>380</v>
      </c>
      <c r="G315" t="s">
        <v>1189</v>
      </c>
      <c r="H315" t="s">
        <v>227</v>
      </c>
      <c r="I315">
        <v>1</v>
      </c>
      <c r="J315" t="s">
        <v>1190</v>
      </c>
      <c r="K315" t="s">
        <v>1191</v>
      </c>
      <c r="L315" s="8">
        <f t="shared" si="16"/>
        <v>43288</v>
      </c>
      <c r="M315" s="8">
        <f t="shared" si="17"/>
        <v>43297</v>
      </c>
      <c r="N315">
        <f t="shared" si="18"/>
        <v>1842.5</v>
      </c>
      <c r="O315">
        <f t="shared" si="19"/>
        <v>38</v>
      </c>
      <c r="P315" t="str">
        <f>VLOOKUP(O315,Klienci!$A$1:$B$53,2,TRUE)</f>
        <v>O.E. Ltd</v>
      </c>
    </row>
    <row r="316" spans="1:16" x14ac:dyDescent="0.3">
      <c r="A316" t="s">
        <v>1192</v>
      </c>
      <c r="B316" t="s">
        <v>43</v>
      </c>
      <c r="C316" t="s">
        <v>58</v>
      </c>
      <c r="D316" s="8" t="s">
        <v>312</v>
      </c>
      <c r="E316" s="8" t="s">
        <v>974</v>
      </c>
      <c r="F316" t="s">
        <v>201</v>
      </c>
      <c r="G316" t="s">
        <v>1193</v>
      </c>
      <c r="H316" t="s">
        <v>170</v>
      </c>
      <c r="I316">
        <v>3</v>
      </c>
      <c r="J316" t="s">
        <v>1194</v>
      </c>
      <c r="K316" t="s">
        <v>1195</v>
      </c>
      <c r="L316" s="8">
        <f t="shared" si="16"/>
        <v>43288</v>
      </c>
      <c r="M316" s="8">
        <f t="shared" si="17"/>
        <v>43308</v>
      </c>
      <c r="N316">
        <f t="shared" si="18"/>
        <v>15155.400000000001</v>
      </c>
      <c r="O316">
        <f t="shared" si="19"/>
        <v>22</v>
      </c>
      <c r="P316" t="str">
        <f>VLOOKUP(O316,Klienci!$A$1:$B$53,2,TRUE)</f>
        <v>Pacific Ltd</v>
      </c>
    </row>
    <row r="317" spans="1:16" x14ac:dyDescent="0.3">
      <c r="A317" t="s">
        <v>1196</v>
      </c>
      <c r="B317" t="s">
        <v>26</v>
      </c>
      <c r="C317" t="s">
        <v>17</v>
      </c>
      <c r="D317" s="8" t="s">
        <v>312</v>
      </c>
      <c r="E317" s="8" t="s">
        <v>974</v>
      </c>
      <c r="F317" t="s">
        <v>307</v>
      </c>
      <c r="G317" t="s">
        <v>720</v>
      </c>
      <c r="H317" t="s">
        <v>107</v>
      </c>
      <c r="I317">
        <v>1</v>
      </c>
      <c r="J317" t="s">
        <v>1019</v>
      </c>
      <c r="K317" t="s">
        <v>1197</v>
      </c>
      <c r="L317" s="8">
        <f t="shared" si="16"/>
        <v>43288</v>
      </c>
      <c r="M317" s="8">
        <f t="shared" si="17"/>
        <v>43308</v>
      </c>
      <c r="N317">
        <f t="shared" si="18"/>
        <v>1165.8</v>
      </c>
      <c r="O317">
        <f t="shared" si="19"/>
        <v>4</v>
      </c>
      <c r="P317" t="str">
        <f>VLOOKUP(O317,Klienci!$A$1:$B$53,2,TRUE)</f>
        <v>ETUDE Ltd</v>
      </c>
    </row>
    <row r="318" spans="1:16" x14ac:dyDescent="0.3">
      <c r="A318" t="s">
        <v>1198</v>
      </c>
      <c r="B318" t="s">
        <v>26</v>
      </c>
      <c r="C318" t="s">
        <v>124</v>
      </c>
      <c r="D318" s="8" t="s">
        <v>312</v>
      </c>
      <c r="E318" s="8" t="s">
        <v>769</v>
      </c>
      <c r="F318" t="s">
        <v>60</v>
      </c>
      <c r="G318" t="s">
        <v>403</v>
      </c>
      <c r="H318" t="s">
        <v>266</v>
      </c>
      <c r="I318">
        <v>8</v>
      </c>
      <c r="J318" t="s">
        <v>1199</v>
      </c>
      <c r="K318" t="s">
        <v>1200</v>
      </c>
      <c r="L318" s="8">
        <f t="shared" si="16"/>
        <v>43288</v>
      </c>
      <c r="M318" s="8">
        <f t="shared" si="17"/>
        <v>43307</v>
      </c>
      <c r="N318">
        <f t="shared" si="18"/>
        <v>31731.200000000001</v>
      </c>
      <c r="O318">
        <f t="shared" si="19"/>
        <v>21</v>
      </c>
      <c r="P318" t="str">
        <f>VLOOKUP(O318,Klienci!$A$1:$B$53,2,TRUE)</f>
        <v xml:space="preserve">Qualitest </v>
      </c>
    </row>
    <row r="319" spans="1:16" x14ac:dyDescent="0.3">
      <c r="A319" t="s">
        <v>1201</v>
      </c>
      <c r="B319" t="s">
        <v>26</v>
      </c>
      <c r="C319" t="s">
        <v>58</v>
      </c>
      <c r="D319" s="8" t="s">
        <v>312</v>
      </c>
      <c r="E319" s="8" t="s">
        <v>901</v>
      </c>
      <c r="F319" t="s">
        <v>112</v>
      </c>
      <c r="G319" t="s">
        <v>937</v>
      </c>
      <c r="H319" t="s">
        <v>321</v>
      </c>
      <c r="I319">
        <v>3</v>
      </c>
      <c r="J319" t="s">
        <v>605</v>
      </c>
      <c r="K319" t="s">
        <v>1202</v>
      </c>
      <c r="L319" s="8">
        <f t="shared" si="16"/>
        <v>43288</v>
      </c>
      <c r="M319" s="8">
        <f t="shared" si="17"/>
        <v>43315</v>
      </c>
      <c r="N319">
        <f t="shared" si="18"/>
        <v>5406.9</v>
      </c>
      <c r="O319">
        <f t="shared" si="19"/>
        <v>17</v>
      </c>
      <c r="P319" t="str">
        <f>VLOOKUP(O319,Klienci!$A$1:$B$53,2,TRUE)</f>
        <v>3LAB, Ltd</v>
      </c>
    </row>
    <row r="320" spans="1:16" x14ac:dyDescent="0.3">
      <c r="A320" t="s">
        <v>1203</v>
      </c>
      <c r="B320" t="s">
        <v>26</v>
      </c>
      <c r="C320" t="s">
        <v>27</v>
      </c>
      <c r="D320" s="8" t="s">
        <v>250</v>
      </c>
      <c r="E320" s="8" t="s">
        <v>1114</v>
      </c>
      <c r="F320" t="s">
        <v>105</v>
      </c>
      <c r="G320" t="s">
        <v>1204</v>
      </c>
      <c r="H320" t="s">
        <v>477</v>
      </c>
      <c r="I320">
        <v>5</v>
      </c>
      <c r="J320" t="s">
        <v>744</v>
      </c>
      <c r="K320" t="s">
        <v>1205</v>
      </c>
      <c r="L320" s="8">
        <f t="shared" si="16"/>
        <v>43289</v>
      </c>
      <c r="M320" s="8">
        <f t="shared" si="17"/>
        <v>43312</v>
      </c>
      <c r="N320">
        <f t="shared" si="18"/>
        <v>5527.5</v>
      </c>
      <c r="O320">
        <f t="shared" si="19"/>
        <v>36</v>
      </c>
      <c r="P320" t="str">
        <f>VLOOKUP(O320,Klienci!$A$1:$B$53,2,TRUE)</f>
        <v>OUR Ltd</v>
      </c>
    </row>
    <row r="321" spans="1:16" x14ac:dyDescent="0.3">
      <c r="A321" t="s">
        <v>1206</v>
      </c>
      <c r="B321" t="s">
        <v>26</v>
      </c>
      <c r="C321" t="s">
        <v>66</v>
      </c>
      <c r="D321" s="8" t="s">
        <v>250</v>
      </c>
      <c r="E321" s="8" t="s">
        <v>1044</v>
      </c>
      <c r="F321" t="s">
        <v>37</v>
      </c>
      <c r="G321" t="s">
        <v>1207</v>
      </c>
      <c r="H321" t="s">
        <v>114</v>
      </c>
      <c r="I321">
        <v>7</v>
      </c>
      <c r="J321" t="s">
        <v>1208</v>
      </c>
      <c r="K321" t="s">
        <v>1209</v>
      </c>
      <c r="L321" s="8">
        <f t="shared" si="16"/>
        <v>43289</v>
      </c>
      <c r="M321" s="8">
        <f t="shared" si="17"/>
        <v>43309</v>
      </c>
      <c r="N321">
        <f t="shared" si="18"/>
        <v>13225.800000000001</v>
      </c>
      <c r="O321">
        <f t="shared" si="19"/>
        <v>16</v>
      </c>
      <c r="P321" t="str">
        <f>VLOOKUP(O321,Klienci!$A$1:$B$53,2,TRUE)</f>
        <v>Rochester Ltd</v>
      </c>
    </row>
    <row r="322" spans="1:16" x14ac:dyDescent="0.3">
      <c r="A322" t="s">
        <v>1210</v>
      </c>
      <c r="B322" t="s">
        <v>26</v>
      </c>
      <c r="C322" t="s">
        <v>124</v>
      </c>
      <c r="D322" s="8" t="s">
        <v>250</v>
      </c>
      <c r="E322" s="8" t="s">
        <v>982</v>
      </c>
      <c r="F322" t="s">
        <v>168</v>
      </c>
      <c r="G322" t="s">
        <v>1211</v>
      </c>
      <c r="H322" t="s">
        <v>333</v>
      </c>
      <c r="I322">
        <v>7</v>
      </c>
      <c r="J322" t="s">
        <v>643</v>
      </c>
      <c r="K322" t="s">
        <v>1212</v>
      </c>
      <c r="L322" s="8">
        <f t="shared" si="16"/>
        <v>43289</v>
      </c>
      <c r="M322" s="8">
        <f t="shared" si="17"/>
        <v>43313</v>
      </c>
      <c r="N322">
        <f t="shared" si="18"/>
        <v>7128.8</v>
      </c>
      <c r="O322">
        <f t="shared" si="19"/>
        <v>40</v>
      </c>
      <c r="P322" t="str">
        <f>VLOOKUP(O322,Klienci!$A$1:$B$53,2,TRUE)</f>
        <v>Ascend Ltd</v>
      </c>
    </row>
    <row r="323" spans="1:16" x14ac:dyDescent="0.3">
      <c r="A323" t="s">
        <v>1213</v>
      </c>
      <c r="B323" t="s">
        <v>16</v>
      </c>
      <c r="C323" t="s">
        <v>58</v>
      </c>
      <c r="D323" s="8" t="s">
        <v>250</v>
      </c>
      <c r="E323" s="8" t="s">
        <v>838</v>
      </c>
      <c r="F323" t="s">
        <v>325</v>
      </c>
      <c r="G323" t="s">
        <v>1214</v>
      </c>
      <c r="H323" t="s">
        <v>101</v>
      </c>
      <c r="I323">
        <v>5</v>
      </c>
      <c r="J323" t="s">
        <v>289</v>
      </c>
      <c r="K323" t="s">
        <v>1215</v>
      </c>
      <c r="L323" s="8">
        <f t="shared" si="16"/>
        <v>43289</v>
      </c>
      <c r="M323" s="8">
        <f t="shared" si="17"/>
        <v>43303</v>
      </c>
      <c r="N323">
        <f t="shared" si="18"/>
        <v>19329.5</v>
      </c>
      <c r="O323">
        <f t="shared" si="19"/>
        <v>8</v>
      </c>
      <c r="P323" t="str">
        <f>VLOOKUP(O323,Klienci!$A$1:$B$53,2,TRUE)</f>
        <v>New Ltd</v>
      </c>
    </row>
    <row r="324" spans="1:16" x14ac:dyDescent="0.3">
      <c r="A324" t="s">
        <v>1216</v>
      </c>
      <c r="B324" t="s">
        <v>43</v>
      </c>
      <c r="C324" t="s">
        <v>17</v>
      </c>
      <c r="D324" s="8" t="s">
        <v>250</v>
      </c>
      <c r="E324" s="8" t="s">
        <v>663</v>
      </c>
      <c r="F324" t="s">
        <v>137</v>
      </c>
      <c r="G324" t="s">
        <v>246</v>
      </c>
      <c r="H324" t="s">
        <v>89</v>
      </c>
      <c r="I324">
        <v>7</v>
      </c>
      <c r="J324" t="s">
        <v>253</v>
      </c>
      <c r="K324" t="s">
        <v>1217</v>
      </c>
      <c r="L324" s="8">
        <f t="shared" si="16"/>
        <v>43289</v>
      </c>
      <c r="M324" s="8">
        <f t="shared" si="17"/>
        <v>43296</v>
      </c>
      <c r="N324">
        <f t="shared" si="18"/>
        <v>6988.0999999999995</v>
      </c>
      <c r="O324">
        <f t="shared" si="19"/>
        <v>30</v>
      </c>
      <c r="P324" t="str">
        <f>VLOOKUP(O324,Klienci!$A$1:$B$53,2,TRUE)</f>
        <v>Dharma Ltd</v>
      </c>
    </row>
    <row r="325" spans="1:16" x14ac:dyDescent="0.3">
      <c r="A325" t="s">
        <v>1218</v>
      </c>
      <c r="B325" t="s">
        <v>26</v>
      </c>
      <c r="C325" t="s">
        <v>27</v>
      </c>
      <c r="D325" s="8" t="s">
        <v>250</v>
      </c>
      <c r="E325" s="8" t="s">
        <v>1219</v>
      </c>
      <c r="F325" t="s">
        <v>45</v>
      </c>
      <c r="G325" t="s">
        <v>338</v>
      </c>
      <c r="H325" t="s">
        <v>477</v>
      </c>
      <c r="I325">
        <v>2</v>
      </c>
      <c r="J325" t="s">
        <v>115</v>
      </c>
      <c r="K325" t="s">
        <v>1220</v>
      </c>
      <c r="L325" s="8">
        <f t="shared" si="16"/>
        <v>43289</v>
      </c>
      <c r="M325" s="8">
        <f t="shared" si="17"/>
        <v>43317</v>
      </c>
      <c r="N325">
        <f t="shared" si="18"/>
        <v>509.2</v>
      </c>
      <c r="O325">
        <f t="shared" si="19"/>
        <v>48</v>
      </c>
      <c r="P325" t="str">
        <f>VLOOKUP(O325,Klienci!$A$1:$B$53,2,TRUE)</f>
        <v>U.S. Ltd</v>
      </c>
    </row>
    <row r="326" spans="1:16" x14ac:dyDescent="0.3">
      <c r="A326" t="s">
        <v>1221</v>
      </c>
      <c r="B326" t="s">
        <v>26</v>
      </c>
      <c r="C326" t="s">
        <v>66</v>
      </c>
      <c r="D326" s="8" t="s">
        <v>250</v>
      </c>
      <c r="E326" s="8" t="s">
        <v>1219</v>
      </c>
      <c r="F326" t="s">
        <v>297</v>
      </c>
      <c r="G326" t="s">
        <v>69</v>
      </c>
      <c r="H326" t="s">
        <v>95</v>
      </c>
      <c r="I326">
        <v>5</v>
      </c>
      <c r="J326" t="s">
        <v>1222</v>
      </c>
      <c r="K326" t="s">
        <v>1223</v>
      </c>
      <c r="L326" s="8">
        <f t="shared" si="16"/>
        <v>43289</v>
      </c>
      <c r="M326" s="8">
        <f t="shared" si="17"/>
        <v>43317</v>
      </c>
      <c r="N326">
        <f t="shared" si="18"/>
        <v>3517.5</v>
      </c>
      <c r="O326">
        <f t="shared" si="19"/>
        <v>13</v>
      </c>
      <c r="P326" t="str">
        <f>VLOOKUP(O326,Klienci!$A$1:$B$53,2,TRUE)</f>
        <v xml:space="preserve">Medline </v>
      </c>
    </row>
    <row r="327" spans="1:16" x14ac:dyDescent="0.3">
      <c r="A327" t="s">
        <v>1224</v>
      </c>
      <c r="B327" t="s">
        <v>35</v>
      </c>
      <c r="C327" t="s">
        <v>241</v>
      </c>
      <c r="D327" s="8" t="s">
        <v>250</v>
      </c>
      <c r="E327" s="8" t="s">
        <v>1225</v>
      </c>
      <c r="F327" t="s">
        <v>351</v>
      </c>
      <c r="G327" t="s">
        <v>1226</v>
      </c>
      <c r="H327" t="s">
        <v>62</v>
      </c>
      <c r="I327">
        <v>6</v>
      </c>
      <c r="J327" t="s">
        <v>504</v>
      </c>
      <c r="K327" t="s">
        <v>1227</v>
      </c>
      <c r="L327" s="8">
        <f t="shared" si="16"/>
        <v>43289</v>
      </c>
      <c r="M327" s="8">
        <f t="shared" si="17"/>
        <v>43325</v>
      </c>
      <c r="N327">
        <f t="shared" si="18"/>
        <v>6552.5999999999995</v>
      </c>
      <c r="O327">
        <f t="shared" si="19"/>
        <v>47</v>
      </c>
      <c r="P327" t="str">
        <f>VLOOKUP(O327,Klienci!$A$1:$B$53,2,TRUE)</f>
        <v xml:space="preserve">Nipro </v>
      </c>
    </row>
    <row r="328" spans="1:16" x14ac:dyDescent="0.3">
      <c r="A328" t="s">
        <v>1228</v>
      </c>
      <c r="B328" t="s">
        <v>26</v>
      </c>
      <c r="C328" t="s">
        <v>241</v>
      </c>
      <c r="D328" s="8" t="s">
        <v>250</v>
      </c>
      <c r="E328" s="8" t="s">
        <v>1176</v>
      </c>
      <c r="F328" t="s">
        <v>367</v>
      </c>
      <c r="G328" t="s">
        <v>1229</v>
      </c>
      <c r="H328" t="s">
        <v>139</v>
      </c>
      <c r="I328">
        <v>4</v>
      </c>
      <c r="J328" t="s">
        <v>63</v>
      </c>
      <c r="K328" t="s">
        <v>1230</v>
      </c>
      <c r="L328" s="8">
        <f t="shared" si="16"/>
        <v>43289</v>
      </c>
      <c r="M328" s="8">
        <f t="shared" si="17"/>
        <v>43316</v>
      </c>
      <c r="N328">
        <f t="shared" si="18"/>
        <v>4154</v>
      </c>
      <c r="O328">
        <f t="shared" si="19"/>
        <v>6</v>
      </c>
      <c r="P328" t="str">
        <f>VLOOKUP(O328,Klienci!$A$1:$B$53,2,TRUE)</f>
        <v>PEDIFIX, Corp</v>
      </c>
    </row>
    <row r="329" spans="1:16" x14ac:dyDescent="0.3">
      <c r="A329" t="s">
        <v>1231</v>
      </c>
      <c r="B329" t="s">
        <v>16</v>
      </c>
      <c r="C329" t="s">
        <v>27</v>
      </c>
      <c r="D329" s="8" t="s">
        <v>250</v>
      </c>
      <c r="E329" s="8" t="s">
        <v>1219</v>
      </c>
      <c r="F329" t="s">
        <v>653</v>
      </c>
      <c r="G329" t="s">
        <v>1232</v>
      </c>
      <c r="H329" t="s">
        <v>203</v>
      </c>
      <c r="I329">
        <v>4</v>
      </c>
      <c r="J329" t="s">
        <v>1233</v>
      </c>
      <c r="K329" t="s">
        <v>1234</v>
      </c>
      <c r="L329" s="8">
        <f t="shared" si="16"/>
        <v>43289</v>
      </c>
      <c r="M329" s="8">
        <f t="shared" si="17"/>
        <v>43317</v>
      </c>
      <c r="N329">
        <f t="shared" si="18"/>
        <v>9594.4</v>
      </c>
      <c r="O329">
        <f t="shared" si="19"/>
        <v>50</v>
      </c>
      <c r="P329" t="str">
        <f>VLOOKUP(O329,Klienci!$A$1:$B$53,2,TRUE)</f>
        <v>Fenwal, Corp</v>
      </c>
    </row>
    <row r="330" spans="1:16" x14ac:dyDescent="0.3">
      <c r="A330" t="s">
        <v>1235</v>
      </c>
      <c r="B330" t="s">
        <v>43</v>
      </c>
      <c r="C330" t="s">
        <v>27</v>
      </c>
      <c r="D330" s="8" t="s">
        <v>411</v>
      </c>
      <c r="E330" s="8" t="s">
        <v>516</v>
      </c>
      <c r="F330" t="s">
        <v>118</v>
      </c>
      <c r="G330" t="s">
        <v>848</v>
      </c>
      <c r="H330" t="s">
        <v>227</v>
      </c>
      <c r="I330">
        <v>4</v>
      </c>
      <c r="J330" t="s">
        <v>1236</v>
      </c>
      <c r="K330" t="s">
        <v>1237</v>
      </c>
      <c r="L330" s="8">
        <f t="shared" ref="L330:L393" si="20">--SUBSTITUTE(D330,"\","/")</f>
        <v>43290</v>
      </c>
      <c r="M330" s="8">
        <f t="shared" ref="M330:M393" si="21">--SUBSTITUTE(E330,"\","/")</f>
        <v>43295</v>
      </c>
      <c r="N330">
        <f t="shared" ref="N330:N393" si="22">I330*SUBSTITUTE(J330,".",",")</f>
        <v>3591.2</v>
      </c>
      <c r="O330">
        <f t="shared" ref="O330:O393" si="23">--MID(F330,3,4)</f>
        <v>32</v>
      </c>
      <c r="P330" t="str">
        <f>VLOOKUP(O330,Klienci!$A$1:$B$53,2,TRUE)</f>
        <v>S.S.S. Group</v>
      </c>
    </row>
    <row r="331" spans="1:16" x14ac:dyDescent="0.3">
      <c r="A331" t="s">
        <v>1238</v>
      </c>
      <c r="B331" t="s">
        <v>35</v>
      </c>
      <c r="C331" t="s">
        <v>66</v>
      </c>
      <c r="D331" s="8" t="s">
        <v>411</v>
      </c>
      <c r="E331" s="8" t="s">
        <v>1022</v>
      </c>
      <c r="F331" t="s">
        <v>137</v>
      </c>
      <c r="G331" t="s">
        <v>601</v>
      </c>
      <c r="H331" t="s">
        <v>76</v>
      </c>
      <c r="I331">
        <v>7</v>
      </c>
      <c r="J331" t="s">
        <v>1239</v>
      </c>
      <c r="K331" t="s">
        <v>1240</v>
      </c>
      <c r="L331" s="8">
        <f t="shared" si="20"/>
        <v>43290</v>
      </c>
      <c r="M331" s="8">
        <f t="shared" si="21"/>
        <v>43318</v>
      </c>
      <c r="N331">
        <f t="shared" si="22"/>
        <v>36488.200000000004</v>
      </c>
      <c r="O331">
        <f t="shared" si="23"/>
        <v>30</v>
      </c>
      <c r="P331" t="str">
        <f>VLOOKUP(O331,Klienci!$A$1:$B$53,2,TRUE)</f>
        <v>Dharma Ltd</v>
      </c>
    </row>
    <row r="332" spans="1:16" x14ac:dyDescent="0.3">
      <c r="A332" t="s">
        <v>1241</v>
      </c>
      <c r="B332" t="s">
        <v>26</v>
      </c>
      <c r="C332" t="s">
        <v>27</v>
      </c>
      <c r="D332" s="8" t="s">
        <v>411</v>
      </c>
      <c r="E332" s="8" t="s">
        <v>651</v>
      </c>
      <c r="F332" t="s">
        <v>155</v>
      </c>
      <c r="G332" t="s">
        <v>1051</v>
      </c>
      <c r="H332" t="s">
        <v>321</v>
      </c>
      <c r="I332">
        <v>3</v>
      </c>
      <c r="J332" t="s">
        <v>115</v>
      </c>
      <c r="K332" t="s">
        <v>1242</v>
      </c>
      <c r="L332" s="8">
        <f t="shared" si="20"/>
        <v>43290</v>
      </c>
      <c r="M332" s="8">
        <f t="shared" si="21"/>
        <v>43301</v>
      </c>
      <c r="N332">
        <f t="shared" si="22"/>
        <v>763.8</v>
      </c>
      <c r="O332">
        <f t="shared" si="23"/>
        <v>46</v>
      </c>
      <c r="P332" t="str">
        <f>VLOOKUP(O332,Klienci!$A$1:$B$53,2,TRUE)</f>
        <v xml:space="preserve">Winthrop </v>
      </c>
    </row>
    <row r="333" spans="1:16" x14ac:dyDescent="0.3">
      <c r="A333" t="s">
        <v>1243</v>
      </c>
      <c r="B333" t="s">
        <v>16</v>
      </c>
      <c r="C333" t="s">
        <v>17</v>
      </c>
      <c r="D333" s="8" t="s">
        <v>411</v>
      </c>
      <c r="E333" s="8" t="s">
        <v>1176</v>
      </c>
      <c r="F333" t="s">
        <v>213</v>
      </c>
      <c r="G333" t="s">
        <v>1244</v>
      </c>
      <c r="H333" t="s">
        <v>139</v>
      </c>
      <c r="I333">
        <v>4</v>
      </c>
      <c r="J333" t="s">
        <v>326</v>
      </c>
      <c r="K333" t="s">
        <v>1245</v>
      </c>
      <c r="L333" s="8">
        <f t="shared" si="20"/>
        <v>43290</v>
      </c>
      <c r="M333" s="8">
        <f t="shared" si="21"/>
        <v>43316</v>
      </c>
      <c r="N333">
        <f t="shared" si="22"/>
        <v>15704.8</v>
      </c>
      <c r="O333">
        <f t="shared" si="23"/>
        <v>29</v>
      </c>
      <c r="P333" t="str">
        <f>VLOOKUP(O333,Klienci!$A$1:$B$53,2,TRUE)</f>
        <v>Wuxi Group</v>
      </c>
    </row>
    <row r="334" spans="1:16" x14ac:dyDescent="0.3">
      <c r="A334" t="s">
        <v>1246</v>
      </c>
      <c r="B334" t="s">
        <v>26</v>
      </c>
      <c r="C334" t="s">
        <v>58</v>
      </c>
      <c r="D334" s="8" t="s">
        <v>411</v>
      </c>
      <c r="E334" s="8" t="s">
        <v>1219</v>
      </c>
      <c r="F334" t="s">
        <v>297</v>
      </c>
      <c r="G334" t="s">
        <v>1247</v>
      </c>
      <c r="H334" t="s">
        <v>22</v>
      </c>
      <c r="I334">
        <v>8</v>
      </c>
      <c r="J334" t="s">
        <v>1019</v>
      </c>
      <c r="K334" t="s">
        <v>1248</v>
      </c>
      <c r="L334" s="8">
        <f t="shared" si="20"/>
        <v>43290</v>
      </c>
      <c r="M334" s="8">
        <f t="shared" si="21"/>
        <v>43317</v>
      </c>
      <c r="N334">
        <f t="shared" si="22"/>
        <v>9326.4</v>
      </c>
      <c r="O334">
        <f t="shared" si="23"/>
        <v>13</v>
      </c>
      <c r="P334" t="str">
        <f>VLOOKUP(O334,Klienci!$A$1:$B$53,2,TRUE)</f>
        <v xml:space="preserve">Medline </v>
      </c>
    </row>
    <row r="335" spans="1:16" x14ac:dyDescent="0.3">
      <c r="A335" t="s">
        <v>1249</v>
      </c>
      <c r="B335" t="s">
        <v>16</v>
      </c>
      <c r="C335" t="s">
        <v>27</v>
      </c>
      <c r="D335" s="8" t="s">
        <v>411</v>
      </c>
      <c r="E335" s="8" t="s">
        <v>1250</v>
      </c>
      <c r="F335" t="s">
        <v>532</v>
      </c>
      <c r="G335" t="s">
        <v>1160</v>
      </c>
      <c r="H335" t="s">
        <v>120</v>
      </c>
      <c r="I335">
        <v>1</v>
      </c>
      <c r="J335" t="s">
        <v>1251</v>
      </c>
      <c r="K335" t="s">
        <v>1252</v>
      </c>
      <c r="L335" s="8">
        <f t="shared" si="20"/>
        <v>43290</v>
      </c>
      <c r="M335" s="8">
        <f t="shared" si="21"/>
        <v>43319</v>
      </c>
      <c r="N335">
        <f t="shared" si="22"/>
        <v>3859.2</v>
      </c>
      <c r="O335">
        <f t="shared" si="23"/>
        <v>44</v>
      </c>
      <c r="P335" t="str">
        <f>VLOOKUP(O335,Klienci!$A$1:$B$53,2,TRUE)</f>
        <v>Llorens Ltd</v>
      </c>
    </row>
    <row r="336" spans="1:16" x14ac:dyDescent="0.3">
      <c r="A336" t="s">
        <v>1253</v>
      </c>
      <c r="B336" t="s">
        <v>16</v>
      </c>
      <c r="C336" t="s">
        <v>241</v>
      </c>
      <c r="D336" s="8" t="s">
        <v>411</v>
      </c>
      <c r="E336" s="8" t="s">
        <v>1114</v>
      </c>
      <c r="F336" t="s">
        <v>307</v>
      </c>
      <c r="G336" t="s">
        <v>385</v>
      </c>
      <c r="H336" t="s">
        <v>670</v>
      </c>
      <c r="I336">
        <v>6</v>
      </c>
      <c r="J336" t="s">
        <v>453</v>
      </c>
      <c r="K336" t="s">
        <v>1254</v>
      </c>
      <c r="L336" s="8">
        <f t="shared" si="20"/>
        <v>43290</v>
      </c>
      <c r="M336" s="8">
        <f t="shared" si="21"/>
        <v>43312</v>
      </c>
      <c r="N336">
        <f t="shared" si="22"/>
        <v>1005</v>
      </c>
      <c r="O336">
        <f t="shared" si="23"/>
        <v>4</v>
      </c>
      <c r="P336" t="str">
        <f>VLOOKUP(O336,Klienci!$A$1:$B$53,2,TRUE)</f>
        <v>ETUDE Ltd</v>
      </c>
    </row>
    <row r="337" spans="1:16" x14ac:dyDescent="0.3">
      <c r="A337" t="s">
        <v>1255</v>
      </c>
      <c r="B337" t="s">
        <v>35</v>
      </c>
      <c r="C337" t="s">
        <v>124</v>
      </c>
      <c r="D337" s="8" t="s">
        <v>411</v>
      </c>
      <c r="E337" s="8" t="s">
        <v>668</v>
      </c>
      <c r="F337" t="s">
        <v>201</v>
      </c>
      <c r="G337" t="s">
        <v>1256</v>
      </c>
      <c r="H337" t="s">
        <v>151</v>
      </c>
      <c r="I337">
        <v>8</v>
      </c>
      <c r="J337" t="s">
        <v>1257</v>
      </c>
      <c r="K337" t="s">
        <v>1258</v>
      </c>
      <c r="L337" s="8">
        <f t="shared" si="20"/>
        <v>43290</v>
      </c>
      <c r="M337" s="8">
        <f t="shared" si="21"/>
        <v>43298</v>
      </c>
      <c r="N337">
        <f t="shared" si="22"/>
        <v>13453.6</v>
      </c>
      <c r="O337">
        <f t="shared" si="23"/>
        <v>22</v>
      </c>
      <c r="P337" t="str">
        <f>VLOOKUP(O337,Klienci!$A$1:$B$53,2,TRUE)</f>
        <v>Pacific Ltd</v>
      </c>
    </row>
    <row r="338" spans="1:16" x14ac:dyDescent="0.3">
      <c r="A338" t="s">
        <v>1259</v>
      </c>
      <c r="B338" t="s">
        <v>35</v>
      </c>
      <c r="C338" t="s">
        <v>27</v>
      </c>
      <c r="D338" s="8" t="s">
        <v>411</v>
      </c>
      <c r="E338" s="8" t="s">
        <v>1250</v>
      </c>
      <c r="F338" t="s">
        <v>380</v>
      </c>
      <c r="G338" t="s">
        <v>1260</v>
      </c>
      <c r="H338" t="s">
        <v>139</v>
      </c>
      <c r="I338">
        <v>8</v>
      </c>
      <c r="J338" t="s">
        <v>322</v>
      </c>
      <c r="K338" t="s">
        <v>1261</v>
      </c>
      <c r="L338" s="8">
        <f t="shared" si="20"/>
        <v>43290</v>
      </c>
      <c r="M338" s="8">
        <f t="shared" si="21"/>
        <v>43319</v>
      </c>
      <c r="N338">
        <f t="shared" si="22"/>
        <v>7396.8</v>
      </c>
      <c r="O338">
        <f t="shared" si="23"/>
        <v>38</v>
      </c>
      <c r="P338" t="str">
        <f>VLOOKUP(O338,Klienci!$A$1:$B$53,2,TRUE)</f>
        <v>O.E. Ltd</v>
      </c>
    </row>
    <row r="339" spans="1:16" x14ac:dyDescent="0.3">
      <c r="A339" t="s">
        <v>1262</v>
      </c>
      <c r="B339" t="s">
        <v>35</v>
      </c>
      <c r="C339" t="s">
        <v>27</v>
      </c>
      <c r="D339" s="8" t="s">
        <v>411</v>
      </c>
      <c r="E339" s="8" t="s">
        <v>1263</v>
      </c>
      <c r="F339" t="s">
        <v>297</v>
      </c>
      <c r="G339" t="s">
        <v>734</v>
      </c>
      <c r="H339" t="s">
        <v>360</v>
      </c>
      <c r="I339">
        <v>6</v>
      </c>
      <c r="J339" t="s">
        <v>1199</v>
      </c>
      <c r="K339" t="s">
        <v>1264</v>
      </c>
      <c r="L339" s="8">
        <f t="shared" si="20"/>
        <v>43290</v>
      </c>
      <c r="M339" s="8">
        <f t="shared" si="21"/>
        <v>43314</v>
      </c>
      <c r="N339">
        <f t="shared" si="22"/>
        <v>23798.400000000001</v>
      </c>
      <c r="O339">
        <f t="shared" si="23"/>
        <v>13</v>
      </c>
      <c r="P339" t="str">
        <f>VLOOKUP(O339,Klienci!$A$1:$B$53,2,TRUE)</f>
        <v xml:space="preserve">Medline </v>
      </c>
    </row>
    <row r="340" spans="1:16" x14ac:dyDescent="0.3">
      <c r="A340" t="s">
        <v>1265</v>
      </c>
      <c r="B340" t="s">
        <v>26</v>
      </c>
      <c r="C340" t="s">
        <v>58</v>
      </c>
      <c r="D340" s="8" t="s">
        <v>411</v>
      </c>
      <c r="E340" s="8" t="s">
        <v>982</v>
      </c>
      <c r="F340" t="s">
        <v>174</v>
      </c>
      <c r="G340" t="s">
        <v>1266</v>
      </c>
      <c r="H340" t="s">
        <v>491</v>
      </c>
      <c r="I340">
        <v>7</v>
      </c>
      <c r="J340" t="s">
        <v>812</v>
      </c>
      <c r="K340" t="s">
        <v>1267</v>
      </c>
      <c r="L340" s="8">
        <f t="shared" si="20"/>
        <v>43290</v>
      </c>
      <c r="M340" s="8">
        <f t="shared" si="21"/>
        <v>43313</v>
      </c>
      <c r="N340">
        <f t="shared" si="22"/>
        <v>6566</v>
      </c>
      <c r="O340">
        <f t="shared" si="23"/>
        <v>19</v>
      </c>
      <c r="P340" t="str">
        <f>VLOOKUP(O340,Klienci!$A$1:$B$53,2,TRUE)</f>
        <v>Pure Group</v>
      </c>
    </row>
    <row r="341" spans="1:16" x14ac:dyDescent="0.3">
      <c r="A341" t="s">
        <v>1268</v>
      </c>
      <c r="B341" t="s">
        <v>16</v>
      </c>
      <c r="C341" t="s">
        <v>241</v>
      </c>
      <c r="D341" s="8" t="s">
        <v>225</v>
      </c>
      <c r="E341" s="8" t="s">
        <v>1263</v>
      </c>
      <c r="F341" t="s">
        <v>29</v>
      </c>
      <c r="G341" t="s">
        <v>820</v>
      </c>
      <c r="H341" t="s">
        <v>473</v>
      </c>
      <c r="I341">
        <v>6</v>
      </c>
      <c r="J341" t="s">
        <v>525</v>
      </c>
      <c r="K341" t="s">
        <v>1269</v>
      </c>
      <c r="L341" s="8">
        <f t="shared" si="20"/>
        <v>43291</v>
      </c>
      <c r="M341" s="8">
        <f t="shared" si="21"/>
        <v>43314</v>
      </c>
      <c r="N341">
        <f t="shared" si="22"/>
        <v>11899.2</v>
      </c>
      <c r="O341">
        <f t="shared" si="23"/>
        <v>20</v>
      </c>
      <c r="P341" t="str">
        <f>VLOOKUP(O341,Klienci!$A$1:$B$53,2,TRUE)</f>
        <v>Eminence Corp</v>
      </c>
    </row>
    <row r="342" spans="1:16" x14ac:dyDescent="0.3">
      <c r="A342" t="s">
        <v>1270</v>
      </c>
      <c r="B342" t="s">
        <v>16</v>
      </c>
      <c r="C342" t="s">
        <v>27</v>
      </c>
      <c r="D342" s="8" t="s">
        <v>225</v>
      </c>
      <c r="E342" s="8" t="s">
        <v>1114</v>
      </c>
      <c r="F342" t="s">
        <v>425</v>
      </c>
      <c r="G342" t="s">
        <v>1271</v>
      </c>
      <c r="H342" t="s">
        <v>227</v>
      </c>
      <c r="I342">
        <v>7</v>
      </c>
      <c r="J342" t="s">
        <v>967</v>
      </c>
      <c r="K342" t="s">
        <v>1272</v>
      </c>
      <c r="L342" s="8">
        <f t="shared" si="20"/>
        <v>43291</v>
      </c>
      <c r="M342" s="8">
        <f t="shared" si="21"/>
        <v>43312</v>
      </c>
      <c r="N342">
        <f t="shared" si="22"/>
        <v>18103.399999999998</v>
      </c>
      <c r="O342">
        <f t="shared" si="23"/>
        <v>27</v>
      </c>
      <c r="P342" t="str">
        <f>VLOOKUP(O342,Klienci!$A$1:$B$53,2,TRUE)</f>
        <v>Prasco Group</v>
      </c>
    </row>
    <row r="343" spans="1:16" x14ac:dyDescent="0.3">
      <c r="A343" t="s">
        <v>1273</v>
      </c>
      <c r="B343" t="s">
        <v>16</v>
      </c>
      <c r="C343" t="s">
        <v>241</v>
      </c>
      <c r="D343" s="8" t="s">
        <v>742</v>
      </c>
      <c r="E343" s="8" t="s">
        <v>1263</v>
      </c>
      <c r="F343" t="s">
        <v>68</v>
      </c>
      <c r="G343" t="s">
        <v>747</v>
      </c>
      <c r="H343" t="s">
        <v>266</v>
      </c>
      <c r="I343">
        <v>3</v>
      </c>
      <c r="J343" t="s">
        <v>1274</v>
      </c>
      <c r="K343" t="s">
        <v>1275</v>
      </c>
      <c r="L343" s="8">
        <f t="shared" si="20"/>
        <v>43292</v>
      </c>
      <c r="M343" s="8">
        <f t="shared" si="21"/>
        <v>43314</v>
      </c>
      <c r="N343">
        <f t="shared" si="22"/>
        <v>9185.7000000000007</v>
      </c>
      <c r="O343">
        <f t="shared" si="23"/>
        <v>14</v>
      </c>
      <c r="P343" t="str">
        <f>VLOOKUP(O343,Klienci!$A$1:$B$53,2,TRUE)</f>
        <v>Ole Group</v>
      </c>
    </row>
    <row r="344" spans="1:16" x14ac:dyDescent="0.3">
      <c r="A344" t="s">
        <v>1276</v>
      </c>
      <c r="B344" t="s">
        <v>43</v>
      </c>
      <c r="C344" t="s">
        <v>58</v>
      </c>
      <c r="D344" s="8" t="s">
        <v>742</v>
      </c>
      <c r="E344" s="8" t="s">
        <v>1114</v>
      </c>
      <c r="F344" t="s">
        <v>137</v>
      </c>
      <c r="G344" t="s">
        <v>1277</v>
      </c>
      <c r="H344" t="s">
        <v>107</v>
      </c>
      <c r="I344">
        <v>1</v>
      </c>
      <c r="J344" t="s">
        <v>108</v>
      </c>
      <c r="K344" t="s">
        <v>1278</v>
      </c>
      <c r="L344" s="8">
        <f t="shared" si="20"/>
        <v>43292</v>
      </c>
      <c r="M344" s="8">
        <f t="shared" si="21"/>
        <v>43312</v>
      </c>
      <c r="N344">
        <f t="shared" si="22"/>
        <v>1051.9000000000001</v>
      </c>
      <c r="O344">
        <f t="shared" si="23"/>
        <v>30</v>
      </c>
      <c r="P344" t="str">
        <f>VLOOKUP(O344,Klienci!$A$1:$B$53,2,TRUE)</f>
        <v>Dharma Ltd</v>
      </c>
    </row>
    <row r="345" spans="1:16" x14ac:dyDescent="0.3">
      <c r="A345" t="s">
        <v>1279</v>
      </c>
      <c r="B345" t="s">
        <v>35</v>
      </c>
      <c r="C345" t="s">
        <v>17</v>
      </c>
      <c r="D345" s="8" t="s">
        <v>742</v>
      </c>
      <c r="E345" s="8" t="s">
        <v>838</v>
      </c>
      <c r="F345" t="s">
        <v>125</v>
      </c>
      <c r="G345" t="s">
        <v>1280</v>
      </c>
      <c r="H345" t="s">
        <v>266</v>
      </c>
      <c r="I345">
        <v>8</v>
      </c>
      <c r="J345" t="s">
        <v>247</v>
      </c>
      <c r="K345" t="s">
        <v>1281</v>
      </c>
      <c r="L345" s="8">
        <f t="shared" si="20"/>
        <v>43292</v>
      </c>
      <c r="M345" s="8">
        <f t="shared" si="21"/>
        <v>43303</v>
      </c>
      <c r="N345">
        <f t="shared" si="22"/>
        <v>2090.4</v>
      </c>
      <c r="O345">
        <f t="shared" si="23"/>
        <v>11</v>
      </c>
      <c r="P345" t="str">
        <f>VLOOKUP(O345,Klienci!$A$1:$B$53,2,TRUE)</f>
        <v>21st Ltd</v>
      </c>
    </row>
    <row r="346" spans="1:16" x14ac:dyDescent="0.3">
      <c r="A346" t="s">
        <v>1282</v>
      </c>
      <c r="B346" t="s">
        <v>16</v>
      </c>
      <c r="C346" t="s">
        <v>27</v>
      </c>
      <c r="D346" s="8" t="s">
        <v>742</v>
      </c>
      <c r="E346" s="8" t="s">
        <v>982</v>
      </c>
      <c r="F346" t="s">
        <v>307</v>
      </c>
      <c r="G346" t="s">
        <v>119</v>
      </c>
      <c r="H346" t="s">
        <v>203</v>
      </c>
      <c r="I346">
        <v>6</v>
      </c>
      <c r="J346" t="s">
        <v>1283</v>
      </c>
      <c r="K346" t="s">
        <v>1284</v>
      </c>
      <c r="L346" s="8">
        <f t="shared" si="20"/>
        <v>43292</v>
      </c>
      <c r="M346" s="8">
        <f t="shared" si="21"/>
        <v>43313</v>
      </c>
      <c r="N346">
        <f t="shared" si="22"/>
        <v>36863.399999999994</v>
      </c>
      <c r="O346">
        <f t="shared" si="23"/>
        <v>4</v>
      </c>
      <c r="P346" t="str">
        <f>VLOOKUP(O346,Klienci!$A$1:$B$53,2,TRUE)</f>
        <v>ETUDE Ltd</v>
      </c>
    </row>
    <row r="347" spans="1:16" x14ac:dyDescent="0.3">
      <c r="A347" t="s">
        <v>1285</v>
      </c>
      <c r="B347" t="s">
        <v>35</v>
      </c>
      <c r="C347" t="s">
        <v>27</v>
      </c>
      <c r="D347" s="8" t="s">
        <v>742</v>
      </c>
      <c r="E347" s="8" t="s">
        <v>901</v>
      </c>
      <c r="F347" t="s">
        <v>754</v>
      </c>
      <c r="G347" t="s">
        <v>1286</v>
      </c>
      <c r="H347" t="s">
        <v>491</v>
      </c>
      <c r="I347">
        <v>7</v>
      </c>
      <c r="J347" t="s">
        <v>427</v>
      </c>
      <c r="K347" t="s">
        <v>1287</v>
      </c>
      <c r="L347" s="8">
        <f t="shared" si="20"/>
        <v>43292</v>
      </c>
      <c r="M347" s="8">
        <f t="shared" si="21"/>
        <v>43315</v>
      </c>
      <c r="N347">
        <f t="shared" si="22"/>
        <v>17306.100000000002</v>
      </c>
      <c r="O347">
        <f t="shared" si="23"/>
        <v>45</v>
      </c>
      <c r="P347" t="str">
        <f>VLOOKUP(O347,Klienci!$A$1:$B$53,2,TRUE)</f>
        <v>Exact-Rx, Corp</v>
      </c>
    </row>
    <row r="348" spans="1:16" x14ac:dyDescent="0.3">
      <c r="A348" t="s">
        <v>1288</v>
      </c>
      <c r="B348" t="s">
        <v>16</v>
      </c>
      <c r="C348" t="s">
        <v>58</v>
      </c>
      <c r="D348" s="8" t="s">
        <v>742</v>
      </c>
      <c r="E348" s="8" t="s">
        <v>974</v>
      </c>
      <c r="F348" t="s">
        <v>367</v>
      </c>
      <c r="G348" t="s">
        <v>1289</v>
      </c>
      <c r="H348" t="s">
        <v>597</v>
      </c>
      <c r="I348">
        <v>3</v>
      </c>
      <c r="J348" t="s">
        <v>356</v>
      </c>
      <c r="K348" t="s">
        <v>1290</v>
      </c>
      <c r="L348" s="8">
        <f t="shared" si="20"/>
        <v>43292</v>
      </c>
      <c r="M348" s="8">
        <f t="shared" si="21"/>
        <v>43308</v>
      </c>
      <c r="N348">
        <f t="shared" si="22"/>
        <v>11678.099999999999</v>
      </c>
      <c r="O348">
        <f t="shared" si="23"/>
        <v>6</v>
      </c>
      <c r="P348" t="str">
        <f>VLOOKUP(O348,Klienci!$A$1:$B$53,2,TRUE)</f>
        <v>PEDIFIX, Corp</v>
      </c>
    </row>
    <row r="349" spans="1:16" x14ac:dyDescent="0.3">
      <c r="A349" t="s">
        <v>1291</v>
      </c>
      <c r="B349" t="s">
        <v>16</v>
      </c>
      <c r="C349" t="s">
        <v>17</v>
      </c>
      <c r="D349" s="8" t="s">
        <v>742</v>
      </c>
      <c r="E349" s="8" t="s">
        <v>1292</v>
      </c>
      <c r="F349" t="s">
        <v>87</v>
      </c>
      <c r="G349" t="s">
        <v>1293</v>
      </c>
      <c r="H349" t="s">
        <v>221</v>
      </c>
      <c r="I349">
        <v>1</v>
      </c>
      <c r="J349" t="s">
        <v>1294</v>
      </c>
      <c r="K349" t="s">
        <v>1295</v>
      </c>
      <c r="L349" s="8">
        <f t="shared" si="20"/>
        <v>43292</v>
      </c>
      <c r="M349" s="8">
        <f t="shared" si="21"/>
        <v>43323</v>
      </c>
      <c r="N349">
        <f t="shared" si="22"/>
        <v>964.8</v>
      </c>
      <c r="O349">
        <f t="shared" si="23"/>
        <v>33</v>
      </c>
      <c r="P349" t="str">
        <f>VLOOKUP(O349,Klienci!$A$1:$B$53,2,TRUE)</f>
        <v>Uriel Group</v>
      </c>
    </row>
    <row r="350" spans="1:16" x14ac:dyDescent="0.3">
      <c r="A350" t="s">
        <v>1296</v>
      </c>
      <c r="B350" t="s">
        <v>16</v>
      </c>
      <c r="C350" t="s">
        <v>124</v>
      </c>
      <c r="D350" s="8" t="s">
        <v>742</v>
      </c>
      <c r="E350" s="8" t="s">
        <v>1219</v>
      </c>
      <c r="F350" t="s">
        <v>155</v>
      </c>
      <c r="G350" t="s">
        <v>1297</v>
      </c>
      <c r="H350" t="s">
        <v>22</v>
      </c>
      <c r="I350">
        <v>8</v>
      </c>
      <c r="J350" t="s">
        <v>1298</v>
      </c>
      <c r="K350" t="s">
        <v>1299</v>
      </c>
      <c r="L350" s="8">
        <f t="shared" si="20"/>
        <v>43292</v>
      </c>
      <c r="M350" s="8">
        <f t="shared" si="21"/>
        <v>43317</v>
      </c>
      <c r="N350">
        <f t="shared" si="22"/>
        <v>30659.200000000001</v>
      </c>
      <c r="O350">
        <f t="shared" si="23"/>
        <v>46</v>
      </c>
      <c r="P350" t="str">
        <f>VLOOKUP(O350,Klienci!$A$1:$B$53,2,TRUE)</f>
        <v xml:space="preserve">Winthrop </v>
      </c>
    </row>
    <row r="351" spans="1:16" x14ac:dyDescent="0.3">
      <c r="A351" t="s">
        <v>1300</v>
      </c>
      <c r="B351" t="s">
        <v>16</v>
      </c>
      <c r="C351" t="s">
        <v>27</v>
      </c>
      <c r="D351" s="8" t="s">
        <v>742</v>
      </c>
      <c r="E351" s="8" t="s">
        <v>1263</v>
      </c>
      <c r="F351" t="s">
        <v>569</v>
      </c>
      <c r="G351" t="s">
        <v>1132</v>
      </c>
      <c r="H351" t="s">
        <v>342</v>
      </c>
      <c r="I351">
        <v>7</v>
      </c>
      <c r="J351" t="s">
        <v>1294</v>
      </c>
      <c r="K351" t="s">
        <v>1301</v>
      </c>
      <c r="L351" s="8">
        <f t="shared" si="20"/>
        <v>43292</v>
      </c>
      <c r="M351" s="8">
        <f t="shared" si="21"/>
        <v>43314</v>
      </c>
      <c r="N351">
        <f t="shared" si="22"/>
        <v>6753.5999999999995</v>
      </c>
      <c r="O351">
        <f t="shared" si="23"/>
        <v>12</v>
      </c>
      <c r="P351" t="str">
        <f>VLOOKUP(O351,Klienci!$A$1:$B$53,2,TRUE)</f>
        <v>Apollo Ltd</v>
      </c>
    </row>
    <row r="352" spans="1:16" x14ac:dyDescent="0.3">
      <c r="A352" t="s">
        <v>1302</v>
      </c>
      <c r="B352" t="s">
        <v>16</v>
      </c>
      <c r="C352" t="s">
        <v>27</v>
      </c>
      <c r="D352" s="8" t="s">
        <v>742</v>
      </c>
      <c r="E352" s="8" t="s">
        <v>1009</v>
      </c>
      <c r="F352" t="s">
        <v>45</v>
      </c>
      <c r="G352" t="s">
        <v>604</v>
      </c>
      <c r="H352" t="s">
        <v>101</v>
      </c>
      <c r="I352">
        <v>1</v>
      </c>
      <c r="J352" t="s">
        <v>751</v>
      </c>
      <c r="K352" t="s">
        <v>1303</v>
      </c>
      <c r="L352" s="8">
        <f t="shared" si="20"/>
        <v>43292</v>
      </c>
      <c r="M352" s="8">
        <f t="shared" si="21"/>
        <v>43310</v>
      </c>
      <c r="N352">
        <f t="shared" si="22"/>
        <v>1118.9000000000001</v>
      </c>
      <c r="O352">
        <f t="shared" si="23"/>
        <v>48</v>
      </c>
      <c r="P352" t="str">
        <f>VLOOKUP(O352,Klienci!$A$1:$B$53,2,TRUE)</f>
        <v>U.S. Ltd</v>
      </c>
    </row>
    <row r="353" spans="1:16" x14ac:dyDescent="0.3">
      <c r="A353" t="s">
        <v>1304</v>
      </c>
      <c r="B353" t="s">
        <v>26</v>
      </c>
      <c r="C353" t="s">
        <v>58</v>
      </c>
      <c r="D353" s="8" t="s">
        <v>742</v>
      </c>
      <c r="E353" s="8" t="s">
        <v>1022</v>
      </c>
      <c r="F353" t="s">
        <v>687</v>
      </c>
      <c r="G353" t="s">
        <v>1305</v>
      </c>
      <c r="H353" t="s">
        <v>120</v>
      </c>
      <c r="I353">
        <v>8</v>
      </c>
      <c r="J353" t="s">
        <v>1306</v>
      </c>
      <c r="K353" t="s">
        <v>1307</v>
      </c>
      <c r="L353" s="8">
        <f t="shared" si="20"/>
        <v>43292</v>
      </c>
      <c r="M353" s="8">
        <f t="shared" si="21"/>
        <v>43318</v>
      </c>
      <c r="N353">
        <f t="shared" si="22"/>
        <v>1447.2</v>
      </c>
      <c r="O353">
        <f t="shared" si="23"/>
        <v>43</v>
      </c>
      <c r="P353" t="str">
        <f>VLOOKUP(O353,Klienci!$A$1:$B$53,2,TRUE)</f>
        <v>Weimei Corp</v>
      </c>
    </row>
    <row r="354" spans="1:16" x14ac:dyDescent="0.3">
      <c r="A354" t="s">
        <v>1308</v>
      </c>
      <c r="B354" t="s">
        <v>35</v>
      </c>
      <c r="C354" t="s">
        <v>27</v>
      </c>
      <c r="D354" s="8" t="s">
        <v>742</v>
      </c>
      <c r="E354" s="8" t="s">
        <v>1057</v>
      </c>
      <c r="F354" t="s">
        <v>149</v>
      </c>
      <c r="G354" t="s">
        <v>407</v>
      </c>
      <c r="H354" t="s">
        <v>151</v>
      </c>
      <c r="I354">
        <v>7</v>
      </c>
      <c r="J354" t="s">
        <v>519</v>
      </c>
      <c r="K354" t="s">
        <v>1309</v>
      </c>
      <c r="L354" s="8">
        <f t="shared" si="20"/>
        <v>43292</v>
      </c>
      <c r="M354" s="8">
        <f t="shared" si="21"/>
        <v>43320</v>
      </c>
      <c r="N354">
        <f t="shared" si="22"/>
        <v>5909.4000000000005</v>
      </c>
      <c r="O354">
        <f t="shared" si="23"/>
        <v>23</v>
      </c>
      <c r="P354" t="str">
        <f>VLOOKUP(O354,Klienci!$A$1:$B$53,2,TRUE)</f>
        <v xml:space="preserve">Ohio </v>
      </c>
    </row>
    <row r="355" spans="1:16" x14ac:dyDescent="0.3">
      <c r="A355" t="s">
        <v>1310</v>
      </c>
      <c r="B355" t="s">
        <v>16</v>
      </c>
      <c r="C355" t="s">
        <v>27</v>
      </c>
      <c r="D355" s="8" t="s">
        <v>742</v>
      </c>
      <c r="E355" s="8" t="s">
        <v>1022</v>
      </c>
      <c r="F355" t="s">
        <v>319</v>
      </c>
      <c r="G355" t="s">
        <v>407</v>
      </c>
      <c r="H355" t="s">
        <v>284</v>
      </c>
      <c r="I355">
        <v>7</v>
      </c>
      <c r="J355" t="s">
        <v>1311</v>
      </c>
      <c r="K355" t="s">
        <v>1312</v>
      </c>
      <c r="L355" s="8">
        <f t="shared" si="20"/>
        <v>43292</v>
      </c>
      <c r="M355" s="8">
        <f t="shared" si="21"/>
        <v>43318</v>
      </c>
      <c r="N355">
        <f t="shared" si="22"/>
        <v>24434.899999999998</v>
      </c>
      <c r="O355">
        <f t="shared" si="23"/>
        <v>25</v>
      </c>
      <c r="P355" t="str">
        <f>VLOOKUP(O355,Klienci!$A$1:$B$53,2,TRUE)</f>
        <v>E. Ltd</v>
      </c>
    </row>
    <row r="356" spans="1:16" x14ac:dyDescent="0.3">
      <c r="A356" t="s">
        <v>1313</v>
      </c>
      <c r="B356" t="s">
        <v>26</v>
      </c>
      <c r="C356" t="s">
        <v>241</v>
      </c>
      <c r="D356" s="8" t="s">
        <v>658</v>
      </c>
      <c r="E356" s="8" t="s">
        <v>1292</v>
      </c>
      <c r="F356" t="s">
        <v>1115</v>
      </c>
      <c r="G356" t="s">
        <v>881</v>
      </c>
      <c r="H356" t="s">
        <v>597</v>
      </c>
      <c r="I356">
        <v>5</v>
      </c>
      <c r="J356" t="s">
        <v>128</v>
      </c>
      <c r="K356" t="s">
        <v>1314</v>
      </c>
      <c r="L356" s="8">
        <f t="shared" si="20"/>
        <v>43293</v>
      </c>
      <c r="M356" s="8">
        <f t="shared" si="21"/>
        <v>43323</v>
      </c>
      <c r="N356">
        <f t="shared" si="22"/>
        <v>5561</v>
      </c>
      <c r="O356">
        <f t="shared" si="23"/>
        <v>39</v>
      </c>
      <c r="P356" t="str">
        <f>VLOOKUP(O356,Klienci!$A$1:$B$53,2,TRUE)</f>
        <v>AuroMedics Corp</v>
      </c>
    </row>
    <row r="357" spans="1:16" x14ac:dyDescent="0.3">
      <c r="A357" t="s">
        <v>1315</v>
      </c>
      <c r="B357" t="s">
        <v>16</v>
      </c>
      <c r="C357" t="s">
        <v>27</v>
      </c>
      <c r="D357" s="8" t="s">
        <v>658</v>
      </c>
      <c r="E357" s="8" t="s">
        <v>1316</v>
      </c>
      <c r="F357" t="s">
        <v>231</v>
      </c>
      <c r="G357" t="s">
        <v>811</v>
      </c>
      <c r="H357" t="s">
        <v>203</v>
      </c>
      <c r="I357">
        <v>1</v>
      </c>
      <c r="J357" t="s">
        <v>369</v>
      </c>
      <c r="K357" t="s">
        <v>1317</v>
      </c>
      <c r="L357" s="8">
        <f t="shared" si="20"/>
        <v>43293</v>
      </c>
      <c r="M357" s="8">
        <f t="shared" si="21"/>
        <v>43327</v>
      </c>
      <c r="N357">
        <f t="shared" si="22"/>
        <v>1072</v>
      </c>
      <c r="O357">
        <f t="shared" si="23"/>
        <v>42</v>
      </c>
      <c r="P357" t="str">
        <f>VLOOKUP(O357,Klienci!$A$1:$B$53,2,TRUE)</f>
        <v xml:space="preserve">Select </v>
      </c>
    </row>
    <row r="358" spans="1:16" x14ac:dyDescent="0.3">
      <c r="A358" t="s">
        <v>1318</v>
      </c>
      <c r="B358" t="s">
        <v>35</v>
      </c>
      <c r="C358" t="s">
        <v>66</v>
      </c>
      <c r="D358" s="8" t="s">
        <v>658</v>
      </c>
      <c r="E358" s="8" t="s">
        <v>1176</v>
      </c>
      <c r="F358" t="s">
        <v>29</v>
      </c>
      <c r="G358" t="s">
        <v>612</v>
      </c>
      <c r="H358" t="s">
        <v>670</v>
      </c>
      <c r="I358">
        <v>3</v>
      </c>
      <c r="J358" t="s">
        <v>404</v>
      </c>
      <c r="K358" t="s">
        <v>1319</v>
      </c>
      <c r="L358" s="8">
        <f t="shared" si="20"/>
        <v>43293</v>
      </c>
      <c r="M358" s="8">
        <f t="shared" si="21"/>
        <v>43316</v>
      </c>
      <c r="N358">
        <f t="shared" si="22"/>
        <v>3236.1000000000004</v>
      </c>
      <c r="O358">
        <f t="shared" si="23"/>
        <v>20</v>
      </c>
      <c r="P358" t="str">
        <f>VLOOKUP(O358,Klienci!$A$1:$B$53,2,TRUE)</f>
        <v>Eminence Corp</v>
      </c>
    </row>
    <row r="359" spans="1:16" x14ac:dyDescent="0.3">
      <c r="A359" t="s">
        <v>1320</v>
      </c>
      <c r="B359" t="s">
        <v>43</v>
      </c>
      <c r="C359" t="s">
        <v>58</v>
      </c>
      <c r="D359" s="8" t="s">
        <v>658</v>
      </c>
      <c r="E359" s="8" t="s">
        <v>982</v>
      </c>
      <c r="F359" t="s">
        <v>132</v>
      </c>
      <c r="G359" t="s">
        <v>1321</v>
      </c>
      <c r="H359" t="s">
        <v>127</v>
      </c>
      <c r="I359">
        <v>7</v>
      </c>
      <c r="J359" t="s">
        <v>1322</v>
      </c>
      <c r="K359" t="s">
        <v>1323</v>
      </c>
      <c r="L359" s="8">
        <f t="shared" si="20"/>
        <v>43293</v>
      </c>
      <c r="M359" s="8">
        <f t="shared" si="21"/>
        <v>43313</v>
      </c>
      <c r="N359">
        <f t="shared" si="22"/>
        <v>38035.9</v>
      </c>
      <c r="O359">
        <f t="shared" si="23"/>
        <v>10</v>
      </c>
      <c r="P359" t="str">
        <f>VLOOKUP(O359,Klienci!$A$1:$B$53,2,TRUE)</f>
        <v xml:space="preserve">Ei </v>
      </c>
    </row>
    <row r="360" spans="1:16" x14ac:dyDescent="0.3">
      <c r="A360" t="s">
        <v>1324</v>
      </c>
      <c r="B360" t="s">
        <v>26</v>
      </c>
      <c r="C360" t="s">
        <v>58</v>
      </c>
      <c r="D360" s="8" t="s">
        <v>658</v>
      </c>
      <c r="E360" s="8" t="s">
        <v>562</v>
      </c>
      <c r="F360" t="s">
        <v>112</v>
      </c>
      <c r="G360" t="s">
        <v>1325</v>
      </c>
      <c r="H360" t="s">
        <v>151</v>
      </c>
      <c r="I360">
        <v>8</v>
      </c>
      <c r="J360" t="s">
        <v>1326</v>
      </c>
      <c r="K360" t="s">
        <v>1327</v>
      </c>
      <c r="L360" s="8">
        <f t="shared" si="20"/>
        <v>43293</v>
      </c>
      <c r="M360" s="8">
        <f t="shared" si="21"/>
        <v>43299</v>
      </c>
      <c r="N360">
        <f t="shared" si="22"/>
        <v>31248.799999999999</v>
      </c>
      <c r="O360">
        <f t="shared" si="23"/>
        <v>17</v>
      </c>
      <c r="P360" t="str">
        <f>VLOOKUP(O360,Klienci!$A$1:$B$53,2,TRUE)</f>
        <v>3LAB, Ltd</v>
      </c>
    </row>
    <row r="361" spans="1:16" x14ac:dyDescent="0.3">
      <c r="A361" t="s">
        <v>1328</v>
      </c>
      <c r="B361" t="s">
        <v>26</v>
      </c>
      <c r="C361" t="s">
        <v>27</v>
      </c>
      <c r="D361" s="8" t="s">
        <v>658</v>
      </c>
      <c r="E361" s="8" t="s">
        <v>847</v>
      </c>
      <c r="F361" t="s">
        <v>60</v>
      </c>
      <c r="G361" t="s">
        <v>207</v>
      </c>
      <c r="H361" t="s">
        <v>473</v>
      </c>
      <c r="I361">
        <v>4</v>
      </c>
      <c r="J361" t="s">
        <v>1329</v>
      </c>
      <c r="K361" t="s">
        <v>1330</v>
      </c>
      <c r="L361" s="8">
        <f t="shared" si="20"/>
        <v>43293</v>
      </c>
      <c r="M361" s="8">
        <f t="shared" si="21"/>
        <v>43306</v>
      </c>
      <c r="N361">
        <f t="shared" si="22"/>
        <v>9835.6</v>
      </c>
      <c r="O361">
        <f t="shared" si="23"/>
        <v>21</v>
      </c>
      <c r="P361" t="str">
        <f>VLOOKUP(O361,Klienci!$A$1:$B$53,2,TRUE)</f>
        <v xml:space="preserve">Qualitest </v>
      </c>
    </row>
    <row r="362" spans="1:16" x14ac:dyDescent="0.3">
      <c r="A362" t="s">
        <v>1331</v>
      </c>
      <c r="B362" t="s">
        <v>35</v>
      </c>
      <c r="C362" t="s">
        <v>17</v>
      </c>
      <c r="D362" s="8" t="s">
        <v>658</v>
      </c>
      <c r="E362" s="8" t="s">
        <v>982</v>
      </c>
      <c r="F362" t="s">
        <v>325</v>
      </c>
      <c r="G362" t="s">
        <v>1157</v>
      </c>
      <c r="H362" t="s">
        <v>399</v>
      </c>
      <c r="I362">
        <v>3</v>
      </c>
      <c r="J362" t="s">
        <v>128</v>
      </c>
      <c r="K362" t="s">
        <v>1332</v>
      </c>
      <c r="L362" s="8">
        <f t="shared" si="20"/>
        <v>43293</v>
      </c>
      <c r="M362" s="8">
        <f t="shared" si="21"/>
        <v>43313</v>
      </c>
      <c r="N362">
        <f t="shared" si="22"/>
        <v>3336.6000000000004</v>
      </c>
      <c r="O362">
        <f t="shared" si="23"/>
        <v>8</v>
      </c>
      <c r="P362" t="str">
        <f>VLOOKUP(O362,Klienci!$A$1:$B$53,2,TRUE)</f>
        <v>New Ltd</v>
      </c>
    </row>
    <row r="363" spans="1:16" x14ac:dyDescent="0.3">
      <c r="A363" t="s">
        <v>1333</v>
      </c>
      <c r="B363" t="s">
        <v>16</v>
      </c>
      <c r="C363" t="s">
        <v>27</v>
      </c>
      <c r="D363" s="8" t="s">
        <v>658</v>
      </c>
      <c r="E363" s="8" t="s">
        <v>668</v>
      </c>
      <c r="F363" t="s">
        <v>743</v>
      </c>
      <c r="G363" t="s">
        <v>499</v>
      </c>
      <c r="H363" t="s">
        <v>83</v>
      </c>
      <c r="I363">
        <v>4</v>
      </c>
      <c r="J363" t="s">
        <v>955</v>
      </c>
      <c r="K363" t="s">
        <v>1334</v>
      </c>
      <c r="L363" s="8">
        <f t="shared" si="20"/>
        <v>43293</v>
      </c>
      <c r="M363" s="8">
        <f t="shared" si="21"/>
        <v>43298</v>
      </c>
      <c r="N363">
        <f t="shared" si="22"/>
        <v>4261.2</v>
      </c>
      <c r="O363">
        <f t="shared" si="23"/>
        <v>31</v>
      </c>
      <c r="P363" t="str">
        <f>VLOOKUP(O363,Klienci!$A$1:$B$53,2,TRUE)</f>
        <v>Apotheca, Ltd</v>
      </c>
    </row>
    <row r="364" spans="1:16" x14ac:dyDescent="0.3">
      <c r="A364" t="s">
        <v>1335</v>
      </c>
      <c r="B364" t="s">
        <v>16</v>
      </c>
      <c r="C364" t="s">
        <v>58</v>
      </c>
      <c r="D364" s="8" t="s">
        <v>658</v>
      </c>
      <c r="E364" s="8" t="s">
        <v>1186</v>
      </c>
      <c r="F364" t="s">
        <v>143</v>
      </c>
      <c r="G364" t="s">
        <v>1336</v>
      </c>
      <c r="H364" t="s">
        <v>170</v>
      </c>
      <c r="I364">
        <v>6</v>
      </c>
      <c r="J364" t="s">
        <v>1337</v>
      </c>
      <c r="K364" t="s">
        <v>1338</v>
      </c>
      <c r="L364" s="8">
        <f t="shared" si="20"/>
        <v>43293</v>
      </c>
      <c r="M364" s="8">
        <f t="shared" si="21"/>
        <v>43311</v>
      </c>
      <c r="N364">
        <f t="shared" si="22"/>
        <v>11175.599999999999</v>
      </c>
      <c r="O364">
        <f t="shared" si="23"/>
        <v>5</v>
      </c>
      <c r="P364" t="str">
        <f>VLOOKUP(O364,Klienci!$A$1:$B$53,2,TRUE)</f>
        <v>Procter Corp</v>
      </c>
    </row>
    <row r="365" spans="1:16" x14ac:dyDescent="0.3">
      <c r="A365" t="s">
        <v>1339</v>
      </c>
      <c r="B365" t="s">
        <v>43</v>
      </c>
      <c r="C365" t="s">
        <v>58</v>
      </c>
      <c r="D365" s="8" t="s">
        <v>658</v>
      </c>
      <c r="E365" s="8" t="s">
        <v>1176</v>
      </c>
      <c r="F365" t="s">
        <v>125</v>
      </c>
      <c r="G365" t="s">
        <v>1321</v>
      </c>
      <c r="H365" t="s">
        <v>227</v>
      </c>
      <c r="I365">
        <v>7</v>
      </c>
      <c r="J365" t="s">
        <v>55</v>
      </c>
      <c r="K365" t="s">
        <v>1340</v>
      </c>
      <c r="L365" s="8">
        <f t="shared" si="20"/>
        <v>43293</v>
      </c>
      <c r="M365" s="8">
        <f t="shared" si="21"/>
        <v>43316</v>
      </c>
      <c r="N365">
        <f t="shared" si="22"/>
        <v>12756.800000000001</v>
      </c>
      <c r="O365">
        <f t="shared" si="23"/>
        <v>11</v>
      </c>
      <c r="P365" t="str">
        <f>VLOOKUP(O365,Klienci!$A$1:$B$53,2,TRUE)</f>
        <v>21st Ltd</v>
      </c>
    </row>
    <row r="366" spans="1:16" x14ac:dyDescent="0.3">
      <c r="A366" t="s">
        <v>1341</v>
      </c>
      <c r="B366" t="s">
        <v>43</v>
      </c>
      <c r="C366" t="s">
        <v>27</v>
      </c>
      <c r="D366" s="8" t="s">
        <v>658</v>
      </c>
      <c r="E366" s="8" t="s">
        <v>1009</v>
      </c>
      <c r="F366" t="s">
        <v>219</v>
      </c>
      <c r="G366" t="s">
        <v>1342</v>
      </c>
      <c r="H366" t="s">
        <v>22</v>
      </c>
      <c r="I366">
        <v>7</v>
      </c>
      <c r="J366" t="s">
        <v>955</v>
      </c>
      <c r="K366" t="s">
        <v>1343</v>
      </c>
      <c r="L366" s="8">
        <f t="shared" si="20"/>
        <v>43293</v>
      </c>
      <c r="M366" s="8">
        <f t="shared" si="21"/>
        <v>43310</v>
      </c>
      <c r="N366">
        <f t="shared" si="22"/>
        <v>7457.0999999999995</v>
      </c>
      <c r="O366">
        <f t="shared" si="23"/>
        <v>35</v>
      </c>
      <c r="P366" t="str">
        <f>VLOOKUP(O366,Klienci!$A$1:$B$53,2,TRUE)</f>
        <v xml:space="preserve">Trigen </v>
      </c>
    </row>
    <row r="367" spans="1:16" x14ac:dyDescent="0.3">
      <c r="A367" t="s">
        <v>1344</v>
      </c>
      <c r="B367" t="s">
        <v>26</v>
      </c>
      <c r="C367" t="s">
        <v>66</v>
      </c>
      <c r="D367" s="8" t="s">
        <v>658</v>
      </c>
      <c r="E367" s="8" t="s">
        <v>1114</v>
      </c>
      <c r="F367" t="s">
        <v>261</v>
      </c>
      <c r="G367" t="s">
        <v>1096</v>
      </c>
      <c r="H367" t="s">
        <v>39</v>
      </c>
      <c r="I367">
        <v>3</v>
      </c>
      <c r="J367" t="s">
        <v>1345</v>
      </c>
      <c r="K367" t="s">
        <v>1346</v>
      </c>
      <c r="L367" s="8">
        <f t="shared" si="20"/>
        <v>43293</v>
      </c>
      <c r="M367" s="8">
        <f t="shared" si="21"/>
        <v>43312</v>
      </c>
      <c r="N367">
        <f t="shared" si="22"/>
        <v>17627.699999999997</v>
      </c>
      <c r="O367">
        <f t="shared" si="23"/>
        <v>26</v>
      </c>
      <c r="P367" t="str">
        <f>VLOOKUP(O367,Klienci!$A$1:$B$53,2,TRUE)</f>
        <v>Burt's Corp</v>
      </c>
    </row>
    <row r="368" spans="1:16" x14ac:dyDescent="0.3">
      <c r="A368" t="s">
        <v>1347</v>
      </c>
      <c r="B368" t="s">
        <v>16</v>
      </c>
      <c r="C368" t="s">
        <v>27</v>
      </c>
      <c r="D368" s="8" t="s">
        <v>658</v>
      </c>
      <c r="E368" s="8" t="s">
        <v>1022</v>
      </c>
      <c r="F368" t="s">
        <v>132</v>
      </c>
      <c r="G368" t="s">
        <v>359</v>
      </c>
      <c r="H368" t="s">
        <v>321</v>
      </c>
      <c r="I368">
        <v>3</v>
      </c>
      <c r="J368" t="s">
        <v>522</v>
      </c>
      <c r="K368" t="s">
        <v>1348</v>
      </c>
      <c r="L368" s="8">
        <f t="shared" si="20"/>
        <v>43293</v>
      </c>
      <c r="M368" s="8">
        <f t="shared" si="21"/>
        <v>43318</v>
      </c>
      <c r="N368">
        <f t="shared" si="22"/>
        <v>5185.7999999999993</v>
      </c>
      <c r="O368">
        <f t="shared" si="23"/>
        <v>10</v>
      </c>
      <c r="P368" t="str">
        <f>VLOOKUP(O368,Klienci!$A$1:$B$53,2,TRUE)</f>
        <v xml:space="preserve">Ei </v>
      </c>
    </row>
    <row r="369" spans="1:16" x14ac:dyDescent="0.3">
      <c r="A369" t="s">
        <v>1349</v>
      </c>
      <c r="B369" t="s">
        <v>35</v>
      </c>
      <c r="C369" t="s">
        <v>27</v>
      </c>
      <c r="D369" s="8" t="s">
        <v>434</v>
      </c>
      <c r="E369" s="8" t="s">
        <v>847</v>
      </c>
      <c r="F369" t="s">
        <v>653</v>
      </c>
      <c r="G369" t="s">
        <v>869</v>
      </c>
      <c r="H369" t="s">
        <v>342</v>
      </c>
      <c r="I369">
        <v>4</v>
      </c>
      <c r="J369" t="s">
        <v>1298</v>
      </c>
      <c r="K369" t="s">
        <v>1350</v>
      </c>
      <c r="L369" s="8">
        <f t="shared" si="20"/>
        <v>43294</v>
      </c>
      <c r="M369" s="8">
        <f t="shared" si="21"/>
        <v>43306</v>
      </c>
      <c r="N369">
        <f t="shared" si="22"/>
        <v>15329.6</v>
      </c>
      <c r="O369">
        <f t="shared" si="23"/>
        <v>50</v>
      </c>
      <c r="P369" t="str">
        <f>VLOOKUP(O369,Klienci!$A$1:$B$53,2,TRUE)</f>
        <v>Fenwal, Corp</v>
      </c>
    </row>
    <row r="370" spans="1:16" x14ac:dyDescent="0.3">
      <c r="A370" t="s">
        <v>1351</v>
      </c>
      <c r="B370" t="s">
        <v>35</v>
      </c>
      <c r="C370" t="s">
        <v>58</v>
      </c>
      <c r="D370" s="8" t="s">
        <v>434</v>
      </c>
      <c r="E370" s="8" t="s">
        <v>1352</v>
      </c>
      <c r="F370" t="s">
        <v>271</v>
      </c>
      <c r="G370" t="s">
        <v>88</v>
      </c>
      <c r="H370" t="s">
        <v>227</v>
      </c>
      <c r="I370">
        <v>1</v>
      </c>
      <c r="J370" t="s">
        <v>780</v>
      </c>
      <c r="K370" t="s">
        <v>1353</v>
      </c>
      <c r="L370" s="8">
        <f t="shared" si="20"/>
        <v>43294</v>
      </c>
      <c r="M370" s="8">
        <f t="shared" si="21"/>
        <v>43329</v>
      </c>
      <c r="N370">
        <f t="shared" si="22"/>
        <v>1025.0999999999999</v>
      </c>
      <c r="O370">
        <f t="shared" si="23"/>
        <v>24</v>
      </c>
      <c r="P370" t="str">
        <f>VLOOKUP(O370,Klienci!$A$1:$B$53,2,TRUE)</f>
        <v xml:space="preserve">Capweld </v>
      </c>
    </row>
    <row r="371" spans="1:16" x14ac:dyDescent="0.3">
      <c r="A371" t="s">
        <v>1354</v>
      </c>
      <c r="B371" t="s">
        <v>35</v>
      </c>
      <c r="C371" t="s">
        <v>27</v>
      </c>
      <c r="D371" s="8" t="s">
        <v>434</v>
      </c>
      <c r="E371" s="8" t="s">
        <v>1167</v>
      </c>
      <c r="F371" t="s">
        <v>394</v>
      </c>
      <c r="G371" t="s">
        <v>1355</v>
      </c>
      <c r="H371" t="s">
        <v>342</v>
      </c>
      <c r="I371">
        <v>4</v>
      </c>
      <c r="J371" t="s">
        <v>77</v>
      </c>
      <c r="K371" t="s">
        <v>1356</v>
      </c>
      <c r="L371" s="8">
        <f t="shared" si="20"/>
        <v>43294</v>
      </c>
      <c r="M371" s="8">
        <f t="shared" si="21"/>
        <v>43324</v>
      </c>
      <c r="N371">
        <f t="shared" si="22"/>
        <v>7262.8</v>
      </c>
      <c r="O371">
        <f t="shared" si="23"/>
        <v>1</v>
      </c>
      <c r="P371" t="str">
        <f>VLOOKUP(O371,Klienci!$A$1:$B$53,2,TRUE)</f>
        <v>Avon Corp</v>
      </c>
    </row>
    <row r="372" spans="1:16" x14ac:dyDescent="0.3">
      <c r="A372" t="s">
        <v>1357</v>
      </c>
      <c r="B372" t="s">
        <v>16</v>
      </c>
      <c r="C372" t="s">
        <v>58</v>
      </c>
      <c r="D372" s="8" t="s">
        <v>434</v>
      </c>
      <c r="E372" s="8" t="s">
        <v>847</v>
      </c>
      <c r="F372" t="s">
        <v>201</v>
      </c>
      <c r="G372" t="s">
        <v>302</v>
      </c>
      <c r="H372" t="s">
        <v>62</v>
      </c>
      <c r="I372">
        <v>2</v>
      </c>
      <c r="J372" t="s">
        <v>1358</v>
      </c>
      <c r="K372" t="s">
        <v>1359</v>
      </c>
      <c r="L372" s="8">
        <f t="shared" si="20"/>
        <v>43294</v>
      </c>
      <c r="M372" s="8">
        <f t="shared" si="21"/>
        <v>43306</v>
      </c>
      <c r="N372">
        <f t="shared" si="22"/>
        <v>7678.2</v>
      </c>
      <c r="O372">
        <f t="shared" si="23"/>
        <v>22</v>
      </c>
      <c r="P372" t="str">
        <f>VLOOKUP(O372,Klienci!$A$1:$B$53,2,TRUE)</f>
        <v>Pacific Ltd</v>
      </c>
    </row>
    <row r="373" spans="1:16" x14ac:dyDescent="0.3">
      <c r="A373" t="s">
        <v>1360</v>
      </c>
      <c r="B373" t="s">
        <v>16</v>
      </c>
      <c r="C373" t="s">
        <v>66</v>
      </c>
      <c r="D373" s="8" t="s">
        <v>434</v>
      </c>
      <c r="E373" s="8" t="s">
        <v>927</v>
      </c>
      <c r="F373" t="s">
        <v>20</v>
      </c>
      <c r="G373" t="s">
        <v>647</v>
      </c>
      <c r="H373" t="s">
        <v>221</v>
      </c>
      <c r="I373">
        <v>1</v>
      </c>
      <c r="J373" t="s">
        <v>1361</v>
      </c>
      <c r="K373" t="s">
        <v>1362</v>
      </c>
      <c r="L373" s="8">
        <f t="shared" si="20"/>
        <v>43294</v>
      </c>
      <c r="M373" s="8">
        <f t="shared" si="21"/>
        <v>43304</v>
      </c>
      <c r="N373">
        <f t="shared" si="22"/>
        <v>2425.4</v>
      </c>
      <c r="O373">
        <f t="shared" si="23"/>
        <v>15</v>
      </c>
      <c r="P373" t="str">
        <f>VLOOKUP(O373,Klienci!$A$1:$B$53,2,TRUE)</f>
        <v xml:space="preserve">Linde </v>
      </c>
    </row>
    <row r="374" spans="1:16" x14ac:dyDescent="0.3">
      <c r="A374" t="s">
        <v>1363</v>
      </c>
      <c r="B374" t="s">
        <v>16</v>
      </c>
      <c r="C374" t="s">
        <v>17</v>
      </c>
      <c r="D374" s="8" t="s">
        <v>434</v>
      </c>
      <c r="E374" s="8" t="s">
        <v>838</v>
      </c>
      <c r="F374" t="s">
        <v>380</v>
      </c>
      <c r="G374" t="s">
        <v>175</v>
      </c>
      <c r="H374" t="s">
        <v>89</v>
      </c>
      <c r="I374">
        <v>6</v>
      </c>
      <c r="J374" t="s">
        <v>289</v>
      </c>
      <c r="K374" t="s">
        <v>1364</v>
      </c>
      <c r="L374" s="8">
        <f t="shared" si="20"/>
        <v>43294</v>
      </c>
      <c r="M374" s="8">
        <f t="shared" si="21"/>
        <v>43303</v>
      </c>
      <c r="N374">
        <f t="shared" si="22"/>
        <v>23195.4</v>
      </c>
      <c r="O374">
        <f t="shared" si="23"/>
        <v>38</v>
      </c>
      <c r="P374" t="str">
        <f>VLOOKUP(O374,Klienci!$A$1:$B$53,2,TRUE)</f>
        <v>O.E. Ltd</v>
      </c>
    </row>
    <row r="375" spans="1:16" x14ac:dyDescent="0.3">
      <c r="A375" t="s">
        <v>1365</v>
      </c>
      <c r="B375" t="s">
        <v>16</v>
      </c>
      <c r="C375" t="s">
        <v>124</v>
      </c>
      <c r="D375" s="8" t="s">
        <v>434</v>
      </c>
      <c r="E375" s="8" t="s">
        <v>1250</v>
      </c>
      <c r="F375" t="s">
        <v>754</v>
      </c>
      <c r="G375" t="s">
        <v>1211</v>
      </c>
      <c r="H375" t="s">
        <v>47</v>
      </c>
      <c r="I375">
        <v>2</v>
      </c>
      <c r="J375" t="s">
        <v>693</v>
      </c>
      <c r="K375" t="s">
        <v>1366</v>
      </c>
      <c r="L375" s="8">
        <f t="shared" si="20"/>
        <v>43294</v>
      </c>
      <c r="M375" s="8">
        <f t="shared" si="21"/>
        <v>43319</v>
      </c>
      <c r="N375">
        <f t="shared" si="22"/>
        <v>5306.4</v>
      </c>
      <c r="O375">
        <f t="shared" si="23"/>
        <v>45</v>
      </c>
      <c r="P375" t="str">
        <f>VLOOKUP(O375,Klienci!$A$1:$B$53,2,TRUE)</f>
        <v>Exact-Rx, Corp</v>
      </c>
    </row>
    <row r="376" spans="1:16" x14ac:dyDescent="0.3">
      <c r="A376" t="s">
        <v>1367</v>
      </c>
      <c r="B376" t="s">
        <v>26</v>
      </c>
      <c r="C376" t="s">
        <v>27</v>
      </c>
      <c r="D376" s="8" t="s">
        <v>434</v>
      </c>
      <c r="E376" s="8" t="s">
        <v>901</v>
      </c>
      <c r="F376" t="s">
        <v>231</v>
      </c>
      <c r="G376" t="s">
        <v>257</v>
      </c>
      <c r="H376" t="s">
        <v>139</v>
      </c>
      <c r="I376">
        <v>2</v>
      </c>
      <c r="J376" t="s">
        <v>164</v>
      </c>
      <c r="K376" t="s">
        <v>1368</v>
      </c>
      <c r="L376" s="8">
        <f t="shared" si="20"/>
        <v>43294</v>
      </c>
      <c r="M376" s="8">
        <f t="shared" si="21"/>
        <v>43315</v>
      </c>
      <c r="N376">
        <f t="shared" si="22"/>
        <v>1983.2</v>
      </c>
      <c r="O376">
        <f t="shared" si="23"/>
        <v>42</v>
      </c>
      <c r="P376" t="str">
        <f>VLOOKUP(O376,Klienci!$A$1:$B$53,2,TRUE)</f>
        <v xml:space="preserve">Select </v>
      </c>
    </row>
    <row r="377" spans="1:16" x14ac:dyDescent="0.3">
      <c r="A377" t="s">
        <v>1369</v>
      </c>
      <c r="B377" t="s">
        <v>35</v>
      </c>
      <c r="C377" t="s">
        <v>124</v>
      </c>
      <c r="D377" s="8" t="s">
        <v>434</v>
      </c>
      <c r="E377" s="8" t="s">
        <v>847</v>
      </c>
      <c r="F377" t="s">
        <v>74</v>
      </c>
      <c r="G377" t="s">
        <v>555</v>
      </c>
      <c r="H377" t="s">
        <v>436</v>
      </c>
      <c r="I377">
        <v>5</v>
      </c>
      <c r="J377" t="s">
        <v>1370</v>
      </c>
      <c r="K377" t="s">
        <v>1371</v>
      </c>
      <c r="L377" s="8">
        <f t="shared" si="20"/>
        <v>43294</v>
      </c>
      <c r="M377" s="8">
        <f t="shared" si="21"/>
        <v>43306</v>
      </c>
      <c r="N377">
        <f t="shared" si="22"/>
        <v>12562.5</v>
      </c>
      <c r="O377">
        <f t="shared" si="23"/>
        <v>9</v>
      </c>
      <c r="P377" t="str">
        <f>VLOOKUP(O377,Klienci!$A$1:$B$53,2,TRUE)</f>
        <v>Medsep Group</v>
      </c>
    </row>
    <row r="378" spans="1:16" x14ac:dyDescent="0.3">
      <c r="A378" t="s">
        <v>1372</v>
      </c>
      <c r="B378" t="s">
        <v>35</v>
      </c>
      <c r="C378" t="s">
        <v>66</v>
      </c>
      <c r="D378" s="8" t="s">
        <v>516</v>
      </c>
      <c r="E378" s="8" t="s">
        <v>1352</v>
      </c>
      <c r="F378" t="s">
        <v>367</v>
      </c>
      <c r="G378" t="s">
        <v>1373</v>
      </c>
      <c r="H378" t="s">
        <v>39</v>
      </c>
      <c r="I378">
        <v>6</v>
      </c>
      <c r="J378" t="s">
        <v>1374</v>
      </c>
      <c r="K378" t="s">
        <v>1375</v>
      </c>
      <c r="L378" s="8">
        <f t="shared" si="20"/>
        <v>43295</v>
      </c>
      <c r="M378" s="8">
        <f t="shared" si="21"/>
        <v>43329</v>
      </c>
      <c r="N378">
        <f t="shared" si="22"/>
        <v>15678</v>
      </c>
      <c r="O378">
        <f t="shared" si="23"/>
        <v>6</v>
      </c>
      <c r="P378" t="str">
        <f>VLOOKUP(O378,Klienci!$A$1:$B$53,2,TRUE)</f>
        <v>PEDIFIX, Corp</v>
      </c>
    </row>
    <row r="379" spans="1:16" x14ac:dyDescent="0.3">
      <c r="A379" t="s">
        <v>1376</v>
      </c>
      <c r="B379" t="s">
        <v>35</v>
      </c>
      <c r="C379" t="s">
        <v>124</v>
      </c>
      <c r="D379" s="8" t="s">
        <v>516</v>
      </c>
      <c r="E379" s="8" t="s">
        <v>1292</v>
      </c>
      <c r="F379" t="s">
        <v>394</v>
      </c>
      <c r="G379" t="s">
        <v>232</v>
      </c>
      <c r="H379" t="s">
        <v>31</v>
      </c>
      <c r="I379">
        <v>5</v>
      </c>
      <c r="J379" t="s">
        <v>1377</v>
      </c>
      <c r="K379" t="s">
        <v>1378</v>
      </c>
      <c r="L379" s="8">
        <f t="shared" si="20"/>
        <v>43295</v>
      </c>
      <c r="M379" s="8">
        <f t="shared" si="21"/>
        <v>43323</v>
      </c>
      <c r="N379">
        <f t="shared" si="22"/>
        <v>28609</v>
      </c>
      <c r="O379">
        <f t="shared" si="23"/>
        <v>1</v>
      </c>
      <c r="P379" t="str">
        <f>VLOOKUP(O379,Klienci!$A$1:$B$53,2,TRUE)</f>
        <v>Avon Corp</v>
      </c>
    </row>
    <row r="380" spans="1:16" x14ac:dyDescent="0.3">
      <c r="A380" t="s">
        <v>1379</v>
      </c>
      <c r="B380" t="s">
        <v>16</v>
      </c>
      <c r="C380" t="s">
        <v>17</v>
      </c>
      <c r="D380" s="8" t="s">
        <v>516</v>
      </c>
      <c r="E380" s="8" t="s">
        <v>683</v>
      </c>
      <c r="F380" t="s">
        <v>325</v>
      </c>
      <c r="G380" t="s">
        <v>375</v>
      </c>
      <c r="H380" t="s">
        <v>227</v>
      </c>
      <c r="I380">
        <v>2</v>
      </c>
      <c r="J380" t="s">
        <v>1380</v>
      </c>
      <c r="K380" t="s">
        <v>1381</v>
      </c>
      <c r="L380" s="8">
        <f t="shared" si="20"/>
        <v>43295</v>
      </c>
      <c r="M380" s="8">
        <f t="shared" si="21"/>
        <v>43305</v>
      </c>
      <c r="N380">
        <f t="shared" si="22"/>
        <v>3537.6</v>
      </c>
      <c r="O380">
        <f t="shared" si="23"/>
        <v>8</v>
      </c>
      <c r="P380" t="str">
        <f>VLOOKUP(O380,Klienci!$A$1:$B$53,2,TRUE)</f>
        <v>New Ltd</v>
      </c>
    </row>
    <row r="381" spans="1:16" x14ac:dyDescent="0.3">
      <c r="A381" t="s">
        <v>1382</v>
      </c>
      <c r="B381" t="s">
        <v>26</v>
      </c>
      <c r="C381" t="s">
        <v>17</v>
      </c>
      <c r="D381" s="8" t="s">
        <v>516</v>
      </c>
      <c r="E381" s="8" t="s">
        <v>1176</v>
      </c>
      <c r="F381" t="s">
        <v>174</v>
      </c>
      <c r="G381" t="s">
        <v>1383</v>
      </c>
      <c r="H381" t="s">
        <v>360</v>
      </c>
      <c r="I381">
        <v>5</v>
      </c>
      <c r="J381" t="s">
        <v>902</v>
      </c>
      <c r="K381" t="s">
        <v>1384</v>
      </c>
      <c r="L381" s="8">
        <f t="shared" si="20"/>
        <v>43295</v>
      </c>
      <c r="M381" s="8">
        <f t="shared" si="21"/>
        <v>43316</v>
      </c>
      <c r="N381">
        <f t="shared" si="22"/>
        <v>13031.5</v>
      </c>
      <c r="O381">
        <f t="shared" si="23"/>
        <v>19</v>
      </c>
      <c r="P381" t="str">
        <f>VLOOKUP(O381,Klienci!$A$1:$B$53,2,TRUE)</f>
        <v>Pure Group</v>
      </c>
    </row>
    <row r="382" spans="1:16" x14ac:dyDescent="0.3">
      <c r="A382" t="s">
        <v>1385</v>
      </c>
      <c r="B382" t="s">
        <v>26</v>
      </c>
      <c r="C382" t="s">
        <v>124</v>
      </c>
      <c r="D382" s="8" t="s">
        <v>516</v>
      </c>
      <c r="E382" s="8" t="s">
        <v>1044</v>
      </c>
      <c r="F382" t="s">
        <v>132</v>
      </c>
      <c r="G382" t="s">
        <v>1030</v>
      </c>
      <c r="H382" t="s">
        <v>279</v>
      </c>
      <c r="I382">
        <v>8</v>
      </c>
      <c r="J382" t="s">
        <v>280</v>
      </c>
      <c r="K382" t="s">
        <v>1386</v>
      </c>
      <c r="L382" s="8">
        <f t="shared" si="20"/>
        <v>43295</v>
      </c>
      <c r="M382" s="8">
        <f t="shared" si="21"/>
        <v>43309</v>
      </c>
      <c r="N382">
        <f t="shared" si="22"/>
        <v>19617.599999999999</v>
      </c>
      <c r="O382">
        <f t="shared" si="23"/>
        <v>10</v>
      </c>
      <c r="P382" t="str">
        <f>VLOOKUP(O382,Klienci!$A$1:$B$53,2,TRUE)</f>
        <v xml:space="preserve">Ei </v>
      </c>
    </row>
    <row r="383" spans="1:16" x14ac:dyDescent="0.3">
      <c r="A383" t="s">
        <v>1387</v>
      </c>
      <c r="B383" t="s">
        <v>35</v>
      </c>
      <c r="C383" t="s">
        <v>17</v>
      </c>
      <c r="D383" s="8" t="s">
        <v>516</v>
      </c>
      <c r="E383" s="8" t="s">
        <v>927</v>
      </c>
      <c r="F383" t="s">
        <v>52</v>
      </c>
      <c r="G383" t="s">
        <v>1388</v>
      </c>
      <c r="H383" t="s">
        <v>317</v>
      </c>
      <c r="I383">
        <v>1</v>
      </c>
      <c r="J383" t="s">
        <v>1294</v>
      </c>
      <c r="K383" t="s">
        <v>1389</v>
      </c>
      <c r="L383" s="8">
        <f t="shared" si="20"/>
        <v>43295</v>
      </c>
      <c r="M383" s="8">
        <f t="shared" si="21"/>
        <v>43304</v>
      </c>
      <c r="N383">
        <f t="shared" si="22"/>
        <v>964.8</v>
      </c>
      <c r="O383">
        <f t="shared" si="23"/>
        <v>49</v>
      </c>
      <c r="P383" t="str">
        <f>VLOOKUP(O383,Klienci!$A$1:$B$53,2,TRUE)</f>
        <v>Niconovum Corp</v>
      </c>
    </row>
    <row r="384" spans="1:16" x14ac:dyDescent="0.3">
      <c r="A384" t="s">
        <v>1390</v>
      </c>
      <c r="B384" t="s">
        <v>35</v>
      </c>
      <c r="C384" t="s">
        <v>27</v>
      </c>
      <c r="D384" s="8" t="s">
        <v>663</v>
      </c>
      <c r="E384" s="8" t="s">
        <v>1391</v>
      </c>
      <c r="F384" t="s">
        <v>532</v>
      </c>
      <c r="G384" t="s">
        <v>257</v>
      </c>
      <c r="H384" t="s">
        <v>95</v>
      </c>
      <c r="I384">
        <v>5</v>
      </c>
      <c r="J384" t="s">
        <v>895</v>
      </c>
      <c r="K384" t="s">
        <v>1392</v>
      </c>
      <c r="L384" s="8">
        <f t="shared" si="20"/>
        <v>43296</v>
      </c>
      <c r="M384" s="8">
        <f t="shared" si="21"/>
        <v>43322</v>
      </c>
      <c r="N384">
        <f t="shared" si="22"/>
        <v>5628</v>
      </c>
      <c r="O384">
        <f t="shared" si="23"/>
        <v>44</v>
      </c>
      <c r="P384" t="str">
        <f>VLOOKUP(O384,Klienci!$A$1:$B$53,2,TRUE)</f>
        <v>Llorens Ltd</v>
      </c>
    </row>
    <row r="385" spans="1:16" x14ac:dyDescent="0.3">
      <c r="A385" t="s">
        <v>1393</v>
      </c>
      <c r="B385" t="s">
        <v>35</v>
      </c>
      <c r="C385" t="s">
        <v>58</v>
      </c>
      <c r="D385" s="8" t="s">
        <v>663</v>
      </c>
      <c r="E385" s="8" t="s">
        <v>1152</v>
      </c>
      <c r="F385" t="s">
        <v>137</v>
      </c>
      <c r="G385" t="s">
        <v>1289</v>
      </c>
      <c r="H385" t="s">
        <v>473</v>
      </c>
      <c r="I385">
        <v>5</v>
      </c>
      <c r="J385" t="s">
        <v>353</v>
      </c>
      <c r="K385" t="s">
        <v>1394</v>
      </c>
      <c r="L385" s="8">
        <f t="shared" si="20"/>
        <v>43296</v>
      </c>
      <c r="M385" s="8">
        <f t="shared" si="21"/>
        <v>43321</v>
      </c>
      <c r="N385">
        <f t="shared" si="22"/>
        <v>4288</v>
      </c>
      <c r="O385">
        <f t="shared" si="23"/>
        <v>30</v>
      </c>
      <c r="P385" t="str">
        <f>VLOOKUP(O385,Klienci!$A$1:$B$53,2,TRUE)</f>
        <v>Dharma Ltd</v>
      </c>
    </row>
    <row r="386" spans="1:16" x14ac:dyDescent="0.3">
      <c r="A386" t="s">
        <v>1395</v>
      </c>
      <c r="B386" t="s">
        <v>16</v>
      </c>
      <c r="C386" t="s">
        <v>66</v>
      </c>
      <c r="D386" s="8" t="s">
        <v>663</v>
      </c>
      <c r="E386" s="8" t="s">
        <v>651</v>
      </c>
      <c r="F386" t="s">
        <v>695</v>
      </c>
      <c r="G386" t="s">
        <v>596</v>
      </c>
      <c r="H386" t="s">
        <v>266</v>
      </c>
      <c r="I386">
        <v>7</v>
      </c>
      <c r="J386" t="s">
        <v>1326</v>
      </c>
      <c r="K386" t="s">
        <v>1396</v>
      </c>
      <c r="L386" s="8">
        <f t="shared" si="20"/>
        <v>43296</v>
      </c>
      <c r="M386" s="8">
        <f t="shared" si="21"/>
        <v>43301</v>
      </c>
      <c r="N386">
        <f t="shared" si="22"/>
        <v>27342.7</v>
      </c>
      <c r="O386">
        <f t="shared" si="23"/>
        <v>37</v>
      </c>
      <c r="P386" t="str">
        <f>VLOOKUP(O386,Klienci!$A$1:$B$53,2,TRUE)</f>
        <v>Amylin Group</v>
      </c>
    </row>
    <row r="387" spans="1:16" x14ac:dyDescent="0.3">
      <c r="A387" t="s">
        <v>1397</v>
      </c>
      <c r="B387" t="s">
        <v>16</v>
      </c>
      <c r="C387" t="s">
        <v>27</v>
      </c>
      <c r="D387" s="8" t="s">
        <v>663</v>
      </c>
      <c r="E387" s="8" t="s">
        <v>927</v>
      </c>
      <c r="F387" t="s">
        <v>325</v>
      </c>
      <c r="G387" t="s">
        <v>1147</v>
      </c>
      <c r="H387" t="s">
        <v>127</v>
      </c>
      <c r="I387">
        <v>5</v>
      </c>
      <c r="J387" t="s">
        <v>404</v>
      </c>
      <c r="K387" t="s">
        <v>405</v>
      </c>
      <c r="L387" s="8">
        <f t="shared" si="20"/>
        <v>43296</v>
      </c>
      <c r="M387" s="8">
        <f t="shared" si="21"/>
        <v>43304</v>
      </c>
      <c r="N387">
        <f t="shared" si="22"/>
        <v>5393.5</v>
      </c>
      <c r="O387">
        <f t="shared" si="23"/>
        <v>8</v>
      </c>
      <c r="P387" t="str">
        <f>VLOOKUP(O387,Klienci!$A$1:$B$53,2,TRUE)</f>
        <v>New Ltd</v>
      </c>
    </row>
    <row r="388" spans="1:16" x14ac:dyDescent="0.3">
      <c r="A388" t="s">
        <v>1398</v>
      </c>
      <c r="B388" t="s">
        <v>26</v>
      </c>
      <c r="C388" t="s">
        <v>58</v>
      </c>
      <c r="D388" s="8" t="s">
        <v>663</v>
      </c>
      <c r="E388" s="8" t="s">
        <v>1225</v>
      </c>
      <c r="F388" t="s">
        <v>297</v>
      </c>
      <c r="G388" t="s">
        <v>669</v>
      </c>
      <c r="H388" t="s">
        <v>444</v>
      </c>
      <c r="I388">
        <v>1</v>
      </c>
      <c r="J388" t="s">
        <v>1399</v>
      </c>
      <c r="K388" t="s">
        <v>1400</v>
      </c>
      <c r="L388" s="8">
        <f t="shared" si="20"/>
        <v>43296</v>
      </c>
      <c r="M388" s="8">
        <f t="shared" si="21"/>
        <v>43325</v>
      </c>
      <c r="N388">
        <f t="shared" si="22"/>
        <v>2432.1</v>
      </c>
      <c r="O388">
        <f t="shared" si="23"/>
        <v>13</v>
      </c>
      <c r="P388" t="str">
        <f>VLOOKUP(O388,Klienci!$A$1:$B$53,2,TRUE)</f>
        <v xml:space="preserve">Medline </v>
      </c>
    </row>
    <row r="389" spans="1:16" x14ac:dyDescent="0.3">
      <c r="A389" t="s">
        <v>1401</v>
      </c>
      <c r="B389" t="s">
        <v>26</v>
      </c>
      <c r="C389" t="s">
        <v>27</v>
      </c>
      <c r="D389" s="8" t="s">
        <v>663</v>
      </c>
      <c r="E389" s="8" t="s">
        <v>1167</v>
      </c>
      <c r="F389" t="s">
        <v>236</v>
      </c>
      <c r="G389" t="s">
        <v>1402</v>
      </c>
      <c r="H389" t="s">
        <v>473</v>
      </c>
      <c r="I389">
        <v>8</v>
      </c>
      <c r="J389" t="s">
        <v>559</v>
      </c>
      <c r="K389" t="s">
        <v>1403</v>
      </c>
      <c r="L389" s="8">
        <f t="shared" si="20"/>
        <v>43296</v>
      </c>
      <c r="M389" s="8">
        <f t="shared" si="21"/>
        <v>43324</v>
      </c>
      <c r="N389">
        <f t="shared" si="22"/>
        <v>7664.8</v>
      </c>
      <c r="O389">
        <f t="shared" si="23"/>
        <v>2</v>
      </c>
      <c r="P389" t="str">
        <f>VLOOKUP(O389,Klienci!$A$1:$B$53,2,TRUE)</f>
        <v xml:space="preserve">WakeFern </v>
      </c>
    </row>
    <row r="390" spans="1:16" x14ac:dyDescent="0.3">
      <c r="A390" t="s">
        <v>1404</v>
      </c>
      <c r="B390" t="s">
        <v>43</v>
      </c>
      <c r="C390" t="s">
        <v>27</v>
      </c>
      <c r="D390" s="8" t="s">
        <v>510</v>
      </c>
      <c r="E390" s="8" t="s">
        <v>1250</v>
      </c>
      <c r="F390" t="s">
        <v>231</v>
      </c>
      <c r="G390" t="s">
        <v>1405</v>
      </c>
      <c r="H390" t="s">
        <v>342</v>
      </c>
      <c r="I390">
        <v>8</v>
      </c>
      <c r="J390" t="s">
        <v>1406</v>
      </c>
      <c r="K390" t="s">
        <v>1407</v>
      </c>
      <c r="L390" s="8">
        <f t="shared" si="20"/>
        <v>43297</v>
      </c>
      <c r="M390" s="8">
        <f t="shared" si="21"/>
        <v>43319</v>
      </c>
      <c r="N390">
        <f t="shared" si="22"/>
        <v>6914.4</v>
      </c>
      <c r="O390">
        <f t="shared" si="23"/>
        <v>42</v>
      </c>
      <c r="P390" t="str">
        <f>VLOOKUP(O390,Klienci!$A$1:$B$53,2,TRUE)</f>
        <v xml:space="preserve">Select </v>
      </c>
    </row>
    <row r="391" spans="1:16" x14ac:dyDescent="0.3">
      <c r="A391" t="s">
        <v>1408</v>
      </c>
      <c r="B391" t="s">
        <v>16</v>
      </c>
      <c r="C391" t="s">
        <v>27</v>
      </c>
      <c r="D391" s="8" t="s">
        <v>510</v>
      </c>
      <c r="E391" s="8" t="s">
        <v>1219</v>
      </c>
      <c r="F391" t="s">
        <v>168</v>
      </c>
      <c r="G391" t="s">
        <v>1119</v>
      </c>
      <c r="H391" t="s">
        <v>288</v>
      </c>
      <c r="I391">
        <v>2</v>
      </c>
      <c r="J391" t="s">
        <v>1406</v>
      </c>
      <c r="K391" t="s">
        <v>1409</v>
      </c>
      <c r="L391" s="8">
        <f t="shared" si="20"/>
        <v>43297</v>
      </c>
      <c r="M391" s="8">
        <f t="shared" si="21"/>
        <v>43317</v>
      </c>
      <c r="N391">
        <f t="shared" si="22"/>
        <v>1728.6</v>
      </c>
      <c r="O391">
        <f t="shared" si="23"/>
        <v>40</v>
      </c>
      <c r="P391" t="str">
        <f>VLOOKUP(O391,Klienci!$A$1:$B$53,2,TRUE)</f>
        <v>Ascend Ltd</v>
      </c>
    </row>
    <row r="392" spans="1:16" x14ac:dyDescent="0.3">
      <c r="A392" t="s">
        <v>1410</v>
      </c>
      <c r="B392" t="s">
        <v>16</v>
      </c>
      <c r="C392" t="s">
        <v>27</v>
      </c>
      <c r="D392" s="8" t="s">
        <v>510</v>
      </c>
      <c r="E392" s="8" t="s">
        <v>1219</v>
      </c>
      <c r="F392" t="s">
        <v>168</v>
      </c>
      <c r="G392" t="s">
        <v>1411</v>
      </c>
      <c r="H392" t="s">
        <v>196</v>
      </c>
      <c r="I392">
        <v>6</v>
      </c>
      <c r="J392" t="s">
        <v>474</v>
      </c>
      <c r="K392" t="s">
        <v>1412</v>
      </c>
      <c r="L392" s="8">
        <f t="shared" si="20"/>
        <v>43297</v>
      </c>
      <c r="M392" s="8">
        <f t="shared" si="21"/>
        <v>43317</v>
      </c>
      <c r="N392">
        <f t="shared" si="22"/>
        <v>5346.6</v>
      </c>
      <c r="O392">
        <f t="shared" si="23"/>
        <v>40</v>
      </c>
      <c r="P392" t="str">
        <f>VLOOKUP(O392,Klienci!$A$1:$B$53,2,TRUE)</f>
        <v>Ascend Ltd</v>
      </c>
    </row>
    <row r="393" spans="1:16" x14ac:dyDescent="0.3">
      <c r="A393" t="s">
        <v>1413</v>
      </c>
      <c r="B393" t="s">
        <v>26</v>
      </c>
      <c r="C393" t="s">
        <v>27</v>
      </c>
      <c r="D393" s="8" t="s">
        <v>510</v>
      </c>
      <c r="E393" s="8" t="s">
        <v>1316</v>
      </c>
      <c r="F393" t="s">
        <v>112</v>
      </c>
      <c r="G393" t="s">
        <v>1414</v>
      </c>
      <c r="H393" t="s">
        <v>399</v>
      </c>
      <c r="I393">
        <v>5</v>
      </c>
      <c r="J393" t="s">
        <v>171</v>
      </c>
      <c r="K393" t="s">
        <v>1415</v>
      </c>
      <c r="L393" s="8">
        <f t="shared" si="20"/>
        <v>43297</v>
      </c>
      <c r="M393" s="8">
        <f t="shared" si="21"/>
        <v>43327</v>
      </c>
      <c r="N393">
        <f t="shared" si="22"/>
        <v>19899</v>
      </c>
      <c r="O393">
        <f t="shared" si="23"/>
        <v>17</v>
      </c>
      <c r="P393" t="str">
        <f>VLOOKUP(O393,Klienci!$A$1:$B$53,2,TRUE)</f>
        <v>3LAB, Ltd</v>
      </c>
    </row>
    <row r="394" spans="1:16" x14ac:dyDescent="0.3">
      <c r="A394" t="s">
        <v>1416</v>
      </c>
      <c r="B394" t="s">
        <v>26</v>
      </c>
      <c r="C394" t="s">
        <v>17</v>
      </c>
      <c r="D394" s="8" t="s">
        <v>510</v>
      </c>
      <c r="E394" s="8" t="s">
        <v>847</v>
      </c>
      <c r="F394" t="s">
        <v>149</v>
      </c>
      <c r="G394" t="s">
        <v>1417</v>
      </c>
      <c r="H394" t="s">
        <v>221</v>
      </c>
      <c r="I394">
        <v>5</v>
      </c>
      <c r="J394" t="s">
        <v>579</v>
      </c>
      <c r="K394" t="s">
        <v>1418</v>
      </c>
      <c r="L394" s="8">
        <f t="shared" ref="L394:L457" si="24">--SUBSTITUTE(D394,"\","/")</f>
        <v>43297</v>
      </c>
      <c r="M394" s="8">
        <f t="shared" ref="M394:M457" si="25">--SUBSTITUTE(E394,"\","/")</f>
        <v>43306</v>
      </c>
      <c r="N394">
        <f t="shared" ref="N394:N457" si="26">I394*SUBSTITUTE(J394,".",",")</f>
        <v>4187.5</v>
      </c>
      <c r="O394">
        <f t="shared" ref="O394:O457" si="27">--MID(F394,3,4)</f>
        <v>23</v>
      </c>
      <c r="P394" t="str">
        <f>VLOOKUP(O394,Klienci!$A$1:$B$53,2,TRUE)</f>
        <v xml:space="preserve">Ohio </v>
      </c>
    </row>
    <row r="395" spans="1:16" x14ac:dyDescent="0.3">
      <c r="A395" t="s">
        <v>1419</v>
      </c>
      <c r="B395" t="s">
        <v>26</v>
      </c>
      <c r="C395" t="s">
        <v>241</v>
      </c>
      <c r="D395" s="8" t="s">
        <v>510</v>
      </c>
      <c r="E395" s="8" t="s">
        <v>1167</v>
      </c>
      <c r="F395" t="s">
        <v>242</v>
      </c>
      <c r="G395" t="s">
        <v>381</v>
      </c>
      <c r="H395" t="s">
        <v>399</v>
      </c>
      <c r="I395">
        <v>2</v>
      </c>
      <c r="J395" t="s">
        <v>1420</v>
      </c>
      <c r="K395" t="s">
        <v>1421</v>
      </c>
      <c r="L395" s="8">
        <f t="shared" si="24"/>
        <v>43297</v>
      </c>
      <c r="M395" s="8">
        <f t="shared" si="25"/>
        <v>43324</v>
      </c>
      <c r="N395">
        <f t="shared" si="26"/>
        <v>4636.3999999999996</v>
      </c>
      <c r="O395">
        <f t="shared" si="27"/>
        <v>28</v>
      </c>
      <c r="P395" t="str">
        <f>VLOOKUP(O395,Klienci!$A$1:$B$53,2,TRUE)</f>
        <v>Mylan Corp</v>
      </c>
    </row>
    <row r="396" spans="1:16" x14ac:dyDescent="0.3">
      <c r="A396" t="s">
        <v>1422</v>
      </c>
      <c r="B396" t="s">
        <v>16</v>
      </c>
      <c r="C396" t="s">
        <v>66</v>
      </c>
      <c r="D396" s="8" t="s">
        <v>510</v>
      </c>
      <c r="E396" s="8" t="s">
        <v>1352</v>
      </c>
      <c r="F396" t="s">
        <v>724</v>
      </c>
      <c r="G396" t="s">
        <v>1096</v>
      </c>
      <c r="H396" t="s">
        <v>170</v>
      </c>
      <c r="I396">
        <v>6</v>
      </c>
      <c r="J396" t="s">
        <v>55</v>
      </c>
      <c r="K396" t="s">
        <v>1423</v>
      </c>
      <c r="L396" s="8">
        <f t="shared" si="24"/>
        <v>43297</v>
      </c>
      <c r="M396" s="8">
        <f t="shared" si="25"/>
        <v>43329</v>
      </c>
      <c r="N396">
        <f t="shared" si="26"/>
        <v>10934.400000000001</v>
      </c>
      <c r="O396">
        <f t="shared" si="27"/>
        <v>41</v>
      </c>
      <c r="P396" t="str">
        <f>VLOOKUP(O396,Klienci!$A$1:$B$53,2,TRUE)</f>
        <v>Victory Ltd</v>
      </c>
    </row>
    <row r="397" spans="1:16" x14ac:dyDescent="0.3">
      <c r="A397" t="s">
        <v>1424</v>
      </c>
      <c r="B397" t="s">
        <v>35</v>
      </c>
      <c r="C397" t="s">
        <v>124</v>
      </c>
      <c r="D397" s="8" t="s">
        <v>510</v>
      </c>
      <c r="E397" s="8" t="s">
        <v>1425</v>
      </c>
      <c r="F397" t="s">
        <v>213</v>
      </c>
      <c r="G397" t="s">
        <v>1426</v>
      </c>
      <c r="H397" t="s">
        <v>89</v>
      </c>
      <c r="I397">
        <v>4</v>
      </c>
      <c r="J397" t="s">
        <v>1019</v>
      </c>
      <c r="K397" t="s">
        <v>1427</v>
      </c>
      <c r="L397" s="8">
        <f t="shared" si="24"/>
        <v>43297</v>
      </c>
      <c r="M397" s="8">
        <f t="shared" si="25"/>
        <v>43333</v>
      </c>
      <c r="N397">
        <f t="shared" si="26"/>
        <v>4663.2</v>
      </c>
      <c r="O397">
        <f t="shared" si="27"/>
        <v>29</v>
      </c>
      <c r="P397" t="str">
        <f>VLOOKUP(O397,Klienci!$A$1:$B$53,2,TRUE)</f>
        <v>Wuxi Group</v>
      </c>
    </row>
    <row r="398" spans="1:16" x14ac:dyDescent="0.3">
      <c r="A398" t="s">
        <v>1428</v>
      </c>
      <c r="B398" t="s">
        <v>35</v>
      </c>
      <c r="C398" t="s">
        <v>66</v>
      </c>
      <c r="D398" s="8" t="s">
        <v>510</v>
      </c>
      <c r="E398" s="8" t="s">
        <v>769</v>
      </c>
      <c r="F398" t="s">
        <v>125</v>
      </c>
      <c r="G398" t="s">
        <v>1429</v>
      </c>
      <c r="H398" t="s">
        <v>39</v>
      </c>
      <c r="I398">
        <v>7</v>
      </c>
      <c r="J398" t="s">
        <v>437</v>
      </c>
      <c r="K398" t="s">
        <v>507</v>
      </c>
      <c r="L398" s="8">
        <f t="shared" si="24"/>
        <v>43297</v>
      </c>
      <c r="M398" s="8">
        <f t="shared" si="25"/>
        <v>43307</v>
      </c>
      <c r="N398">
        <f t="shared" si="26"/>
        <v>1641.5</v>
      </c>
      <c r="O398">
        <f t="shared" si="27"/>
        <v>11</v>
      </c>
      <c r="P398" t="str">
        <f>VLOOKUP(O398,Klienci!$A$1:$B$53,2,TRUE)</f>
        <v>21st Ltd</v>
      </c>
    </row>
    <row r="399" spans="1:16" x14ac:dyDescent="0.3">
      <c r="A399" t="s">
        <v>1430</v>
      </c>
      <c r="B399" t="s">
        <v>26</v>
      </c>
      <c r="C399" t="s">
        <v>17</v>
      </c>
      <c r="D399" s="8" t="s">
        <v>668</v>
      </c>
      <c r="E399" s="8" t="s">
        <v>838</v>
      </c>
      <c r="F399" t="s">
        <v>125</v>
      </c>
      <c r="G399" t="s">
        <v>1431</v>
      </c>
      <c r="H399" t="s">
        <v>436</v>
      </c>
      <c r="I399">
        <v>5</v>
      </c>
      <c r="J399" t="s">
        <v>280</v>
      </c>
      <c r="K399" t="s">
        <v>1432</v>
      </c>
      <c r="L399" s="8">
        <f t="shared" si="24"/>
        <v>43298</v>
      </c>
      <c r="M399" s="8">
        <f t="shared" si="25"/>
        <v>43303</v>
      </c>
      <c r="N399">
        <f t="shared" si="26"/>
        <v>12261</v>
      </c>
      <c r="O399">
        <f t="shared" si="27"/>
        <v>11</v>
      </c>
      <c r="P399" t="str">
        <f>VLOOKUP(O399,Klienci!$A$1:$B$53,2,TRUE)</f>
        <v>21st Ltd</v>
      </c>
    </row>
    <row r="400" spans="1:16" x14ac:dyDescent="0.3">
      <c r="A400" t="s">
        <v>1433</v>
      </c>
      <c r="B400" t="s">
        <v>16</v>
      </c>
      <c r="C400" t="s">
        <v>124</v>
      </c>
      <c r="D400" s="8" t="s">
        <v>668</v>
      </c>
      <c r="E400" s="8" t="s">
        <v>1009</v>
      </c>
      <c r="F400" t="s">
        <v>174</v>
      </c>
      <c r="G400" t="s">
        <v>1434</v>
      </c>
      <c r="H400" t="s">
        <v>284</v>
      </c>
      <c r="I400">
        <v>8</v>
      </c>
      <c r="J400" t="s">
        <v>247</v>
      </c>
      <c r="K400" t="s">
        <v>1435</v>
      </c>
      <c r="L400" s="8">
        <f t="shared" si="24"/>
        <v>43298</v>
      </c>
      <c r="M400" s="8">
        <f t="shared" si="25"/>
        <v>43310</v>
      </c>
      <c r="N400">
        <f t="shared" si="26"/>
        <v>2090.4</v>
      </c>
      <c r="O400">
        <f t="shared" si="27"/>
        <v>19</v>
      </c>
      <c r="P400" t="str">
        <f>VLOOKUP(O400,Klienci!$A$1:$B$53,2,TRUE)</f>
        <v>Pure Group</v>
      </c>
    </row>
    <row r="401" spans="1:16" x14ac:dyDescent="0.3">
      <c r="A401" t="s">
        <v>1436</v>
      </c>
      <c r="B401" t="s">
        <v>35</v>
      </c>
      <c r="C401" t="s">
        <v>241</v>
      </c>
      <c r="D401" s="8" t="s">
        <v>668</v>
      </c>
      <c r="E401" s="8" t="s">
        <v>1437</v>
      </c>
      <c r="F401" t="s">
        <v>213</v>
      </c>
      <c r="G401" t="s">
        <v>1438</v>
      </c>
      <c r="H401" t="s">
        <v>333</v>
      </c>
      <c r="I401">
        <v>4</v>
      </c>
      <c r="J401" t="s">
        <v>1059</v>
      </c>
      <c r="K401" t="s">
        <v>1439</v>
      </c>
      <c r="L401" s="8">
        <f t="shared" si="24"/>
        <v>43298</v>
      </c>
      <c r="M401" s="8">
        <f t="shared" si="25"/>
        <v>43332</v>
      </c>
      <c r="N401">
        <f t="shared" si="26"/>
        <v>4127.2</v>
      </c>
      <c r="O401">
        <f t="shared" si="27"/>
        <v>29</v>
      </c>
      <c r="P401" t="str">
        <f>VLOOKUP(O401,Klienci!$A$1:$B$53,2,TRUE)</f>
        <v>Wuxi Group</v>
      </c>
    </row>
    <row r="402" spans="1:16" x14ac:dyDescent="0.3">
      <c r="A402" t="s">
        <v>1440</v>
      </c>
      <c r="B402" t="s">
        <v>26</v>
      </c>
      <c r="C402" t="s">
        <v>124</v>
      </c>
      <c r="D402" s="8" t="s">
        <v>668</v>
      </c>
      <c r="E402" s="8" t="s">
        <v>982</v>
      </c>
      <c r="F402" t="s">
        <v>277</v>
      </c>
      <c r="G402" t="s">
        <v>144</v>
      </c>
      <c r="H402" t="s">
        <v>145</v>
      </c>
      <c r="I402">
        <v>3</v>
      </c>
      <c r="J402" t="s">
        <v>1046</v>
      </c>
      <c r="K402" t="s">
        <v>1441</v>
      </c>
      <c r="L402" s="8">
        <f t="shared" si="24"/>
        <v>43298</v>
      </c>
      <c r="M402" s="8">
        <f t="shared" si="25"/>
        <v>43313</v>
      </c>
      <c r="N402">
        <f t="shared" si="26"/>
        <v>9246</v>
      </c>
      <c r="O402">
        <f t="shared" si="27"/>
        <v>18</v>
      </c>
      <c r="P402" t="str">
        <f>VLOOKUP(O402,Klienci!$A$1:$B$53,2,TRUE)</f>
        <v>Test</v>
      </c>
    </row>
    <row r="403" spans="1:16" x14ac:dyDescent="0.3">
      <c r="A403" t="s">
        <v>1442</v>
      </c>
      <c r="B403" t="s">
        <v>35</v>
      </c>
      <c r="C403" t="s">
        <v>58</v>
      </c>
      <c r="D403" s="8" t="s">
        <v>668</v>
      </c>
      <c r="E403" s="8" t="s">
        <v>1443</v>
      </c>
      <c r="F403" t="s">
        <v>425</v>
      </c>
      <c r="G403" t="s">
        <v>851</v>
      </c>
      <c r="H403" t="s">
        <v>288</v>
      </c>
      <c r="I403">
        <v>3</v>
      </c>
      <c r="J403" t="s">
        <v>1444</v>
      </c>
      <c r="K403" t="s">
        <v>1445</v>
      </c>
      <c r="L403" s="8">
        <f t="shared" si="24"/>
        <v>43298</v>
      </c>
      <c r="M403" s="8">
        <f t="shared" si="25"/>
        <v>43328</v>
      </c>
      <c r="N403">
        <f t="shared" si="26"/>
        <v>19215.599999999999</v>
      </c>
      <c r="O403">
        <f t="shared" si="27"/>
        <v>27</v>
      </c>
      <c r="P403" t="str">
        <f>VLOOKUP(O403,Klienci!$A$1:$B$53,2,TRUE)</f>
        <v>Prasco Group</v>
      </c>
    </row>
    <row r="404" spans="1:16" x14ac:dyDescent="0.3">
      <c r="A404" t="s">
        <v>1446</v>
      </c>
      <c r="B404" t="s">
        <v>16</v>
      </c>
      <c r="C404" t="s">
        <v>27</v>
      </c>
      <c r="D404" s="8" t="s">
        <v>668</v>
      </c>
      <c r="E404" s="8" t="s">
        <v>1447</v>
      </c>
      <c r="F404" t="s">
        <v>201</v>
      </c>
      <c r="G404" t="s">
        <v>1147</v>
      </c>
      <c r="H404" t="s">
        <v>39</v>
      </c>
      <c r="I404">
        <v>6</v>
      </c>
      <c r="J404" t="s">
        <v>55</v>
      </c>
      <c r="K404" t="s">
        <v>1448</v>
      </c>
      <c r="L404" s="8">
        <f t="shared" si="24"/>
        <v>43298</v>
      </c>
      <c r="M404" s="8">
        <f t="shared" si="25"/>
        <v>43334</v>
      </c>
      <c r="N404">
        <f t="shared" si="26"/>
        <v>10934.400000000001</v>
      </c>
      <c r="O404">
        <f t="shared" si="27"/>
        <v>22</v>
      </c>
      <c r="P404" t="str">
        <f>VLOOKUP(O404,Klienci!$A$1:$B$53,2,TRUE)</f>
        <v>Pacific Ltd</v>
      </c>
    </row>
    <row r="405" spans="1:16" x14ac:dyDescent="0.3">
      <c r="A405" t="s">
        <v>1449</v>
      </c>
      <c r="B405" t="s">
        <v>43</v>
      </c>
      <c r="C405" t="s">
        <v>27</v>
      </c>
      <c r="D405" s="8" t="s">
        <v>668</v>
      </c>
      <c r="E405" s="8" t="s">
        <v>1292</v>
      </c>
      <c r="F405" t="s">
        <v>213</v>
      </c>
      <c r="G405" t="s">
        <v>679</v>
      </c>
      <c r="H405" t="s">
        <v>31</v>
      </c>
      <c r="I405">
        <v>8</v>
      </c>
      <c r="J405" t="s">
        <v>1450</v>
      </c>
      <c r="K405" t="s">
        <v>1451</v>
      </c>
      <c r="L405" s="8">
        <f t="shared" si="24"/>
        <v>43298</v>
      </c>
      <c r="M405" s="8">
        <f t="shared" si="25"/>
        <v>43323</v>
      </c>
      <c r="N405">
        <f t="shared" si="26"/>
        <v>10237.6</v>
      </c>
      <c r="O405">
        <f t="shared" si="27"/>
        <v>29</v>
      </c>
      <c r="P405" t="str">
        <f>VLOOKUP(O405,Klienci!$A$1:$B$53,2,TRUE)</f>
        <v>Wuxi Group</v>
      </c>
    </row>
    <row r="406" spans="1:16" x14ac:dyDescent="0.3">
      <c r="A406" t="s">
        <v>1452</v>
      </c>
      <c r="B406" t="s">
        <v>26</v>
      </c>
      <c r="C406" t="s">
        <v>58</v>
      </c>
      <c r="D406" s="8" t="s">
        <v>668</v>
      </c>
      <c r="E406" s="8" t="s">
        <v>1186</v>
      </c>
      <c r="F406" t="s">
        <v>292</v>
      </c>
      <c r="G406" t="s">
        <v>1266</v>
      </c>
      <c r="H406" t="s">
        <v>196</v>
      </c>
      <c r="I406">
        <v>1</v>
      </c>
      <c r="J406" t="s">
        <v>121</v>
      </c>
      <c r="K406" t="s">
        <v>1453</v>
      </c>
      <c r="L406" s="8">
        <f t="shared" si="24"/>
        <v>43298</v>
      </c>
      <c r="M406" s="8">
        <f t="shared" si="25"/>
        <v>43311</v>
      </c>
      <c r="N406">
        <f t="shared" si="26"/>
        <v>3932.9</v>
      </c>
      <c r="O406">
        <f t="shared" si="27"/>
        <v>3</v>
      </c>
      <c r="P406" t="str">
        <f>VLOOKUP(O406,Klienci!$A$1:$B$53,2,TRUE)</f>
        <v>Elorac, Corp</v>
      </c>
    </row>
    <row r="407" spans="1:16" x14ac:dyDescent="0.3">
      <c r="A407" t="s">
        <v>1454</v>
      </c>
      <c r="B407" t="s">
        <v>16</v>
      </c>
      <c r="C407" t="s">
        <v>58</v>
      </c>
      <c r="D407" s="8" t="s">
        <v>668</v>
      </c>
      <c r="E407" s="8" t="s">
        <v>1425</v>
      </c>
      <c r="F407" t="s">
        <v>242</v>
      </c>
      <c r="G407" t="s">
        <v>459</v>
      </c>
      <c r="H407" t="s">
        <v>333</v>
      </c>
      <c r="I407">
        <v>3</v>
      </c>
      <c r="J407" t="s">
        <v>96</v>
      </c>
      <c r="K407" t="s">
        <v>1455</v>
      </c>
      <c r="L407" s="8">
        <f t="shared" si="24"/>
        <v>43298</v>
      </c>
      <c r="M407" s="8">
        <f t="shared" si="25"/>
        <v>43333</v>
      </c>
      <c r="N407">
        <f t="shared" si="26"/>
        <v>603</v>
      </c>
      <c r="O407">
        <f t="shared" si="27"/>
        <v>28</v>
      </c>
      <c r="P407" t="str">
        <f>VLOOKUP(O407,Klienci!$A$1:$B$53,2,TRUE)</f>
        <v>Mylan Corp</v>
      </c>
    </row>
    <row r="408" spans="1:16" x14ac:dyDescent="0.3">
      <c r="A408" t="s">
        <v>1456</v>
      </c>
      <c r="B408" t="s">
        <v>43</v>
      </c>
      <c r="C408" t="s">
        <v>27</v>
      </c>
      <c r="D408" s="8" t="s">
        <v>668</v>
      </c>
      <c r="E408" s="8" t="s">
        <v>1352</v>
      </c>
      <c r="F408" t="s">
        <v>125</v>
      </c>
      <c r="G408" t="s">
        <v>320</v>
      </c>
      <c r="H408" t="s">
        <v>333</v>
      </c>
      <c r="I408">
        <v>1</v>
      </c>
      <c r="J408" t="s">
        <v>676</v>
      </c>
      <c r="K408" t="s">
        <v>1457</v>
      </c>
      <c r="L408" s="8">
        <f t="shared" si="24"/>
        <v>43298</v>
      </c>
      <c r="M408" s="8">
        <f t="shared" si="25"/>
        <v>43329</v>
      </c>
      <c r="N408">
        <f t="shared" si="26"/>
        <v>3946.3</v>
      </c>
      <c r="O408">
        <f t="shared" si="27"/>
        <v>11</v>
      </c>
      <c r="P408" t="str">
        <f>VLOOKUP(O408,Klienci!$A$1:$B$53,2,TRUE)</f>
        <v>21st Ltd</v>
      </c>
    </row>
    <row r="409" spans="1:16" x14ac:dyDescent="0.3">
      <c r="A409" t="s">
        <v>1458</v>
      </c>
      <c r="B409" t="s">
        <v>43</v>
      </c>
      <c r="C409" t="s">
        <v>241</v>
      </c>
      <c r="D409" s="8" t="s">
        <v>562</v>
      </c>
      <c r="E409" s="8" t="s">
        <v>1263</v>
      </c>
      <c r="F409" t="s">
        <v>52</v>
      </c>
      <c r="G409" t="s">
        <v>1459</v>
      </c>
      <c r="H409" t="s">
        <v>266</v>
      </c>
      <c r="I409">
        <v>7</v>
      </c>
      <c r="J409" t="s">
        <v>576</v>
      </c>
      <c r="K409" t="s">
        <v>1460</v>
      </c>
      <c r="L409" s="8">
        <f t="shared" si="24"/>
        <v>43299</v>
      </c>
      <c r="M409" s="8">
        <f t="shared" si="25"/>
        <v>43314</v>
      </c>
      <c r="N409">
        <f t="shared" si="26"/>
        <v>13366.5</v>
      </c>
      <c r="O409">
        <f t="shared" si="27"/>
        <v>49</v>
      </c>
      <c r="P409" t="str">
        <f>VLOOKUP(O409,Klienci!$A$1:$B$53,2,TRUE)</f>
        <v>Niconovum Corp</v>
      </c>
    </row>
    <row r="410" spans="1:16" x14ac:dyDescent="0.3">
      <c r="A410" t="s">
        <v>1461</v>
      </c>
      <c r="B410" t="s">
        <v>16</v>
      </c>
      <c r="C410" t="s">
        <v>27</v>
      </c>
      <c r="D410" s="8" t="s">
        <v>562</v>
      </c>
      <c r="E410" s="8" t="s">
        <v>1292</v>
      </c>
      <c r="F410" t="s">
        <v>351</v>
      </c>
      <c r="G410" t="s">
        <v>372</v>
      </c>
      <c r="H410" t="s">
        <v>47</v>
      </c>
      <c r="I410">
        <v>7</v>
      </c>
      <c r="J410" t="s">
        <v>931</v>
      </c>
      <c r="K410" t="s">
        <v>1462</v>
      </c>
      <c r="L410" s="8">
        <f t="shared" si="24"/>
        <v>43299</v>
      </c>
      <c r="M410" s="8">
        <f t="shared" si="25"/>
        <v>43323</v>
      </c>
      <c r="N410">
        <f t="shared" si="26"/>
        <v>16884</v>
      </c>
      <c r="O410">
        <f t="shared" si="27"/>
        <v>47</v>
      </c>
      <c r="P410" t="str">
        <f>VLOOKUP(O410,Klienci!$A$1:$B$53,2,TRUE)</f>
        <v xml:space="preserve">Nipro </v>
      </c>
    </row>
    <row r="411" spans="1:16" x14ac:dyDescent="0.3">
      <c r="A411" t="s">
        <v>1463</v>
      </c>
      <c r="B411" t="s">
        <v>16</v>
      </c>
      <c r="C411" t="s">
        <v>27</v>
      </c>
      <c r="D411" s="8" t="s">
        <v>562</v>
      </c>
      <c r="E411" s="8" t="s">
        <v>1292</v>
      </c>
      <c r="F411" t="s">
        <v>653</v>
      </c>
      <c r="G411" t="s">
        <v>100</v>
      </c>
      <c r="H411" t="s">
        <v>114</v>
      </c>
      <c r="I411">
        <v>6</v>
      </c>
      <c r="J411" t="s">
        <v>1294</v>
      </c>
      <c r="K411" t="s">
        <v>1464</v>
      </c>
      <c r="L411" s="8">
        <f t="shared" si="24"/>
        <v>43299</v>
      </c>
      <c r="M411" s="8">
        <f t="shared" si="25"/>
        <v>43323</v>
      </c>
      <c r="N411">
        <f t="shared" si="26"/>
        <v>5788.7999999999993</v>
      </c>
      <c r="O411">
        <f t="shared" si="27"/>
        <v>50</v>
      </c>
      <c r="P411" t="str">
        <f>VLOOKUP(O411,Klienci!$A$1:$B$53,2,TRUE)</f>
        <v>Fenwal, Corp</v>
      </c>
    </row>
    <row r="412" spans="1:16" x14ac:dyDescent="0.3">
      <c r="A412" t="s">
        <v>1465</v>
      </c>
      <c r="B412" t="s">
        <v>35</v>
      </c>
      <c r="C412" t="s">
        <v>66</v>
      </c>
      <c r="D412" s="8" t="s">
        <v>562</v>
      </c>
      <c r="E412" s="8" t="s">
        <v>1443</v>
      </c>
      <c r="F412" t="s">
        <v>231</v>
      </c>
      <c r="G412" t="s">
        <v>1466</v>
      </c>
      <c r="H412" t="s">
        <v>139</v>
      </c>
      <c r="I412">
        <v>5</v>
      </c>
      <c r="J412" t="s">
        <v>831</v>
      </c>
      <c r="K412" t="s">
        <v>1467</v>
      </c>
      <c r="L412" s="8">
        <f t="shared" si="24"/>
        <v>43299</v>
      </c>
      <c r="M412" s="8">
        <f t="shared" si="25"/>
        <v>43328</v>
      </c>
      <c r="N412">
        <f t="shared" si="26"/>
        <v>9983</v>
      </c>
      <c r="O412">
        <f t="shared" si="27"/>
        <v>42</v>
      </c>
      <c r="P412" t="str">
        <f>VLOOKUP(O412,Klienci!$A$1:$B$53,2,TRUE)</f>
        <v xml:space="preserve">Select </v>
      </c>
    </row>
    <row r="413" spans="1:16" x14ac:dyDescent="0.3">
      <c r="A413" t="s">
        <v>1468</v>
      </c>
      <c r="B413" t="s">
        <v>26</v>
      </c>
      <c r="C413" t="s">
        <v>17</v>
      </c>
      <c r="D413" s="8" t="s">
        <v>562</v>
      </c>
      <c r="E413" s="8" t="s">
        <v>1219</v>
      </c>
      <c r="F413" t="s">
        <v>60</v>
      </c>
      <c r="G413" t="s">
        <v>808</v>
      </c>
      <c r="H413" t="s">
        <v>62</v>
      </c>
      <c r="I413">
        <v>7</v>
      </c>
      <c r="J413" t="s">
        <v>891</v>
      </c>
      <c r="K413" t="s">
        <v>1469</v>
      </c>
      <c r="L413" s="8">
        <f t="shared" si="24"/>
        <v>43299</v>
      </c>
      <c r="M413" s="8">
        <f t="shared" si="25"/>
        <v>43317</v>
      </c>
      <c r="N413">
        <f t="shared" si="26"/>
        <v>7316.4000000000005</v>
      </c>
      <c r="O413">
        <f t="shared" si="27"/>
        <v>21</v>
      </c>
      <c r="P413" t="str">
        <f>VLOOKUP(O413,Klienci!$A$1:$B$53,2,TRUE)</f>
        <v xml:space="preserve">Qualitest </v>
      </c>
    </row>
    <row r="414" spans="1:16" x14ac:dyDescent="0.3">
      <c r="A414" t="s">
        <v>1470</v>
      </c>
      <c r="B414" t="s">
        <v>16</v>
      </c>
      <c r="C414" t="s">
        <v>66</v>
      </c>
      <c r="D414" s="8" t="s">
        <v>562</v>
      </c>
      <c r="E414" s="8" t="s">
        <v>1425</v>
      </c>
      <c r="F414" t="s">
        <v>724</v>
      </c>
      <c r="G414" t="s">
        <v>293</v>
      </c>
      <c r="H414" t="s">
        <v>333</v>
      </c>
      <c r="I414">
        <v>1</v>
      </c>
      <c r="J414" t="s">
        <v>84</v>
      </c>
      <c r="K414" t="s">
        <v>1471</v>
      </c>
      <c r="L414" s="8">
        <f t="shared" si="24"/>
        <v>43299</v>
      </c>
      <c r="M414" s="8">
        <f t="shared" si="25"/>
        <v>43333</v>
      </c>
      <c r="N414">
        <f t="shared" si="26"/>
        <v>3879.3</v>
      </c>
      <c r="O414">
        <f t="shared" si="27"/>
        <v>41</v>
      </c>
      <c r="P414" t="str">
        <f>VLOOKUP(O414,Klienci!$A$1:$B$53,2,TRUE)</f>
        <v>Victory Ltd</v>
      </c>
    </row>
    <row r="415" spans="1:16" x14ac:dyDescent="0.3">
      <c r="A415" t="s">
        <v>1472</v>
      </c>
      <c r="B415" t="s">
        <v>35</v>
      </c>
      <c r="C415" t="s">
        <v>241</v>
      </c>
      <c r="D415" s="8" t="s">
        <v>562</v>
      </c>
      <c r="E415" s="8" t="s">
        <v>1022</v>
      </c>
      <c r="F415" t="s">
        <v>653</v>
      </c>
      <c r="G415" t="s">
        <v>770</v>
      </c>
      <c r="H415" t="s">
        <v>360</v>
      </c>
      <c r="I415">
        <v>6</v>
      </c>
      <c r="J415" t="s">
        <v>204</v>
      </c>
      <c r="K415" t="s">
        <v>1473</v>
      </c>
      <c r="L415" s="8">
        <f t="shared" si="24"/>
        <v>43299</v>
      </c>
      <c r="M415" s="8">
        <f t="shared" si="25"/>
        <v>43318</v>
      </c>
      <c r="N415">
        <f t="shared" si="26"/>
        <v>35858.399999999994</v>
      </c>
      <c r="O415">
        <f t="shared" si="27"/>
        <v>50</v>
      </c>
      <c r="P415" t="str">
        <f>VLOOKUP(O415,Klienci!$A$1:$B$53,2,TRUE)</f>
        <v>Fenwal, Corp</v>
      </c>
    </row>
    <row r="416" spans="1:16" x14ac:dyDescent="0.3">
      <c r="A416" t="s">
        <v>1474</v>
      </c>
      <c r="B416" t="s">
        <v>26</v>
      </c>
      <c r="C416" t="s">
        <v>17</v>
      </c>
      <c r="D416" s="8" t="s">
        <v>562</v>
      </c>
      <c r="E416" s="8" t="s">
        <v>1352</v>
      </c>
      <c r="F416" t="s">
        <v>297</v>
      </c>
      <c r="G416" t="s">
        <v>452</v>
      </c>
      <c r="H416" t="s">
        <v>467</v>
      </c>
      <c r="I416">
        <v>1</v>
      </c>
      <c r="J416" t="s">
        <v>334</v>
      </c>
      <c r="K416" t="s">
        <v>1475</v>
      </c>
      <c r="L416" s="8">
        <f t="shared" si="24"/>
        <v>43299</v>
      </c>
      <c r="M416" s="8">
        <f t="shared" si="25"/>
        <v>43329</v>
      </c>
      <c r="N416">
        <f t="shared" si="26"/>
        <v>2257.9</v>
      </c>
      <c r="O416">
        <f t="shared" si="27"/>
        <v>13</v>
      </c>
      <c r="P416" t="str">
        <f>VLOOKUP(O416,Klienci!$A$1:$B$53,2,TRUE)</f>
        <v xml:space="preserve">Medline </v>
      </c>
    </row>
    <row r="417" spans="1:16" x14ac:dyDescent="0.3">
      <c r="A417" t="s">
        <v>1476</v>
      </c>
      <c r="B417" t="s">
        <v>26</v>
      </c>
      <c r="C417" t="s">
        <v>27</v>
      </c>
      <c r="D417" s="8" t="s">
        <v>737</v>
      </c>
      <c r="E417" s="8" t="s">
        <v>1477</v>
      </c>
      <c r="F417" t="s">
        <v>74</v>
      </c>
      <c r="G417" t="s">
        <v>563</v>
      </c>
      <c r="H417" t="s">
        <v>321</v>
      </c>
      <c r="I417">
        <v>4</v>
      </c>
      <c r="J417" t="s">
        <v>391</v>
      </c>
      <c r="K417" t="s">
        <v>1478</v>
      </c>
      <c r="L417" s="8">
        <f t="shared" si="24"/>
        <v>43300</v>
      </c>
      <c r="M417" s="8">
        <f t="shared" si="25"/>
        <v>43330</v>
      </c>
      <c r="N417">
        <f t="shared" si="26"/>
        <v>964.8</v>
      </c>
      <c r="O417">
        <f t="shared" si="27"/>
        <v>9</v>
      </c>
      <c r="P417" t="str">
        <f>VLOOKUP(O417,Klienci!$A$1:$B$53,2,TRUE)</f>
        <v>Medsep Group</v>
      </c>
    </row>
    <row r="418" spans="1:16" x14ac:dyDescent="0.3">
      <c r="A418" t="s">
        <v>1479</v>
      </c>
      <c r="B418" t="s">
        <v>16</v>
      </c>
      <c r="C418" t="s">
        <v>241</v>
      </c>
      <c r="D418" s="8" t="s">
        <v>737</v>
      </c>
      <c r="E418" s="8" t="s">
        <v>1057</v>
      </c>
      <c r="F418" t="s">
        <v>219</v>
      </c>
      <c r="G418" t="s">
        <v>1480</v>
      </c>
      <c r="H418" t="s">
        <v>101</v>
      </c>
      <c r="I418">
        <v>8</v>
      </c>
      <c r="J418" t="s">
        <v>525</v>
      </c>
      <c r="K418" t="s">
        <v>1481</v>
      </c>
      <c r="L418" s="8">
        <f t="shared" si="24"/>
        <v>43300</v>
      </c>
      <c r="M418" s="8">
        <f t="shared" si="25"/>
        <v>43320</v>
      </c>
      <c r="N418">
        <f t="shared" si="26"/>
        <v>15865.6</v>
      </c>
      <c r="O418">
        <f t="shared" si="27"/>
        <v>35</v>
      </c>
      <c r="P418" t="str">
        <f>VLOOKUP(O418,Klienci!$A$1:$B$53,2,TRUE)</f>
        <v xml:space="preserve">Trigen </v>
      </c>
    </row>
    <row r="419" spans="1:16" x14ac:dyDescent="0.3">
      <c r="A419" t="s">
        <v>1482</v>
      </c>
      <c r="B419" t="s">
        <v>16</v>
      </c>
      <c r="C419" t="s">
        <v>124</v>
      </c>
      <c r="D419" s="8" t="s">
        <v>737</v>
      </c>
      <c r="E419" s="8" t="s">
        <v>1292</v>
      </c>
      <c r="F419" t="s">
        <v>394</v>
      </c>
      <c r="G419" t="s">
        <v>1483</v>
      </c>
      <c r="H419" t="s">
        <v>89</v>
      </c>
      <c r="I419">
        <v>1</v>
      </c>
      <c r="J419" t="s">
        <v>228</v>
      </c>
      <c r="K419" t="s">
        <v>1484</v>
      </c>
      <c r="L419" s="8">
        <f t="shared" si="24"/>
        <v>43300</v>
      </c>
      <c r="M419" s="8">
        <f t="shared" si="25"/>
        <v>43323</v>
      </c>
      <c r="N419">
        <f t="shared" si="26"/>
        <v>3919.5</v>
      </c>
      <c r="O419">
        <f t="shared" si="27"/>
        <v>1</v>
      </c>
      <c r="P419" t="str">
        <f>VLOOKUP(O419,Klienci!$A$1:$B$53,2,TRUE)</f>
        <v>Avon Corp</v>
      </c>
    </row>
    <row r="420" spans="1:16" x14ac:dyDescent="0.3">
      <c r="A420" t="s">
        <v>1485</v>
      </c>
      <c r="B420" t="s">
        <v>26</v>
      </c>
      <c r="C420" t="s">
        <v>27</v>
      </c>
      <c r="D420" s="8" t="s">
        <v>737</v>
      </c>
      <c r="E420" s="8" t="s">
        <v>1176</v>
      </c>
      <c r="F420" t="s">
        <v>112</v>
      </c>
      <c r="G420" t="s">
        <v>1486</v>
      </c>
      <c r="H420" t="s">
        <v>317</v>
      </c>
      <c r="I420">
        <v>7</v>
      </c>
      <c r="J420" t="s">
        <v>391</v>
      </c>
      <c r="K420" t="s">
        <v>1487</v>
      </c>
      <c r="L420" s="8">
        <f t="shared" si="24"/>
        <v>43300</v>
      </c>
      <c r="M420" s="8">
        <f t="shared" si="25"/>
        <v>43316</v>
      </c>
      <c r="N420">
        <f t="shared" si="26"/>
        <v>1688.3999999999999</v>
      </c>
      <c r="O420">
        <f t="shared" si="27"/>
        <v>17</v>
      </c>
      <c r="P420" t="str">
        <f>VLOOKUP(O420,Klienci!$A$1:$B$53,2,TRUE)</f>
        <v>3LAB, Ltd</v>
      </c>
    </row>
    <row r="421" spans="1:16" x14ac:dyDescent="0.3">
      <c r="A421" t="s">
        <v>1488</v>
      </c>
      <c r="B421" t="s">
        <v>26</v>
      </c>
      <c r="C421" t="s">
        <v>66</v>
      </c>
      <c r="D421" s="8" t="s">
        <v>737</v>
      </c>
      <c r="E421" s="8" t="s">
        <v>1447</v>
      </c>
      <c r="F421" t="s">
        <v>219</v>
      </c>
      <c r="G421" t="s">
        <v>1489</v>
      </c>
      <c r="H421" t="s">
        <v>62</v>
      </c>
      <c r="I421">
        <v>4</v>
      </c>
      <c r="J421" t="s">
        <v>676</v>
      </c>
      <c r="K421" t="s">
        <v>1490</v>
      </c>
      <c r="L421" s="8">
        <f t="shared" si="24"/>
        <v>43300</v>
      </c>
      <c r="M421" s="8">
        <f t="shared" si="25"/>
        <v>43334</v>
      </c>
      <c r="N421">
        <f t="shared" si="26"/>
        <v>15785.2</v>
      </c>
      <c r="O421">
        <f t="shared" si="27"/>
        <v>35</v>
      </c>
      <c r="P421" t="str">
        <f>VLOOKUP(O421,Klienci!$A$1:$B$53,2,TRUE)</f>
        <v xml:space="preserve">Trigen </v>
      </c>
    </row>
    <row r="422" spans="1:16" x14ac:dyDescent="0.3">
      <c r="A422" t="s">
        <v>1491</v>
      </c>
      <c r="B422" t="s">
        <v>26</v>
      </c>
      <c r="C422" t="s">
        <v>27</v>
      </c>
      <c r="D422" s="8" t="s">
        <v>737</v>
      </c>
      <c r="E422" s="8" t="s">
        <v>1167</v>
      </c>
      <c r="F422" t="s">
        <v>367</v>
      </c>
      <c r="G422" t="s">
        <v>894</v>
      </c>
      <c r="H422" t="s">
        <v>170</v>
      </c>
      <c r="I422">
        <v>3</v>
      </c>
      <c r="J422" t="s">
        <v>1199</v>
      </c>
      <c r="K422" t="s">
        <v>1492</v>
      </c>
      <c r="L422" s="8">
        <f t="shared" si="24"/>
        <v>43300</v>
      </c>
      <c r="M422" s="8">
        <f t="shared" si="25"/>
        <v>43324</v>
      </c>
      <c r="N422">
        <f t="shared" si="26"/>
        <v>11899.2</v>
      </c>
      <c r="O422">
        <f t="shared" si="27"/>
        <v>6</v>
      </c>
      <c r="P422" t="str">
        <f>VLOOKUP(O422,Klienci!$A$1:$B$53,2,TRUE)</f>
        <v>PEDIFIX, Corp</v>
      </c>
    </row>
    <row r="423" spans="1:16" x14ac:dyDescent="0.3">
      <c r="A423" t="s">
        <v>1493</v>
      </c>
      <c r="B423" t="s">
        <v>16</v>
      </c>
      <c r="C423" t="s">
        <v>27</v>
      </c>
      <c r="D423" s="8" t="s">
        <v>737</v>
      </c>
      <c r="E423" s="8" t="s">
        <v>901</v>
      </c>
      <c r="F423" t="s">
        <v>367</v>
      </c>
      <c r="G423" t="s">
        <v>1494</v>
      </c>
      <c r="H423" t="s">
        <v>76</v>
      </c>
      <c r="I423">
        <v>5</v>
      </c>
      <c r="J423" t="s">
        <v>852</v>
      </c>
      <c r="K423" t="s">
        <v>1495</v>
      </c>
      <c r="L423" s="8">
        <f t="shared" si="24"/>
        <v>43300</v>
      </c>
      <c r="M423" s="8">
        <f t="shared" si="25"/>
        <v>43315</v>
      </c>
      <c r="N423">
        <f t="shared" si="26"/>
        <v>9145.5</v>
      </c>
      <c r="O423">
        <f t="shared" si="27"/>
        <v>6</v>
      </c>
      <c r="P423" t="str">
        <f>VLOOKUP(O423,Klienci!$A$1:$B$53,2,TRUE)</f>
        <v>PEDIFIX, Corp</v>
      </c>
    </row>
    <row r="424" spans="1:16" x14ac:dyDescent="0.3">
      <c r="A424" t="s">
        <v>1496</v>
      </c>
      <c r="B424" t="s">
        <v>16</v>
      </c>
      <c r="C424" t="s">
        <v>58</v>
      </c>
      <c r="D424" s="8" t="s">
        <v>737</v>
      </c>
      <c r="E424" s="8" t="s">
        <v>1391</v>
      </c>
      <c r="F424" t="s">
        <v>20</v>
      </c>
      <c r="G424" t="s">
        <v>578</v>
      </c>
      <c r="H424" t="s">
        <v>203</v>
      </c>
      <c r="I424">
        <v>6</v>
      </c>
      <c r="J424" t="s">
        <v>1497</v>
      </c>
      <c r="K424" t="s">
        <v>1498</v>
      </c>
      <c r="L424" s="8">
        <f t="shared" si="24"/>
        <v>43300</v>
      </c>
      <c r="M424" s="8">
        <f t="shared" si="25"/>
        <v>43322</v>
      </c>
      <c r="N424">
        <f t="shared" si="26"/>
        <v>16401.599999999999</v>
      </c>
      <c r="O424">
        <f t="shared" si="27"/>
        <v>15</v>
      </c>
      <c r="P424" t="str">
        <f>VLOOKUP(O424,Klienci!$A$1:$B$53,2,TRUE)</f>
        <v xml:space="preserve">Linde </v>
      </c>
    </row>
    <row r="425" spans="1:16" x14ac:dyDescent="0.3">
      <c r="A425" t="s">
        <v>1499</v>
      </c>
      <c r="B425" t="s">
        <v>16</v>
      </c>
      <c r="C425" t="s">
        <v>58</v>
      </c>
      <c r="D425" s="8" t="s">
        <v>737</v>
      </c>
      <c r="E425" s="8" t="s">
        <v>1114</v>
      </c>
      <c r="F425" t="s">
        <v>29</v>
      </c>
      <c r="G425" t="s">
        <v>1500</v>
      </c>
      <c r="H425" t="s">
        <v>107</v>
      </c>
      <c r="I425">
        <v>8</v>
      </c>
      <c r="J425" t="s">
        <v>519</v>
      </c>
      <c r="K425" t="s">
        <v>1501</v>
      </c>
      <c r="L425" s="8">
        <f t="shared" si="24"/>
        <v>43300</v>
      </c>
      <c r="M425" s="8">
        <f t="shared" si="25"/>
        <v>43312</v>
      </c>
      <c r="N425">
        <f t="shared" si="26"/>
        <v>6753.6</v>
      </c>
      <c r="O425">
        <f t="shared" si="27"/>
        <v>20</v>
      </c>
      <c r="P425" t="str">
        <f>VLOOKUP(O425,Klienci!$A$1:$B$53,2,TRUE)</f>
        <v>Eminence Corp</v>
      </c>
    </row>
    <row r="426" spans="1:16" x14ac:dyDescent="0.3">
      <c r="A426" t="s">
        <v>1502</v>
      </c>
      <c r="B426" t="s">
        <v>16</v>
      </c>
      <c r="C426" t="s">
        <v>58</v>
      </c>
      <c r="D426" s="8" t="s">
        <v>651</v>
      </c>
      <c r="E426" s="8" t="s">
        <v>1477</v>
      </c>
      <c r="F426" t="s">
        <v>242</v>
      </c>
      <c r="G426" t="s">
        <v>1503</v>
      </c>
      <c r="H426" t="s">
        <v>31</v>
      </c>
      <c r="I426">
        <v>4</v>
      </c>
      <c r="J426" t="s">
        <v>1504</v>
      </c>
      <c r="K426" t="s">
        <v>1505</v>
      </c>
      <c r="L426" s="8">
        <f t="shared" si="24"/>
        <v>43301</v>
      </c>
      <c r="M426" s="8">
        <f t="shared" si="25"/>
        <v>43330</v>
      </c>
      <c r="N426">
        <f t="shared" si="26"/>
        <v>24924</v>
      </c>
      <c r="O426">
        <f t="shared" si="27"/>
        <v>28</v>
      </c>
      <c r="P426" t="str">
        <f>VLOOKUP(O426,Klienci!$A$1:$B$53,2,TRUE)</f>
        <v>Mylan Corp</v>
      </c>
    </row>
    <row r="427" spans="1:16" x14ac:dyDescent="0.3">
      <c r="A427" t="s">
        <v>1506</v>
      </c>
      <c r="B427" t="s">
        <v>26</v>
      </c>
      <c r="C427" t="s">
        <v>241</v>
      </c>
      <c r="D427" s="8" t="s">
        <v>651</v>
      </c>
      <c r="E427" s="8" t="s">
        <v>1437</v>
      </c>
      <c r="F427" t="s">
        <v>37</v>
      </c>
      <c r="G427" t="s">
        <v>1507</v>
      </c>
      <c r="H427" t="s">
        <v>70</v>
      </c>
      <c r="I427">
        <v>3</v>
      </c>
      <c r="J427" t="s">
        <v>1508</v>
      </c>
      <c r="K427" t="s">
        <v>1509</v>
      </c>
      <c r="L427" s="8">
        <f t="shared" si="24"/>
        <v>43301</v>
      </c>
      <c r="M427" s="8">
        <f t="shared" si="25"/>
        <v>43332</v>
      </c>
      <c r="N427">
        <f t="shared" si="26"/>
        <v>3477.2999999999997</v>
      </c>
      <c r="O427">
        <f t="shared" si="27"/>
        <v>16</v>
      </c>
      <c r="P427" t="str">
        <f>VLOOKUP(O427,Klienci!$A$1:$B$53,2,TRUE)</f>
        <v>Rochester Ltd</v>
      </c>
    </row>
    <row r="428" spans="1:16" x14ac:dyDescent="0.3">
      <c r="A428" t="s">
        <v>1510</v>
      </c>
      <c r="B428" t="s">
        <v>16</v>
      </c>
      <c r="C428" t="s">
        <v>66</v>
      </c>
      <c r="D428" s="8" t="s">
        <v>651</v>
      </c>
      <c r="E428" s="8" t="s">
        <v>1057</v>
      </c>
      <c r="F428" t="s">
        <v>20</v>
      </c>
      <c r="G428" t="s">
        <v>265</v>
      </c>
      <c r="H428" t="s">
        <v>830</v>
      </c>
      <c r="I428">
        <v>1</v>
      </c>
      <c r="J428" t="s">
        <v>1199</v>
      </c>
      <c r="K428" t="s">
        <v>1511</v>
      </c>
      <c r="L428" s="8">
        <f t="shared" si="24"/>
        <v>43301</v>
      </c>
      <c r="M428" s="8">
        <f t="shared" si="25"/>
        <v>43320</v>
      </c>
      <c r="N428">
        <f t="shared" si="26"/>
        <v>3966.4</v>
      </c>
      <c r="O428">
        <f t="shared" si="27"/>
        <v>15</v>
      </c>
      <c r="P428" t="str">
        <f>VLOOKUP(O428,Klienci!$A$1:$B$53,2,TRUE)</f>
        <v xml:space="preserve">Linde </v>
      </c>
    </row>
    <row r="429" spans="1:16" x14ac:dyDescent="0.3">
      <c r="A429" t="s">
        <v>1512</v>
      </c>
      <c r="B429" t="s">
        <v>26</v>
      </c>
      <c r="C429" t="s">
        <v>66</v>
      </c>
      <c r="D429" s="8" t="s">
        <v>651</v>
      </c>
      <c r="E429" s="8" t="s">
        <v>1447</v>
      </c>
      <c r="F429" t="s">
        <v>724</v>
      </c>
      <c r="G429" t="s">
        <v>1513</v>
      </c>
      <c r="H429" t="s">
        <v>22</v>
      </c>
      <c r="I429">
        <v>4</v>
      </c>
      <c r="J429" t="s">
        <v>744</v>
      </c>
      <c r="K429" t="s">
        <v>1514</v>
      </c>
      <c r="L429" s="8">
        <f t="shared" si="24"/>
        <v>43301</v>
      </c>
      <c r="M429" s="8">
        <f t="shared" si="25"/>
        <v>43334</v>
      </c>
      <c r="N429">
        <f t="shared" si="26"/>
        <v>4422</v>
      </c>
      <c r="O429">
        <f t="shared" si="27"/>
        <v>41</v>
      </c>
      <c r="P429" t="str">
        <f>VLOOKUP(O429,Klienci!$A$1:$B$53,2,TRUE)</f>
        <v>Victory Ltd</v>
      </c>
    </row>
    <row r="430" spans="1:16" x14ac:dyDescent="0.3">
      <c r="A430" t="s">
        <v>1515</v>
      </c>
      <c r="B430" t="s">
        <v>16</v>
      </c>
      <c r="C430" t="s">
        <v>66</v>
      </c>
      <c r="D430" s="8" t="s">
        <v>651</v>
      </c>
      <c r="E430" s="8" t="s">
        <v>1186</v>
      </c>
      <c r="F430" t="s">
        <v>37</v>
      </c>
      <c r="G430" t="s">
        <v>647</v>
      </c>
      <c r="H430" t="s">
        <v>288</v>
      </c>
      <c r="I430">
        <v>5</v>
      </c>
      <c r="J430" t="s">
        <v>895</v>
      </c>
      <c r="K430" t="s">
        <v>1516</v>
      </c>
      <c r="L430" s="8">
        <f t="shared" si="24"/>
        <v>43301</v>
      </c>
      <c r="M430" s="8">
        <f t="shared" si="25"/>
        <v>43311</v>
      </c>
      <c r="N430">
        <f t="shared" si="26"/>
        <v>5628</v>
      </c>
      <c r="O430">
        <f t="shared" si="27"/>
        <v>16</v>
      </c>
      <c r="P430" t="str">
        <f>VLOOKUP(O430,Klienci!$A$1:$B$53,2,TRUE)</f>
        <v>Rochester Ltd</v>
      </c>
    </row>
    <row r="431" spans="1:16" x14ac:dyDescent="0.3">
      <c r="A431" t="s">
        <v>1517</v>
      </c>
      <c r="B431" t="s">
        <v>35</v>
      </c>
      <c r="C431" t="s">
        <v>27</v>
      </c>
      <c r="D431" s="8" t="s">
        <v>651</v>
      </c>
      <c r="E431" s="8" t="s">
        <v>1114</v>
      </c>
      <c r="F431" t="s">
        <v>174</v>
      </c>
      <c r="G431" t="s">
        <v>1405</v>
      </c>
      <c r="H431" t="s">
        <v>830</v>
      </c>
      <c r="I431">
        <v>5</v>
      </c>
      <c r="J431" t="s">
        <v>1236</v>
      </c>
      <c r="K431" t="s">
        <v>1518</v>
      </c>
      <c r="L431" s="8">
        <f t="shared" si="24"/>
        <v>43301</v>
      </c>
      <c r="M431" s="8">
        <f t="shared" si="25"/>
        <v>43312</v>
      </c>
      <c r="N431">
        <f t="shared" si="26"/>
        <v>4489</v>
      </c>
      <c r="O431">
        <f t="shared" si="27"/>
        <v>19</v>
      </c>
      <c r="P431" t="str">
        <f>VLOOKUP(O431,Klienci!$A$1:$B$53,2,TRUE)</f>
        <v>Pure Group</v>
      </c>
    </row>
    <row r="432" spans="1:16" x14ac:dyDescent="0.3">
      <c r="A432" t="s">
        <v>1519</v>
      </c>
      <c r="B432" t="s">
        <v>26</v>
      </c>
      <c r="C432" t="s">
        <v>241</v>
      </c>
      <c r="D432" s="8" t="s">
        <v>651</v>
      </c>
      <c r="E432" s="8" t="s">
        <v>1152</v>
      </c>
      <c r="F432" t="s">
        <v>60</v>
      </c>
      <c r="G432" t="s">
        <v>943</v>
      </c>
      <c r="H432" t="s">
        <v>70</v>
      </c>
      <c r="I432">
        <v>5</v>
      </c>
      <c r="J432" t="s">
        <v>552</v>
      </c>
      <c r="K432" t="s">
        <v>1520</v>
      </c>
      <c r="L432" s="8">
        <f t="shared" si="24"/>
        <v>43301</v>
      </c>
      <c r="M432" s="8">
        <f t="shared" si="25"/>
        <v>43321</v>
      </c>
      <c r="N432">
        <f t="shared" si="26"/>
        <v>1038.5</v>
      </c>
      <c r="O432">
        <f t="shared" si="27"/>
        <v>21</v>
      </c>
      <c r="P432" t="str">
        <f>VLOOKUP(O432,Klienci!$A$1:$B$53,2,TRUE)</f>
        <v xml:space="preserve">Qualitest </v>
      </c>
    </row>
    <row r="433" spans="1:16" x14ac:dyDescent="0.3">
      <c r="A433" t="s">
        <v>1521</v>
      </c>
      <c r="B433" t="s">
        <v>16</v>
      </c>
      <c r="C433" t="s">
        <v>124</v>
      </c>
      <c r="D433" s="8" t="s">
        <v>651</v>
      </c>
      <c r="E433" s="8" t="s">
        <v>1352</v>
      </c>
      <c r="F433" t="s">
        <v>687</v>
      </c>
      <c r="G433" t="s">
        <v>251</v>
      </c>
      <c r="H433" t="s">
        <v>288</v>
      </c>
      <c r="I433">
        <v>5</v>
      </c>
      <c r="J433" t="s">
        <v>1116</v>
      </c>
      <c r="K433" t="s">
        <v>1522</v>
      </c>
      <c r="L433" s="8">
        <f t="shared" si="24"/>
        <v>43301</v>
      </c>
      <c r="M433" s="8">
        <f t="shared" si="25"/>
        <v>43329</v>
      </c>
      <c r="N433">
        <f t="shared" si="26"/>
        <v>19798.5</v>
      </c>
      <c r="O433">
        <f t="shared" si="27"/>
        <v>43</v>
      </c>
      <c r="P433" t="str">
        <f>VLOOKUP(O433,Klienci!$A$1:$B$53,2,TRUE)</f>
        <v>Weimei Corp</v>
      </c>
    </row>
    <row r="434" spans="1:16" x14ac:dyDescent="0.3">
      <c r="A434" t="s">
        <v>1523</v>
      </c>
      <c r="B434" t="s">
        <v>26</v>
      </c>
      <c r="C434" t="s">
        <v>58</v>
      </c>
      <c r="D434" s="8" t="s">
        <v>797</v>
      </c>
      <c r="E434" s="8" t="s">
        <v>1176</v>
      </c>
      <c r="F434" t="s">
        <v>60</v>
      </c>
      <c r="G434" t="s">
        <v>711</v>
      </c>
      <c r="H434" t="s">
        <v>266</v>
      </c>
      <c r="I434">
        <v>7</v>
      </c>
      <c r="J434" t="s">
        <v>983</v>
      </c>
      <c r="K434" t="s">
        <v>1524</v>
      </c>
      <c r="L434" s="8">
        <f t="shared" si="24"/>
        <v>43302</v>
      </c>
      <c r="M434" s="8">
        <f t="shared" si="25"/>
        <v>43316</v>
      </c>
      <c r="N434">
        <f t="shared" si="26"/>
        <v>12287.800000000001</v>
      </c>
      <c r="O434">
        <f t="shared" si="27"/>
        <v>21</v>
      </c>
      <c r="P434" t="str">
        <f>VLOOKUP(O434,Klienci!$A$1:$B$53,2,TRUE)</f>
        <v xml:space="preserve">Qualitest </v>
      </c>
    </row>
    <row r="435" spans="1:16" x14ac:dyDescent="0.3">
      <c r="A435" t="s">
        <v>1525</v>
      </c>
      <c r="B435" t="s">
        <v>16</v>
      </c>
      <c r="C435" t="s">
        <v>17</v>
      </c>
      <c r="D435" s="8" t="s">
        <v>797</v>
      </c>
      <c r="E435" s="8" t="s">
        <v>1167</v>
      </c>
      <c r="F435" t="s">
        <v>695</v>
      </c>
      <c r="G435" t="s">
        <v>1417</v>
      </c>
      <c r="H435" t="s">
        <v>31</v>
      </c>
      <c r="I435">
        <v>3</v>
      </c>
      <c r="J435" t="s">
        <v>1526</v>
      </c>
      <c r="K435" t="s">
        <v>1527</v>
      </c>
      <c r="L435" s="8">
        <f t="shared" si="24"/>
        <v>43302</v>
      </c>
      <c r="M435" s="8">
        <f t="shared" si="25"/>
        <v>43324</v>
      </c>
      <c r="N435">
        <f t="shared" si="26"/>
        <v>9004.7999999999993</v>
      </c>
      <c r="O435">
        <f t="shared" si="27"/>
        <v>37</v>
      </c>
      <c r="P435" t="str">
        <f>VLOOKUP(O435,Klienci!$A$1:$B$53,2,TRUE)</f>
        <v>Amylin Group</v>
      </c>
    </row>
    <row r="436" spans="1:16" x14ac:dyDescent="0.3">
      <c r="A436" t="s">
        <v>1528</v>
      </c>
      <c r="B436" t="s">
        <v>26</v>
      </c>
      <c r="C436" t="s">
        <v>58</v>
      </c>
      <c r="D436" s="8" t="s">
        <v>797</v>
      </c>
      <c r="E436" s="8" t="s">
        <v>1057</v>
      </c>
      <c r="F436" t="s">
        <v>87</v>
      </c>
      <c r="G436" t="s">
        <v>1529</v>
      </c>
      <c r="H436" t="s">
        <v>89</v>
      </c>
      <c r="I436">
        <v>6</v>
      </c>
      <c r="J436" t="s">
        <v>1059</v>
      </c>
      <c r="K436" t="s">
        <v>1530</v>
      </c>
      <c r="L436" s="8">
        <f t="shared" si="24"/>
        <v>43302</v>
      </c>
      <c r="M436" s="8">
        <f t="shared" si="25"/>
        <v>43320</v>
      </c>
      <c r="N436">
        <f t="shared" si="26"/>
        <v>6190.7999999999993</v>
      </c>
      <c r="O436">
        <f t="shared" si="27"/>
        <v>33</v>
      </c>
      <c r="P436" t="str">
        <f>VLOOKUP(O436,Klienci!$A$1:$B$53,2,TRUE)</f>
        <v>Uriel Group</v>
      </c>
    </row>
    <row r="437" spans="1:16" x14ac:dyDescent="0.3">
      <c r="A437" t="s">
        <v>1531</v>
      </c>
      <c r="B437" t="s">
        <v>16</v>
      </c>
      <c r="C437" t="s">
        <v>66</v>
      </c>
      <c r="D437" s="8" t="s">
        <v>797</v>
      </c>
      <c r="E437" s="8" t="s">
        <v>1477</v>
      </c>
      <c r="F437" t="s">
        <v>60</v>
      </c>
      <c r="G437" t="s">
        <v>1532</v>
      </c>
      <c r="H437" t="s">
        <v>22</v>
      </c>
      <c r="I437">
        <v>4</v>
      </c>
      <c r="J437" t="s">
        <v>1199</v>
      </c>
      <c r="K437" t="s">
        <v>1533</v>
      </c>
      <c r="L437" s="8">
        <f t="shared" si="24"/>
        <v>43302</v>
      </c>
      <c r="M437" s="8">
        <f t="shared" si="25"/>
        <v>43330</v>
      </c>
      <c r="N437">
        <f t="shared" si="26"/>
        <v>15865.6</v>
      </c>
      <c r="O437">
        <f t="shared" si="27"/>
        <v>21</v>
      </c>
      <c r="P437" t="str">
        <f>VLOOKUP(O437,Klienci!$A$1:$B$53,2,TRUE)</f>
        <v xml:space="preserve">Qualitest </v>
      </c>
    </row>
    <row r="438" spans="1:16" x14ac:dyDescent="0.3">
      <c r="A438" t="s">
        <v>1534</v>
      </c>
      <c r="B438" t="s">
        <v>26</v>
      </c>
      <c r="C438" t="s">
        <v>27</v>
      </c>
      <c r="D438" s="8" t="s">
        <v>797</v>
      </c>
      <c r="E438" s="8" t="s">
        <v>1250</v>
      </c>
      <c r="F438" t="s">
        <v>45</v>
      </c>
      <c r="G438" t="s">
        <v>541</v>
      </c>
      <c r="H438" t="s">
        <v>22</v>
      </c>
      <c r="I438">
        <v>5</v>
      </c>
      <c r="J438" t="s">
        <v>1257</v>
      </c>
      <c r="K438" t="s">
        <v>1535</v>
      </c>
      <c r="L438" s="8">
        <f t="shared" si="24"/>
        <v>43302</v>
      </c>
      <c r="M438" s="8">
        <f t="shared" si="25"/>
        <v>43319</v>
      </c>
      <c r="N438">
        <f t="shared" si="26"/>
        <v>8408.5</v>
      </c>
      <c r="O438">
        <f t="shared" si="27"/>
        <v>48</v>
      </c>
      <c r="P438" t="str">
        <f>VLOOKUP(O438,Klienci!$A$1:$B$53,2,TRUE)</f>
        <v>U.S. Ltd</v>
      </c>
    </row>
    <row r="439" spans="1:16" x14ac:dyDescent="0.3">
      <c r="A439" t="s">
        <v>1536</v>
      </c>
      <c r="B439" t="s">
        <v>16</v>
      </c>
      <c r="C439" t="s">
        <v>66</v>
      </c>
      <c r="D439" s="8" t="s">
        <v>797</v>
      </c>
      <c r="E439" s="8" t="s">
        <v>1477</v>
      </c>
      <c r="F439" t="s">
        <v>87</v>
      </c>
      <c r="G439" t="s">
        <v>829</v>
      </c>
      <c r="H439" t="s">
        <v>670</v>
      </c>
      <c r="I439">
        <v>1</v>
      </c>
      <c r="J439" t="s">
        <v>1537</v>
      </c>
      <c r="K439" t="s">
        <v>1538</v>
      </c>
      <c r="L439" s="8">
        <f t="shared" si="24"/>
        <v>43302</v>
      </c>
      <c r="M439" s="8">
        <f t="shared" si="25"/>
        <v>43330</v>
      </c>
      <c r="N439">
        <f t="shared" si="26"/>
        <v>1172.5</v>
      </c>
      <c r="O439">
        <f t="shared" si="27"/>
        <v>33</v>
      </c>
      <c r="P439" t="str">
        <f>VLOOKUP(O439,Klienci!$A$1:$B$53,2,TRUE)</f>
        <v>Uriel Group</v>
      </c>
    </row>
    <row r="440" spans="1:16" x14ac:dyDescent="0.3">
      <c r="A440" t="s">
        <v>1539</v>
      </c>
      <c r="B440" t="s">
        <v>26</v>
      </c>
      <c r="C440" t="s">
        <v>58</v>
      </c>
      <c r="D440" s="8" t="s">
        <v>797</v>
      </c>
      <c r="E440" s="8" t="s">
        <v>1540</v>
      </c>
      <c r="F440" t="s">
        <v>261</v>
      </c>
      <c r="G440" t="s">
        <v>626</v>
      </c>
      <c r="H440" t="s">
        <v>95</v>
      </c>
      <c r="I440">
        <v>7</v>
      </c>
      <c r="J440" t="s">
        <v>1541</v>
      </c>
      <c r="K440" t="s">
        <v>1542</v>
      </c>
      <c r="L440" s="8">
        <f t="shared" si="24"/>
        <v>43302</v>
      </c>
      <c r="M440" s="8">
        <f t="shared" si="25"/>
        <v>43331</v>
      </c>
      <c r="N440">
        <f t="shared" si="26"/>
        <v>5018.3</v>
      </c>
      <c r="O440">
        <f t="shared" si="27"/>
        <v>26</v>
      </c>
      <c r="P440" t="str">
        <f>VLOOKUP(O440,Klienci!$A$1:$B$53,2,TRUE)</f>
        <v>Burt's Corp</v>
      </c>
    </row>
    <row r="441" spans="1:16" x14ac:dyDescent="0.3">
      <c r="A441" t="s">
        <v>1543</v>
      </c>
      <c r="B441" t="s">
        <v>35</v>
      </c>
      <c r="C441" t="s">
        <v>58</v>
      </c>
      <c r="D441" s="8" t="s">
        <v>797</v>
      </c>
      <c r="E441" s="8" t="s">
        <v>769</v>
      </c>
      <c r="F441" t="s">
        <v>569</v>
      </c>
      <c r="G441" t="s">
        <v>572</v>
      </c>
      <c r="H441" t="s">
        <v>473</v>
      </c>
      <c r="I441">
        <v>7</v>
      </c>
      <c r="J441" t="s">
        <v>1544</v>
      </c>
      <c r="K441" t="s">
        <v>84</v>
      </c>
      <c r="L441" s="8">
        <f t="shared" si="24"/>
        <v>43302</v>
      </c>
      <c r="M441" s="8">
        <f t="shared" si="25"/>
        <v>43307</v>
      </c>
      <c r="N441">
        <f t="shared" si="26"/>
        <v>45258.5</v>
      </c>
      <c r="O441">
        <f t="shared" si="27"/>
        <v>12</v>
      </c>
      <c r="P441" t="str">
        <f>VLOOKUP(O441,Klienci!$A$1:$B$53,2,TRUE)</f>
        <v>Apollo Ltd</v>
      </c>
    </row>
    <row r="442" spans="1:16" x14ac:dyDescent="0.3">
      <c r="A442" t="s">
        <v>1545</v>
      </c>
      <c r="B442" t="s">
        <v>35</v>
      </c>
      <c r="C442" t="s">
        <v>58</v>
      </c>
      <c r="D442" s="8" t="s">
        <v>797</v>
      </c>
      <c r="E442" s="8" t="s">
        <v>1167</v>
      </c>
      <c r="F442" t="s">
        <v>137</v>
      </c>
      <c r="G442" t="s">
        <v>113</v>
      </c>
      <c r="H442" t="s">
        <v>145</v>
      </c>
      <c r="I442">
        <v>1</v>
      </c>
      <c r="J442" t="s">
        <v>391</v>
      </c>
      <c r="K442" t="s">
        <v>1546</v>
      </c>
      <c r="L442" s="8">
        <f t="shared" si="24"/>
        <v>43302</v>
      </c>
      <c r="M442" s="8">
        <f t="shared" si="25"/>
        <v>43324</v>
      </c>
      <c r="N442">
        <f t="shared" si="26"/>
        <v>241.2</v>
      </c>
      <c r="O442">
        <f t="shared" si="27"/>
        <v>30</v>
      </c>
      <c r="P442" t="str">
        <f>VLOOKUP(O442,Klienci!$A$1:$B$53,2,TRUE)</f>
        <v>Dharma Ltd</v>
      </c>
    </row>
    <row r="443" spans="1:16" x14ac:dyDescent="0.3">
      <c r="A443" t="s">
        <v>1547</v>
      </c>
      <c r="B443" t="s">
        <v>26</v>
      </c>
      <c r="C443" t="s">
        <v>27</v>
      </c>
      <c r="D443" s="8" t="s">
        <v>797</v>
      </c>
      <c r="E443" s="8" t="s">
        <v>1114</v>
      </c>
      <c r="F443" t="s">
        <v>380</v>
      </c>
      <c r="G443" t="s">
        <v>1548</v>
      </c>
      <c r="H443" t="s">
        <v>196</v>
      </c>
      <c r="I443">
        <v>1</v>
      </c>
      <c r="J443" t="s">
        <v>1549</v>
      </c>
      <c r="K443" t="s">
        <v>1550</v>
      </c>
      <c r="L443" s="8">
        <f t="shared" si="24"/>
        <v>43302</v>
      </c>
      <c r="M443" s="8">
        <f t="shared" si="25"/>
        <v>43312</v>
      </c>
      <c r="N443">
        <f t="shared" si="26"/>
        <v>1929.6</v>
      </c>
      <c r="O443">
        <f t="shared" si="27"/>
        <v>38</v>
      </c>
      <c r="P443" t="str">
        <f>VLOOKUP(O443,Klienci!$A$1:$B$53,2,TRUE)</f>
        <v>O.E. Ltd</v>
      </c>
    </row>
    <row r="444" spans="1:16" x14ac:dyDescent="0.3">
      <c r="A444" t="s">
        <v>1551</v>
      </c>
      <c r="B444" t="s">
        <v>35</v>
      </c>
      <c r="C444" t="s">
        <v>27</v>
      </c>
      <c r="D444" s="8" t="s">
        <v>797</v>
      </c>
      <c r="E444" s="8" t="s">
        <v>1057</v>
      </c>
      <c r="F444" t="s">
        <v>149</v>
      </c>
      <c r="G444" t="s">
        <v>1552</v>
      </c>
      <c r="H444" t="s">
        <v>221</v>
      </c>
      <c r="I444">
        <v>8</v>
      </c>
      <c r="J444" t="s">
        <v>480</v>
      </c>
      <c r="K444" t="s">
        <v>1553</v>
      </c>
      <c r="L444" s="8">
        <f t="shared" si="24"/>
        <v>43302</v>
      </c>
      <c r="M444" s="8">
        <f t="shared" si="25"/>
        <v>43320</v>
      </c>
      <c r="N444">
        <f t="shared" si="26"/>
        <v>31624</v>
      </c>
      <c r="O444">
        <f t="shared" si="27"/>
        <v>23</v>
      </c>
      <c r="P444" t="str">
        <f>VLOOKUP(O444,Klienci!$A$1:$B$53,2,TRUE)</f>
        <v xml:space="preserve">Ohio </v>
      </c>
    </row>
    <row r="445" spans="1:16" x14ac:dyDescent="0.3">
      <c r="A445" t="s">
        <v>1554</v>
      </c>
      <c r="B445" t="s">
        <v>26</v>
      </c>
      <c r="C445" t="s">
        <v>17</v>
      </c>
      <c r="D445" s="8" t="s">
        <v>838</v>
      </c>
      <c r="E445" s="8" t="s">
        <v>1352</v>
      </c>
      <c r="F445" t="s">
        <v>155</v>
      </c>
      <c r="G445" t="s">
        <v>1555</v>
      </c>
      <c r="H445" t="s">
        <v>101</v>
      </c>
      <c r="I445">
        <v>2</v>
      </c>
      <c r="J445" t="s">
        <v>382</v>
      </c>
      <c r="K445" t="s">
        <v>1556</v>
      </c>
      <c r="L445" s="8">
        <f t="shared" si="24"/>
        <v>43303</v>
      </c>
      <c r="M445" s="8">
        <f t="shared" si="25"/>
        <v>43329</v>
      </c>
      <c r="N445">
        <f t="shared" si="26"/>
        <v>4984.8</v>
      </c>
      <c r="O445">
        <f t="shared" si="27"/>
        <v>46</v>
      </c>
      <c r="P445" t="str">
        <f>VLOOKUP(O445,Klienci!$A$1:$B$53,2,TRUE)</f>
        <v xml:space="preserve">Winthrop </v>
      </c>
    </row>
    <row r="446" spans="1:16" x14ac:dyDescent="0.3">
      <c r="A446" t="s">
        <v>1557</v>
      </c>
      <c r="B446" t="s">
        <v>26</v>
      </c>
      <c r="C446" t="s">
        <v>58</v>
      </c>
      <c r="D446" s="8" t="s">
        <v>838</v>
      </c>
      <c r="E446" s="8" t="s">
        <v>1316</v>
      </c>
      <c r="F446" t="s">
        <v>20</v>
      </c>
      <c r="G446" t="s">
        <v>1058</v>
      </c>
      <c r="H446" t="s">
        <v>62</v>
      </c>
      <c r="I446">
        <v>7</v>
      </c>
      <c r="J446" t="s">
        <v>391</v>
      </c>
      <c r="K446" t="s">
        <v>705</v>
      </c>
      <c r="L446" s="8">
        <f t="shared" si="24"/>
        <v>43303</v>
      </c>
      <c r="M446" s="8">
        <f t="shared" si="25"/>
        <v>43327</v>
      </c>
      <c r="N446">
        <f t="shared" si="26"/>
        <v>1688.3999999999999</v>
      </c>
      <c r="O446">
        <f t="shared" si="27"/>
        <v>15</v>
      </c>
      <c r="P446" t="str">
        <f>VLOOKUP(O446,Klienci!$A$1:$B$53,2,TRUE)</f>
        <v xml:space="preserve">Linde </v>
      </c>
    </row>
    <row r="447" spans="1:16" x14ac:dyDescent="0.3">
      <c r="A447" t="s">
        <v>1558</v>
      </c>
      <c r="B447" t="s">
        <v>16</v>
      </c>
      <c r="C447" t="s">
        <v>17</v>
      </c>
      <c r="D447" s="8" t="s">
        <v>838</v>
      </c>
      <c r="E447" s="8" t="s">
        <v>1167</v>
      </c>
      <c r="F447" t="s">
        <v>256</v>
      </c>
      <c r="G447" t="s">
        <v>1559</v>
      </c>
      <c r="H447" t="s">
        <v>54</v>
      </c>
      <c r="I447">
        <v>5</v>
      </c>
      <c r="J447" t="s">
        <v>1011</v>
      </c>
      <c r="K447" t="s">
        <v>1560</v>
      </c>
      <c r="L447" s="8">
        <f t="shared" si="24"/>
        <v>43303</v>
      </c>
      <c r="M447" s="8">
        <f t="shared" si="25"/>
        <v>43324</v>
      </c>
      <c r="N447">
        <f t="shared" si="26"/>
        <v>4757</v>
      </c>
      <c r="O447">
        <f t="shared" si="27"/>
        <v>34</v>
      </c>
      <c r="P447" t="str">
        <f>VLOOKUP(O447,Klienci!$A$1:$B$53,2,TRUE)</f>
        <v>OHTA'S Corp</v>
      </c>
    </row>
    <row r="448" spans="1:16" x14ac:dyDescent="0.3">
      <c r="A448" t="s">
        <v>1561</v>
      </c>
      <c r="B448" t="s">
        <v>35</v>
      </c>
      <c r="C448" t="s">
        <v>241</v>
      </c>
      <c r="D448" s="8" t="s">
        <v>838</v>
      </c>
      <c r="E448" s="8" t="s">
        <v>1186</v>
      </c>
      <c r="F448" t="s">
        <v>754</v>
      </c>
      <c r="G448" t="s">
        <v>962</v>
      </c>
      <c r="H448" t="s">
        <v>151</v>
      </c>
      <c r="I448">
        <v>4</v>
      </c>
      <c r="J448" t="s">
        <v>1562</v>
      </c>
      <c r="K448" t="s">
        <v>1563</v>
      </c>
      <c r="L448" s="8">
        <f t="shared" si="24"/>
        <v>43303</v>
      </c>
      <c r="M448" s="8">
        <f t="shared" si="25"/>
        <v>43311</v>
      </c>
      <c r="N448">
        <f t="shared" si="26"/>
        <v>24870.400000000001</v>
      </c>
      <c r="O448">
        <f t="shared" si="27"/>
        <v>45</v>
      </c>
      <c r="P448" t="str">
        <f>VLOOKUP(O448,Klienci!$A$1:$B$53,2,TRUE)</f>
        <v>Exact-Rx, Corp</v>
      </c>
    </row>
    <row r="449" spans="1:16" x14ac:dyDescent="0.3">
      <c r="A449" t="s">
        <v>1564</v>
      </c>
      <c r="B449" t="s">
        <v>16</v>
      </c>
      <c r="C449" t="s">
        <v>241</v>
      </c>
      <c r="D449" s="8" t="s">
        <v>838</v>
      </c>
      <c r="E449" s="8" t="s">
        <v>1443</v>
      </c>
      <c r="F449" t="s">
        <v>20</v>
      </c>
      <c r="G449" t="s">
        <v>381</v>
      </c>
      <c r="H449" t="s">
        <v>830</v>
      </c>
      <c r="I449">
        <v>6</v>
      </c>
      <c r="J449" t="s">
        <v>1565</v>
      </c>
      <c r="K449" t="s">
        <v>1566</v>
      </c>
      <c r="L449" s="8">
        <f t="shared" si="24"/>
        <v>43303</v>
      </c>
      <c r="M449" s="8">
        <f t="shared" si="25"/>
        <v>43328</v>
      </c>
      <c r="N449">
        <f t="shared" si="26"/>
        <v>14110.199999999999</v>
      </c>
      <c r="O449">
        <f t="shared" si="27"/>
        <v>15</v>
      </c>
      <c r="P449" t="str">
        <f>VLOOKUP(O449,Klienci!$A$1:$B$53,2,TRUE)</f>
        <v xml:space="preserve">Linde </v>
      </c>
    </row>
    <row r="450" spans="1:16" x14ac:dyDescent="0.3">
      <c r="A450" t="s">
        <v>1567</v>
      </c>
      <c r="B450" t="s">
        <v>35</v>
      </c>
      <c r="C450" t="s">
        <v>27</v>
      </c>
      <c r="D450" s="8" t="s">
        <v>838</v>
      </c>
      <c r="E450" s="8" t="s">
        <v>1219</v>
      </c>
      <c r="F450" t="s">
        <v>174</v>
      </c>
      <c r="G450" t="s">
        <v>150</v>
      </c>
      <c r="H450" t="s">
        <v>139</v>
      </c>
      <c r="I450">
        <v>6</v>
      </c>
      <c r="J450" t="s">
        <v>262</v>
      </c>
      <c r="K450" t="s">
        <v>1568</v>
      </c>
      <c r="L450" s="8">
        <f t="shared" si="24"/>
        <v>43303</v>
      </c>
      <c r="M450" s="8">
        <f t="shared" si="25"/>
        <v>43317</v>
      </c>
      <c r="N450">
        <f t="shared" si="26"/>
        <v>6793.7999999999993</v>
      </c>
      <c r="O450">
        <f t="shared" si="27"/>
        <v>19</v>
      </c>
      <c r="P450" t="str">
        <f>VLOOKUP(O450,Klienci!$A$1:$B$53,2,TRUE)</f>
        <v>Pure Group</v>
      </c>
    </row>
    <row r="451" spans="1:16" x14ac:dyDescent="0.3">
      <c r="A451" t="s">
        <v>1569</v>
      </c>
      <c r="B451" t="s">
        <v>35</v>
      </c>
      <c r="C451" t="s">
        <v>17</v>
      </c>
      <c r="D451" s="8" t="s">
        <v>838</v>
      </c>
      <c r="E451" s="8" t="s">
        <v>1167</v>
      </c>
      <c r="F451" t="s">
        <v>394</v>
      </c>
      <c r="G451" t="s">
        <v>1388</v>
      </c>
      <c r="H451" t="s">
        <v>83</v>
      </c>
      <c r="I451">
        <v>3</v>
      </c>
      <c r="J451" t="s">
        <v>909</v>
      </c>
      <c r="K451" t="s">
        <v>1570</v>
      </c>
      <c r="L451" s="8">
        <f t="shared" si="24"/>
        <v>43303</v>
      </c>
      <c r="M451" s="8">
        <f t="shared" si="25"/>
        <v>43324</v>
      </c>
      <c r="N451">
        <f t="shared" si="26"/>
        <v>3437.1000000000004</v>
      </c>
      <c r="O451">
        <f t="shared" si="27"/>
        <v>1</v>
      </c>
      <c r="P451" t="str">
        <f>VLOOKUP(O451,Klienci!$A$1:$B$53,2,TRUE)</f>
        <v>Avon Corp</v>
      </c>
    </row>
    <row r="452" spans="1:16" x14ac:dyDescent="0.3">
      <c r="A452" t="s">
        <v>1571</v>
      </c>
      <c r="B452" t="s">
        <v>35</v>
      </c>
      <c r="C452" t="s">
        <v>27</v>
      </c>
      <c r="D452" s="8" t="s">
        <v>838</v>
      </c>
      <c r="E452" s="8" t="s">
        <v>1225</v>
      </c>
      <c r="F452" t="s">
        <v>20</v>
      </c>
      <c r="G452" t="s">
        <v>834</v>
      </c>
      <c r="H452" t="s">
        <v>31</v>
      </c>
      <c r="I452">
        <v>3</v>
      </c>
      <c r="J452" t="s">
        <v>1572</v>
      </c>
      <c r="K452" t="s">
        <v>1573</v>
      </c>
      <c r="L452" s="8">
        <f t="shared" si="24"/>
        <v>43303</v>
      </c>
      <c r="M452" s="8">
        <f t="shared" si="25"/>
        <v>43325</v>
      </c>
      <c r="N452">
        <f t="shared" si="26"/>
        <v>11175.599999999999</v>
      </c>
      <c r="O452">
        <f t="shared" si="27"/>
        <v>15</v>
      </c>
      <c r="P452" t="str">
        <f>VLOOKUP(O452,Klienci!$A$1:$B$53,2,TRUE)</f>
        <v xml:space="preserve">Linde </v>
      </c>
    </row>
    <row r="453" spans="1:16" x14ac:dyDescent="0.3">
      <c r="A453" t="s">
        <v>1574</v>
      </c>
      <c r="B453" t="s">
        <v>35</v>
      </c>
      <c r="C453" t="s">
        <v>27</v>
      </c>
      <c r="D453" s="8" t="s">
        <v>838</v>
      </c>
      <c r="E453" s="8" t="s">
        <v>1219</v>
      </c>
      <c r="F453" t="s">
        <v>653</v>
      </c>
      <c r="G453" t="s">
        <v>1411</v>
      </c>
      <c r="H453" t="s">
        <v>157</v>
      </c>
      <c r="I453">
        <v>7</v>
      </c>
      <c r="J453" t="s">
        <v>1112</v>
      </c>
      <c r="K453" t="s">
        <v>1575</v>
      </c>
      <c r="L453" s="8">
        <f t="shared" si="24"/>
        <v>43303</v>
      </c>
      <c r="M453" s="8">
        <f t="shared" si="25"/>
        <v>43317</v>
      </c>
      <c r="N453">
        <f t="shared" si="26"/>
        <v>6612.9000000000005</v>
      </c>
      <c r="O453">
        <f t="shared" si="27"/>
        <v>50</v>
      </c>
      <c r="P453" t="str">
        <f>VLOOKUP(O453,Klienci!$A$1:$B$53,2,TRUE)</f>
        <v>Fenwal, Corp</v>
      </c>
    </row>
    <row r="454" spans="1:16" x14ac:dyDescent="0.3">
      <c r="A454" t="s">
        <v>1576</v>
      </c>
      <c r="B454" t="s">
        <v>26</v>
      </c>
      <c r="C454" t="s">
        <v>27</v>
      </c>
      <c r="D454" s="8" t="s">
        <v>838</v>
      </c>
      <c r="E454" s="8" t="s">
        <v>1447</v>
      </c>
      <c r="F454" t="s">
        <v>1115</v>
      </c>
      <c r="G454" t="s">
        <v>894</v>
      </c>
      <c r="H454" t="s">
        <v>830</v>
      </c>
      <c r="I454">
        <v>3</v>
      </c>
      <c r="J454" t="s">
        <v>665</v>
      </c>
      <c r="K454" t="s">
        <v>1577</v>
      </c>
      <c r="L454" s="8">
        <f t="shared" si="24"/>
        <v>43303</v>
      </c>
      <c r="M454" s="8">
        <f t="shared" si="25"/>
        <v>43334</v>
      </c>
      <c r="N454">
        <f t="shared" si="26"/>
        <v>3658.2000000000003</v>
      </c>
      <c r="O454">
        <f t="shared" si="27"/>
        <v>39</v>
      </c>
      <c r="P454" t="str">
        <f>VLOOKUP(O454,Klienci!$A$1:$B$53,2,TRUE)</f>
        <v>AuroMedics Corp</v>
      </c>
    </row>
    <row r="455" spans="1:16" x14ac:dyDescent="0.3">
      <c r="A455" t="s">
        <v>1578</v>
      </c>
      <c r="B455" t="s">
        <v>35</v>
      </c>
      <c r="C455" t="s">
        <v>17</v>
      </c>
      <c r="D455" s="8" t="s">
        <v>838</v>
      </c>
      <c r="E455" s="8" t="s">
        <v>1437</v>
      </c>
      <c r="F455" t="s">
        <v>137</v>
      </c>
      <c r="G455" t="s">
        <v>1388</v>
      </c>
      <c r="H455" t="s">
        <v>83</v>
      </c>
      <c r="I455">
        <v>4</v>
      </c>
      <c r="J455" t="s">
        <v>108</v>
      </c>
      <c r="K455" t="s">
        <v>1579</v>
      </c>
      <c r="L455" s="8">
        <f t="shared" si="24"/>
        <v>43303</v>
      </c>
      <c r="M455" s="8">
        <f t="shared" si="25"/>
        <v>43332</v>
      </c>
      <c r="N455">
        <f t="shared" si="26"/>
        <v>4207.6000000000004</v>
      </c>
      <c r="O455">
        <f t="shared" si="27"/>
        <v>30</v>
      </c>
      <c r="P455" t="str">
        <f>VLOOKUP(O455,Klienci!$A$1:$B$53,2,TRUE)</f>
        <v>Dharma Ltd</v>
      </c>
    </row>
    <row r="456" spans="1:16" x14ac:dyDescent="0.3">
      <c r="A456" t="s">
        <v>1580</v>
      </c>
      <c r="B456" t="s">
        <v>16</v>
      </c>
      <c r="C456" t="s">
        <v>66</v>
      </c>
      <c r="D456" s="8" t="s">
        <v>838</v>
      </c>
      <c r="E456" s="8" t="s">
        <v>1263</v>
      </c>
      <c r="F456" t="s">
        <v>743</v>
      </c>
      <c r="G456" t="s">
        <v>1173</v>
      </c>
      <c r="H456" t="s">
        <v>145</v>
      </c>
      <c r="I456">
        <v>2</v>
      </c>
      <c r="J456" t="s">
        <v>552</v>
      </c>
      <c r="K456" t="s">
        <v>553</v>
      </c>
      <c r="L456" s="8">
        <f t="shared" si="24"/>
        <v>43303</v>
      </c>
      <c r="M456" s="8">
        <f t="shared" si="25"/>
        <v>43314</v>
      </c>
      <c r="N456">
        <f t="shared" si="26"/>
        <v>415.4</v>
      </c>
      <c r="O456">
        <f t="shared" si="27"/>
        <v>31</v>
      </c>
      <c r="P456" t="str">
        <f>VLOOKUP(O456,Klienci!$A$1:$B$53,2,TRUE)</f>
        <v>Apotheca, Ltd</v>
      </c>
    </row>
    <row r="457" spans="1:16" x14ac:dyDescent="0.3">
      <c r="A457" t="s">
        <v>1581</v>
      </c>
      <c r="B457" t="s">
        <v>26</v>
      </c>
      <c r="C457" t="s">
        <v>27</v>
      </c>
      <c r="D457" s="8" t="s">
        <v>838</v>
      </c>
      <c r="E457" s="8" t="s">
        <v>1447</v>
      </c>
      <c r="F457" t="s">
        <v>68</v>
      </c>
      <c r="G457" t="s">
        <v>839</v>
      </c>
      <c r="H457" t="s">
        <v>170</v>
      </c>
      <c r="I457">
        <v>4</v>
      </c>
      <c r="J457" t="s">
        <v>1337</v>
      </c>
      <c r="K457" t="s">
        <v>1582</v>
      </c>
      <c r="L457" s="8">
        <f t="shared" si="24"/>
        <v>43303</v>
      </c>
      <c r="M457" s="8">
        <f t="shared" si="25"/>
        <v>43334</v>
      </c>
      <c r="N457">
        <f t="shared" si="26"/>
        <v>7450.4</v>
      </c>
      <c r="O457">
        <f t="shared" si="27"/>
        <v>14</v>
      </c>
      <c r="P457" t="str">
        <f>VLOOKUP(O457,Klienci!$A$1:$B$53,2,TRUE)</f>
        <v>Ole Group</v>
      </c>
    </row>
    <row r="458" spans="1:16" x14ac:dyDescent="0.3">
      <c r="A458" t="s">
        <v>1583</v>
      </c>
      <c r="B458" t="s">
        <v>43</v>
      </c>
      <c r="C458" t="s">
        <v>241</v>
      </c>
      <c r="D458" s="8" t="s">
        <v>838</v>
      </c>
      <c r="E458" s="8" t="s">
        <v>1316</v>
      </c>
      <c r="F458" t="s">
        <v>261</v>
      </c>
      <c r="G458" t="s">
        <v>770</v>
      </c>
      <c r="H458" t="s">
        <v>288</v>
      </c>
      <c r="I458">
        <v>3</v>
      </c>
      <c r="J458" t="s">
        <v>1208</v>
      </c>
      <c r="K458" t="s">
        <v>1584</v>
      </c>
      <c r="L458" s="8">
        <f t="shared" ref="L458:L521" si="28">--SUBSTITUTE(D458,"\","/")</f>
        <v>43303</v>
      </c>
      <c r="M458" s="8">
        <f t="shared" ref="M458:M521" si="29">--SUBSTITUTE(E458,"\","/")</f>
        <v>43327</v>
      </c>
      <c r="N458">
        <f t="shared" ref="N458:N521" si="30">I458*SUBSTITUTE(J458,".",",")</f>
        <v>5668.2000000000007</v>
      </c>
      <c r="O458">
        <f t="shared" ref="O458:O521" si="31">--MID(F458,3,4)</f>
        <v>26</v>
      </c>
      <c r="P458" t="str">
        <f>VLOOKUP(O458,Klienci!$A$1:$B$53,2,TRUE)</f>
        <v>Burt's Corp</v>
      </c>
    </row>
    <row r="459" spans="1:16" x14ac:dyDescent="0.3">
      <c r="A459" t="s">
        <v>1585</v>
      </c>
      <c r="B459" t="s">
        <v>35</v>
      </c>
      <c r="C459" t="s">
        <v>124</v>
      </c>
      <c r="D459" s="8" t="s">
        <v>838</v>
      </c>
      <c r="E459" s="8" t="s">
        <v>1477</v>
      </c>
      <c r="F459" t="s">
        <v>168</v>
      </c>
      <c r="G459" t="s">
        <v>126</v>
      </c>
      <c r="H459" t="s">
        <v>22</v>
      </c>
      <c r="I459">
        <v>8</v>
      </c>
      <c r="J459" t="s">
        <v>693</v>
      </c>
      <c r="K459" t="s">
        <v>1586</v>
      </c>
      <c r="L459" s="8">
        <f t="shared" si="28"/>
        <v>43303</v>
      </c>
      <c r="M459" s="8">
        <f t="shared" si="29"/>
        <v>43330</v>
      </c>
      <c r="N459">
        <f t="shared" si="30"/>
        <v>21225.599999999999</v>
      </c>
      <c r="O459">
        <f t="shared" si="31"/>
        <v>40</v>
      </c>
      <c r="P459" t="str">
        <f>VLOOKUP(O459,Klienci!$A$1:$B$53,2,TRUE)</f>
        <v>Ascend Ltd</v>
      </c>
    </row>
    <row r="460" spans="1:16" x14ac:dyDescent="0.3">
      <c r="A460" t="s">
        <v>1587</v>
      </c>
      <c r="B460" t="s">
        <v>35</v>
      </c>
      <c r="C460" t="s">
        <v>124</v>
      </c>
      <c r="D460" s="8" t="s">
        <v>838</v>
      </c>
      <c r="E460" s="8" t="s">
        <v>1022</v>
      </c>
      <c r="F460" t="s">
        <v>687</v>
      </c>
      <c r="G460" t="s">
        <v>1588</v>
      </c>
      <c r="H460" t="s">
        <v>31</v>
      </c>
      <c r="I460">
        <v>2</v>
      </c>
      <c r="J460" t="s">
        <v>480</v>
      </c>
      <c r="K460" t="s">
        <v>1589</v>
      </c>
      <c r="L460" s="8">
        <f t="shared" si="28"/>
        <v>43303</v>
      </c>
      <c r="M460" s="8">
        <f t="shared" si="29"/>
        <v>43318</v>
      </c>
      <c r="N460">
        <f t="shared" si="30"/>
        <v>7906</v>
      </c>
      <c r="O460">
        <f t="shared" si="31"/>
        <v>43</v>
      </c>
      <c r="P460" t="str">
        <f>VLOOKUP(O460,Klienci!$A$1:$B$53,2,TRUE)</f>
        <v>Weimei Corp</v>
      </c>
    </row>
    <row r="461" spans="1:16" x14ac:dyDescent="0.3">
      <c r="A461" t="s">
        <v>1590</v>
      </c>
      <c r="B461" t="s">
        <v>16</v>
      </c>
      <c r="C461" t="s">
        <v>124</v>
      </c>
      <c r="D461" s="8" t="s">
        <v>838</v>
      </c>
      <c r="E461" s="8" t="s">
        <v>1591</v>
      </c>
      <c r="F461" t="s">
        <v>143</v>
      </c>
      <c r="G461" t="s">
        <v>823</v>
      </c>
      <c r="H461" t="s">
        <v>670</v>
      </c>
      <c r="I461">
        <v>3</v>
      </c>
      <c r="J461" t="s">
        <v>400</v>
      </c>
      <c r="K461" t="s">
        <v>1592</v>
      </c>
      <c r="L461" s="8">
        <f t="shared" si="28"/>
        <v>43303</v>
      </c>
      <c r="M461" s="8">
        <f t="shared" si="29"/>
        <v>43326</v>
      </c>
      <c r="N461">
        <f t="shared" si="30"/>
        <v>683.40000000000009</v>
      </c>
      <c r="O461">
        <f t="shared" si="31"/>
        <v>5</v>
      </c>
      <c r="P461" t="str">
        <f>VLOOKUP(O461,Klienci!$A$1:$B$53,2,TRUE)</f>
        <v>Procter Corp</v>
      </c>
    </row>
    <row r="462" spans="1:16" x14ac:dyDescent="0.3">
      <c r="A462" t="s">
        <v>1593</v>
      </c>
      <c r="B462" t="s">
        <v>26</v>
      </c>
      <c r="C462" t="s">
        <v>58</v>
      </c>
      <c r="D462" s="8" t="s">
        <v>927</v>
      </c>
      <c r="E462" s="8" t="s">
        <v>1057</v>
      </c>
      <c r="F462" t="s">
        <v>242</v>
      </c>
      <c r="G462" t="s">
        <v>1325</v>
      </c>
      <c r="H462" t="s">
        <v>252</v>
      </c>
      <c r="I462">
        <v>1</v>
      </c>
      <c r="J462" t="s">
        <v>84</v>
      </c>
      <c r="K462" t="s">
        <v>1594</v>
      </c>
      <c r="L462" s="8">
        <f t="shared" si="28"/>
        <v>43304</v>
      </c>
      <c r="M462" s="8">
        <f t="shared" si="29"/>
        <v>43320</v>
      </c>
      <c r="N462">
        <f t="shared" si="30"/>
        <v>3879.3</v>
      </c>
      <c r="O462">
        <f t="shared" si="31"/>
        <v>28</v>
      </c>
      <c r="P462" t="str">
        <f>VLOOKUP(O462,Klienci!$A$1:$B$53,2,TRUE)</f>
        <v>Mylan Corp</v>
      </c>
    </row>
    <row r="463" spans="1:16" x14ac:dyDescent="0.3">
      <c r="A463" t="s">
        <v>1595</v>
      </c>
      <c r="B463" t="s">
        <v>16</v>
      </c>
      <c r="C463" t="s">
        <v>27</v>
      </c>
      <c r="D463" s="8" t="s">
        <v>927</v>
      </c>
      <c r="E463" s="8" t="s">
        <v>1447</v>
      </c>
      <c r="F463" t="s">
        <v>60</v>
      </c>
      <c r="G463" t="s">
        <v>359</v>
      </c>
      <c r="H463" t="s">
        <v>89</v>
      </c>
      <c r="I463">
        <v>1</v>
      </c>
      <c r="J463" t="s">
        <v>891</v>
      </c>
      <c r="K463" t="s">
        <v>1136</v>
      </c>
      <c r="L463" s="8">
        <f t="shared" si="28"/>
        <v>43304</v>
      </c>
      <c r="M463" s="8">
        <f t="shared" si="29"/>
        <v>43334</v>
      </c>
      <c r="N463">
        <f t="shared" si="30"/>
        <v>1045.2</v>
      </c>
      <c r="O463">
        <f t="shared" si="31"/>
        <v>21</v>
      </c>
      <c r="P463" t="str">
        <f>VLOOKUP(O463,Klienci!$A$1:$B$53,2,TRUE)</f>
        <v xml:space="preserve">Qualitest </v>
      </c>
    </row>
    <row r="464" spans="1:16" x14ac:dyDescent="0.3">
      <c r="A464" t="s">
        <v>1596</v>
      </c>
      <c r="B464" t="s">
        <v>16</v>
      </c>
      <c r="C464" t="s">
        <v>58</v>
      </c>
      <c r="D464" s="8" t="s">
        <v>927</v>
      </c>
      <c r="E464" s="8" t="s">
        <v>1597</v>
      </c>
      <c r="F464" t="s">
        <v>307</v>
      </c>
      <c r="G464" t="s">
        <v>1193</v>
      </c>
      <c r="H464" t="s">
        <v>76</v>
      </c>
      <c r="I464">
        <v>2</v>
      </c>
      <c r="J464" t="s">
        <v>1598</v>
      </c>
      <c r="K464" t="s">
        <v>1599</v>
      </c>
      <c r="L464" s="8">
        <f t="shared" si="28"/>
        <v>43304</v>
      </c>
      <c r="M464" s="8">
        <f t="shared" si="29"/>
        <v>43336</v>
      </c>
      <c r="N464">
        <f t="shared" si="30"/>
        <v>10143.799999999999</v>
      </c>
      <c r="O464">
        <f t="shared" si="31"/>
        <v>4</v>
      </c>
      <c r="P464" t="str">
        <f>VLOOKUP(O464,Klienci!$A$1:$B$53,2,TRUE)</f>
        <v>ETUDE Ltd</v>
      </c>
    </row>
    <row r="465" spans="1:16" x14ac:dyDescent="0.3">
      <c r="A465" t="s">
        <v>1600</v>
      </c>
      <c r="B465" t="s">
        <v>16</v>
      </c>
      <c r="C465" t="s">
        <v>124</v>
      </c>
      <c r="D465" s="8" t="s">
        <v>927</v>
      </c>
      <c r="E465" s="8" t="s">
        <v>1044</v>
      </c>
      <c r="F465" t="s">
        <v>149</v>
      </c>
      <c r="G465" t="s">
        <v>1483</v>
      </c>
      <c r="H465" t="s">
        <v>127</v>
      </c>
      <c r="I465">
        <v>1</v>
      </c>
      <c r="J465" t="s">
        <v>391</v>
      </c>
      <c r="K465" t="s">
        <v>1601</v>
      </c>
      <c r="L465" s="8">
        <f t="shared" si="28"/>
        <v>43304</v>
      </c>
      <c r="M465" s="8">
        <f t="shared" si="29"/>
        <v>43309</v>
      </c>
      <c r="N465">
        <f t="shared" si="30"/>
        <v>241.2</v>
      </c>
      <c r="O465">
        <f t="shared" si="31"/>
        <v>23</v>
      </c>
      <c r="P465" t="str">
        <f>VLOOKUP(O465,Klienci!$A$1:$B$53,2,TRUE)</f>
        <v xml:space="preserve">Ohio </v>
      </c>
    </row>
    <row r="466" spans="1:16" x14ac:dyDescent="0.3">
      <c r="A466" t="s">
        <v>1602</v>
      </c>
      <c r="B466" t="s">
        <v>16</v>
      </c>
      <c r="C466" t="s">
        <v>27</v>
      </c>
      <c r="D466" s="8" t="s">
        <v>927</v>
      </c>
      <c r="E466" s="8" t="s">
        <v>1250</v>
      </c>
      <c r="F466" t="s">
        <v>219</v>
      </c>
      <c r="G466" t="s">
        <v>541</v>
      </c>
      <c r="H466" t="s">
        <v>288</v>
      </c>
      <c r="I466">
        <v>8</v>
      </c>
      <c r="J466" t="s">
        <v>1603</v>
      </c>
      <c r="K466" t="s">
        <v>1604</v>
      </c>
      <c r="L466" s="8">
        <f t="shared" si="28"/>
        <v>43304</v>
      </c>
      <c r="M466" s="8">
        <f t="shared" si="29"/>
        <v>43319</v>
      </c>
      <c r="N466">
        <f t="shared" si="30"/>
        <v>18384.8</v>
      </c>
      <c r="O466">
        <f t="shared" si="31"/>
        <v>35</v>
      </c>
      <c r="P466" t="str">
        <f>VLOOKUP(O466,Klienci!$A$1:$B$53,2,TRUE)</f>
        <v xml:space="preserve">Trigen </v>
      </c>
    </row>
    <row r="467" spans="1:16" x14ac:dyDescent="0.3">
      <c r="A467" t="s">
        <v>1605</v>
      </c>
      <c r="B467" t="s">
        <v>16</v>
      </c>
      <c r="C467" t="s">
        <v>241</v>
      </c>
      <c r="D467" s="8" t="s">
        <v>927</v>
      </c>
      <c r="E467" s="8" t="s">
        <v>1606</v>
      </c>
      <c r="F467" t="s">
        <v>319</v>
      </c>
      <c r="G467" t="s">
        <v>1507</v>
      </c>
      <c r="H467" t="s">
        <v>279</v>
      </c>
      <c r="I467">
        <v>7</v>
      </c>
      <c r="J467" t="s">
        <v>1607</v>
      </c>
      <c r="K467" t="s">
        <v>1608</v>
      </c>
      <c r="L467" s="8">
        <f t="shared" si="28"/>
        <v>43304</v>
      </c>
      <c r="M467" s="8">
        <f t="shared" si="29"/>
        <v>43337</v>
      </c>
      <c r="N467">
        <f t="shared" si="30"/>
        <v>26920.600000000002</v>
      </c>
      <c r="O467">
        <f t="shared" si="31"/>
        <v>25</v>
      </c>
      <c r="P467" t="str">
        <f>VLOOKUP(O467,Klienci!$A$1:$B$53,2,TRUE)</f>
        <v>E. Ltd</v>
      </c>
    </row>
    <row r="468" spans="1:16" x14ac:dyDescent="0.3">
      <c r="A468" t="s">
        <v>1609</v>
      </c>
      <c r="B468" t="s">
        <v>43</v>
      </c>
      <c r="C468" t="s">
        <v>17</v>
      </c>
      <c r="D468" s="8" t="s">
        <v>927</v>
      </c>
      <c r="E468" s="8" t="s">
        <v>1610</v>
      </c>
      <c r="F468" t="s">
        <v>60</v>
      </c>
      <c r="G468" t="s">
        <v>452</v>
      </c>
      <c r="H468" t="s">
        <v>284</v>
      </c>
      <c r="I468">
        <v>6</v>
      </c>
      <c r="J468" t="s">
        <v>1361</v>
      </c>
      <c r="K468" t="s">
        <v>1611</v>
      </c>
      <c r="L468" s="8">
        <f t="shared" si="28"/>
        <v>43304</v>
      </c>
      <c r="M468" s="8">
        <f t="shared" si="29"/>
        <v>43338</v>
      </c>
      <c r="N468">
        <f t="shared" si="30"/>
        <v>14552.400000000001</v>
      </c>
      <c r="O468">
        <f t="shared" si="31"/>
        <v>21</v>
      </c>
      <c r="P468" t="str">
        <f>VLOOKUP(O468,Klienci!$A$1:$B$53,2,TRUE)</f>
        <v xml:space="preserve">Qualitest </v>
      </c>
    </row>
    <row r="469" spans="1:16" x14ac:dyDescent="0.3">
      <c r="A469" t="s">
        <v>1612</v>
      </c>
      <c r="B469" t="s">
        <v>16</v>
      </c>
      <c r="C469" t="s">
        <v>66</v>
      </c>
      <c r="D469" s="8" t="s">
        <v>683</v>
      </c>
      <c r="E469" s="8" t="s">
        <v>1391</v>
      </c>
      <c r="F469" t="s">
        <v>45</v>
      </c>
      <c r="G469" t="s">
        <v>589</v>
      </c>
      <c r="H469" t="s">
        <v>120</v>
      </c>
      <c r="I469">
        <v>8</v>
      </c>
      <c r="J469" t="s">
        <v>518</v>
      </c>
      <c r="K469" t="s">
        <v>1613</v>
      </c>
      <c r="L469" s="8">
        <f t="shared" si="28"/>
        <v>43305</v>
      </c>
      <c r="M469" s="8">
        <f t="shared" si="29"/>
        <v>43322</v>
      </c>
      <c r="N469">
        <f t="shared" si="30"/>
        <v>9648</v>
      </c>
      <c r="O469">
        <f t="shared" si="31"/>
        <v>48</v>
      </c>
      <c r="P469" t="str">
        <f>VLOOKUP(O469,Klienci!$A$1:$B$53,2,TRUE)</f>
        <v>U.S. Ltd</v>
      </c>
    </row>
    <row r="470" spans="1:16" x14ac:dyDescent="0.3">
      <c r="A470" t="s">
        <v>1614</v>
      </c>
      <c r="B470" t="s">
        <v>16</v>
      </c>
      <c r="C470" t="s">
        <v>27</v>
      </c>
      <c r="D470" s="8" t="s">
        <v>683</v>
      </c>
      <c r="E470" s="8" t="s">
        <v>1597</v>
      </c>
      <c r="F470" t="s">
        <v>653</v>
      </c>
      <c r="G470" t="s">
        <v>869</v>
      </c>
      <c r="H470" t="s">
        <v>360</v>
      </c>
      <c r="I470">
        <v>8</v>
      </c>
      <c r="J470" t="s">
        <v>704</v>
      </c>
      <c r="K470" t="s">
        <v>1615</v>
      </c>
      <c r="L470" s="8">
        <f t="shared" si="28"/>
        <v>43305</v>
      </c>
      <c r="M470" s="8">
        <f t="shared" si="29"/>
        <v>43336</v>
      </c>
      <c r="N470">
        <f t="shared" si="30"/>
        <v>1768.8</v>
      </c>
      <c r="O470">
        <f t="shared" si="31"/>
        <v>50</v>
      </c>
      <c r="P470" t="str">
        <f>VLOOKUP(O470,Klienci!$A$1:$B$53,2,TRUE)</f>
        <v>Fenwal, Corp</v>
      </c>
    </row>
    <row r="471" spans="1:16" x14ac:dyDescent="0.3">
      <c r="A471" t="s">
        <v>1616</v>
      </c>
      <c r="B471" t="s">
        <v>43</v>
      </c>
      <c r="C471" t="s">
        <v>17</v>
      </c>
      <c r="D471" s="8" t="s">
        <v>683</v>
      </c>
      <c r="E471" s="8" t="s">
        <v>1167</v>
      </c>
      <c r="F471" t="s">
        <v>137</v>
      </c>
      <c r="G471" t="s">
        <v>452</v>
      </c>
      <c r="H471" t="s">
        <v>670</v>
      </c>
      <c r="I471">
        <v>3</v>
      </c>
      <c r="J471" t="s">
        <v>330</v>
      </c>
      <c r="K471" t="s">
        <v>1617</v>
      </c>
      <c r="L471" s="8">
        <f t="shared" si="28"/>
        <v>43305</v>
      </c>
      <c r="M471" s="8">
        <f t="shared" si="29"/>
        <v>43324</v>
      </c>
      <c r="N471">
        <f t="shared" si="30"/>
        <v>11477.099999999999</v>
      </c>
      <c r="O471">
        <f t="shared" si="31"/>
        <v>30</v>
      </c>
      <c r="P471" t="str">
        <f>VLOOKUP(O471,Klienci!$A$1:$B$53,2,TRUE)</f>
        <v>Dharma Ltd</v>
      </c>
    </row>
    <row r="472" spans="1:16" x14ac:dyDescent="0.3">
      <c r="A472" t="s">
        <v>1618</v>
      </c>
      <c r="B472" t="s">
        <v>35</v>
      </c>
      <c r="C472" t="s">
        <v>66</v>
      </c>
      <c r="D472" s="8" t="s">
        <v>683</v>
      </c>
      <c r="E472" s="8" t="s">
        <v>1316</v>
      </c>
      <c r="F472" t="s">
        <v>425</v>
      </c>
      <c r="G472" t="s">
        <v>1429</v>
      </c>
      <c r="H472" t="s">
        <v>120</v>
      </c>
      <c r="I472">
        <v>5</v>
      </c>
      <c r="J472" t="s">
        <v>353</v>
      </c>
      <c r="K472" t="s">
        <v>1619</v>
      </c>
      <c r="L472" s="8">
        <f t="shared" si="28"/>
        <v>43305</v>
      </c>
      <c r="M472" s="8">
        <f t="shared" si="29"/>
        <v>43327</v>
      </c>
      <c r="N472">
        <f t="shared" si="30"/>
        <v>4288</v>
      </c>
      <c r="O472">
        <f t="shared" si="31"/>
        <v>27</v>
      </c>
      <c r="P472" t="str">
        <f>VLOOKUP(O472,Klienci!$A$1:$B$53,2,TRUE)</f>
        <v>Prasco Group</v>
      </c>
    </row>
    <row r="473" spans="1:16" x14ac:dyDescent="0.3">
      <c r="A473" t="s">
        <v>1620</v>
      </c>
      <c r="B473" t="s">
        <v>26</v>
      </c>
      <c r="C473" t="s">
        <v>66</v>
      </c>
      <c r="D473" s="8" t="s">
        <v>683</v>
      </c>
      <c r="E473" s="8" t="s">
        <v>1263</v>
      </c>
      <c r="F473" t="s">
        <v>743</v>
      </c>
      <c r="G473" t="s">
        <v>1429</v>
      </c>
      <c r="H473" t="s">
        <v>114</v>
      </c>
      <c r="I473">
        <v>3</v>
      </c>
      <c r="J473" t="s">
        <v>330</v>
      </c>
      <c r="K473" t="s">
        <v>1617</v>
      </c>
      <c r="L473" s="8">
        <f t="shared" si="28"/>
        <v>43305</v>
      </c>
      <c r="M473" s="8">
        <f t="shared" si="29"/>
        <v>43314</v>
      </c>
      <c r="N473">
        <f t="shared" si="30"/>
        <v>11477.099999999999</v>
      </c>
      <c r="O473">
        <f t="shared" si="31"/>
        <v>31</v>
      </c>
      <c r="P473" t="str">
        <f>VLOOKUP(O473,Klienci!$A$1:$B$53,2,TRUE)</f>
        <v>Apotheca, Ltd</v>
      </c>
    </row>
    <row r="474" spans="1:16" x14ac:dyDescent="0.3">
      <c r="A474" t="s">
        <v>1621</v>
      </c>
      <c r="B474" t="s">
        <v>26</v>
      </c>
      <c r="C474" t="s">
        <v>27</v>
      </c>
      <c r="D474" s="8" t="s">
        <v>683</v>
      </c>
      <c r="E474" s="8" t="s">
        <v>1622</v>
      </c>
      <c r="F474" t="s">
        <v>143</v>
      </c>
      <c r="G474" t="s">
        <v>46</v>
      </c>
      <c r="H474" t="s">
        <v>22</v>
      </c>
      <c r="I474">
        <v>8</v>
      </c>
      <c r="J474" t="s">
        <v>831</v>
      </c>
      <c r="K474" t="s">
        <v>1623</v>
      </c>
      <c r="L474" s="8">
        <f t="shared" si="28"/>
        <v>43305</v>
      </c>
      <c r="M474" s="8">
        <f t="shared" si="29"/>
        <v>43339</v>
      </c>
      <c r="N474">
        <f t="shared" si="30"/>
        <v>15972.8</v>
      </c>
      <c r="O474">
        <f t="shared" si="31"/>
        <v>5</v>
      </c>
      <c r="P474" t="str">
        <f>VLOOKUP(O474,Klienci!$A$1:$B$53,2,TRUE)</f>
        <v>Procter Corp</v>
      </c>
    </row>
    <row r="475" spans="1:16" x14ac:dyDescent="0.3">
      <c r="A475" t="s">
        <v>1624</v>
      </c>
      <c r="B475" t="s">
        <v>35</v>
      </c>
      <c r="C475" t="s">
        <v>27</v>
      </c>
      <c r="D475" s="8" t="s">
        <v>683</v>
      </c>
      <c r="E475" s="8" t="s">
        <v>1610</v>
      </c>
      <c r="F475" t="s">
        <v>132</v>
      </c>
      <c r="G475" t="s">
        <v>1026</v>
      </c>
      <c r="H475" t="s">
        <v>252</v>
      </c>
      <c r="I475">
        <v>1</v>
      </c>
      <c r="J475" t="s">
        <v>437</v>
      </c>
      <c r="K475" t="s">
        <v>1625</v>
      </c>
      <c r="L475" s="8">
        <f t="shared" si="28"/>
        <v>43305</v>
      </c>
      <c r="M475" s="8">
        <f t="shared" si="29"/>
        <v>43338</v>
      </c>
      <c r="N475">
        <f t="shared" si="30"/>
        <v>234.5</v>
      </c>
      <c r="O475">
        <f t="shared" si="31"/>
        <v>10</v>
      </c>
      <c r="P475" t="str">
        <f>VLOOKUP(O475,Klienci!$A$1:$B$53,2,TRUE)</f>
        <v xml:space="preserve">Ei </v>
      </c>
    </row>
    <row r="476" spans="1:16" x14ac:dyDescent="0.3">
      <c r="A476" t="s">
        <v>1626</v>
      </c>
      <c r="B476" t="s">
        <v>26</v>
      </c>
      <c r="C476" t="s">
        <v>17</v>
      </c>
      <c r="D476" s="8" t="s">
        <v>683</v>
      </c>
      <c r="E476" s="8" t="s">
        <v>1316</v>
      </c>
      <c r="F476" t="s">
        <v>20</v>
      </c>
      <c r="G476" t="s">
        <v>448</v>
      </c>
      <c r="H476" t="s">
        <v>221</v>
      </c>
      <c r="I476">
        <v>8</v>
      </c>
      <c r="J476" t="s">
        <v>1627</v>
      </c>
      <c r="K476" t="s">
        <v>1628</v>
      </c>
      <c r="L476" s="8">
        <f t="shared" si="28"/>
        <v>43305</v>
      </c>
      <c r="M476" s="8">
        <f t="shared" si="29"/>
        <v>43327</v>
      </c>
      <c r="N476">
        <f t="shared" si="30"/>
        <v>15168.8</v>
      </c>
      <c r="O476">
        <f t="shared" si="31"/>
        <v>15</v>
      </c>
      <c r="P476" t="str">
        <f>VLOOKUP(O476,Klienci!$A$1:$B$53,2,TRUE)</f>
        <v xml:space="preserve">Linde </v>
      </c>
    </row>
    <row r="477" spans="1:16" x14ac:dyDescent="0.3">
      <c r="A477" t="s">
        <v>1629</v>
      </c>
      <c r="B477" t="s">
        <v>16</v>
      </c>
      <c r="C477" t="s">
        <v>27</v>
      </c>
      <c r="D477" s="8" t="s">
        <v>847</v>
      </c>
      <c r="E477" s="8" t="s">
        <v>1540</v>
      </c>
      <c r="F477" t="s">
        <v>394</v>
      </c>
      <c r="G477" t="s">
        <v>1355</v>
      </c>
      <c r="H477" t="s">
        <v>114</v>
      </c>
      <c r="I477">
        <v>2</v>
      </c>
      <c r="J477" t="s">
        <v>552</v>
      </c>
      <c r="K477" t="s">
        <v>1630</v>
      </c>
      <c r="L477" s="8">
        <f t="shared" si="28"/>
        <v>43306</v>
      </c>
      <c r="M477" s="8">
        <f t="shared" si="29"/>
        <v>43331</v>
      </c>
      <c r="N477">
        <f t="shared" si="30"/>
        <v>415.4</v>
      </c>
      <c r="O477">
        <f t="shared" si="31"/>
        <v>1</v>
      </c>
      <c r="P477" t="str">
        <f>VLOOKUP(O477,Klienci!$A$1:$B$53,2,TRUE)</f>
        <v>Avon Corp</v>
      </c>
    </row>
    <row r="478" spans="1:16" x14ac:dyDescent="0.3">
      <c r="A478" t="s">
        <v>1631</v>
      </c>
      <c r="B478" t="s">
        <v>35</v>
      </c>
      <c r="C478" t="s">
        <v>27</v>
      </c>
      <c r="D478" s="8" t="s">
        <v>847</v>
      </c>
      <c r="E478" s="8" t="s">
        <v>901</v>
      </c>
      <c r="F478" t="s">
        <v>325</v>
      </c>
      <c r="G478" t="s">
        <v>316</v>
      </c>
      <c r="H478" t="s">
        <v>288</v>
      </c>
      <c r="I478">
        <v>1</v>
      </c>
      <c r="J478" t="s">
        <v>453</v>
      </c>
      <c r="K478" t="s">
        <v>1632</v>
      </c>
      <c r="L478" s="8">
        <f t="shared" si="28"/>
        <v>43306</v>
      </c>
      <c r="M478" s="8">
        <f t="shared" si="29"/>
        <v>43315</v>
      </c>
      <c r="N478">
        <f t="shared" si="30"/>
        <v>167.5</v>
      </c>
      <c r="O478">
        <f t="shared" si="31"/>
        <v>8</v>
      </c>
      <c r="P478" t="str">
        <f>VLOOKUP(O478,Klienci!$A$1:$B$53,2,TRUE)</f>
        <v>New Ltd</v>
      </c>
    </row>
    <row r="479" spans="1:16" x14ac:dyDescent="0.3">
      <c r="A479" t="s">
        <v>1633</v>
      </c>
      <c r="B479" t="s">
        <v>43</v>
      </c>
      <c r="C479" t="s">
        <v>58</v>
      </c>
      <c r="D479" s="8" t="s">
        <v>847</v>
      </c>
      <c r="E479" s="8" t="s">
        <v>1176</v>
      </c>
      <c r="F479" t="s">
        <v>201</v>
      </c>
      <c r="G479" t="s">
        <v>959</v>
      </c>
      <c r="H479" t="s">
        <v>284</v>
      </c>
      <c r="I479">
        <v>1</v>
      </c>
      <c r="J479" t="s">
        <v>1183</v>
      </c>
      <c r="K479" t="s">
        <v>1634</v>
      </c>
      <c r="L479" s="8">
        <f t="shared" si="28"/>
        <v>43306</v>
      </c>
      <c r="M479" s="8">
        <f t="shared" si="29"/>
        <v>43316</v>
      </c>
      <c r="N479">
        <f t="shared" si="30"/>
        <v>3986.5</v>
      </c>
      <c r="O479">
        <f t="shared" si="31"/>
        <v>22</v>
      </c>
      <c r="P479" t="str">
        <f>VLOOKUP(O479,Klienci!$A$1:$B$53,2,TRUE)</f>
        <v>Pacific Ltd</v>
      </c>
    </row>
    <row r="480" spans="1:16" x14ac:dyDescent="0.3">
      <c r="A480" t="s">
        <v>1635</v>
      </c>
      <c r="B480" t="s">
        <v>26</v>
      </c>
      <c r="C480" t="s">
        <v>27</v>
      </c>
      <c r="D480" s="8" t="s">
        <v>847</v>
      </c>
      <c r="E480" s="8" t="s">
        <v>1477</v>
      </c>
      <c r="F480" t="s">
        <v>242</v>
      </c>
      <c r="G480" t="s">
        <v>1636</v>
      </c>
      <c r="H480" t="s">
        <v>333</v>
      </c>
      <c r="I480">
        <v>8</v>
      </c>
      <c r="J480" t="s">
        <v>575</v>
      </c>
      <c r="K480" t="s">
        <v>643</v>
      </c>
      <c r="L480" s="8">
        <f t="shared" si="28"/>
        <v>43306</v>
      </c>
      <c r="M480" s="8">
        <f t="shared" si="29"/>
        <v>43330</v>
      </c>
      <c r="N480">
        <f t="shared" si="30"/>
        <v>20368</v>
      </c>
      <c r="O480">
        <f t="shared" si="31"/>
        <v>28</v>
      </c>
      <c r="P480" t="str">
        <f>VLOOKUP(O480,Klienci!$A$1:$B$53,2,TRUE)</f>
        <v>Mylan Corp</v>
      </c>
    </row>
    <row r="481" spans="1:16" x14ac:dyDescent="0.3">
      <c r="A481" t="s">
        <v>1637</v>
      </c>
      <c r="B481" t="s">
        <v>43</v>
      </c>
      <c r="C481" t="s">
        <v>27</v>
      </c>
      <c r="D481" s="8" t="s">
        <v>847</v>
      </c>
      <c r="E481" s="8" t="s">
        <v>1638</v>
      </c>
      <c r="F481" t="s">
        <v>242</v>
      </c>
      <c r="G481" t="s">
        <v>119</v>
      </c>
      <c r="H481" t="s">
        <v>399</v>
      </c>
      <c r="I481">
        <v>1</v>
      </c>
      <c r="J481" t="s">
        <v>1406</v>
      </c>
      <c r="K481" t="s">
        <v>1639</v>
      </c>
      <c r="L481" s="8">
        <f t="shared" si="28"/>
        <v>43306</v>
      </c>
      <c r="M481" s="8">
        <f t="shared" si="29"/>
        <v>43335</v>
      </c>
      <c r="N481">
        <f t="shared" si="30"/>
        <v>864.3</v>
      </c>
      <c r="O481">
        <f t="shared" si="31"/>
        <v>28</v>
      </c>
      <c r="P481" t="str">
        <f>VLOOKUP(O481,Klienci!$A$1:$B$53,2,TRUE)</f>
        <v>Mylan Corp</v>
      </c>
    </row>
    <row r="482" spans="1:16" x14ac:dyDescent="0.3">
      <c r="A482" t="s">
        <v>1640</v>
      </c>
      <c r="B482" t="s">
        <v>35</v>
      </c>
      <c r="C482" t="s">
        <v>27</v>
      </c>
      <c r="D482" s="8" t="s">
        <v>847</v>
      </c>
      <c r="E482" s="8" t="s">
        <v>1641</v>
      </c>
      <c r="F482" t="s">
        <v>168</v>
      </c>
      <c r="G482" t="s">
        <v>338</v>
      </c>
      <c r="H482" t="s">
        <v>670</v>
      </c>
      <c r="I482">
        <v>1</v>
      </c>
      <c r="J482" t="s">
        <v>1642</v>
      </c>
      <c r="K482" t="s">
        <v>1643</v>
      </c>
      <c r="L482" s="8">
        <f t="shared" si="28"/>
        <v>43306</v>
      </c>
      <c r="M482" s="8">
        <f t="shared" si="29"/>
        <v>43340</v>
      </c>
      <c r="N482">
        <f t="shared" si="30"/>
        <v>1876</v>
      </c>
      <c r="O482">
        <f t="shared" si="31"/>
        <v>40</v>
      </c>
      <c r="P482" t="str">
        <f>VLOOKUP(O482,Klienci!$A$1:$B$53,2,TRUE)</f>
        <v>Ascend Ltd</v>
      </c>
    </row>
    <row r="483" spans="1:16" x14ac:dyDescent="0.3">
      <c r="A483" t="s">
        <v>1644</v>
      </c>
      <c r="B483" t="s">
        <v>26</v>
      </c>
      <c r="C483" t="s">
        <v>58</v>
      </c>
      <c r="D483" s="8" t="s">
        <v>847</v>
      </c>
      <c r="E483" s="8" t="s">
        <v>1292</v>
      </c>
      <c r="F483" t="s">
        <v>292</v>
      </c>
      <c r="G483" t="s">
        <v>1325</v>
      </c>
      <c r="H483" t="s">
        <v>284</v>
      </c>
      <c r="I483">
        <v>5</v>
      </c>
      <c r="J483" t="s">
        <v>774</v>
      </c>
      <c r="K483" t="s">
        <v>1645</v>
      </c>
      <c r="L483" s="8">
        <f t="shared" si="28"/>
        <v>43306</v>
      </c>
      <c r="M483" s="8">
        <f t="shared" si="29"/>
        <v>43323</v>
      </c>
      <c r="N483">
        <f t="shared" si="30"/>
        <v>1239.5</v>
      </c>
      <c r="O483">
        <f t="shared" si="31"/>
        <v>3</v>
      </c>
      <c r="P483" t="str">
        <f>VLOOKUP(O483,Klienci!$A$1:$B$53,2,TRUE)</f>
        <v>Elorac, Corp</v>
      </c>
    </row>
    <row r="484" spans="1:16" x14ac:dyDescent="0.3">
      <c r="A484" t="s">
        <v>1646</v>
      </c>
      <c r="B484" t="s">
        <v>26</v>
      </c>
      <c r="C484" t="s">
        <v>27</v>
      </c>
      <c r="D484" s="8" t="s">
        <v>847</v>
      </c>
      <c r="E484" s="8" t="s">
        <v>1316</v>
      </c>
      <c r="F484" t="s">
        <v>60</v>
      </c>
      <c r="G484" t="s">
        <v>359</v>
      </c>
      <c r="H484" t="s">
        <v>317</v>
      </c>
      <c r="I484">
        <v>2</v>
      </c>
      <c r="J484" t="s">
        <v>1194</v>
      </c>
      <c r="K484" t="s">
        <v>1647</v>
      </c>
      <c r="L484" s="8">
        <f t="shared" si="28"/>
        <v>43306</v>
      </c>
      <c r="M484" s="8">
        <f t="shared" si="29"/>
        <v>43327</v>
      </c>
      <c r="N484">
        <f t="shared" si="30"/>
        <v>10103.6</v>
      </c>
      <c r="O484">
        <f t="shared" si="31"/>
        <v>21</v>
      </c>
      <c r="P484" t="str">
        <f>VLOOKUP(O484,Klienci!$A$1:$B$53,2,TRUE)</f>
        <v xml:space="preserve">Qualitest </v>
      </c>
    </row>
    <row r="485" spans="1:16" x14ac:dyDescent="0.3">
      <c r="A485" t="s">
        <v>1648</v>
      </c>
      <c r="B485" t="s">
        <v>43</v>
      </c>
      <c r="C485" t="s">
        <v>58</v>
      </c>
      <c r="D485" s="8" t="s">
        <v>847</v>
      </c>
      <c r="E485" s="8" t="s">
        <v>1437</v>
      </c>
      <c r="F485" t="s">
        <v>292</v>
      </c>
      <c r="G485" t="s">
        <v>1649</v>
      </c>
      <c r="H485" t="s">
        <v>321</v>
      </c>
      <c r="I485">
        <v>4</v>
      </c>
      <c r="J485" t="s">
        <v>431</v>
      </c>
      <c r="K485" t="s">
        <v>1650</v>
      </c>
      <c r="L485" s="8">
        <f t="shared" si="28"/>
        <v>43306</v>
      </c>
      <c r="M485" s="8">
        <f t="shared" si="29"/>
        <v>43332</v>
      </c>
      <c r="N485">
        <f t="shared" si="30"/>
        <v>4046.8</v>
      </c>
      <c r="O485">
        <f t="shared" si="31"/>
        <v>3</v>
      </c>
      <c r="P485" t="str">
        <f>VLOOKUP(O485,Klienci!$A$1:$B$53,2,TRUE)</f>
        <v>Elorac, Corp</v>
      </c>
    </row>
    <row r="486" spans="1:16" x14ac:dyDescent="0.3">
      <c r="A486" t="s">
        <v>1651</v>
      </c>
      <c r="B486" t="s">
        <v>16</v>
      </c>
      <c r="C486" t="s">
        <v>17</v>
      </c>
      <c r="D486" s="8" t="s">
        <v>847</v>
      </c>
      <c r="E486" s="8" t="s">
        <v>1606</v>
      </c>
      <c r="F486" t="s">
        <v>37</v>
      </c>
      <c r="G486" t="s">
        <v>619</v>
      </c>
      <c r="H486" t="s">
        <v>266</v>
      </c>
      <c r="I486">
        <v>6</v>
      </c>
      <c r="J486" t="s">
        <v>1337</v>
      </c>
      <c r="K486" t="s">
        <v>1652</v>
      </c>
      <c r="L486" s="8">
        <f t="shared" si="28"/>
        <v>43306</v>
      </c>
      <c r="M486" s="8">
        <f t="shared" si="29"/>
        <v>43337</v>
      </c>
      <c r="N486">
        <f t="shared" si="30"/>
        <v>11175.599999999999</v>
      </c>
      <c r="O486">
        <f t="shared" si="31"/>
        <v>16</v>
      </c>
      <c r="P486" t="str">
        <f>VLOOKUP(O486,Klienci!$A$1:$B$53,2,TRUE)</f>
        <v>Rochester Ltd</v>
      </c>
    </row>
    <row r="487" spans="1:16" x14ac:dyDescent="0.3">
      <c r="A487" t="s">
        <v>1653</v>
      </c>
      <c r="B487" t="s">
        <v>26</v>
      </c>
      <c r="C487" t="s">
        <v>27</v>
      </c>
      <c r="D487" s="8" t="s">
        <v>847</v>
      </c>
      <c r="E487" s="8" t="s">
        <v>1176</v>
      </c>
      <c r="F487" t="s">
        <v>743</v>
      </c>
      <c r="G487" t="s">
        <v>848</v>
      </c>
      <c r="H487" t="s">
        <v>22</v>
      </c>
      <c r="I487">
        <v>6</v>
      </c>
      <c r="J487" t="s">
        <v>1654</v>
      </c>
      <c r="K487" t="s">
        <v>1655</v>
      </c>
      <c r="L487" s="8">
        <f t="shared" si="28"/>
        <v>43306</v>
      </c>
      <c r="M487" s="8">
        <f t="shared" si="29"/>
        <v>43316</v>
      </c>
      <c r="N487">
        <f t="shared" si="30"/>
        <v>7477.2000000000007</v>
      </c>
      <c r="O487">
        <f t="shared" si="31"/>
        <v>31</v>
      </c>
      <c r="P487" t="str">
        <f>VLOOKUP(O487,Klienci!$A$1:$B$53,2,TRUE)</f>
        <v>Apotheca, Ltd</v>
      </c>
    </row>
    <row r="488" spans="1:16" x14ac:dyDescent="0.3">
      <c r="A488" t="s">
        <v>1656</v>
      </c>
      <c r="B488" t="s">
        <v>35</v>
      </c>
      <c r="C488" t="s">
        <v>124</v>
      </c>
      <c r="D488" s="8" t="s">
        <v>769</v>
      </c>
      <c r="E488" s="8" t="s">
        <v>1022</v>
      </c>
      <c r="F488" t="s">
        <v>261</v>
      </c>
      <c r="G488" t="s">
        <v>144</v>
      </c>
      <c r="H488" t="s">
        <v>473</v>
      </c>
      <c r="I488">
        <v>1</v>
      </c>
      <c r="J488" t="s">
        <v>1657</v>
      </c>
      <c r="K488" t="s">
        <v>1658</v>
      </c>
      <c r="L488" s="8">
        <f t="shared" si="28"/>
        <v>43307</v>
      </c>
      <c r="M488" s="8">
        <f t="shared" si="29"/>
        <v>43318</v>
      </c>
      <c r="N488">
        <f t="shared" si="30"/>
        <v>1688.4</v>
      </c>
      <c r="O488">
        <f t="shared" si="31"/>
        <v>26</v>
      </c>
      <c r="P488" t="str">
        <f>VLOOKUP(O488,Klienci!$A$1:$B$53,2,TRUE)</f>
        <v>Burt's Corp</v>
      </c>
    </row>
    <row r="489" spans="1:16" x14ac:dyDescent="0.3">
      <c r="A489" t="s">
        <v>1659</v>
      </c>
      <c r="B489" t="s">
        <v>16</v>
      </c>
      <c r="C489" t="s">
        <v>17</v>
      </c>
      <c r="D489" s="8" t="s">
        <v>769</v>
      </c>
      <c r="E489" s="8" t="s">
        <v>1292</v>
      </c>
      <c r="F489" t="s">
        <v>137</v>
      </c>
      <c r="G489" t="s">
        <v>1660</v>
      </c>
      <c r="H489" t="s">
        <v>284</v>
      </c>
      <c r="I489">
        <v>8</v>
      </c>
      <c r="J489" t="s">
        <v>542</v>
      </c>
      <c r="K489" t="s">
        <v>543</v>
      </c>
      <c r="L489" s="8">
        <f t="shared" si="28"/>
        <v>43307</v>
      </c>
      <c r="M489" s="8">
        <f t="shared" si="29"/>
        <v>43323</v>
      </c>
      <c r="N489">
        <f t="shared" si="30"/>
        <v>47328.800000000003</v>
      </c>
      <c r="O489">
        <f t="shared" si="31"/>
        <v>30</v>
      </c>
      <c r="P489" t="str">
        <f>VLOOKUP(O489,Klienci!$A$1:$B$53,2,TRUE)</f>
        <v>Dharma Ltd</v>
      </c>
    </row>
    <row r="490" spans="1:16" x14ac:dyDescent="0.3">
      <c r="A490" t="s">
        <v>1661</v>
      </c>
      <c r="B490" t="s">
        <v>26</v>
      </c>
      <c r="C490" t="s">
        <v>27</v>
      </c>
      <c r="D490" s="8" t="s">
        <v>769</v>
      </c>
      <c r="E490" s="8" t="s">
        <v>1662</v>
      </c>
      <c r="F490" t="s">
        <v>112</v>
      </c>
      <c r="G490" t="s">
        <v>1132</v>
      </c>
      <c r="H490" t="s">
        <v>89</v>
      </c>
      <c r="I490">
        <v>3</v>
      </c>
      <c r="J490" t="s">
        <v>1663</v>
      </c>
      <c r="K490" t="s">
        <v>1664</v>
      </c>
      <c r="L490" s="8">
        <f t="shared" si="28"/>
        <v>43307</v>
      </c>
      <c r="M490" s="8">
        <f t="shared" si="29"/>
        <v>43341</v>
      </c>
      <c r="N490">
        <f t="shared" si="30"/>
        <v>15396.599999999999</v>
      </c>
      <c r="O490">
        <f t="shared" si="31"/>
        <v>17</v>
      </c>
      <c r="P490" t="str">
        <f>VLOOKUP(O490,Klienci!$A$1:$B$53,2,TRUE)</f>
        <v>3LAB, Ltd</v>
      </c>
    </row>
    <row r="491" spans="1:16" x14ac:dyDescent="0.3">
      <c r="A491" t="s">
        <v>1665</v>
      </c>
      <c r="B491" t="s">
        <v>16</v>
      </c>
      <c r="C491" t="s">
        <v>241</v>
      </c>
      <c r="D491" s="8" t="s">
        <v>769</v>
      </c>
      <c r="E491" s="8" t="s">
        <v>901</v>
      </c>
      <c r="F491" t="s">
        <v>155</v>
      </c>
      <c r="G491" t="s">
        <v>928</v>
      </c>
      <c r="H491" t="s">
        <v>227</v>
      </c>
      <c r="I491">
        <v>2</v>
      </c>
      <c r="J491" t="s">
        <v>751</v>
      </c>
      <c r="K491" t="s">
        <v>1666</v>
      </c>
      <c r="L491" s="8">
        <f t="shared" si="28"/>
        <v>43307</v>
      </c>
      <c r="M491" s="8">
        <f t="shared" si="29"/>
        <v>43315</v>
      </c>
      <c r="N491">
        <f t="shared" si="30"/>
        <v>2237.8000000000002</v>
      </c>
      <c r="O491">
        <f t="shared" si="31"/>
        <v>46</v>
      </c>
      <c r="P491" t="str">
        <f>VLOOKUP(O491,Klienci!$A$1:$B$53,2,TRUE)</f>
        <v xml:space="preserve">Winthrop </v>
      </c>
    </row>
    <row r="492" spans="1:16" x14ac:dyDescent="0.3">
      <c r="A492" t="s">
        <v>1667</v>
      </c>
      <c r="B492" t="s">
        <v>16</v>
      </c>
      <c r="C492" t="s">
        <v>17</v>
      </c>
      <c r="D492" s="8" t="s">
        <v>769</v>
      </c>
      <c r="E492" s="8" t="s">
        <v>1352</v>
      </c>
      <c r="F492" t="s">
        <v>1115</v>
      </c>
      <c r="G492" t="s">
        <v>1417</v>
      </c>
      <c r="H492" t="s">
        <v>399</v>
      </c>
      <c r="I492">
        <v>6</v>
      </c>
      <c r="J492" t="s">
        <v>1668</v>
      </c>
      <c r="K492" t="s">
        <v>1669</v>
      </c>
      <c r="L492" s="8">
        <f t="shared" si="28"/>
        <v>43307</v>
      </c>
      <c r="M492" s="8">
        <f t="shared" si="29"/>
        <v>43329</v>
      </c>
      <c r="N492">
        <f t="shared" si="30"/>
        <v>35014.199999999997</v>
      </c>
      <c r="O492">
        <f t="shared" si="31"/>
        <v>39</v>
      </c>
      <c r="P492" t="str">
        <f>VLOOKUP(O492,Klienci!$A$1:$B$53,2,TRUE)</f>
        <v>AuroMedics Corp</v>
      </c>
    </row>
    <row r="493" spans="1:16" x14ac:dyDescent="0.3">
      <c r="A493" t="s">
        <v>1670</v>
      </c>
      <c r="B493" t="s">
        <v>35</v>
      </c>
      <c r="C493" t="s">
        <v>58</v>
      </c>
      <c r="D493" s="8" t="s">
        <v>769</v>
      </c>
      <c r="E493" s="8" t="s">
        <v>1219</v>
      </c>
      <c r="F493" t="s">
        <v>213</v>
      </c>
      <c r="G493" t="s">
        <v>950</v>
      </c>
      <c r="H493" t="s">
        <v>670</v>
      </c>
      <c r="I493">
        <v>5</v>
      </c>
      <c r="J493" t="s">
        <v>1671</v>
      </c>
      <c r="K493" t="s">
        <v>1672</v>
      </c>
      <c r="L493" s="8">
        <f t="shared" si="28"/>
        <v>43307</v>
      </c>
      <c r="M493" s="8">
        <f t="shared" si="29"/>
        <v>43317</v>
      </c>
      <c r="N493">
        <f t="shared" si="30"/>
        <v>30183.5</v>
      </c>
      <c r="O493">
        <f t="shared" si="31"/>
        <v>29</v>
      </c>
      <c r="P493" t="str">
        <f>VLOOKUP(O493,Klienci!$A$1:$B$53,2,TRUE)</f>
        <v>Wuxi Group</v>
      </c>
    </row>
    <row r="494" spans="1:16" x14ac:dyDescent="0.3">
      <c r="A494" t="s">
        <v>1673</v>
      </c>
      <c r="B494" t="s">
        <v>26</v>
      </c>
      <c r="C494" t="s">
        <v>27</v>
      </c>
      <c r="D494" s="8" t="s">
        <v>769</v>
      </c>
      <c r="E494" s="8" t="s">
        <v>1443</v>
      </c>
      <c r="F494" t="s">
        <v>201</v>
      </c>
      <c r="G494" t="s">
        <v>1674</v>
      </c>
      <c r="H494" t="s">
        <v>444</v>
      </c>
      <c r="I494">
        <v>7</v>
      </c>
      <c r="J494" t="s">
        <v>1059</v>
      </c>
      <c r="K494" t="s">
        <v>1675</v>
      </c>
      <c r="L494" s="8">
        <f t="shared" si="28"/>
        <v>43307</v>
      </c>
      <c r="M494" s="8">
        <f t="shared" si="29"/>
        <v>43328</v>
      </c>
      <c r="N494">
        <f t="shared" si="30"/>
        <v>7222.5999999999995</v>
      </c>
      <c r="O494">
        <f t="shared" si="31"/>
        <v>22</v>
      </c>
      <c r="P494" t="str">
        <f>VLOOKUP(O494,Klienci!$A$1:$B$53,2,TRUE)</f>
        <v>Pacific Ltd</v>
      </c>
    </row>
    <row r="495" spans="1:16" x14ac:dyDescent="0.3">
      <c r="A495" t="s">
        <v>1676</v>
      </c>
      <c r="B495" t="s">
        <v>43</v>
      </c>
      <c r="C495" t="s">
        <v>124</v>
      </c>
      <c r="D495" s="8" t="s">
        <v>769</v>
      </c>
      <c r="E495" s="8" t="s">
        <v>1250</v>
      </c>
      <c r="F495" t="s">
        <v>695</v>
      </c>
      <c r="G495" t="s">
        <v>1030</v>
      </c>
      <c r="H495" t="s">
        <v>203</v>
      </c>
      <c r="I495">
        <v>5</v>
      </c>
      <c r="J495" t="s">
        <v>1677</v>
      </c>
      <c r="K495" t="s">
        <v>1678</v>
      </c>
      <c r="L495" s="8">
        <f t="shared" si="28"/>
        <v>43307</v>
      </c>
      <c r="M495" s="8">
        <f t="shared" si="29"/>
        <v>43319</v>
      </c>
      <c r="N495">
        <f t="shared" si="30"/>
        <v>29781.5</v>
      </c>
      <c r="O495">
        <f t="shared" si="31"/>
        <v>37</v>
      </c>
      <c r="P495" t="str">
        <f>VLOOKUP(O495,Klienci!$A$1:$B$53,2,TRUE)</f>
        <v>Amylin Group</v>
      </c>
    </row>
    <row r="496" spans="1:16" x14ac:dyDescent="0.3">
      <c r="A496" t="s">
        <v>1679</v>
      </c>
      <c r="B496" t="s">
        <v>35</v>
      </c>
      <c r="C496" t="s">
        <v>27</v>
      </c>
      <c r="D496" s="8" t="s">
        <v>769</v>
      </c>
      <c r="E496" s="8" t="s">
        <v>1622</v>
      </c>
      <c r="F496" t="s">
        <v>74</v>
      </c>
      <c r="G496" t="s">
        <v>1122</v>
      </c>
      <c r="H496" t="s">
        <v>170</v>
      </c>
      <c r="I496">
        <v>7</v>
      </c>
      <c r="J496" t="s">
        <v>121</v>
      </c>
      <c r="K496" t="s">
        <v>1680</v>
      </c>
      <c r="L496" s="8">
        <f t="shared" si="28"/>
        <v>43307</v>
      </c>
      <c r="M496" s="8">
        <f t="shared" si="29"/>
        <v>43339</v>
      </c>
      <c r="N496">
        <f t="shared" si="30"/>
        <v>27530.3</v>
      </c>
      <c r="O496">
        <f t="shared" si="31"/>
        <v>9</v>
      </c>
      <c r="P496" t="str">
        <f>VLOOKUP(O496,Klienci!$A$1:$B$53,2,TRUE)</f>
        <v>Medsep Group</v>
      </c>
    </row>
    <row r="497" spans="1:16" x14ac:dyDescent="0.3">
      <c r="A497" t="s">
        <v>1681</v>
      </c>
      <c r="B497" t="s">
        <v>35</v>
      </c>
      <c r="C497" t="s">
        <v>17</v>
      </c>
      <c r="D497" s="8" t="s">
        <v>769</v>
      </c>
      <c r="E497" s="8" t="s">
        <v>1292</v>
      </c>
      <c r="F497" t="s">
        <v>292</v>
      </c>
      <c r="G497" t="s">
        <v>1682</v>
      </c>
      <c r="H497" t="s">
        <v>759</v>
      </c>
      <c r="I497">
        <v>5</v>
      </c>
      <c r="J497" t="s">
        <v>1683</v>
      </c>
      <c r="K497" t="s">
        <v>1684</v>
      </c>
      <c r="L497" s="8">
        <f t="shared" si="28"/>
        <v>43307</v>
      </c>
      <c r="M497" s="8">
        <f t="shared" si="29"/>
        <v>43323</v>
      </c>
      <c r="N497">
        <f t="shared" si="30"/>
        <v>29446.5</v>
      </c>
      <c r="O497">
        <f t="shared" si="31"/>
        <v>3</v>
      </c>
      <c r="P497" t="str">
        <f>VLOOKUP(O497,Klienci!$A$1:$B$53,2,TRUE)</f>
        <v>Elorac, Corp</v>
      </c>
    </row>
    <row r="498" spans="1:16" x14ac:dyDescent="0.3">
      <c r="A498" t="s">
        <v>1685</v>
      </c>
      <c r="B498" t="s">
        <v>35</v>
      </c>
      <c r="C498" t="s">
        <v>58</v>
      </c>
      <c r="D498" s="8" t="s">
        <v>769</v>
      </c>
      <c r="E498" s="8" t="s">
        <v>1263</v>
      </c>
      <c r="F498" t="s">
        <v>297</v>
      </c>
      <c r="G498" t="s">
        <v>1686</v>
      </c>
      <c r="H498" t="s">
        <v>342</v>
      </c>
      <c r="I498">
        <v>8</v>
      </c>
      <c r="J498" t="s">
        <v>1329</v>
      </c>
      <c r="K498" t="s">
        <v>1687</v>
      </c>
      <c r="L498" s="8">
        <f t="shared" si="28"/>
        <v>43307</v>
      </c>
      <c r="M498" s="8">
        <f t="shared" si="29"/>
        <v>43314</v>
      </c>
      <c r="N498">
        <f t="shared" si="30"/>
        <v>19671.2</v>
      </c>
      <c r="O498">
        <f t="shared" si="31"/>
        <v>13</v>
      </c>
      <c r="P498" t="str">
        <f>VLOOKUP(O498,Klienci!$A$1:$B$53,2,TRUE)</f>
        <v xml:space="preserve">Medline </v>
      </c>
    </row>
    <row r="499" spans="1:16" x14ac:dyDescent="0.3">
      <c r="A499" t="s">
        <v>1688</v>
      </c>
      <c r="B499" t="s">
        <v>26</v>
      </c>
      <c r="C499" t="s">
        <v>27</v>
      </c>
      <c r="D499" s="8" t="s">
        <v>769</v>
      </c>
      <c r="E499" s="8" t="s">
        <v>1606</v>
      </c>
      <c r="F499" t="s">
        <v>380</v>
      </c>
      <c r="G499" t="s">
        <v>1122</v>
      </c>
      <c r="H499" t="s">
        <v>288</v>
      </c>
      <c r="I499">
        <v>8</v>
      </c>
      <c r="J499" t="s">
        <v>1689</v>
      </c>
      <c r="K499" t="s">
        <v>1690</v>
      </c>
      <c r="L499" s="8">
        <f t="shared" si="28"/>
        <v>43307</v>
      </c>
      <c r="M499" s="8">
        <f t="shared" si="29"/>
        <v>43337</v>
      </c>
      <c r="N499">
        <f t="shared" si="30"/>
        <v>31302.400000000001</v>
      </c>
      <c r="O499">
        <f t="shared" si="31"/>
        <v>38</v>
      </c>
      <c r="P499" t="str">
        <f>VLOOKUP(O499,Klienci!$A$1:$B$53,2,TRUE)</f>
        <v>O.E. Ltd</v>
      </c>
    </row>
    <row r="500" spans="1:16" x14ac:dyDescent="0.3">
      <c r="A500" t="s">
        <v>1691</v>
      </c>
      <c r="B500" t="s">
        <v>35</v>
      </c>
      <c r="C500" t="s">
        <v>27</v>
      </c>
      <c r="D500" s="8" t="s">
        <v>974</v>
      </c>
      <c r="E500" s="8" t="s">
        <v>1437</v>
      </c>
      <c r="F500" t="s">
        <v>45</v>
      </c>
      <c r="G500" t="s">
        <v>915</v>
      </c>
      <c r="H500" t="s">
        <v>444</v>
      </c>
      <c r="I500">
        <v>2</v>
      </c>
      <c r="J500" t="s">
        <v>1692</v>
      </c>
      <c r="K500" t="s">
        <v>1693</v>
      </c>
      <c r="L500" s="8">
        <f t="shared" si="28"/>
        <v>43308</v>
      </c>
      <c r="M500" s="8">
        <f t="shared" si="29"/>
        <v>43332</v>
      </c>
      <c r="N500">
        <f t="shared" si="30"/>
        <v>11336.4</v>
      </c>
      <c r="O500">
        <f t="shared" si="31"/>
        <v>48</v>
      </c>
      <c r="P500" t="str">
        <f>VLOOKUP(O500,Klienci!$A$1:$B$53,2,TRUE)</f>
        <v>U.S. Ltd</v>
      </c>
    </row>
    <row r="501" spans="1:16" x14ac:dyDescent="0.3">
      <c r="A501" t="s">
        <v>1694</v>
      </c>
      <c r="B501" t="s">
        <v>26</v>
      </c>
      <c r="C501" t="s">
        <v>66</v>
      </c>
      <c r="D501" s="8" t="s">
        <v>974</v>
      </c>
      <c r="E501" s="8" t="s">
        <v>1540</v>
      </c>
      <c r="F501" t="s">
        <v>277</v>
      </c>
      <c r="G501" t="s">
        <v>69</v>
      </c>
      <c r="H501" t="s">
        <v>76</v>
      </c>
      <c r="I501">
        <v>1</v>
      </c>
      <c r="J501" t="s">
        <v>1695</v>
      </c>
      <c r="K501" t="s">
        <v>1696</v>
      </c>
      <c r="L501" s="8">
        <f t="shared" si="28"/>
        <v>43308</v>
      </c>
      <c r="M501" s="8">
        <f t="shared" si="29"/>
        <v>43331</v>
      </c>
      <c r="N501">
        <f t="shared" si="30"/>
        <v>5547.6</v>
      </c>
      <c r="O501">
        <f t="shared" si="31"/>
        <v>18</v>
      </c>
      <c r="P501" t="str">
        <f>VLOOKUP(O501,Klienci!$A$1:$B$53,2,TRUE)</f>
        <v>Test</v>
      </c>
    </row>
    <row r="502" spans="1:16" x14ac:dyDescent="0.3">
      <c r="A502" t="s">
        <v>1697</v>
      </c>
      <c r="B502" t="s">
        <v>35</v>
      </c>
      <c r="C502" t="s">
        <v>27</v>
      </c>
      <c r="D502" s="8" t="s">
        <v>1044</v>
      </c>
      <c r="E502" s="8" t="s">
        <v>1263</v>
      </c>
      <c r="F502" t="s">
        <v>219</v>
      </c>
      <c r="G502" t="s">
        <v>316</v>
      </c>
      <c r="H502" t="s">
        <v>342</v>
      </c>
      <c r="I502">
        <v>1</v>
      </c>
      <c r="J502" t="s">
        <v>96</v>
      </c>
      <c r="K502" t="s">
        <v>1698</v>
      </c>
      <c r="L502" s="8">
        <f t="shared" si="28"/>
        <v>43309</v>
      </c>
      <c r="M502" s="8">
        <f t="shared" si="29"/>
        <v>43314</v>
      </c>
      <c r="N502">
        <f t="shared" si="30"/>
        <v>201</v>
      </c>
      <c r="O502">
        <f t="shared" si="31"/>
        <v>35</v>
      </c>
      <c r="P502" t="str">
        <f>VLOOKUP(O502,Klienci!$A$1:$B$53,2,TRUE)</f>
        <v xml:space="preserve">Trigen </v>
      </c>
    </row>
    <row r="503" spans="1:16" x14ac:dyDescent="0.3">
      <c r="A503" t="s">
        <v>1699</v>
      </c>
      <c r="B503" t="s">
        <v>16</v>
      </c>
      <c r="C503" t="s">
        <v>124</v>
      </c>
      <c r="D503" s="8" t="s">
        <v>1044</v>
      </c>
      <c r="E503" s="8" t="s">
        <v>1443</v>
      </c>
      <c r="F503" t="s">
        <v>168</v>
      </c>
      <c r="G503" t="s">
        <v>232</v>
      </c>
      <c r="H503" t="s">
        <v>120</v>
      </c>
      <c r="I503">
        <v>6</v>
      </c>
      <c r="J503" t="s">
        <v>774</v>
      </c>
      <c r="K503" t="s">
        <v>1700</v>
      </c>
      <c r="L503" s="8">
        <f t="shared" si="28"/>
        <v>43309</v>
      </c>
      <c r="M503" s="8">
        <f t="shared" si="29"/>
        <v>43328</v>
      </c>
      <c r="N503">
        <f t="shared" si="30"/>
        <v>1487.4</v>
      </c>
      <c r="O503">
        <f t="shared" si="31"/>
        <v>40</v>
      </c>
      <c r="P503" t="str">
        <f>VLOOKUP(O503,Klienci!$A$1:$B$53,2,TRUE)</f>
        <v>Ascend Ltd</v>
      </c>
    </row>
    <row r="504" spans="1:16" x14ac:dyDescent="0.3">
      <c r="A504" t="s">
        <v>1701</v>
      </c>
      <c r="B504" t="s">
        <v>16</v>
      </c>
      <c r="C504" t="s">
        <v>58</v>
      </c>
      <c r="D504" s="8" t="s">
        <v>1044</v>
      </c>
      <c r="E504" s="8" t="s">
        <v>1477</v>
      </c>
      <c r="F504" t="s">
        <v>236</v>
      </c>
      <c r="G504" t="s">
        <v>75</v>
      </c>
      <c r="H504" t="s">
        <v>342</v>
      </c>
      <c r="I504">
        <v>1</v>
      </c>
      <c r="J504" t="s">
        <v>1251</v>
      </c>
      <c r="K504" t="s">
        <v>1702</v>
      </c>
      <c r="L504" s="8">
        <f t="shared" si="28"/>
        <v>43309</v>
      </c>
      <c r="M504" s="8">
        <f t="shared" si="29"/>
        <v>43330</v>
      </c>
      <c r="N504">
        <f t="shared" si="30"/>
        <v>3859.2</v>
      </c>
      <c r="O504">
        <f t="shared" si="31"/>
        <v>2</v>
      </c>
      <c r="P504" t="str">
        <f>VLOOKUP(O504,Klienci!$A$1:$B$53,2,TRUE)</f>
        <v xml:space="preserve">WakeFern </v>
      </c>
    </row>
    <row r="505" spans="1:16" x14ac:dyDescent="0.3">
      <c r="A505" t="s">
        <v>1703</v>
      </c>
      <c r="B505" t="s">
        <v>16</v>
      </c>
      <c r="C505" t="s">
        <v>17</v>
      </c>
      <c r="D505" s="8" t="s">
        <v>1044</v>
      </c>
      <c r="E505" s="8" t="s">
        <v>1606</v>
      </c>
      <c r="F505" t="s">
        <v>168</v>
      </c>
      <c r="G505" t="s">
        <v>1417</v>
      </c>
      <c r="H505" t="s">
        <v>360</v>
      </c>
      <c r="I505">
        <v>3</v>
      </c>
      <c r="J505" t="s">
        <v>1704</v>
      </c>
      <c r="K505" t="s">
        <v>1705</v>
      </c>
      <c r="L505" s="8">
        <f t="shared" si="28"/>
        <v>43309</v>
      </c>
      <c r="M505" s="8">
        <f t="shared" si="29"/>
        <v>43337</v>
      </c>
      <c r="N505">
        <f t="shared" si="30"/>
        <v>16461.900000000001</v>
      </c>
      <c r="O505">
        <f t="shared" si="31"/>
        <v>40</v>
      </c>
      <c r="P505" t="str">
        <f>VLOOKUP(O505,Klienci!$A$1:$B$53,2,TRUE)</f>
        <v>Ascend Ltd</v>
      </c>
    </row>
    <row r="506" spans="1:16" x14ac:dyDescent="0.3">
      <c r="A506" t="s">
        <v>1706</v>
      </c>
      <c r="B506" t="s">
        <v>16</v>
      </c>
      <c r="C506" t="s">
        <v>17</v>
      </c>
      <c r="D506" s="8" t="s">
        <v>1044</v>
      </c>
      <c r="E506" s="8" t="s">
        <v>1292</v>
      </c>
      <c r="F506" t="s">
        <v>319</v>
      </c>
      <c r="G506" t="s">
        <v>1707</v>
      </c>
      <c r="H506" t="s">
        <v>227</v>
      </c>
      <c r="I506">
        <v>6</v>
      </c>
      <c r="J506" t="s">
        <v>583</v>
      </c>
      <c r="K506" t="s">
        <v>1708</v>
      </c>
      <c r="L506" s="8">
        <f t="shared" si="28"/>
        <v>43309</v>
      </c>
      <c r="M506" s="8">
        <f t="shared" si="29"/>
        <v>43323</v>
      </c>
      <c r="N506">
        <f t="shared" si="30"/>
        <v>10854</v>
      </c>
      <c r="O506">
        <f t="shared" si="31"/>
        <v>25</v>
      </c>
      <c r="P506" t="str">
        <f>VLOOKUP(O506,Klienci!$A$1:$B$53,2,TRUE)</f>
        <v>E. Ltd</v>
      </c>
    </row>
    <row r="507" spans="1:16" x14ac:dyDescent="0.3">
      <c r="A507" t="s">
        <v>1709</v>
      </c>
      <c r="B507" t="s">
        <v>16</v>
      </c>
      <c r="C507" t="s">
        <v>27</v>
      </c>
      <c r="D507" s="8" t="s">
        <v>1009</v>
      </c>
      <c r="E507" s="8" t="s">
        <v>1477</v>
      </c>
      <c r="F507" t="s">
        <v>125</v>
      </c>
      <c r="G507" t="s">
        <v>503</v>
      </c>
      <c r="H507" t="s">
        <v>76</v>
      </c>
      <c r="I507">
        <v>7</v>
      </c>
      <c r="J507" t="s">
        <v>267</v>
      </c>
      <c r="K507" t="s">
        <v>1710</v>
      </c>
      <c r="L507" s="8">
        <f t="shared" si="28"/>
        <v>43310</v>
      </c>
      <c r="M507" s="8">
        <f t="shared" si="29"/>
        <v>43330</v>
      </c>
      <c r="N507">
        <f t="shared" si="30"/>
        <v>16837.100000000002</v>
      </c>
      <c r="O507">
        <f t="shared" si="31"/>
        <v>11</v>
      </c>
      <c r="P507" t="str">
        <f>VLOOKUP(O507,Klienci!$A$1:$B$53,2,TRUE)</f>
        <v>21st Ltd</v>
      </c>
    </row>
    <row r="508" spans="1:16" x14ac:dyDescent="0.3">
      <c r="A508" t="s">
        <v>1711</v>
      </c>
      <c r="B508" t="s">
        <v>43</v>
      </c>
      <c r="C508" t="s">
        <v>27</v>
      </c>
      <c r="D508" s="8" t="s">
        <v>1009</v>
      </c>
      <c r="E508" s="8" t="s">
        <v>1597</v>
      </c>
      <c r="F508" t="s">
        <v>743</v>
      </c>
      <c r="G508" t="s">
        <v>898</v>
      </c>
      <c r="H508" t="s">
        <v>145</v>
      </c>
      <c r="I508">
        <v>1</v>
      </c>
      <c r="J508" t="s">
        <v>1712</v>
      </c>
      <c r="K508" t="s">
        <v>1713</v>
      </c>
      <c r="L508" s="8">
        <f t="shared" si="28"/>
        <v>43310</v>
      </c>
      <c r="M508" s="8">
        <f t="shared" si="29"/>
        <v>43336</v>
      </c>
      <c r="N508">
        <f t="shared" si="30"/>
        <v>790.6</v>
      </c>
      <c r="O508">
        <f t="shared" si="31"/>
        <v>31</v>
      </c>
      <c r="P508" t="str">
        <f>VLOOKUP(O508,Klienci!$A$1:$B$53,2,TRUE)</f>
        <v>Apotheca, Ltd</v>
      </c>
    </row>
    <row r="509" spans="1:16" x14ac:dyDescent="0.3">
      <c r="A509" t="s">
        <v>1714</v>
      </c>
      <c r="B509" t="s">
        <v>26</v>
      </c>
      <c r="C509" t="s">
        <v>58</v>
      </c>
      <c r="D509" s="8" t="s">
        <v>1009</v>
      </c>
      <c r="E509" s="8" t="s">
        <v>1715</v>
      </c>
      <c r="F509" t="s">
        <v>155</v>
      </c>
      <c r="G509" t="s">
        <v>978</v>
      </c>
      <c r="H509" t="s">
        <v>221</v>
      </c>
      <c r="I509">
        <v>2</v>
      </c>
      <c r="J509" t="s">
        <v>1716</v>
      </c>
      <c r="K509" t="s">
        <v>1717</v>
      </c>
      <c r="L509" s="8">
        <f t="shared" si="28"/>
        <v>43310</v>
      </c>
      <c r="M509" s="8">
        <f t="shared" si="29"/>
        <v>43342</v>
      </c>
      <c r="N509">
        <f t="shared" si="30"/>
        <v>6405.2</v>
      </c>
      <c r="O509">
        <f t="shared" si="31"/>
        <v>46</v>
      </c>
      <c r="P509" t="str">
        <f>VLOOKUP(O509,Klienci!$A$1:$B$53,2,TRUE)</f>
        <v xml:space="preserve">Winthrop </v>
      </c>
    </row>
    <row r="510" spans="1:16" x14ac:dyDescent="0.3">
      <c r="A510" t="s">
        <v>1718</v>
      </c>
      <c r="B510" t="s">
        <v>35</v>
      </c>
      <c r="C510" t="s">
        <v>58</v>
      </c>
      <c r="D510" s="8" t="s">
        <v>1009</v>
      </c>
      <c r="E510" s="8" t="s">
        <v>1719</v>
      </c>
      <c r="F510" t="s">
        <v>45</v>
      </c>
      <c r="G510" t="s">
        <v>1720</v>
      </c>
      <c r="H510" t="s">
        <v>288</v>
      </c>
      <c r="I510">
        <v>5</v>
      </c>
      <c r="J510" t="s">
        <v>376</v>
      </c>
      <c r="K510" t="s">
        <v>1721</v>
      </c>
      <c r="L510" s="8">
        <f t="shared" si="28"/>
        <v>43310</v>
      </c>
      <c r="M510" s="8">
        <f t="shared" si="29"/>
        <v>43345</v>
      </c>
      <c r="N510">
        <f t="shared" si="30"/>
        <v>5293</v>
      </c>
      <c r="O510">
        <f t="shared" si="31"/>
        <v>48</v>
      </c>
      <c r="P510" t="str">
        <f>VLOOKUP(O510,Klienci!$A$1:$B$53,2,TRUE)</f>
        <v>U.S. Ltd</v>
      </c>
    </row>
    <row r="511" spans="1:16" x14ac:dyDescent="0.3">
      <c r="A511" t="s">
        <v>1722</v>
      </c>
      <c r="B511" t="s">
        <v>35</v>
      </c>
      <c r="C511" t="s">
        <v>66</v>
      </c>
      <c r="D511" s="8" t="s">
        <v>1009</v>
      </c>
      <c r="E511" s="8" t="s">
        <v>1723</v>
      </c>
      <c r="F511" t="s">
        <v>87</v>
      </c>
      <c r="G511" t="s">
        <v>1724</v>
      </c>
      <c r="H511" t="s">
        <v>54</v>
      </c>
      <c r="I511">
        <v>8</v>
      </c>
      <c r="J511" t="s">
        <v>1380</v>
      </c>
      <c r="K511" t="s">
        <v>1725</v>
      </c>
      <c r="L511" s="8">
        <f t="shared" si="28"/>
        <v>43310</v>
      </c>
      <c r="M511" s="8">
        <f t="shared" si="29"/>
        <v>43344</v>
      </c>
      <c r="N511">
        <f t="shared" si="30"/>
        <v>14150.4</v>
      </c>
      <c r="O511">
        <f t="shared" si="31"/>
        <v>33</v>
      </c>
      <c r="P511" t="str">
        <f>VLOOKUP(O511,Klienci!$A$1:$B$53,2,TRUE)</f>
        <v>Uriel Group</v>
      </c>
    </row>
    <row r="512" spans="1:16" x14ac:dyDescent="0.3">
      <c r="A512" t="s">
        <v>1726</v>
      </c>
      <c r="B512" t="s">
        <v>16</v>
      </c>
      <c r="C512" t="s">
        <v>27</v>
      </c>
      <c r="D512" s="8" t="s">
        <v>1009</v>
      </c>
      <c r="E512" s="8" t="s">
        <v>1727</v>
      </c>
      <c r="F512" t="s">
        <v>394</v>
      </c>
      <c r="G512" t="s">
        <v>548</v>
      </c>
      <c r="H512" t="s">
        <v>266</v>
      </c>
      <c r="I512">
        <v>5</v>
      </c>
      <c r="J512" t="s">
        <v>1728</v>
      </c>
      <c r="K512" t="s">
        <v>1729</v>
      </c>
      <c r="L512" s="8">
        <f t="shared" si="28"/>
        <v>43310</v>
      </c>
      <c r="M512" s="8">
        <f t="shared" si="29"/>
        <v>43347</v>
      </c>
      <c r="N512">
        <f t="shared" si="30"/>
        <v>4857.5</v>
      </c>
      <c r="O512">
        <f t="shared" si="31"/>
        <v>1</v>
      </c>
      <c r="P512" t="str">
        <f>VLOOKUP(O512,Klienci!$A$1:$B$53,2,TRUE)</f>
        <v>Avon Corp</v>
      </c>
    </row>
    <row r="513" spans="1:16" x14ac:dyDescent="0.3">
      <c r="A513" t="s">
        <v>1730</v>
      </c>
      <c r="B513" t="s">
        <v>26</v>
      </c>
      <c r="C513" t="s">
        <v>27</v>
      </c>
      <c r="D513" s="8" t="s">
        <v>1009</v>
      </c>
      <c r="E513" s="8" t="s">
        <v>1597</v>
      </c>
      <c r="F513" t="s">
        <v>256</v>
      </c>
      <c r="G513" t="s">
        <v>1204</v>
      </c>
      <c r="H513" t="s">
        <v>279</v>
      </c>
      <c r="I513">
        <v>4</v>
      </c>
      <c r="J513" t="s">
        <v>812</v>
      </c>
      <c r="K513" t="s">
        <v>1731</v>
      </c>
      <c r="L513" s="8">
        <f t="shared" si="28"/>
        <v>43310</v>
      </c>
      <c r="M513" s="8">
        <f t="shared" si="29"/>
        <v>43336</v>
      </c>
      <c r="N513">
        <f t="shared" si="30"/>
        <v>3752</v>
      </c>
      <c r="O513">
        <f t="shared" si="31"/>
        <v>34</v>
      </c>
      <c r="P513" t="str">
        <f>VLOOKUP(O513,Klienci!$A$1:$B$53,2,TRUE)</f>
        <v>OHTA'S Corp</v>
      </c>
    </row>
    <row r="514" spans="1:16" x14ac:dyDescent="0.3">
      <c r="A514" t="s">
        <v>1732</v>
      </c>
      <c r="B514" t="s">
        <v>26</v>
      </c>
      <c r="C514" t="s">
        <v>66</v>
      </c>
      <c r="D514" s="8" t="s">
        <v>1009</v>
      </c>
      <c r="E514" s="8" t="s">
        <v>1606</v>
      </c>
      <c r="F514" t="s">
        <v>52</v>
      </c>
      <c r="G514" t="s">
        <v>1733</v>
      </c>
      <c r="H514" t="s">
        <v>145</v>
      </c>
      <c r="I514">
        <v>5</v>
      </c>
      <c r="J514" t="s">
        <v>559</v>
      </c>
      <c r="K514" t="s">
        <v>1734</v>
      </c>
      <c r="L514" s="8">
        <f t="shared" si="28"/>
        <v>43310</v>
      </c>
      <c r="M514" s="8">
        <f t="shared" si="29"/>
        <v>43337</v>
      </c>
      <c r="N514">
        <f t="shared" si="30"/>
        <v>4790.5</v>
      </c>
      <c r="O514">
        <f t="shared" si="31"/>
        <v>49</v>
      </c>
      <c r="P514" t="str">
        <f>VLOOKUP(O514,Klienci!$A$1:$B$53,2,TRUE)</f>
        <v>Niconovum Corp</v>
      </c>
    </row>
    <row r="515" spans="1:16" x14ac:dyDescent="0.3">
      <c r="A515" t="s">
        <v>1735</v>
      </c>
      <c r="B515" t="s">
        <v>26</v>
      </c>
      <c r="C515" t="s">
        <v>27</v>
      </c>
      <c r="D515" s="8" t="s">
        <v>1009</v>
      </c>
      <c r="E515" s="8" t="s">
        <v>1591</v>
      </c>
      <c r="F515" t="s">
        <v>394</v>
      </c>
      <c r="G515" t="s">
        <v>1552</v>
      </c>
      <c r="H515" t="s">
        <v>47</v>
      </c>
      <c r="I515">
        <v>8</v>
      </c>
      <c r="J515" t="s">
        <v>1736</v>
      </c>
      <c r="K515" t="s">
        <v>1737</v>
      </c>
      <c r="L515" s="8">
        <f t="shared" si="28"/>
        <v>43310</v>
      </c>
      <c r="M515" s="8">
        <f t="shared" si="29"/>
        <v>43326</v>
      </c>
      <c r="N515">
        <f t="shared" si="30"/>
        <v>29640.799999999999</v>
      </c>
      <c r="O515">
        <f t="shared" si="31"/>
        <v>1</v>
      </c>
      <c r="P515" t="str">
        <f>VLOOKUP(O515,Klienci!$A$1:$B$53,2,TRUE)</f>
        <v>Avon Corp</v>
      </c>
    </row>
    <row r="516" spans="1:16" x14ac:dyDescent="0.3">
      <c r="A516" t="s">
        <v>1738</v>
      </c>
      <c r="B516" t="s">
        <v>43</v>
      </c>
      <c r="C516" t="s">
        <v>17</v>
      </c>
      <c r="D516" s="8" t="s">
        <v>1186</v>
      </c>
      <c r="E516" s="8" t="s">
        <v>1225</v>
      </c>
      <c r="F516" t="s">
        <v>45</v>
      </c>
      <c r="G516" t="s">
        <v>1739</v>
      </c>
      <c r="H516" t="s">
        <v>145</v>
      </c>
      <c r="I516">
        <v>8</v>
      </c>
      <c r="J516" t="s">
        <v>780</v>
      </c>
      <c r="K516" t="s">
        <v>1740</v>
      </c>
      <c r="L516" s="8">
        <f t="shared" si="28"/>
        <v>43311</v>
      </c>
      <c r="M516" s="8">
        <f t="shared" si="29"/>
        <v>43325</v>
      </c>
      <c r="N516">
        <f t="shared" si="30"/>
        <v>8200.7999999999993</v>
      </c>
      <c r="O516">
        <f t="shared" si="31"/>
        <v>48</v>
      </c>
      <c r="P516" t="str">
        <f>VLOOKUP(O516,Klienci!$A$1:$B$53,2,TRUE)</f>
        <v>U.S. Ltd</v>
      </c>
    </row>
    <row r="517" spans="1:16" x14ac:dyDescent="0.3">
      <c r="A517" t="s">
        <v>1741</v>
      </c>
      <c r="B517" t="s">
        <v>26</v>
      </c>
      <c r="C517" t="s">
        <v>27</v>
      </c>
      <c r="D517" s="8" t="s">
        <v>1186</v>
      </c>
      <c r="E517" s="8" t="s">
        <v>1437</v>
      </c>
      <c r="F517" t="s">
        <v>307</v>
      </c>
      <c r="G517" t="s">
        <v>1742</v>
      </c>
      <c r="H517" t="s">
        <v>70</v>
      </c>
      <c r="I517">
        <v>7</v>
      </c>
      <c r="J517" t="s">
        <v>1743</v>
      </c>
      <c r="K517" t="s">
        <v>1744</v>
      </c>
      <c r="L517" s="8">
        <f t="shared" si="28"/>
        <v>43311</v>
      </c>
      <c r="M517" s="8">
        <f t="shared" si="29"/>
        <v>43332</v>
      </c>
      <c r="N517">
        <f t="shared" si="30"/>
        <v>18150.3</v>
      </c>
      <c r="O517">
        <f t="shared" si="31"/>
        <v>4</v>
      </c>
      <c r="P517" t="str">
        <f>VLOOKUP(O517,Klienci!$A$1:$B$53,2,TRUE)</f>
        <v>ETUDE Ltd</v>
      </c>
    </row>
    <row r="518" spans="1:16" x14ac:dyDescent="0.3">
      <c r="A518" t="s">
        <v>1745</v>
      </c>
      <c r="B518" t="s">
        <v>43</v>
      </c>
      <c r="C518" t="s">
        <v>27</v>
      </c>
      <c r="D518" s="8" t="s">
        <v>1186</v>
      </c>
      <c r="E518" s="8" t="s">
        <v>1723</v>
      </c>
      <c r="F518" t="s">
        <v>20</v>
      </c>
      <c r="G518" t="s">
        <v>848</v>
      </c>
      <c r="H518" t="s">
        <v>107</v>
      </c>
      <c r="I518">
        <v>1</v>
      </c>
      <c r="J518" t="s">
        <v>289</v>
      </c>
      <c r="K518" t="s">
        <v>1746</v>
      </c>
      <c r="L518" s="8">
        <f t="shared" si="28"/>
        <v>43311</v>
      </c>
      <c r="M518" s="8">
        <f t="shared" si="29"/>
        <v>43344</v>
      </c>
      <c r="N518">
        <f t="shared" si="30"/>
        <v>3865.9</v>
      </c>
      <c r="O518">
        <f t="shared" si="31"/>
        <v>15</v>
      </c>
      <c r="P518" t="str">
        <f>VLOOKUP(O518,Klienci!$A$1:$B$53,2,TRUE)</f>
        <v xml:space="preserve">Linde </v>
      </c>
    </row>
    <row r="519" spans="1:16" x14ac:dyDescent="0.3">
      <c r="A519" t="s">
        <v>1747</v>
      </c>
      <c r="B519" t="s">
        <v>35</v>
      </c>
      <c r="C519" t="s">
        <v>124</v>
      </c>
      <c r="D519" s="8" t="s">
        <v>1186</v>
      </c>
      <c r="E519" s="8" t="s">
        <v>1723</v>
      </c>
      <c r="F519" t="s">
        <v>137</v>
      </c>
      <c r="G519" t="s">
        <v>1079</v>
      </c>
      <c r="H519" t="s">
        <v>196</v>
      </c>
      <c r="I519">
        <v>8</v>
      </c>
      <c r="J519" t="s">
        <v>1748</v>
      </c>
      <c r="K519" t="s">
        <v>1749</v>
      </c>
      <c r="L519" s="8">
        <f t="shared" si="28"/>
        <v>43311</v>
      </c>
      <c r="M519" s="8">
        <f t="shared" si="29"/>
        <v>43344</v>
      </c>
      <c r="N519">
        <f t="shared" si="30"/>
        <v>45077.599999999999</v>
      </c>
      <c r="O519">
        <f t="shared" si="31"/>
        <v>30</v>
      </c>
      <c r="P519" t="str">
        <f>VLOOKUP(O519,Klienci!$A$1:$B$53,2,TRUE)</f>
        <v>Dharma Ltd</v>
      </c>
    </row>
    <row r="520" spans="1:16" x14ac:dyDescent="0.3">
      <c r="A520" t="s">
        <v>1750</v>
      </c>
      <c r="B520" t="s">
        <v>35</v>
      </c>
      <c r="C520" t="s">
        <v>124</v>
      </c>
      <c r="D520" s="8" t="s">
        <v>1186</v>
      </c>
      <c r="E520" s="8" t="s">
        <v>1391</v>
      </c>
      <c r="F520" t="s">
        <v>724</v>
      </c>
      <c r="G520" t="s">
        <v>232</v>
      </c>
      <c r="H520" t="s">
        <v>176</v>
      </c>
      <c r="I520">
        <v>3</v>
      </c>
      <c r="J520" t="s">
        <v>1728</v>
      </c>
      <c r="K520" t="s">
        <v>1751</v>
      </c>
      <c r="L520" s="8">
        <f t="shared" si="28"/>
        <v>43311</v>
      </c>
      <c r="M520" s="8">
        <f t="shared" si="29"/>
        <v>43322</v>
      </c>
      <c r="N520">
        <f t="shared" si="30"/>
        <v>2914.5</v>
      </c>
      <c r="O520">
        <f t="shared" si="31"/>
        <v>41</v>
      </c>
      <c r="P520" t="str">
        <f>VLOOKUP(O520,Klienci!$A$1:$B$53,2,TRUE)</f>
        <v>Victory Ltd</v>
      </c>
    </row>
    <row r="521" spans="1:16" x14ac:dyDescent="0.3">
      <c r="A521" t="s">
        <v>1752</v>
      </c>
      <c r="B521" t="s">
        <v>16</v>
      </c>
      <c r="C521" t="s">
        <v>17</v>
      </c>
      <c r="D521" s="8" t="s">
        <v>1114</v>
      </c>
      <c r="E521" s="8" t="s">
        <v>1715</v>
      </c>
      <c r="F521" t="s">
        <v>292</v>
      </c>
      <c r="G521" t="s">
        <v>175</v>
      </c>
      <c r="H521" t="s">
        <v>436</v>
      </c>
      <c r="I521">
        <v>4</v>
      </c>
      <c r="J521" t="s">
        <v>108</v>
      </c>
      <c r="K521" t="s">
        <v>1753</v>
      </c>
      <c r="L521" s="8">
        <f t="shared" si="28"/>
        <v>43312</v>
      </c>
      <c r="M521" s="8">
        <f t="shared" si="29"/>
        <v>43342</v>
      </c>
      <c r="N521">
        <f t="shared" si="30"/>
        <v>4207.6000000000004</v>
      </c>
      <c r="O521">
        <f t="shared" si="31"/>
        <v>3</v>
      </c>
      <c r="P521" t="str">
        <f>VLOOKUP(O521,Klienci!$A$1:$B$53,2,TRUE)</f>
        <v>Elorac, Corp</v>
      </c>
    </row>
    <row r="522" spans="1:16" x14ac:dyDescent="0.3">
      <c r="A522" t="s">
        <v>1754</v>
      </c>
      <c r="B522" t="s">
        <v>16</v>
      </c>
      <c r="C522" t="s">
        <v>27</v>
      </c>
      <c r="D522" s="8" t="s">
        <v>1114</v>
      </c>
      <c r="E522" s="8" t="s">
        <v>1606</v>
      </c>
      <c r="F522" t="s">
        <v>292</v>
      </c>
      <c r="G522" t="s">
        <v>30</v>
      </c>
      <c r="H522" t="s">
        <v>62</v>
      </c>
      <c r="I522">
        <v>7</v>
      </c>
      <c r="J522" t="s">
        <v>108</v>
      </c>
      <c r="K522" t="s">
        <v>1755</v>
      </c>
      <c r="L522" s="8">
        <f t="shared" ref="L522:L585" si="32">--SUBSTITUTE(D522,"\","/")</f>
        <v>43312</v>
      </c>
      <c r="M522" s="8">
        <f t="shared" ref="M522:M585" si="33">--SUBSTITUTE(E522,"\","/")</f>
        <v>43337</v>
      </c>
      <c r="N522">
        <f t="shared" ref="N522:N585" si="34">I522*SUBSTITUTE(J522,".",",")</f>
        <v>7363.3000000000011</v>
      </c>
      <c r="O522">
        <f t="shared" ref="O522:O585" si="35">--MID(F522,3,4)</f>
        <v>3</v>
      </c>
      <c r="P522" t="str">
        <f>VLOOKUP(O522,Klienci!$A$1:$B$53,2,TRUE)</f>
        <v>Elorac, Corp</v>
      </c>
    </row>
    <row r="523" spans="1:16" x14ac:dyDescent="0.3">
      <c r="A523" t="s">
        <v>1756</v>
      </c>
      <c r="B523" t="s">
        <v>26</v>
      </c>
      <c r="C523" t="s">
        <v>17</v>
      </c>
      <c r="D523" s="8" t="s">
        <v>1114</v>
      </c>
      <c r="E523" s="8" t="s">
        <v>1719</v>
      </c>
      <c r="F523" t="s">
        <v>213</v>
      </c>
      <c r="G523" t="s">
        <v>952</v>
      </c>
      <c r="H523" t="s">
        <v>252</v>
      </c>
      <c r="I523">
        <v>2</v>
      </c>
      <c r="J523" t="s">
        <v>802</v>
      </c>
      <c r="K523" t="s">
        <v>1757</v>
      </c>
      <c r="L523" s="8">
        <f t="shared" si="32"/>
        <v>43312</v>
      </c>
      <c r="M523" s="8">
        <f t="shared" si="33"/>
        <v>43345</v>
      </c>
      <c r="N523">
        <f t="shared" si="34"/>
        <v>2278</v>
      </c>
      <c r="O523">
        <f t="shared" si="35"/>
        <v>29</v>
      </c>
      <c r="P523" t="str">
        <f>VLOOKUP(O523,Klienci!$A$1:$B$53,2,TRUE)</f>
        <v>Wuxi Group</v>
      </c>
    </row>
    <row r="524" spans="1:16" x14ac:dyDescent="0.3">
      <c r="A524" t="s">
        <v>1758</v>
      </c>
      <c r="B524" t="s">
        <v>16</v>
      </c>
      <c r="C524" t="s">
        <v>66</v>
      </c>
      <c r="D524" s="8" t="s">
        <v>1114</v>
      </c>
      <c r="E524" s="8" t="s">
        <v>1591</v>
      </c>
      <c r="F524" t="s">
        <v>37</v>
      </c>
      <c r="G524" t="s">
        <v>664</v>
      </c>
      <c r="H524" t="s">
        <v>399</v>
      </c>
      <c r="I524">
        <v>8</v>
      </c>
      <c r="J524" t="s">
        <v>1759</v>
      </c>
      <c r="K524" t="s">
        <v>1760</v>
      </c>
      <c r="L524" s="8">
        <f t="shared" si="32"/>
        <v>43312</v>
      </c>
      <c r="M524" s="8">
        <f t="shared" si="33"/>
        <v>43326</v>
      </c>
      <c r="N524">
        <f t="shared" si="34"/>
        <v>46792.800000000003</v>
      </c>
      <c r="O524">
        <f t="shared" si="35"/>
        <v>16</v>
      </c>
      <c r="P524" t="str">
        <f>VLOOKUP(O524,Klienci!$A$1:$B$53,2,TRUE)</f>
        <v>Rochester Ltd</v>
      </c>
    </row>
    <row r="525" spans="1:16" x14ac:dyDescent="0.3">
      <c r="A525" t="s">
        <v>1761</v>
      </c>
      <c r="B525" t="s">
        <v>26</v>
      </c>
      <c r="C525" t="s">
        <v>241</v>
      </c>
      <c r="D525" s="8" t="s">
        <v>1114</v>
      </c>
      <c r="E525" s="8" t="s">
        <v>1292</v>
      </c>
      <c r="F525" t="s">
        <v>60</v>
      </c>
      <c r="G525" t="s">
        <v>1480</v>
      </c>
      <c r="H525" t="s">
        <v>266</v>
      </c>
      <c r="I525">
        <v>4</v>
      </c>
      <c r="J525" t="s">
        <v>1762</v>
      </c>
      <c r="K525" t="s">
        <v>1763</v>
      </c>
      <c r="L525" s="8">
        <f t="shared" si="32"/>
        <v>43312</v>
      </c>
      <c r="M525" s="8">
        <f t="shared" si="33"/>
        <v>43323</v>
      </c>
      <c r="N525">
        <f t="shared" si="34"/>
        <v>9058.4</v>
      </c>
      <c r="O525">
        <f t="shared" si="35"/>
        <v>21</v>
      </c>
      <c r="P525" t="str">
        <f>VLOOKUP(O525,Klienci!$A$1:$B$53,2,TRUE)</f>
        <v xml:space="preserve">Qualitest </v>
      </c>
    </row>
    <row r="526" spans="1:16" x14ac:dyDescent="0.3">
      <c r="A526" t="s">
        <v>1764</v>
      </c>
      <c r="B526" t="s">
        <v>16</v>
      </c>
      <c r="C526" t="s">
        <v>27</v>
      </c>
      <c r="D526" s="8" t="s">
        <v>1114</v>
      </c>
      <c r="E526" s="8" t="s">
        <v>1606</v>
      </c>
      <c r="F526" t="s">
        <v>261</v>
      </c>
      <c r="G526" t="s">
        <v>308</v>
      </c>
      <c r="H526" t="s">
        <v>54</v>
      </c>
      <c r="I526">
        <v>7</v>
      </c>
      <c r="J526" t="s">
        <v>895</v>
      </c>
      <c r="K526" t="s">
        <v>1765</v>
      </c>
      <c r="L526" s="8">
        <f t="shared" si="32"/>
        <v>43312</v>
      </c>
      <c r="M526" s="8">
        <f t="shared" si="33"/>
        <v>43337</v>
      </c>
      <c r="N526">
        <f t="shared" si="34"/>
        <v>7879.1999999999989</v>
      </c>
      <c r="O526">
        <f t="shared" si="35"/>
        <v>26</v>
      </c>
      <c r="P526" t="str">
        <f>VLOOKUP(O526,Klienci!$A$1:$B$53,2,TRUE)</f>
        <v>Burt's Corp</v>
      </c>
    </row>
    <row r="527" spans="1:16" x14ac:dyDescent="0.3">
      <c r="A527" t="s">
        <v>1766</v>
      </c>
      <c r="B527" t="s">
        <v>26</v>
      </c>
      <c r="C527" t="s">
        <v>66</v>
      </c>
      <c r="D527" s="8" t="s">
        <v>1114</v>
      </c>
      <c r="E527" s="8" t="s">
        <v>1316</v>
      </c>
      <c r="F527" t="s">
        <v>695</v>
      </c>
      <c r="G527" t="s">
        <v>589</v>
      </c>
      <c r="H527" t="s">
        <v>145</v>
      </c>
      <c r="I527">
        <v>7</v>
      </c>
      <c r="J527" t="s">
        <v>404</v>
      </c>
      <c r="K527" t="s">
        <v>1767</v>
      </c>
      <c r="L527" s="8">
        <f t="shared" si="32"/>
        <v>43312</v>
      </c>
      <c r="M527" s="8">
        <f t="shared" si="33"/>
        <v>43327</v>
      </c>
      <c r="N527">
        <f t="shared" si="34"/>
        <v>7550.9000000000005</v>
      </c>
      <c r="O527">
        <f t="shared" si="35"/>
        <v>37</v>
      </c>
      <c r="P527" t="str">
        <f>VLOOKUP(O527,Klienci!$A$1:$B$53,2,TRUE)</f>
        <v>Amylin Group</v>
      </c>
    </row>
    <row r="528" spans="1:16" x14ac:dyDescent="0.3">
      <c r="A528" t="s">
        <v>1768</v>
      </c>
      <c r="B528" t="s">
        <v>43</v>
      </c>
      <c r="C528" t="s">
        <v>66</v>
      </c>
      <c r="D528" s="8" t="s">
        <v>1114</v>
      </c>
      <c r="E528" s="8" t="s">
        <v>1447</v>
      </c>
      <c r="F528" t="s">
        <v>149</v>
      </c>
      <c r="G528" t="s">
        <v>1466</v>
      </c>
      <c r="H528" t="s">
        <v>39</v>
      </c>
      <c r="I528">
        <v>4</v>
      </c>
      <c r="J528" t="s">
        <v>267</v>
      </c>
      <c r="K528" t="s">
        <v>1769</v>
      </c>
      <c r="L528" s="8">
        <f t="shared" si="32"/>
        <v>43312</v>
      </c>
      <c r="M528" s="8">
        <f t="shared" si="33"/>
        <v>43334</v>
      </c>
      <c r="N528">
        <f t="shared" si="34"/>
        <v>9621.2000000000007</v>
      </c>
      <c r="O528">
        <f t="shared" si="35"/>
        <v>23</v>
      </c>
      <c r="P528" t="str">
        <f>VLOOKUP(O528,Klienci!$A$1:$B$53,2,TRUE)</f>
        <v xml:space="preserve">Ohio </v>
      </c>
    </row>
    <row r="529" spans="1:16" x14ac:dyDescent="0.3">
      <c r="A529" t="s">
        <v>1770</v>
      </c>
      <c r="B529" t="s">
        <v>16</v>
      </c>
      <c r="C529" t="s">
        <v>27</v>
      </c>
      <c r="D529" s="8" t="s">
        <v>1114</v>
      </c>
      <c r="E529" s="8" t="s">
        <v>1727</v>
      </c>
      <c r="F529" t="s">
        <v>112</v>
      </c>
      <c r="G529" t="s">
        <v>1771</v>
      </c>
      <c r="H529" t="s">
        <v>333</v>
      </c>
      <c r="I529">
        <v>1</v>
      </c>
      <c r="J529" t="s">
        <v>369</v>
      </c>
      <c r="K529" t="s">
        <v>1772</v>
      </c>
      <c r="L529" s="8">
        <f t="shared" si="32"/>
        <v>43312</v>
      </c>
      <c r="M529" s="8">
        <f t="shared" si="33"/>
        <v>43347</v>
      </c>
      <c r="N529">
        <f t="shared" si="34"/>
        <v>1072</v>
      </c>
      <c r="O529">
        <f t="shared" si="35"/>
        <v>17</v>
      </c>
      <c r="P529" t="str">
        <f>VLOOKUP(O529,Klienci!$A$1:$B$53,2,TRUE)</f>
        <v>3LAB, Ltd</v>
      </c>
    </row>
    <row r="530" spans="1:16" x14ac:dyDescent="0.3">
      <c r="A530" t="s">
        <v>1773</v>
      </c>
      <c r="B530" t="s">
        <v>35</v>
      </c>
      <c r="C530" t="s">
        <v>27</v>
      </c>
      <c r="D530" s="8" t="s">
        <v>982</v>
      </c>
      <c r="E530" s="8" t="s">
        <v>1447</v>
      </c>
      <c r="F530" t="s">
        <v>307</v>
      </c>
      <c r="G530" t="s">
        <v>1774</v>
      </c>
      <c r="H530" t="s">
        <v>54</v>
      </c>
      <c r="I530">
        <v>1</v>
      </c>
      <c r="J530" t="s">
        <v>1775</v>
      </c>
      <c r="K530" t="s">
        <v>1776</v>
      </c>
      <c r="L530" s="8">
        <f t="shared" si="32"/>
        <v>43313</v>
      </c>
      <c r="M530" s="8">
        <f t="shared" si="33"/>
        <v>43334</v>
      </c>
      <c r="N530">
        <f t="shared" si="34"/>
        <v>5808.9</v>
      </c>
      <c r="O530">
        <f t="shared" si="35"/>
        <v>4</v>
      </c>
      <c r="P530" t="str">
        <f>VLOOKUP(O530,Klienci!$A$1:$B$53,2,TRUE)</f>
        <v>ETUDE Ltd</v>
      </c>
    </row>
    <row r="531" spans="1:16" x14ac:dyDescent="0.3">
      <c r="A531" t="s">
        <v>1777</v>
      </c>
      <c r="B531" t="s">
        <v>16</v>
      </c>
      <c r="C531" t="s">
        <v>17</v>
      </c>
      <c r="D531" s="8" t="s">
        <v>982</v>
      </c>
      <c r="E531" s="8" t="s">
        <v>1638</v>
      </c>
      <c r="F531" t="s">
        <v>60</v>
      </c>
      <c r="G531" t="s">
        <v>1138</v>
      </c>
      <c r="H531" t="s">
        <v>759</v>
      </c>
      <c r="I531">
        <v>6</v>
      </c>
      <c r="J531" t="s">
        <v>326</v>
      </c>
      <c r="K531" t="s">
        <v>1778</v>
      </c>
      <c r="L531" s="8">
        <f t="shared" si="32"/>
        <v>43313</v>
      </c>
      <c r="M531" s="8">
        <f t="shared" si="33"/>
        <v>43335</v>
      </c>
      <c r="N531">
        <f t="shared" si="34"/>
        <v>23557.199999999997</v>
      </c>
      <c r="O531">
        <f t="shared" si="35"/>
        <v>21</v>
      </c>
      <c r="P531" t="str">
        <f>VLOOKUP(O531,Klienci!$A$1:$B$53,2,TRUE)</f>
        <v xml:space="preserve">Qualitest </v>
      </c>
    </row>
    <row r="532" spans="1:16" x14ac:dyDescent="0.3">
      <c r="A532" t="s">
        <v>1779</v>
      </c>
      <c r="B532" t="s">
        <v>35</v>
      </c>
      <c r="C532" t="s">
        <v>58</v>
      </c>
      <c r="D532" s="8" t="s">
        <v>982</v>
      </c>
      <c r="E532" s="8" t="s">
        <v>1316</v>
      </c>
      <c r="F532" t="s">
        <v>213</v>
      </c>
      <c r="G532" t="s">
        <v>1780</v>
      </c>
      <c r="H532" t="s">
        <v>95</v>
      </c>
      <c r="I532">
        <v>8</v>
      </c>
      <c r="J532" t="s">
        <v>96</v>
      </c>
      <c r="K532" t="s">
        <v>1781</v>
      </c>
      <c r="L532" s="8">
        <f t="shared" si="32"/>
        <v>43313</v>
      </c>
      <c r="M532" s="8">
        <f t="shared" si="33"/>
        <v>43327</v>
      </c>
      <c r="N532">
        <f t="shared" si="34"/>
        <v>1608</v>
      </c>
      <c r="O532">
        <f t="shared" si="35"/>
        <v>29</v>
      </c>
      <c r="P532" t="str">
        <f>VLOOKUP(O532,Klienci!$A$1:$B$53,2,TRUE)</f>
        <v>Wuxi Group</v>
      </c>
    </row>
    <row r="533" spans="1:16" x14ac:dyDescent="0.3">
      <c r="A533" t="s">
        <v>1782</v>
      </c>
      <c r="B533" t="s">
        <v>26</v>
      </c>
      <c r="C533" t="s">
        <v>66</v>
      </c>
      <c r="D533" s="8" t="s">
        <v>982</v>
      </c>
      <c r="E533" s="8" t="s">
        <v>1662</v>
      </c>
      <c r="F533" t="s">
        <v>1115</v>
      </c>
      <c r="G533" t="s">
        <v>1783</v>
      </c>
      <c r="H533" t="s">
        <v>31</v>
      </c>
      <c r="I533">
        <v>1</v>
      </c>
      <c r="J533" t="s">
        <v>1784</v>
      </c>
      <c r="K533" t="s">
        <v>1785</v>
      </c>
      <c r="L533" s="8">
        <f t="shared" si="32"/>
        <v>43313</v>
      </c>
      <c r="M533" s="8">
        <f t="shared" si="33"/>
        <v>43341</v>
      </c>
      <c r="N533">
        <f t="shared" si="34"/>
        <v>1882.7</v>
      </c>
      <c r="O533">
        <f t="shared" si="35"/>
        <v>39</v>
      </c>
      <c r="P533" t="str">
        <f>VLOOKUP(O533,Klienci!$A$1:$B$53,2,TRUE)</f>
        <v>AuroMedics Corp</v>
      </c>
    </row>
    <row r="534" spans="1:16" x14ac:dyDescent="0.3">
      <c r="A534" t="s">
        <v>1786</v>
      </c>
      <c r="B534" t="s">
        <v>43</v>
      </c>
      <c r="C534" t="s">
        <v>27</v>
      </c>
      <c r="D534" s="8" t="s">
        <v>982</v>
      </c>
      <c r="E534" s="8" t="s">
        <v>1597</v>
      </c>
      <c r="F534" t="s">
        <v>137</v>
      </c>
      <c r="G534" t="s">
        <v>499</v>
      </c>
      <c r="H534" t="s">
        <v>321</v>
      </c>
      <c r="I534">
        <v>6</v>
      </c>
      <c r="J534" t="s">
        <v>538</v>
      </c>
      <c r="K534" t="s">
        <v>1787</v>
      </c>
      <c r="L534" s="8">
        <f t="shared" si="32"/>
        <v>43313</v>
      </c>
      <c r="M534" s="8">
        <f t="shared" si="33"/>
        <v>43336</v>
      </c>
      <c r="N534">
        <f t="shared" si="34"/>
        <v>15195.599999999999</v>
      </c>
      <c r="O534">
        <f t="shared" si="35"/>
        <v>30</v>
      </c>
      <c r="P534" t="str">
        <f>VLOOKUP(O534,Klienci!$A$1:$B$53,2,TRUE)</f>
        <v>Dharma Ltd</v>
      </c>
    </row>
    <row r="535" spans="1:16" x14ac:dyDescent="0.3">
      <c r="A535" t="s">
        <v>1788</v>
      </c>
      <c r="B535" t="s">
        <v>26</v>
      </c>
      <c r="C535" t="s">
        <v>66</v>
      </c>
      <c r="D535" s="8" t="s">
        <v>982</v>
      </c>
      <c r="E535" s="8" t="s">
        <v>1225</v>
      </c>
      <c r="F535" t="s">
        <v>87</v>
      </c>
      <c r="G535" t="s">
        <v>1789</v>
      </c>
      <c r="H535" t="s">
        <v>477</v>
      </c>
      <c r="I535">
        <v>8</v>
      </c>
      <c r="J535" t="s">
        <v>552</v>
      </c>
      <c r="K535" t="s">
        <v>553</v>
      </c>
      <c r="L535" s="8">
        <f t="shared" si="32"/>
        <v>43313</v>
      </c>
      <c r="M535" s="8">
        <f t="shared" si="33"/>
        <v>43325</v>
      </c>
      <c r="N535">
        <f t="shared" si="34"/>
        <v>1661.6</v>
      </c>
      <c r="O535">
        <f t="shared" si="35"/>
        <v>33</v>
      </c>
      <c r="P535" t="str">
        <f>VLOOKUP(O535,Klienci!$A$1:$B$53,2,TRUE)</f>
        <v>Uriel Group</v>
      </c>
    </row>
    <row r="536" spans="1:16" x14ac:dyDescent="0.3">
      <c r="A536" t="s">
        <v>1790</v>
      </c>
      <c r="B536" t="s">
        <v>26</v>
      </c>
      <c r="C536" t="s">
        <v>27</v>
      </c>
      <c r="D536" s="8" t="s">
        <v>982</v>
      </c>
      <c r="E536" s="8" t="s">
        <v>1715</v>
      </c>
      <c r="F536" t="s">
        <v>724</v>
      </c>
      <c r="G536" t="s">
        <v>1355</v>
      </c>
      <c r="H536" t="s">
        <v>399</v>
      </c>
      <c r="I536">
        <v>6</v>
      </c>
      <c r="J536" t="s">
        <v>391</v>
      </c>
      <c r="K536" t="s">
        <v>1306</v>
      </c>
      <c r="L536" s="8">
        <f t="shared" si="32"/>
        <v>43313</v>
      </c>
      <c r="M536" s="8">
        <f t="shared" si="33"/>
        <v>43342</v>
      </c>
      <c r="N536">
        <f t="shared" si="34"/>
        <v>1447.1999999999998</v>
      </c>
      <c r="O536">
        <f t="shared" si="35"/>
        <v>41</v>
      </c>
      <c r="P536" t="str">
        <f>VLOOKUP(O536,Klienci!$A$1:$B$53,2,TRUE)</f>
        <v>Victory Ltd</v>
      </c>
    </row>
    <row r="537" spans="1:16" x14ac:dyDescent="0.3">
      <c r="A537" t="s">
        <v>1791</v>
      </c>
      <c r="B537" t="s">
        <v>16</v>
      </c>
      <c r="C537" t="s">
        <v>17</v>
      </c>
      <c r="D537" s="8" t="s">
        <v>982</v>
      </c>
      <c r="E537" s="8" t="s">
        <v>1477</v>
      </c>
      <c r="F537" t="s">
        <v>60</v>
      </c>
      <c r="G537" t="s">
        <v>1792</v>
      </c>
      <c r="H537" t="s">
        <v>284</v>
      </c>
      <c r="I537">
        <v>6</v>
      </c>
      <c r="J537" t="s">
        <v>492</v>
      </c>
      <c r="K537" t="s">
        <v>1793</v>
      </c>
      <c r="L537" s="8">
        <f t="shared" si="32"/>
        <v>43313</v>
      </c>
      <c r="M537" s="8">
        <f t="shared" si="33"/>
        <v>43330</v>
      </c>
      <c r="N537">
        <f t="shared" si="34"/>
        <v>6914.4000000000005</v>
      </c>
      <c r="O537">
        <f t="shared" si="35"/>
        <v>21</v>
      </c>
      <c r="P537" t="str">
        <f>VLOOKUP(O537,Klienci!$A$1:$B$53,2,TRUE)</f>
        <v xml:space="preserve">Qualitest </v>
      </c>
    </row>
    <row r="538" spans="1:16" x14ac:dyDescent="0.3">
      <c r="A538" t="s">
        <v>1794</v>
      </c>
      <c r="B538" t="s">
        <v>35</v>
      </c>
      <c r="C538" t="s">
        <v>27</v>
      </c>
      <c r="D538" s="8" t="s">
        <v>1263</v>
      </c>
      <c r="E538" s="8" t="s">
        <v>1641</v>
      </c>
      <c r="F538" t="s">
        <v>168</v>
      </c>
      <c r="G538" t="s">
        <v>1132</v>
      </c>
      <c r="H538" t="s">
        <v>221</v>
      </c>
      <c r="I538">
        <v>5</v>
      </c>
      <c r="J538" t="s">
        <v>84</v>
      </c>
      <c r="K538" t="s">
        <v>1795</v>
      </c>
      <c r="L538" s="8">
        <f t="shared" si="32"/>
        <v>43314</v>
      </c>
      <c r="M538" s="8">
        <f t="shared" si="33"/>
        <v>43340</v>
      </c>
      <c r="N538">
        <f t="shared" si="34"/>
        <v>19396.5</v>
      </c>
      <c r="O538">
        <f t="shared" si="35"/>
        <v>40</v>
      </c>
      <c r="P538" t="str">
        <f>VLOOKUP(O538,Klienci!$A$1:$B$53,2,TRUE)</f>
        <v>Ascend Ltd</v>
      </c>
    </row>
    <row r="539" spans="1:16" x14ac:dyDescent="0.3">
      <c r="A539" t="s">
        <v>1796</v>
      </c>
      <c r="B539" t="s">
        <v>26</v>
      </c>
      <c r="C539" t="s">
        <v>17</v>
      </c>
      <c r="D539" s="8" t="s">
        <v>1263</v>
      </c>
      <c r="E539" s="8" t="s">
        <v>1447</v>
      </c>
      <c r="F539" t="s">
        <v>695</v>
      </c>
      <c r="G539" t="s">
        <v>582</v>
      </c>
      <c r="H539" t="s">
        <v>227</v>
      </c>
      <c r="I539">
        <v>4</v>
      </c>
      <c r="J539" t="s">
        <v>289</v>
      </c>
      <c r="K539" t="s">
        <v>1797</v>
      </c>
      <c r="L539" s="8">
        <f t="shared" si="32"/>
        <v>43314</v>
      </c>
      <c r="M539" s="8">
        <f t="shared" si="33"/>
        <v>43334</v>
      </c>
      <c r="N539">
        <f t="shared" si="34"/>
        <v>15463.6</v>
      </c>
      <c r="O539">
        <f t="shared" si="35"/>
        <v>37</v>
      </c>
      <c r="P539" t="str">
        <f>VLOOKUP(O539,Klienci!$A$1:$B$53,2,TRUE)</f>
        <v>Amylin Group</v>
      </c>
    </row>
    <row r="540" spans="1:16" x14ac:dyDescent="0.3">
      <c r="A540" t="s">
        <v>1798</v>
      </c>
      <c r="B540" t="s">
        <v>26</v>
      </c>
      <c r="C540" t="s">
        <v>27</v>
      </c>
      <c r="D540" s="8" t="s">
        <v>1263</v>
      </c>
      <c r="E540" s="8" t="s">
        <v>1799</v>
      </c>
      <c r="F540" t="s">
        <v>219</v>
      </c>
      <c r="G540" t="s">
        <v>1800</v>
      </c>
      <c r="H540" t="s">
        <v>120</v>
      </c>
      <c r="I540">
        <v>6</v>
      </c>
      <c r="J540" t="s">
        <v>1801</v>
      </c>
      <c r="K540" t="s">
        <v>1802</v>
      </c>
      <c r="L540" s="8">
        <f t="shared" si="32"/>
        <v>43314</v>
      </c>
      <c r="M540" s="8">
        <f t="shared" si="33"/>
        <v>43346</v>
      </c>
      <c r="N540">
        <f t="shared" si="34"/>
        <v>11014.8</v>
      </c>
      <c r="O540">
        <f t="shared" si="35"/>
        <v>35</v>
      </c>
      <c r="P540" t="str">
        <f>VLOOKUP(O540,Klienci!$A$1:$B$53,2,TRUE)</f>
        <v xml:space="preserve">Trigen </v>
      </c>
    </row>
    <row r="541" spans="1:16" x14ac:dyDescent="0.3">
      <c r="A541" t="s">
        <v>1803</v>
      </c>
      <c r="B541" t="s">
        <v>16</v>
      </c>
      <c r="C541" t="s">
        <v>124</v>
      </c>
      <c r="D541" s="8" t="s">
        <v>1263</v>
      </c>
      <c r="E541" s="8" t="s">
        <v>1662</v>
      </c>
      <c r="F541" t="s">
        <v>695</v>
      </c>
      <c r="G541" t="s">
        <v>1141</v>
      </c>
      <c r="H541" t="s">
        <v>47</v>
      </c>
      <c r="I541">
        <v>5</v>
      </c>
      <c r="J541" t="s">
        <v>437</v>
      </c>
      <c r="K541" t="s">
        <v>1804</v>
      </c>
      <c r="L541" s="8">
        <f t="shared" si="32"/>
        <v>43314</v>
      </c>
      <c r="M541" s="8">
        <f t="shared" si="33"/>
        <v>43341</v>
      </c>
      <c r="N541">
        <f t="shared" si="34"/>
        <v>1172.5</v>
      </c>
      <c r="O541">
        <f t="shared" si="35"/>
        <v>37</v>
      </c>
      <c r="P541" t="str">
        <f>VLOOKUP(O541,Klienci!$A$1:$B$53,2,TRUE)</f>
        <v>Amylin Group</v>
      </c>
    </row>
    <row r="542" spans="1:16" x14ac:dyDescent="0.3">
      <c r="A542" t="s">
        <v>1805</v>
      </c>
      <c r="B542" t="s">
        <v>16</v>
      </c>
      <c r="C542" t="s">
        <v>58</v>
      </c>
      <c r="D542" s="8" t="s">
        <v>1263</v>
      </c>
      <c r="E542" s="8" t="s">
        <v>1447</v>
      </c>
      <c r="F542" t="s">
        <v>132</v>
      </c>
      <c r="G542" t="s">
        <v>1266</v>
      </c>
      <c r="H542" t="s">
        <v>279</v>
      </c>
      <c r="I542">
        <v>2</v>
      </c>
      <c r="J542" t="s">
        <v>1806</v>
      </c>
      <c r="K542" t="s">
        <v>1807</v>
      </c>
      <c r="L542" s="8">
        <f t="shared" si="32"/>
        <v>43314</v>
      </c>
      <c r="M542" s="8">
        <f t="shared" si="33"/>
        <v>43334</v>
      </c>
      <c r="N542">
        <f t="shared" si="34"/>
        <v>1514.2</v>
      </c>
      <c r="O542">
        <f t="shared" si="35"/>
        <v>10</v>
      </c>
      <c r="P542" t="str">
        <f>VLOOKUP(O542,Klienci!$A$1:$B$53,2,TRUE)</f>
        <v xml:space="preserve">Ei </v>
      </c>
    </row>
    <row r="543" spans="1:16" x14ac:dyDescent="0.3">
      <c r="A543" t="s">
        <v>1808</v>
      </c>
      <c r="B543" t="s">
        <v>43</v>
      </c>
      <c r="C543" t="s">
        <v>17</v>
      </c>
      <c r="D543" s="8" t="s">
        <v>1263</v>
      </c>
      <c r="E543" s="8" t="s">
        <v>1425</v>
      </c>
      <c r="F543" t="s">
        <v>1115</v>
      </c>
      <c r="G543" t="s">
        <v>287</v>
      </c>
      <c r="H543" t="s">
        <v>127</v>
      </c>
      <c r="I543">
        <v>8</v>
      </c>
      <c r="J543" t="s">
        <v>408</v>
      </c>
      <c r="K543" t="s">
        <v>1222</v>
      </c>
      <c r="L543" s="8">
        <f t="shared" si="32"/>
        <v>43314</v>
      </c>
      <c r="M543" s="8">
        <f t="shared" si="33"/>
        <v>43333</v>
      </c>
      <c r="N543">
        <f t="shared" si="34"/>
        <v>8040</v>
      </c>
      <c r="O543">
        <f t="shared" si="35"/>
        <v>39</v>
      </c>
      <c r="P543" t="str">
        <f>VLOOKUP(O543,Klienci!$A$1:$B$53,2,TRUE)</f>
        <v>AuroMedics Corp</v>
      </c>
    </row>
    <row r="544" spans="1:16" x14ac:dyDescent="0.3">
      <c r="A544" t="s">
        <v>1809</v>
      </c>
      <c r="B544" t="s">
        <v>16</v>
      </c>
      <c r="C544" t="s">
        <v>27</v>
      </c>
      <c r="D544" s="8" t="s">
        <v>901</v>
      </c>
      <c r="E544" s="8" t="s">
        <v>1437</v>
      </c>
      <c r="F544" t="s">
        <v>307</v>
      </c>
      <c r="G544" t="s">
        <v>1045</v>
      </c>
      <c r="H544" t="s">
        <v>284</v>
      </c>
      <c r="I544">
        <v>2</v>
      </c>
      <c r="J544" t="s">
        <v>999</v>
      </c>
      <c r="K544" t="s">
        <v>1810</v>
      </c>
      <c r="L544" s="8">
        <f t="shared" si="32"/>
        <v>43315</v>
      </c>
      <c r="M544" s="8">
        <f t="shared" si="33"/>
        <v>43332</v>
      </c>
      <c r="N544">
        <f t="shared" si="34"/>
        <v>12783.6</v>
      </c>
      <c r="O544">
        <f t="shared" si="35"/>
        <v>4</v>
      </c>
      <c r="P544" t="str">
        <f>VLOOKUP(O544,Klienci!$A$1:$B$53,2,TRUE)</f>
        <v>ETUDE Ltd</v>
      </c>
    </row>
    <row r="545" spans="1:16" x14ac:dyDescent="0.3">
      <c r="A545" t="s">
        <v>1811</v>
      </c>
      <c r="B545" t="s">
        <v>16</v>
      </c>
      <c r="C545" t="s">
        <v>58</v>
      </c>
      <c r="D545" s="8" t="s">
        <v>901</v>
      </c>
      <c r="E545" s="8" t="s">
        <v>1477</v>
      </c>
      <c r="F545" t="s">
        <v>297</v>
      </c>
      <c r="G545" t="s">
        <v>1812</v>
      </c>
      <c r="H545" t="s">
        <v>477</v>
      </c>
      <c r="I545">
        <v>8</v>
      </c>
      <c r="J545" t="s">
        <v>1813</v>
      </c>
      <c r="K545" t="s">
        <v>1814</v>
      </c>
      <c r="L545" s="8">
        <f t="shared" si="32"/>
        <v>43315</v>
      </c>
      <c r="M545" s="8">
        <f t="shared" si="33"/>
        <v>43330</v>
      </c>
      <c r="N545">
        <f t="shared" si="34"/>
        <v>21922.400000000001</v>
      </c>
      <c r="O545">
        <f t="shared" si="35"/>
        <v>13</v>
      </c>
      <c r="P545" t="str">
        <f>VLOOKUP(O545,Klienci!$A$1:$B$53,2,TRUE)</f>
        <v xml:space="preserve">Medline </v>
      </c>
    </row>
    <row r="546" spans="1:16" x14ac:dyDescent="0.3">
      <c r="A546" t="s">
        <v>1815</v>
      </c>
      <c r="B546" t="s">
        <v>26</v>
      </c>
      <c r="C546" t="s">
        <v>241</v>
      </c>
      <c r="D546" s="8" t="s">
        <v>901</v>
      </c>
      <c r="E546" s="8" t="s">
        <v>1610</v>
      </c>
      <c r="F546" t="s">
        <v>45</v>
      </c>
      <c r="G546" t="s">
        <v>352</v>
      </c>
      <c r="H546" t="s">
        <v>101</v>
      </c>
      <c r="I546">
        <v>3</v>
      </c>
      <c r="J546" t="s">
        <v>322</v>
      </c>
      <c r="K546" t="s">
        <v>1104</v>
      </c>
      <c r="L546" s="8">
        <f t="shared" si="32"/>
        <v>43315</v>
      </c>
      <c r="M546" s="8">
        <f t="shared" si="33"/>
        <v>43338</v>
      </c>
      <c r="N546">
        <f t="shared" si="34"/>
        <v>2773.8</v>
      </c>
      <c r="O546">
        <f t="shared" si="35"/>
        <v>48</v>
      </c>
      <c r="P546" t="str">
        <f>VLOOKUP(O546,Klienci!$A$1:$B$53,2,TRUE)</f>
        <v>U.S. Ltd</v>
      </c>
    </row>
    <row r="547" spans="1:16" x14ac:dyDescent="0.3">
      <c r="A547" t="s">
        <v>1816</v>
      </c>
      <c r="B547" t="s">
        <v>16</v>
      </c>
      <c r="C547" t="s">
        <v>66</v>
      </c>
      <c r="D547" s="8" t="s">
        <v>901</v>
      </c>
      <c r="E547" s="8" t="s">
        <v>1316</v>
      </c>
      <c r="F547" t="s">
        <v>724</v>
      </c>
      <c r="G547" t="s">
        <v>1789</v>
      </c>
      <c r="H547" t="s">
        <v>39</v>
      </c>
      <c r="I547">
        <v>5</v>
      </c>
      <c r="J547" t="s">
        <v>1059</v>
      </c>
      <c r="K547" t="s">
        <v>1817</v>
      </c>
      <c r="L547" s="8">
        <f t="shared" si="32"/>
        <v>43315</v>
      </c>
      <c r="M547" s="8">
        <f t="shared" si="33"/>
        <v>43327</v>
      </c>
      <c r="N547">
        <f t="shared" si="34"/>
        <v>5159</v>
      </c>
      <c r="O547">
        <f t="shared" si="35"/>
        <v>41</v>
      </c>
      <c r="P547" t="str">
        <f>VLOOKUP(O547,Klienci!$A$1:$B$53,2,TRUE)</f>
        <v>Victory Ltd</v>
      </c>
    </row>
    <row r="548" spans="1:16" x14ac:dyDescent="0.3">
      <c r="A548" t="s">
        <v>1818</v>
      </c>
      <c r="B548" t="s">
        <v>35</v>
      </c>
      <c r="C548" t="s">
        <v>27</v>
      </c>
      <c r="D548" s="8" t="s">
        <v>901</v>
      </c>
      <c r="E548" s="8" t="s">
        <v>1622</v>
      </c>
      <c r="F548" t="s">
        <v>125</v>
      </c>
      <c r="G548" t="s">
        <v>257</v>
      </c>
      <c r="H548" t="s">
        <v>360</v>
      </c>
      <c r="I548">
        <v>1</v>
      </c>
      <c r="J548" t="s">
        <v>878</v>
      </c>
      <c r="K548" t="s">
        <v>1819</v>
      </c>
      <c r="L548" s="8">
        <f t="shared" si="32"/>
        <v>43315</v>
      </c>
      <c r="M548" s="8">
        <f t="shared" si="33"/>
        <v>43339</v>
      </c>
      <c r="N548">
        <f t="shared" si="34"/>
        <v>1098.8</v>
      </c>
      <c r="O548">
        <f t="shared" si="35"/>
        <v>11</v>
      </c>
      <c r="P548" t="str">
        <f>VLOOKUP(O548,Klienci!$A$1:$B$53,2,TRUE)</f>
        <v>21st Ltd</v>
      </c>
    </row>
    <row r="549" spans="1:16" x14ac:dyDescent="0.3">
      <c r="A549" t="s">
        <v>1820</v>
      </c>
      <c r="B549" t="s">
        <v>43</v>
      </c>
      <c r="C549" t="s">
        <v>58</v>
      </c>
      <c r="D549" s="8" t="s">
        <v>901</v>
      </c>
      <c r="E549" s="8" t="s">
        <v>1167</v>
      </c>
      <c r="F549" t="s">
        <v>132</v>
      </c>
      <c r="G549" t="s">
        <v>669</v>
      </c>
      <c r="H549" t="s">
        <v>467</v>
      </c>
      <c r="I549">
        <v>3</v>
      </c>
      <c r="J549" t="s">
        <v>262</v>
      </c>
      <c r="K549" t="s">
        <v>1821</v>
      </c>
      <c r="L549" s="8">
        <f t="shared" si="32"/>
        <v>43315</v>
      </c>
      <c r="M549" s="8">
        <f t="shared" si="33"/>
        <v>43324</v>
      </c>
      <c r="N549">
        <f t="shared" si="34"/>
        <v>3396.8999999999996</v>
      </c>
      <c r="O549">
        <f t="shared" si="35"/>
        <v>10</v>
      </c>
      <c r="P549" t="str">
        <f>VLOOKUP(O549,Klienci!$A$1:$B$53,2,TRUE)</f>
        <v xml:space="preserve">Ei </v>
      </c>
    </row>
    <row r="550" spans="1:16" x14ac:dyDescent="0.3">
      <c r="A550" t="s">
        <v>1822</v>
      </c>
      <c r="B550" t="s">
        <v>35</v>
      </c>
      <c r="C550" t="s">
        <v>124</v>
      </c>
      <c r="D550" s="8" t="s">
        <v>901</v>
      </c>
      <c r="E550" s="8" t="s">
        <v>1591</v>
      </c>
      <c r="F550" t="s">
        <v>569</v>
      </c>
      <c r="G550" t="s">
        <v>1823</v>
      </c>
      <c r="H550" t="s">
        <v>342</v>
      </c>
      <c r="I550">
        <v>3</v>
      </c>
      <c r="J550" t="s">
        <v>387</v>
      </c>
      <c r="K550" t="s">
        <v>1824</v>
      </c>
      <c r="L550" s="8">
        <f t="shared" si="32"/>
        <v>43315</v>
      </c>
      <c r="M550" s="8">
        <f t="shared" si="33"/>
        <v>43326</v>
      </c>
      <c r="N550">
        <f t="shared" si="34"/>
        <v>7396.7999999999993</v>
      </c>
      <c r="O550">
        <f t="shared" si="35"/>
        <v>12</v>
      </c>
      <c r="P550" t="str">
        <f>VLOOKUP(O550,Klienci!$A$1:$B$53,2,TRUE)</f>
        <v>Apollo Ltd</v>
      </c>
    </row>
    <row r="551" spans="1:16" x14ac:dyDescent="0.3">
      <c r="A551" t="s">
        <v>1825</v>
      </c>
      <c r="B551" t="s">
        <v>26</v>
      </c>
      <c r="C551" t="s">
        <v>27</v>
      </c>
      <c r="D551" s="8" t="s">
        <v>901</v>
      </c>
      <c r="E551" s="8" t="s">
        <v>1591</v>
      </c>
      <c r="F551" t="s">
        <v>351</v>
      </c>
      <c r="G551" t="s">
        <v>834</v>
      </c>
      <c r="H551" t="s">
        <v>54</v>
      </c>
      <c r="I551">
        <v>6</v>
      </c>
      <c r="J551" t="s">
        <v>408</v>
      </c>
      <c r="K551" t="s">
        <v>1826</v>
      </c>
      <c r="L551" s="8">
        <f t="shared" si="32"/>
        <v>43315</v>
      </c>
      <c r="M551" s="8">
        <f t="shared" si="33"/>
        <v>43326</v>
      </c>
      <c r="N551">
        <f t="shared" si="34"/>
        <v>6030</v>
      </c>
      <c r="O551">
        <f t="shared" si="35"/>
        <v>47</v>
      </c>
      <c r="P551" t="str">
        <f>VLOOKUP(O551,Klienci!$A$1:$B$53,2,TRUE)</f>
        <v xml:space="preserve">Nipro </v>
      </c>
    </row>
    <row r="552" spans="1:16" x14ac:dyDescent="0.3">
      <c r="A552" t="s">
        <v>1827</v>
      </c>
      <c r="B552" t="s">
        <v>16</v>
      </c>
      <c r="C552" t="s">
        <v>17</v>
      </c>
      <c r="D552" s="8" t="s">
        <v>1176</v>
      </c>
      <c r="E552" s="8" t="s">
        <v>1425</v>
      </c>
      <c r="F552" t="s">
        <v>297</v>
      </c>
      <c r="G552" t="s">
        <v>947</v>
      </c>
      <c r="H552" t="s">
        <v>252</v>
      </c>
      <c r="I552">
        <v>2</v>
      </c>
      <c r="J552" t="s">
        <v>1654</v>
      </c>
      <c r="K552" t="s">
        <v>1828</v>
      </c>
      <c r="L552" s="8">
        <f t="shared" si="32"/>
        <v>43316</v>
      </c>
      <c r="M552" s="8">
        <f t="shared" si="33"/>
        <v>43333</v>
      </c>
      <c r="N552">
        <f t="shared" si="34"/>
        <v>2492.4</v>
      </c>
      <c r="O552">
        <f t="shared" si="35"/>
        <v>13</v>
      </c>
      <c r="P552" t="str">
        <f>VLOOKUP(O552,Klienci!$A$1:$B$53,2,TRUE)</f>
        <v xml:space="preserve">Medline </v>
      </c>
    </row>
    <row r="553" spans="1:16" x14ac:dyDescent="0.3">
      <c r="A553" t="s">
        <v>1829</v>
      </c>
      <c r="B553" t="s">
        <v>16</v>
      </c>
      <c r="C553" t="s">
        <v>58</v>
      </c>
      <c r="D553" s="8" t="s">
        <v>1176</v>
      </c>
      <c r="E553" s="8" t="s">
        <v>1719</v>
      </c>
      <c r="F553" t="s">
        <v>297</v>
      </c>
      <c r="G553" t="s">
        <v>113</v>
      </c>
      <c r="H553" t="s">
        <v>70</v>
      </c>
      <c r="I553">
        <v>6</v>
      </c>
      <c r="J553" t="s">
        <v>780</v>
      </c>
      <c r="K553" t="s">
        <v>1830</v>
      </c>
      <c r="L553" s="8">
        <f t="shared" si="32"/>
        <v>43316</v>
      </c>
      <c r="M553" s="8">
        <f t="shared" si="33"/>
        <v>43345</v>
      </c>
      <c r="N553">
        <f t="shared" si="34"/>
        <v>6150.5999999999995</v>
      </c>
      <c r="O553">
        <f t="shared" si="35"/>
        <v>13</v>
      </c>
      <c r="P553" t="str">
        <f>VLOOKUP(O553,Klienci!$A$1:$B$53,2,TRUE)</f>
        <v xml:space="preserve">Medline </v>
      </c>
    </row>
    <row r="554" spans="1:16" x14ac:dyDescent="0.3">
      <c r="A554" t="s">
        <v>1831</v>
      </c>
      <c r="B554" t="s">
        <v>16</v>
      </c>
      <c r="C554" t="s">
        <v>66</v>
      </c>
      <c r="D554" s="8" t="s">
        <v>1176</v>
      </c>
      <c r="E554" s="8" t="s">
        <v>1540</v>
      </c>
      <c r="F554" t="s">
        <v>105</v>
      </c>
      <c r="G554" t="s">
        <v>1832</v>
      </c>
      <c r="H554" t="s">
        <v>436</v>
      </c>
      <c r="I554">
        <v>1</v>
      </c>
      <c r="J554" t="s">
        <v>882</v>
      </c>
      <c r="K554" t="s">
        <v>1833</v>
      </c>
      <c r="L554" s="8">
        <f t="shared" si="32"/>
        <v>43316</v>
      </c>
      <c r="M554" s="8">
        <f t="shared" si="33"/>
        <v>43331</v>
      </c>
      <c r="N554">
        <f t="shared" si="34"/>
        <v>1902.8</v>
      </c>
      <c r="O554">
        <f t="shared" si="35"/>
        <v>36</v>
      </c>
      <c r="P554" t="str">
        <f>VLOOKUP(O554,Klienci!$A$1:$B$53,2,TRUE)</f>
        <v>OUR Ltd</v>
      </c>
    </row>
    <row r="555" spans="1:16" x14ac:dyDescent="0.3">
      <c r="A555" t="s">
        <v>1834</v>
      </c>
      <c r="B555" t="s">
        <v>35</v>
      </c>
      <c r="C555" t="s">
        <v>58</v>
      </c>
      <c r="D555" s="8" t="s">
        <v>1176</v>
      </c>
      <c r="E555" s="8" t="s">
        <v>1835</v>
      </c>
      <c r="F555" t="s">
        <v>256</v>
      </c>
      <c r="G555" t="s">
        <v>978</v>
      </c>
      <c r="H555" t="s">
        <v>759</v>
      </c>
      <c r="I555">
        <v>2</v>
      </c>
      <c r="J555" t="s">
        <v>364</v>
      </c>
      <c r="K555" t="s">
        <v>1836</v>
      </c>
      <c r="L555" s="8">
        <f t="shared" si="32"/>
        <v>43316</v>
      </c>
      <c r="M555" s="8">
        <f t="shared" si="33"/>
        <v>43348</v>
      </c>
      <c r="N555">
        <f t="shared" si="34"/>
        <v>7477.2</v>
      </c>
      <c r="O555">
        <f t="shared" si="35"/>
        <v>34</v>
      </c>
      <c r="P555" t="str">
        <f>VLOOKUP(O555,Klienci!$A$1:$B$53,2,TRUE)</f>
        <v>OHTA'S Corp</v>
      </c>
    </row>
    <row r="556" spans="1:16" x14ac:dyDescent="0.3">
      <c r="A556" t="s">
        <v>1837</v>
      </c>
      <c r="B556" t="s">
        <v>16</v>
      </c>
      <c r="C556" t="s">
        <v>27</v>
      </c>
      <c r="D556" s="8" t="s">
        <v>1176</v>
      </c>
      <c r="E556" s="8" t="s">
        <v>1425</v>
      </c>
      <c r="F556" t="s">
        <v>1115</v>
      </c>
      <c r="G556" t="s">
        <v>765</v>
      </c>
      <c r="H556" t="s">
        <v>76</v>
      </c>
      <c r="I556">
        <v>6</v>
      </c>
      <c r="J556" t="s">
        <v>831</v>
      </c>
      <c r="K556" t="s">
        <v>1838</v>
      </c>
      <c r="L556" s="8">
        <f t="shared" si="32"/>
        <v>43316</v>
      </c>
      <c r="M556" s="8">
        <f t="shared" si="33"/>
        <v>43333</v>
      </c>
      <c r="N556">
        <f t="shared" si="34"/>
        <v>11979.599999999999</v>
      </c>
      <c r="O556">
        <f t="shared" si="35"/>
        <v>39</v>
      </c>
      <c r="P556" t="str">
        <f>VLOOKUP(O556,Klienci!$A$1:$B$53,2,TRUE)</f>
        <v>AuroMedics Corp</v>
      </c>
    </row>
    <row r="557" spans="1:16" x14ac:dyDescent="0.3">
      <c r="A557" t="s">
        <v>1839</v>
      </c>
      <c r="B557" t="s">
        <v>16</v>
      </c>
      <c r="C557" t="s">
        <v>241</v>
      </c>
      <c r="D557" s="8" t="s">
        <v>1176</v>
      </c>
      <c r="E557" s="8" t="s">
        <v>1225</v>
      </c>
      <c r="F557" t="s">
        <v>380</v>
      </c>
      <c r="G557" t="s">
        <v>770</v>
      </c>
      <c r="H557" t="s">
        <v>597</v>
      </c>
      <c r="I557">
        <v>3</v>
      </c>
      <c r="J557" t="s">
        <v>1840</v>
      </c>
      <c r="K557" t="s">
        <v>1841</v>
      </c>
      <c r="L557" s="8">
        <f t="shared" si="32"/>
        <v>43316</v>
      </c>
      <c r="M557" s="8">
        <f t="shared" si="33"/>
        <v>43325</v>
      </c>
      <c r="N557">
        <f t="shared" si="34"/>
        <v>6994.7999999999993</v>
      </c>
      <c r="O557">
        <f t="shared" si="35"/>
        <v>38</v>
      </c>
      <c r="P557" t="str">
        <f>VLOOKUP(O557,Klienci!$A$1:$B$53,2,TRUE)</f>
        <v>O.E. Ltd</v>
      </c>
    </row>
    <row r="558" spans="1:16" x14ac:dyDescent="0.3">
      <c r="A558" t="s">
        <v>1842</v>
      </c>
      <c r="B558" t="s">
        <v>16</v>
      </c>
      <c r="C558" t="s">
        <v>17</v>
      </c>
      <c r="D558" s="8" t="s">
        <v>1176</v>
      </c>
      <c r="E558" s="8" t="s">
        <v>1597</v>
      </c>
      <c r="F558" t="s">
        <v>37</v>
      </c>
      <c r="G558" t="s">
        <v>1843</v>
      </c>
      <c r="H558" t="s">
        <v>670</v>
      </c>
      <c r="I558">
        <v>6</v>
      </c>
      <c r="J558" t="s">
        <v>404</v>
      </c>
      <c r="K558" t="s">
        <v>1844</v>
      </c>
      <c r="L558" s="8">
        <f t="shared" si="32"/>
        <v>43316</v>
      </c>
      <c r="M558" s="8">
        <f t="shared" si="33"/>
        <v>43336</v>
      </c>
      <c r="N558">
        <f t="shared" si="34"/>
        <v>6472.2000000000007</v>
      </c>
      <c r="O558">
        <f t="shared" si="35"/>
        <v>16</v>
      </c>
      <c r="P558" t="str">
        <f>VLOOKUP(O558,Klienci!$A$1:$B$53,2,TRUE)</f>
        <v>Rochester Ltd</v>
      </c>
    </row>
    <row r="559" spans="1:16" x14ac:dyDescent="0.3">
      <c r="A559" t="s">
        <v>1845</v>
      </c>
      <c r="B559" t="s">
        <v>16</v>
      </c>
      <c r="C559" t="s">
        <v>124</v>
      </c>
      <c r="D559" s="8" t="s">
        <v>1176</v>
      </c>
      <c r="E559" s="8" t="s">
        <v>1846</v>
      </c>
      <c r="F559" t="s">
        <v>231</v>
      </c>
      <c r="G559" t="s">
        <v>1141</v>
      </c>
      <c r="H559" t="s">
        <v>284</v>
      </c>
      <c r="I559">
        <v>4</v>
      </c>
      <c r="J559" t="s">
        <v>1109</v>
      </c>
      <c r="K559" t="s">
        <v>1847</v>
      </c>
      <c r="L559" s="8">
        <f t="shared" si="32"/>
        <v>43316</v>
      </c>
      <c r="M559" s="8">
        <f t="shared" si="33"/>
        <v>43351</v>
      </c>
      <c r="N559">
        <f t="shared" si="34"/>
        <v>7155.6</v>
      </c>
      <c r="O559">
        <f t="shared" si="35"/>
        <v>42</v>
      </c>
      <c r="P559" t="str">
        <f>VLOOKUP(O559,Klienci!$A$1:$B$53,2,TRUE)</f>
        <v xml:space="preserve">Select </v>
      </c>
    </row>
    <row r="560" spans="1:16" x14ac:dyDescent="0.3">
      <c r="A560" t="s">
        <v>1848</v>
      </c>
      <c r="B560" t="s">
        <v>16</v>
      </c>
      <c r="C560" t="s">
        <v>124</v>
      </c>
      <c r="D560" s="8" t="s">
        <v>1176</v>
      </c>
      <c r="E560" s="8" t="s">
        <v>1352</v>
      </c>
      <c r="F560" t="s">
        <v>105</v>
      </c>
      <c r="G560" t="s">
        <v>1079</v>
      </c>
      <c r="H560" t="s">
        <v>473</v>
      </c>
      <c r="I560">
        <v>3</v>
      </c>
      <c r="J560" t="s">
        <v>391</v>
      </c>
      <c r="K560" t="s">
        <v>1849</v>
      </c>
      <c r="L560" s="8">
        <f t="shared" si="32"/>
        <v>43316</v>
      </c>
      <c r="M560" s="8">
        <f t="shared" si="33"/>
        <v>43329</v>
      </c>
      <c r="N560">
        <f t="shared" si="34"/>
        <v>723.59999999999991</v>
      </c>
      <c r="O560">
        <f t="shared" si="35"/>
        <v>36</v>
      </c>
      <c r="P560" t="str">
        <f>VLOOKUP(O560,Klienci!$A$1:$B$53,2,TRUE)</f>
        <v>OUR Ltd</v>
      </c>
    </row>
    <row r="561" spans="1:16" x14ac:dyDescent="0.3">
      <c r="A561" t="s">
        <v>1850</v>
      </c>
      <c r="B561" t="s">
        <v>16</v>
      </c>
      <c r="C561" t="s">
        <v>17</v>
      </c>
      <c r="D561" s="8" t="s">
        <v>1176</v>
      </c>
      <c r="E561" s="8" t="s">
        <v>1437</v>
      </c>
      <c r="F561" t="s">
        <v>754</v>
      </c>
      <c r="G561" t="s">
        <v>1431</v>
      </c>
      <c r="H561" t="s">
        <v>670</v>
      </c>
      <c r="I561">
        <v>5</v>
      </c>
      <c r="J561" t="s">
        <v>1508</v>
      </c>
      <c r="K561" t="s">
        <v>1851</v>
      </c>
      <c r="L561" s="8">
        <f t="shared" si="32"/>
        <v>43316</v>
      </c>
      <c r="M561" s="8">
        <f t="shared" si="33"/>
        <v>43332</v>
      </c>
      <c r="N561">
        <f t="shared" si="34"/>
        <v>5795.5</v>
      </c>
      <c r="O561">
        <f t="shared" si="35"/>
        <v>45</v>
      </c>
      <c r="P561" t="str">
        <f>VLOOKUP(O561,Klienci!$A$1:$B$53,2,TRUE)</f>
        <v>Exact-Rx, Corp</v>
      </c>
    </row>
    <row r="562" spans="1:16" x14ac:dyDescent="0.3">
      <c r="A562" t="s">
        <v>1852</v>
      </c>
      <c r="B562" t="s">
        <v>26</v>
      </c>
      <c r="C562" t="s">
        <v>66</v>
      </c>
      <c r="D562" s="8" t="s">
        <v>1176</v>
      </c>
      <c r="E562" s="8" t="s">
        <v>1715</v>
      </c>
      <c r="F562" t="s">
        <v>569</v>
      </c>
      <c r="G562" t="s">
        <v>69</v>
      </c>
      <c r="H562" t="s">
        <v>70</v>
      </c>
      <c r="I562">
        <v>7</v>
      </c>
      <c r="J562" t="s">
        <v>108</v>
      </c>
      <c r="K562" t="s">
        <v>1853</v>
      </c>
      <c r="L562" s="8">
        <f t="shared" si="32"/>
        <v>43316</v>
      </c>
      <c r="M562" s="8">
        <f t="shared" si="33"/>
        <v>43342</v>
      </c>
      <c r="N562">
        <f t="shared" si="34"/>
        <v>7363.3000000000011</v>
      </c>
      <c r="O562">
        <f t="shared" si="35"/>
        <v>12</v>
      </c>
      <c r="P562" t="str">
        <f>VLOOKUP(O562,Klienci!$A$1:$B$53,2,TRUE)</f>
        <v>Apollo Ltd</v>
      </c>
    </row>
    <row r="563" spans="1:16" x14ac:dyDescent="0.3">
      <c r="A563" t="s">
        <v>1854</v>
      </c>
      <c r="B563" t="s">
        <v>16</v>
      </c>
      <c r="C563" t="s">
        <v>17</v>
      </c>
      <c r="D563" s="8" t="s">
        <v>1176</v>
      </c>
      <c r="E563" s="8" t="s">
        <v>1715</v>
      </c>
      <c r="F563" t="s">
        <v>277</v>
      </c>
      <c r="G563" t="s">
        <v>1855</v>
      </c>
      <c r="H563" t="s">
        <v>76</v>
      </c>
      <c r="I563">
        <v>3</v>
      </c>
      <c r="J563" t="s">
        <v>1856</v>
      </c>
      <c r="K563" t="s">
        <v>1857</v>
      </c>
      <c r="L563" s="8">
        <f t="shared" si="32"/>
        <v>43316</v>
      </c>
      <c r="M563" s="8">
        <f t="shared" si="33"/>
        <v>43342</v>
      </c>
      <c r="N563">
        <f t="shared" si="34"/>
        <v>17909.099999999999</v>
      </c>
      <c r="O563">
        <f t="shared" si="35"/>
        <v>18</v>
      </c>
      <c r="P563" t="str">
        <f>VLOOKUP(O563,Klienci!$A$1:$B$53,2,TRUE)</f>
        <v>Test</v>
      </c>
    </row>
    <row r="564" spans="1:16" x14ac:dyDescent="0.3">
      <c r="A564" t="s">
        <v>1858</v>
      </c>
      <c r="B564" t="s">
        <v>26</v>
      </c>
      <c r="C564" t="s">
        <v>124</v>
      </c>
      <c r="D564" s="8" t="s">
        <v>1176</v>
      </c>
      <c r="E564" s="8" t="s">
        <v>1057</v>
      </c>
      <c r="F564" t="s">
        <v>242</v>
      </c>
      <c r="G564" t="s">
        <v>1135</v>
      </c>
      <c r="H564" t="s">
        <v>22</v>
      </c>
      <c r="I564">
        <v>3</v>
      </c>
      <c r="J564" t="s">
        <v>228</v>
      </c>
      <c r="K564" t="s">
        <v>1859</v>
      </c>
      <c r="L564" s="8">
        <f t="shared" si="32"/>
        <v>43316</v>
      </c>
      <c r="M564" s="8">
        <f t="shared" si="33"/>
        <v>43320</v>
      </c>
      <c r="N564">
        <f t="shared" si="34"/>
        <v>11758.5</v>
      </c>
      <c r="O564">
        <f t="shared" si="35"/>
        <v>28</v>
      </c>
      <c r="P564" t="str">
        <f>VLOOKUP(O564,Klienci!$A$1:$B$53,2,TRUE)</f>
        <v>Mylan Corp</v>
      </c>
    </row>
    <row r="565" spans="1:16" x14ac:dyDescent="0.3">
      <c r="A565" t="s">
        <v>1860</v>
      </c>
      <c r="B565" t="s">
        <v>26</v>
      </c>
      <c r="C565" t="s">
        <v>66</v>
      </c>
      <c r="D565" s="8" t="s">
        <v>1176</v>
      </c>
      <c r="E565" s="8" t="s">
        <v>1610</v>
      </c>
      <c r="F565" t="s">
        <v>277</v>
      </c>
      <c r="G565" t="s">
        <v>1513</v>
      </c>
      <c r="H565" t="s">
        <v>279</v>
      </c>
      <c r="I565">
        <v>4</v>
      </c>
      <c r="J565" t="s">
        <v>751</v>
      </c>
      <c r="K565" t="s">
        <v>1861</v>
      </c>
      <c r="L565" s="8">
        <f t="shared" si="32"/>
        <v>43316</v>
      </c>
      <c r="M565" s="8">
        <f t="shared" si="33"/>
        <v>43338</v>
      </c>
      <c r="N565">
        <f t="shared" si="34"/>
        <v>4475.6000000000004</v>
      </c>
      <c r="O565">
        <f t="shared" si="35"/>
        <v>18</v>
      </c>
      <c r="P565" t="str">
        <f>VLOOKUP(O565,Klienci!$A$1:$B$53,2,TRUE)</f>
        <v>Test</v>
      </c>
    </row>
    <row r="566" spans="1:16" x14ac:dyDescent="0.3">
      <c r="A566" t="s">
        <v>1862</v>
      </c>
      <c r="B566" t="s">
        <v>16</v>
      </c>
      <c r="C566" t="s">
        <v>124</v>
      </c>
      <c r="D566" s="8" t="s">
        <v>1176</v>
      </c>
      <c r="E566" s="8" t="s">
        <v>1447</v>
      </c>
      <c r="F566" t="s">
        <v>125</v>
      </c>
      <c r="G566" t="s">
        <v>1823</v>
      </c>
      <c r="H566" t="s">
        <v>473</v>
      </c>
      <c r="I566">
        <v>5</v>
      </c>
      <c r="J566" t="s">
        <v>751</v>
      </c>
      <c r="K566" t="s">
        <v>1863</v>
      </c>
      <c r="L566" s="8">
        <f t="shared" si="32"/>
        <v>43316</v>
      </c>
      <c r="M566" s="8">
        <f t="shared" si="33"/>
        <v>43334</v>
      </c>
      <c r="N566">
        <f t="shared" si="34"/>
        <v>5594.5</v>
      </c>
      <c r="O566">
        <f t="shared" si="35"/>
        <v>11</v>
      </c>
      <c r="P566" t="str">
        <f>VLOOKUP(O566,Klienci!$A$1:$B$53,2,TRUE)</f>
        <v>21st Ltd</v>
      </c>
    </row>
    <row r="567" spans="1:16" x14ac:dyDescent="0.3">
      <c r="A567" t="s">
        <v>1864</v>
      </c>
      <c r="B567" t="s">
        <v>16</v>
      </c>
      <c r="C567" t="s">
        <v>66</v>
      </c>
      <c r="D567" s="8" t="s">
        <v>1176</v>
      </c>
      <c r="E567" s="8" t="s">
        <v>1447</v>
      </c>
      <c r="F567" t="s">
        <v>213</v>
      </c>
      <c r="G567" t="s">
        <v>596</v>
      </c>
      <c r="H567" t="s">
        <v>47</v>
      </c>
      <c r="I567">
        <v>4</v>
      </c>
      <c r="J567" t="s">
        <v>1865</v>
      </c>
      <c r="K567" t="s">
        <v>1866</v>
      </c>
      <c r="L567" s="8">
        <f t="shared" si="32"/>
        <v>43316</v>
      </c>
      <c r="M567" s="8">
        <f t="shared" si="33"/>
        <v>43334</v>
      </c>
      <c r="N567">
        <f t="shared" si="34"/>
        <v>21708</v>
      </c>
      <c r="O567">
        <f t="shared" si="35"/>
        <v>29</v>
      </c>
      <c r="P567" t="str">
        <f>VLOOKUP(O567,Klienci!$A$1:$B$53,2,TRUE)</f>
        <v>Wuxi Group</v>
      </c>
    </row>
    <row r="568" spans="1:16" x14ac:dyDescent="0.3">
      <c r="A568" t="s">
        <v>1867</v>
      </c>
      <c r="B568" t="s">
        <v>35</v>
      </c>
      <c r="C568" t="s">
        <v>27</v>
      </c>
      <c r="D568" s="8" t="s">
        <v>1176</v>
      </c>
      <c r="E568" s="8" t="s">
        <v>1225</v>
      </c>
      <c r="F568" t="s">
        <v>118</v>
      </c>
      <c r="G568" t="s">
        <v>921</v>
      </c>
      <c r="H568" t="s">
        <v>196</v>
      </c>
      <c r="I568">
        <v>2</v>
      </c>
      <c r="J568" t="s">
        <v>1572</v>
      </c>
      <c r="K568" t="s">
        <v>1868</v>
      </c>
      <c r="L568" s="8">
        <f t="shared" si="32"/>
        <v>43316</v>
      </c>
      <c r="M568" s="8">
        <f t="shared" si="33"/>
        <v>43325</v>
      </c>
      <c r="N568">
        <f t="shared" si="34"/>
        <v>7450.4</v>
      </c>
      <c r="O568">
        <f t="shared" si="35"/>
        <v>32</v>
      </c>
      <c r="P568" t="str">
        <f>VLOOKUP(O568,Klienci!$A$1:$B$53,2,TRUE)</f>
        <v>S.S.S. Group</v>
      </c>
    </row>
    <row r="569" spans="1:16" x14ac:dyDescent="0.3">
      <c r="A569" t="s">
        <v>1869</v>
      </c>
      <c r="B569" t="s">
        <v>26</v>
      </c>
      <c r="C569" t="s">
        <v>17</v>
      </c>
      <c r="D569" s="8" t="s">
        <v>1176</v>
      </c>
      <c r="E569" s="8" t="s">
        <v>1447</v>
      </c>
      <c r="F569" t="s">
        <v>416</v>
      </c>
      <c r="G569" t="s">
        <v>1417</v>
      </c>
      <c r="H569" t="s">
        <v>221</v>
      </c>
      <c r="I569">
        <v>3</v>
      </c>
      <c r="J569" t="s">
        <v>507</v>
      </c>
      <c r="K569" t="s">
        <v>1870</v>
      </c>
      <c r="L569" s="8">
        <f t="shared" si="32"/>
        <v>43316</v>
      </c>
      <c r="M569" s="8">
        <f t="shared" si="33"/>
        <v>43334</v>
      </c>
      <c r="N569">
        <f t="shared" si="34"/>
        <v>562.79999999999995</v>
      </c>
      <c r="O569">
        <f t="shared" si="35"/>
        <v>7</v>
      </c>
      <c r="P569" t="str">
        <f>VLOOKUP(O569,Klienci!$A$1:$B$53,2,TRUE)</f>
        <v>Test</v>
      </c>
    </row>
    <row r="570" spans="1:16" x14ac:dyDescent="0.3">
      <c r="A570" t="s">
        <v>1871</v>
      </c>
      <c r="B570" t="s">
        <v>16</v>
      </c>
      <c r="C570" t="s">
        <v>58</v>
      </c>
      <c r="D570" s="8" t="s">
        <v>1176</v>
      </c>
      <c r="E570" s="8" t="s">
        <v>1872</v>
      </c>
      <c r="F570" t="s">
        <v>307</v>
      </c>
      <c r="G570" t="s">
        <v>959</v>
      </c>
      <c r="H570" t="s">
        <v>95</v>
      </c>
      <c r="I570">
        <v>7</v>
      </c>
      <c r="J570" t="s">
        <v>197</v>
      </c>
      <c r="K570" t="s">
        <v>1873</v>
      </c>
      <c r="L570" s="8">
        <f t="shared" si="32"/>
        <v>43316</v>
      </c>
      <c r="M570" s="8">
        <f t="shared" si="33"/>
        <v>43349</v>
      </c>
      <c r="N570">
        <f t="shared" si="34"/>
        <v>27999.3</v>
      </c>
      <c r="O570">
        <f t="shared" si="35"/>
        <v>4</v>
      </c>
      <c r="P570" t="str">
        <f>VLOOKUP(O570,Klienci!$A$1:$B$53,2,TRUE)</f>
        <v>ETUDE Ltd</v>
      </c>
    </row>
    <row r="571" spans="1:16" x14ac:dyDescent="0.3">
      <c r="A571" t="s">
        <v>1874</v>
      </c>
      <c r="B571" t="s">
        <v>26</v>
      </c>
      <c r="C571" t="s">
        <v>66</v>
      </c>
      <c r="D571" s="8" t="s">
        <v>1176</v>
      </c>
      <c r="E571" s="8" t="s">
        <v>1425</v>
      </c>
      <c r="F571" t="s">
        <v>118</v>
      </c>
      <c r="G571" t="s">
        <v>1875</v>
      </c>
      <c r="H571" t="s">
        <v>145</v>
      </c>
      <c r="I571">
        <v>1</v>
      </c>
      <c r="J571" t="s">
        <v>1728</v>
      </c>
      <c r="K571" t="s">
        <v>1876</v>
      </c>
      <c r="L571" s="8">
        <f t="shared" si="32"/>
        <v>43316</v>
      </c>
      <c r="M571" s="8">
        <f t="shared" si="33"/>
        <v>43333</v>
      </c>
      <c r="N571">
        <f t="shared" si="34"/>
        <v>971.5</v>
      </c>
      <c r="O571">
        <f t="shared" si="35"/>
        <v>32</v>
      </c>
      <c r="P571" t="str">
        <f>VLOOKUP(O571,Klienci!$A$1:$B$53,2,TRUE)</f>
        <v>S.S.S. Group</v>
      </c>
    </row>
    <row r="572" spans="1:16" x14ac:dyDescent="0.3">
      <c r="A572" t="s">
        <v>1877</v>
      </c>
      <c r="B572" t="s">
        <v>16</v>
      </c>
      <c r="C572" t="s">
        <v>66</v>
      </c>
      <c r="D572" s="8" t="s">
        <v>1176</v>
      </c>
      <c r="E572" s="8" t="s">
        <v>1437</v>
      </c>
      <c r="F572" t="s">
        <v>231</v>
      </c>
      <c r="G572" t="s">
        <v>138</v>
      </c>
      <c r="H572" t="s">
        <v>203</v>
      </c>
      <c r="I572">
        <v>5</v>
      </c>
      <c r="J572" t="s">
        <v>751</v>
      </c>
      <c r="K572" t="s">
        <v>1878</v>
      </c>
      <c r="L572" s="8">
        <f t="shared" si="32"/>
        <v>43316</v>
      </c>
      <c r="M572" s="8">
        <f t="shared" si="33"/>
        <v>43332</v>
      </c>
      <c r="N572">
        <f t="shared" si="34"/>
        <v>5594.5</v>
      </c>
      <c r="O572">
        <f t="shared" si="35"/>
        <v>42</v>
      </c>
      <c r="P572" t="str">
        <f>VLOOKUP(O572,Klienci!$A$1:$B$53,2,TRUE)</f>
        <v xml:space="preserve">Select </v>
      </c>
    </row>
    <row r="573" spans="1:16" x14ac:dyDescent="0.3">
      <c r="A573" t="s">
        <v>1879</v>
      </c>
      <c r="B573" t="s">
        <v>26</v>
      </c>
      <c r="C573" t="s">
        <v>17</v>
      </c>
      <c r="D573" s="8" t="s">
        <v>1219</v>
      </c>
      <c r="E573" s="8" t="s">
        <v>1622</v>
      </c>
      <c r="F573" t="s">
        <v>87</v>
      </c>
      <c r="G573" t="s">
        <v>1880</v>
      </c>
      <c r="H573" t="s">
        <v>266</v>
      </c>
      <c r="I573">
        <v>6</v>
      </c>
      <c r="J573" t="s">
        <v>1406</v>
      </c>
      <c r="K573" t="s">
        <v>1881</v>
      </c>
      <c r="L573" s="8">
        <f t="shared" si="32"/>
        <v>43317</v>
      </c>
      <c r="M573" s="8">
        <f t="shared" si="33"/>
        <v>43339</v>
      </c>
      <c r="N573">
        <f t="shared" si="34"/>
        <v>5185.7999999999993</v>
      </c>
      <c r="O573">
        <f t="shared" si="35"/>
        <v>33</v>
      </c>
      <c r="P573" t="str">
        <f>VLOOKUP(O573,Klienci!$A$1:$B$53,2,TRUE)</f>
        <v>Uriel Group</v>
      </c>
    </row>
    <row r="574" spans="1:16" x14ac:dyDescent="0.3">
      <c r="A574" t="s">
        <v>1882</v>
      </c>
      <c r="B574" t="s">
        <v>16</v>
      </c>
      <c r="C574" t="s">
        <v>27</v>
      </c>
      <c r="D574" s="8" t="s">
        <v>1219</v>
      </c>
      <c r="E574" s="8" t="s">
        <v>1606</v>
      </c>
      <c r="F574" t="s">
        <v>201</v>
      </c>
      <c r="G574" t="s">
        <v>1883</v>
      </c>
      <c r="H574" t="s">
        <v>321</v>
      </c>
      <c r="I574">
        <v>6</v>
      </c>
      <c r="J574" t="s">
        <v>1884</v>
      </c>
      <c r="K574" t="s">
        <v>1885</v>
      </c>
      <c r="L574" s="8">
        <f t="shared" si="32"/>
        <v>43317</v>
      </c>
      <c r="M574" s="8">
        <f t="shared" si="33"/>
        <v>43337</v>
      </c>
      <c r="N574">
        <f t="shared" si="34"/>
        <v>34692.600000000006</v>
      </c>
      <c r="O574">
        <f t="shared" si="35"/>
        <v>22</v>
      </c>
      <c r="P574" t="str">
        <f>VLOOKUP(O574,Klienci!$A$1:$B$53,2,TRUE)</f>
        <v>Pacific Ltd</v>
      </c>
    </row>
    <row r="575" spans="1:16" x14ac:dyDescent="0.3">
      <c r="A575" t="s">
        <v>1886</v>
      </c>
      <c r="B575" t="s">
        <v>35</v>
      </c>
      <c r="C575" t="s">
        <v>27</v>
      </c>
      <c r="D575" s="8" t="s">
        <v>1219</v>
      </c>
      <c r="E575" s="8" t="s">
        <v>1835</v>
      </c>
      <c r="F575" t="s">
        <v>132</v>
      </c>
      <c r="G575" t="s">
        <v>100</v>
      </c>
      <c r="H575" t="s">
        <v>597</v>
      </c>
      <c r="I575">
        <v>5</v>
      </c>
      <c r="J575" t="s">
        <v>1087</v>
      </c>
      <c r="K575" t="s">
        <v>1887</v>
      </c>
      <c r="L575" s="8">
        <f t="shared" si="32"/>
        <v>43317</v>
      </c>
      <c r="M575" s="8">
        <f t="shared" si="33"/>
        <v>43348</v>
      </c>
      <c r="N575">
        <f t="shared" si="34"/>
        <v>4522.5</v>
      </c>
      <c r="O575">
        <f t="shared" si="35"/>
        <v>10</v>
      </c>
      <c r="P575" t="str">
        <f>VLOOKUP(O575,Klienci!$A$1:$B$53,2,TRUE)</f>
        <v xml:space="preserve">Ei </v>
      </c>
    </row>
    <row r="576" spans="1:16" x14ac:dyDescent="0.3">
      <c r="A576" t="s">
        <v>1888</v>
      </c>
      <c r="B576" t="s">
        <v>26</v>
      </c>
      <c r="C576" t="s">
        <v>27</v>
      </c>
      <c r="D576" s="8" t="s">
        <v>1219</v>
      </c>
      <c r="E576" s="8" t="s">
        <v>1638</v>
      </c>
      <c r="F576" t="s">
        <v>319</v>
      </c>
      <c r="G576" t="s">
        <v>1232</v>
      </c>
      <c r="H576" t="s">
        <v>444</v>
      </c>
      <c r="I576">
        <v>8</v>
      </c>
      <c r="J576" t="s">
        <v>774</v>
      </c>
      <c r="K576" t="s">
        <v>1889</v>
      </c>
      <c r="L576" s="8">
        <f t="shared" si="32"/>
        <v>43317</v>
      </c>
      <c r="M576" s="8">
        <f t="shared" si="33"/>
        <v>43335</v>
      </c>
      <c r="N576">
        <f t="shared" si="34"/>
        <v>1983.2</v>
      </c>
      <c r="O576">
        <f t="shared" si="35"/>
        <v>25</v>
      </c>
      <c r="P576" t="str">
        <f>VLOOKUP(O576,Klienci!$A$1:$B$53,2,TRUE)</f>
        <v>E. Ltd</v>
      </c>
    </row>
    <row r="577" spans="1:16" x14ac:dyDescent="0.3">
      <c r="A577" t="s">
        <v>1890</v>
      </c>
      <c r="B577" t="s">
        <v>35</v>
      </c>
      <c r="C577" t="s">
        <v>58</v>
      </c>
      <c r="D577" s="8" t="s">
        <v>1219</v>
      </c>
      <c r="E577" s="8" t="s">
        <v>1610</v>
      </c>
      <c r="F577" t="s">
        <v>52</v>
      </c>
      <c r="G577" t="s">
        <v>1067</v>
      </c>
      <c r="H577" t="s">
        <v>39</v>
      </c>
      <c r="I577">
        <v>2</v>
      </c>
      <c r="J577" t="s">
        <v>1891</v>
      </c>
      <c r="K577" t="s">
        <v>1892</v>
      </c>
      <c r="L577" s="8">
        <f t="shared" si="32"/>
        <v>43317</v>
      </c>
      <c r="M577" s="8">
        <f t="shared" si="33"/>
        <v>43338</v>
      </c>
      <c r="N577">
        <f t="shared" si="34"/>
        <v>3417</v>
      </c>
      <c r="O577">
        <f t="shared" si="35"/>
        <v>49</v>
      </c>
      <c r="P577" t="str">
        <f>VLOOKUP(O577,Klienci!$A$1:$B$53,2,TRUE)</f>
        <v>Niconovum Corp</v>
      </c>
    </row>
    <row r="578" spans="1:16" x14ac:dyDescent="0.3">
      <c r="A578" t="s">
        <v>1893</v>
      </c>
      <c r="B578" t="s">
        <v>35</v>
      </c>
      <c r="C578" t="s">
        <v>27</v>
      </c>
      <c r="D578" s="8" t="s">
        <v>1219</v>
      </c>
      <c r="E578" s="8" t="s">
        <v>1641</v>
      </c>
      <c r="F578" t="s">
        <v>1115</v>
      </c>
      <c r="G578" t="s">
        <v>1552</v>
      </c>
      <c r="H578" t="s">
        <v>39</v>
      </c>
      <c r="I578">
        <v>6</v>
      </c>
      <c r="J578" t="s">
        <v>262</v>
      </c>
      <c r="K578" t="s">
        <v>1894</v>
      </c>
      <c r="L578" s="8">
        <f t="shared" si="32"/>
        <v>43317</v>
      </c>
      <c r="M578" s="8">
        <f t="shared" si="33"/>
        <v>43340</v>
      </c>
      <c r="N578">
        <f t="shared" si="34"/>
        <v>6793.7999999999993</v>
      </c>
      <c r="O578">
        <f t="shared" si="35"/>
        <v>39</v>
      </c>
      <c r="P578" t="str">
        <f>VLOOKUP(O578,Klienci!$A$1:$B$53,2,TRUE)</f>
        <v>AuroMedics Corp</v>
      </c>
    </row>
    <row r="579" spans="1:16" x14ac:dyDescent="0.3">
      <c r="A579" t="s">
        <v>1895</v>
      </c>
      <c r="B579" t="s">
        <v>43</v>
      </c>
      <c r="C579" t="s">
        <v>27</v>
      </c>
      <c r="D579" s="8" t="s">
        <v>1219</v>
      </c>
      <c r="E579" s="8" t="s">
        <v>1641</v>
      </c>
      <c r="F579" t="s">
        <v>29</v>
      </c>
      <c r="G579" t="s">
        <v>734</v>
      </c>
      <c r="H579" t="s">
        <v>89</v>
      </c>
      <c r="I579">
        <v>6</v>
      </c>
      <c r="J579" t="s">
        <v>40</v>
      </c>
      <c r="K579" t="s">
        <v>1896</v>
      </c>
      <c r="L579" s="8">
        <f t="shared" si="32"/>
        <v>43317</v>
      </c>
      <c r="M579" s="8">
        <f t="shared" si="33"/>
        <v>43340</v>
      </c>
      <c r="N579">
        <f t="shared" si="34"/>
        <v>10653</v>
      </c>
      <c r="O579">
        <f t="shared" si="35"/>
        <v>20</v>
      </c>
      <c r="P579" t="str">
        <f>VLOOKUP(O579,Klienci!$A$1:$B$53,2,TRUE)</f>
        <v>Eminence Corp</v>
      </c>
    </row>
    <row r="580" spans="1:16" x14ac:dyDescent="0.3">
      <c r="A580" t="s">
        <v>1897</v>
      </c>
      <c r="B580" t="s">
        <v>16</v>
      </c>
      <c r="C580" t="s">
        <v>66</v>
      </c>
      <c r="D580" s="8" t="s">
        <v>1219</v>
      </c>
      <c r="E580" s="8" t="s">
        <v>1425</v>
      </c>
      <c r="F580" t="s">
        <v>319</v>
      </c>
      <c r="G580" t="s">
        <v>596</v>
      </c>
      <c r="H580" t="s">
        <v>145</v>
      </c>
      <c r="I580">
        <v>8</v>
      </c>
      <c r="J580" t="s">
        <v>882</v>
      </c>
      <c r="K580" t="s">
        <v>883</v>
      </c>
      <c r="L580" s="8">
        <f t="shared" si="32"/>
        <v>43317</v>
      </c>
      <c r="M580" s="8">
        <f t="shared" si="33"/>
        <v>43333</v>
      </c>
      <c r="N580">
        <f t="shared" si="34"/>
        <v>15222.4</v>
      </c>
      <c r="O580">
        <f t="shared" si="35"/>
        <v>25</v>
      </c>
      <c r="P580" t="str">
        <f>VLOOKUP(O580,Klienci!$A$1:$B$53,2,TRUE)</f>
        <v>E. Ltd</v>
      </c>
    </row>
    <row r="581" spans="1:16" x14ac:dyDescent="0.3">
      <c r="A581" t="s">
        <v>1898</v>
      </c>
      <c r="B581" t="s">
        <v>16</v>
      </c>
      <c r="C581" t="s">
        <v>27</v>
      </c>
      <c r="D581" s="8" t="s">
        <v>1022</v>
      </c>
      <c r="E581" s="8" t="s">
        <v>1719</v>
      </c>
      <c r="F581" t="s">
        <v>242</v>
      </c>
      <c r="G581" t="s">
        <v>359</v>
      </c>
      <c r="H581" t="s">
        <v>139</v>
      </c>
      <c r="I581">
        <v>3</v>
      </c>
      <c r="J581" t="s">
        <v>1899</v>
      </c>
      <c r="K581" t="s">
        <v>1900</v>
      </c>
      <c r="L581" s="8">
        <f t="shared" si="32"/>
        <v>43318</v>
      </c>
      <c r="M581" s="8">
        <f t="shared" si="33"/>
        <v>43345</v>
      </c>
      <c r="N581">
        <f t="shared" si="34"/>
        <v>17889</v>
      </c>
      <c r="O581">
        <f t="shared" si="35"/>
        <v>28</v>
      </c>
      <c r="P581" t="str">
        <f>VLOOKUP(O581,Klienci!$A$1:$B$53,2,TRUE)</f>
        <v>Mylan Corp</v>
      </c>
    </row>
    <row r="582" spans="1:16" x14ac:dyDescent="0.3">
      <c r="A582" t="s">
        <v>1901</v>
      </c>
      <c r="B582" t="s">
        <v>43</v>
      </c>
      <c r="C582" t="s">
        <v>17</v>
      </c>
      <c r="D582" s="8" t="s">
        <v>1022</v>
      </c>
      <c r="E582" s="8" t="s">
        <v>1591</v>
      </c>
      <c r="F582" t="s">
        <v>256</v>
      </c>
      <c r="G582" t="s">
        <v>1388</v>
      </c>
      <c r="H582" t="s">
        <v>139</v>
      </c>
      <c r="I582">
        <v>3</v>
      </c>
      <c r="J582" t="s">
        <v>1180</v>
      </c>
      <c r="K582" t="s">
        <v>1902</v>
      </c>
      <c r="L582" s="8">
        <f t="shared" si="32"/>
        <v>43318</v>
      </c>
      <c r="M582" s="8">
        <f t="shared" si="33"/>
        <v>43326</v>
      </c>
      <c r="N582">
        <f t="shared" si="34"/>
        <v>11658</v>
      </c>
      <c r="O582">
        <f t="shared" si="35"/>
        <v>34</v>
      </c>
      <c r="P582" t="str">
        <f>VLOOKUP(O582,Klienci!$A$1:$B$53,2,TRUE)</f>
        <v>OHTA'S Corp</v>
      </c>
    </row>
    <row r="583" spans="1:16" x14ac:dyDescent="0.3">
      <c r="A583" t="s">
        <v>1903</v>
      </c>
      <c r="B583" t="s">
        <v>16</v>
      </c>
      <c r="C583" t="s">
        <v>58</v>
      </c>
      <c r="D583" s="8" t="s">
        <v>1022</v>
      </c>
      <c r="E583" s="8" t="s">
        <v>1540</v>
      </c>
      <c r="F583" t="s">
        <v>236</v>
      </c>
      <c r="G583" t="s">
        <v>1904</v>
      </c>
      <c r="H583" t="s">
        <v>157</v>
      </c>
      <c r="I583">
        <v>6</v>
      </c>
      <c r="J583" t="s">
        <v>376</v>
      </c>
      <c r="K583" t="s">
        <v>1905</v>
      </c>
      <c r="L583" s="8">
        <f t="shared" si="32"/>
        <v>43318</v>
      </c>
      <c r="M583" s="8">
        <f t="shared" si="33"/>
        <v>43331</v>
      </c>
      <c r="N583">
        <f t="shared" si="34"/>
        <v>6351.5999999999995</v>
      </c>
      <c r="O583">
        <f t="shared" si="35"/>
        <v>2</v>
      </c>
      <c r="P583" t="str">
        <f>VLOOKUP(O583,Klienci!$A$1:$B$53,2,TRUE)</f>
        <v xml:space="preserve">WakeFern </v>
      </c>
    </row>
    <row r="584" spans="1:16" x14ac:dyDescent="0.3">
      <c r="A584" t="s">
        <v>1906</v>
      </c>
      <c r="B584" t="s">
        <v>26</v>
      </c>
      <c r="C584" t="s">
        <v>17</v>
      </c>
      <c r="D584" s="8" t="s">
        <v>1022</v>
      </c>
      <c r="E584" s="8" t="s">
        <v>1477</v>
      </c>
      <c r="F584" t="s">
        <v>87</v>
      </c>
      <c r="G584" t="s">
        <v>1417</v>
      </c>
      <c r="H584" t="s">
        <v>114</v>
      </c>
      <c r="I584">
        <v>4</v>
      </c>
      <c r="J584" t="s">
        <v>684</v>
      </c>
      <c r="K584" t="s">
        <v>1907</v>
      </c>
      <c r="L584" s="8">
        <f t="shared" si="32"/>
        <v>43318</v>
      </c>
      <c r="M584" s="8">
        <f t="shared" si="33"/>
        <v>43330</v>
      </c>
      <c r="N584">
        <f t="shared" si="34"/>
        <v>23262.400000000001</v>
      </c>
      <c r="O584">
        <f t="shared" si="35"/>
        <v>33</v>
      </c>
      <c r="P584" t="str">
        <f>VLOOKUP(O584,Klienci!$A$1:$B$53,2,TRUE)</f>
        <v>Uriel Group</v>
      </c>
    </row>
    <row r="585" spans="1:16" x14ac:dyDescent="0.3">
      <c r="A585" t="s">
        <v>1908</v>
      </c>
      <c r="B585" t="s">
        <v>26</v>
      </c>
      <c r="C585" t="s">
        <v>17</v>
      </c>
      <c r="D585" s="8" t="s">
        <v>1022</v>
      </c>
      <c r="E585" s="8" t="s">
        <v>1447</v>
      </c>
      <c r="F585" t="s">
        <v>754</v>
      </c>
      <c r="G585" t="s">
        <v>1431</v>
      </c>
      <c r="H585" t="s">
        <v>139</v>
      </c>
      <c r="I585">
        <v>6</v>
      </c>
      <c r="J585" t="s">
        <v>1909</v>
      </c>
      <c r="K585" t="s">
        <v>1910</v>
      </c>
      <c r="L585" s="8">
        <f t="shared" si="32"/>
        <v>43318</v>
      </c>
      <c r="M585" s="8">
        <f t="shared" si="33"/>
        <v>43334</v>
      </c>
      <c r="N585">
        <f t="shared" si="34"/>
        <v>32119.800000000003</v>
      </c>
      <c r="O585">
        <f t="shared" si="35"/>
        <v>45</v>
      </c>
      <c r="P585" t="str">
        <f>VLOOKUP(O585,Klienci!$A$1:$B$53,2,TRUE)</f>
        <v>Exact-Rx, Corp</v>
      </c>
    </row>
    <row r="586" spans="1:16" x14ac:dyDescent="0.3">
      <c r="A586" t="s">
        <v>1911</v>
      </c>
      <c r="B586" t="s">
        <v>16</v>
      </c>
      <c r="C586" t="s">
        <v>58</v>
      </c>
      <c r="D586" s="8" t="s">
        <v>1022</v>
      </c>
      <c r="E586" s="8" t="s">
        <v>1622</v>
      </c>
      <c r="F586" t="s">
        <v>277</v>
      </c>
      <c r="G586" t="s">
        <v>959</v>
      </c>
      <c r="H586" t="s">
        <v>70</v>
      </c>
      <c r="I586">
        <v>4</v>
      </c>
      <c r="J586" t="s">
        <v>1912</v>
      </c>
      <c r="K586" t="s">
        <v>1913</v>
      </c>
      <c r="L586" s="8">
        <f t="shared" ref="L586:L649" si="36">--SUBSTITUTE(D586,"\","/")</f>
        <v>43318</v>
      </c>
      <c r="M586" s="8">
        <f t="shared" ref="M586:M649" si="37">--SUBSTITUTE(E586,"\","/")</f>
        <v>43339</v>
      </c>
      <c r="N586">
        <f t="shared" ref="N586:N649" si="38">I586*SUBSTITUTE(J586,".",",")</f>
        <v>22270.799999999999</v>
      </c>
      <c r="O586">
        <f t="shared" ref="O586:O649" si="39">--MID(F586,3,4)</f>
        <v>18</v>
      </c>
      <c r="P586" t="str">
        <f>VLOOKUP(O586,Klienci!$A$1:$B$53,2,TRUE)</f>
        <v>Test</v>
      </c>
    </row>
    <row r="587" spans="1:16" x14ac:dyDescent="0.3">
      <c r="A587" t="s">
        <v>1914</v>
      </c>
      <c r="B587" t="s">
        <v>16</v>
      </c>
      <c r="C587" t="s">
        <v>27</v>
      </c>
      <c r="D587" s="8" t="s">
        <v>1250</v>
      </c>
      <c r="E587" s="8" t="s">
        <v>1622</v>
      </c>
      <c r="F587" t="s">
        <v>367</v>
      </c>
      <c r="G587" t="s">
        <v>1204</v>
      </c>
      <c r="H587" t="s">
        <v>203</v>
      </c>
      <c r="I587">
        <v>3</v>
      </c>
      <c r="J587" t="s">
        <v>1370</v>
      </c>
      <c r="K587" t="s">
        <v>1915</v>
      </c>
      <c r="L587" s="8">
        <f t="shared" si="36"/>
        <v>43319</v>
      </c>
      <c r="M587" s="8">
        <f t="shared" si="37"/>
        <v>43339</v>
      </c>
      <c r="N587">
        <f t="shared" si="38"/>
        <v>7537.5</v>
      </c>
      <c r="O587">
        <f t="shared" si="39"/>
        <v>6</v>
      </c>
      <c r="P587" t="str">
        <f>VLOOKUP(O587,Klienci!$A$1:$B$53,2,TRUE)</f>
        <v>PEDIFIX, Corp</v>
      </c>
    </row>
    <row r="588" spans="1:16" x14ac:dyDescent="0.3">
      <c r="A588" t="s">
        <v>1916</v>
      </c>
      <c r="B588" t="s">
        <v>16</v>
      </c>
      <c r="C588" t="s">
        <v>58</v>
      </c>
      <c r="D588" s="8" t="s">
        <v>1250</v>
      </c>
      <c r="E588" s="8" t="s">
        <v>1352</v>
      </c>
      <c r="F588" t="s">
        <v>201</v>
      </c>
      <c r="G588" t="s">
        <v>1214</v>
      </c>
      <c r="H588" t="s">
        <v>830</v>
      </c>
      <c r="I588">
        <v>3</v>
      </c>
      <c r="J588" t="s">
        <v>1257</v>
      </c>
      <c r="K588" t="s">
        <v>1917</v>
      </c>
      <c r="L588" s="8">
        <f t="shared" si="36"/>
        <v>43319</v>
      </c>
      <c r="M588" s="8">
        <f t="shared" si="37"/>
        <v>43329</v>
      </c>
      <c r="N588">
        <f t="shared" si="38"/>
        <v>5045.1000000000004</v>
      </c>
      <c r="O588">
        <f t="shared" si="39"/>
        <v>22</v>
      </c>
      <c r="P588" t="str">
        <f>VLOOKUP(O588,Klienci!$A$1:$B$53,2,TRUE)</f>
        <v>Pacific Ltd</v>
      </c>
    </row>
    <row r="589" spans="1:16" x14ac:dyDescent="0.3">
      <c r="A589" t="s">
        <v>1918</v>
      </c>
      <c r="B589" t="s">
        <v>16</v>
      </c>
      <c r="C589" t="s">
        <v>58</v>
      </c>
      <c r="D589" s="8" t="s">
        <v>1250</v>
      </c>
      <c r="E589" s="8" t="s">
        <v>1641</v>
      </c>
      <c r="F589" t="s">
        <v>1115</v>
      </c>
      <c r="G589" t="s">
        <v>861</v>
      </c>
      <c r="H589" t="s">
        <v>333</v>
      </c>
      <c r="I589">
        <v>7</v>
      </c>
      <c r="J589" t="s">
        <v>1919</v>
      </c>
      <c r="K589" t="s">
        <v>1920</v>
      </c>
      <c r="L589" s="8">
        <f t="shared" si="36"/>
        <v>43319</v>
      </c>
      <c r="M589" s="8">
        <f t="shared" si="37"/>
        <v>43340</v>
      </c>
      <c r="N589">
        <f t="shared" si="38"/>
        <v>1360.1000000000001</v>
      </c>
      <c r="O589">
        <f t="shared" si="39"/>
        <v>39</v>
      </c>
      <c r="P589" t="str">
        <f>VLOOKUP(O589,Klienci!$A$1:$B$53,2,TRUE)</f>
        <v>AuroMedics Corp</v>
      </c>
    </row>
    <row r="590" spans="1:16" x14ac:dyDescent="0.3">
      <c r="A590" t="s">
        <v>1921</v>
      </c>
      <c r="B590" t="s">
        <v>16</v>
      </c>
      <c r="C590" t="s">
        <v>17</v>
      </c>
      <c r="D590" s="8" t="s">
        <v>1250</v>
      </c>
      <c r="E590" s="8" t="s">
        <v>1638</v>
      </c>
      <c r="F590" t="s">
        <v>277</v>
      </c>
      <c r="G590" t="s">
        <v>452</v>
      </c>
      <c r="H590" t="s">
        <v>597</v>
      </c>
      <c r="I590">
        <v>4</v>
      </c>
      <c r="J590" t="s">
        <v>267</v>
      </c>
      <c r="K590" t="s">
        <v>1922</v>
      </c>
      <c r="L590" s="8">
        <f t="shared" si="36"/>
        <v>43319</v>
      </c>
      <c r="M590" s="8">
        <f t="shared" si="37"/>
        <v>43335</v>
      </c>
      <c r="N590">
        <f t="shared" si="38"/>
        <v>9621.2000000000007</v>
      </c>
      <c r="O590">
        <f t="shared" si="39"/>
        <v>18</v>
      </c>
      <c r="P590" t="str">
        <f>VLOOKUP(O590,Klienci!$A$1:$B$53,2,TRUE)</f>
        <v>Test</v>
      </c>
    </row>
    <row r="591" spans="1:16" x14ac:dyDescent="0.3">
      <c r="A591" t="s">
        <v>1923</v>
      </c>
      <c r="B591" t="s">
        <v>26</v>
      </c>
      <c r="C591" t="s">
        <v>58</v>
      </c>
      <c r="D591" s="8" t="s">
        <v>1250</v>
      </c>
      <c r="E591" s="8" t="s">
        <v>1425</v>
      </c>
      <c r="F591" t="s">
        <v>60</v>
      </c>
      <c r="G591" t="s">
        <v>1812</v>
      </c>
      <c r="H591" t="s">
        <v>89</v>
      </c>
      <c r="I591">
        <v>1</v>
      </c>
      <c r="J591" t="s">
        <v>63</v>
      </c>
      <c r="K591" t="s">
        <v>1924</v>
      </c>
      <c r="L591" s="8">
        <f t="shared" si="36"/>
        <v>43319</v>
      </c>
      <c r="M591" s="8">
        <f t="shared" si="37"/>
        <v>43333</v>
      </c>
      <c r="N591">
        <f t="shared" si="38"/>
        <v>1038.5</v>
      </c>
      <c r="O591">
        <f t="shared" si="39"/>
        <v>21</v>
      </c>
      <c r="P591" t="str">
        <f>VLOOKUP(O591,Klienci!$A$1:$B$53,2,TRUE)</f>
        <v xml:space="preserve">Qualitest </v>
      </c>
    </row>
    <row r="592" spans="1:16" x14ac:dyDescent="0.3">
      <c r="A592" t="s">
        <v>1925</v>
      </c>
      <c r="B592" t="s">
        <v>16</v>
      </c>
      <c r="C592" t="s">
        <v>241</v>
      </c>
      <c r="D592" s="8" t="s">
        <v>1250</v>
      </c>
      <c r="E592" s="8" t="s">
        <v>1638</v>
      </c>
      <c r="F592" t="s">
        <v>380</v>
      </c>
      <c r="G592" t="s">
        <v>632</v>
      </c>
      <c r="H592" t="s">
        <v>31</v>
      </c>
      <c r="I592">
        <v>3</v>
      </c>
      <c r="J592" t="s">
        <v>353</v>
      </c>
      <c r="K592" t="s">
        <v>1926</v>
      </c>
      <c r="L592" s="8">
        <f t="shared" si="36"/>
        <v>43319</v>
      </c>
      <c r="M592" s="8">
        <f t="shared" si="37"/>
        <v>43335</v>
      </c>
      <c r="N592">
        <f t="shared" si="38"/>
        <v>2572.8000000000002</v>
      </c>
      <c r="O592">
        <f t="shared" si="39"/>
        <v>38</v>
      </c>
      <c r="P592" t="str">
        <f>VLOOKUP(O592,Klienci!$A$1:$B$53,2,TRUE)</f>
        <v>O.E. Ltd</v>
      </c>
    </row>
    <row r="593" spans="1:16" x14ac:dyDescent="0.3">
      <c r="A593" t="s">
        <v>1927</v>
      </c>
      <c r="B593" t="s">
        <v>16</v>
      </c>
      <c r="C593" t="s">
        <v>58</v>
      </c>
      <c r="D593" s="8" t="s">
        <v>1250</v>
      </c>
      <c r="E593" s="8" t="s">
        <v>1799</v>
      </c>
      <c r="F593" t="s">
        <v>201</v>
      </c>
      <c r="G593" t="s">
        <v>1928</v>
      </c>
      <c r="H593" t="s">
        <v>62</v>
      </c>
      <c r="I593">
        <v>8</v>
      </c>
      <c r="J593" t="s">
        <v>549</v>
      </c>
      <c r="K593" t="s">
        <v>1929</v>
      </c>
      <c r="L593" s="8">
        <f t="shared" si="36"/>
        <v>43319</v>
      </c>
      <c r="M593" s="8">
        <f t="shared" si="37"/>
        <v>43346</v>
      </c>
      <c r="N593">
        <f t="shared" si="38"/>
        <v>14847.2</v>
      </c>
      <c r="O593">
        <f t="shared" si="39"/>
        <v>22</v>
      </c>
      <c r="P593" t="str">
        <f>VLOOKUP(O593,Klienci!$A$1:$B$53,2,TRUE)</f>
        <v>Pacific Ltd</v>
      </c>
    </row>
    <row r="594" spans="1:16" x14ac:dyDescent="0.3">
      <c r="A594" t="s">
        <v>1930</v>
      </c>
      <c r="B594" t="s">
        <v>26</v>
      </c>
      <c r="C594" t="s">
        <v>66</v>
      </c>
      <c r="D594" s="8" t="s">
        <v>1250</v>
      </c>
      <c r="E594" s="8" t="s">
        <v>1597</v>
      </c>
      <c r="F594" t="s">
        <v>105</v>
      </c>
      <c r="G594" t="s">
        <v>1931</v>
      </c>
      <c r="H594" t="s">
        <v>95</v>
      </c>
      <c r="I594">
        <v>2</v>
      </c>
      <c r="J594" t="s">
        <v>1932</v>
      </c>
      <c r="K594" t="s">
        <v>1933</v>
      </c>
      <c r="L594" s="8">
        <f t="shared" si="36"/>
        <v>43319</v>
      </c>
      <c r="M594" s="8">
        <f t="shared" si="37"/>
        <v>43336</v>
      </c>
      <c r="N594">
        <f t="shared" si="38"/>
        <v>11242.6</v>
      </c>
      <c r="O594">
        <f t="shared" si="39"/>
        <v>36</v>
      </c>
      <c r="P594" t="str">
        <f>VLOOKUP(O594,Klienci!$A$1:$B$53,2,TRUE)</f>
        <v>OUR Ltd</v>
      </c>
    </row>
    <row r="595" spans="1:16" x14ac:dyDescent="0.3">
      <c r="A595" t="s">
        <v>1934</v>
      </c>
      <c r="B595" t="s">
        <v>35</v>
      </c>
      <c r="C595" t="s">
        <v>27</v>
      </c>
      <c r="D595" s="8" t="s">
        <v>1250</v>
      </c>
      <c r="E595" s="8" t="s">
        <v>1872</v>
      </c>
      <c r="F595" t="s">
        <v>261</v>
      </c>
      <c r="G595" t="s">
        <v>1935</v>
      </c>
      <c r="H595" t="s">
        <v>145</v>
      </c>
      <c r="I595">
        <v>8</v>
      </c>
      <c r="J595" t="s">
        <v>802</v>
      </c>
      <c r="K595" t="s">
        <v>1936</v>
      </c>
      <c r="L595" s="8">
        <f t="shared" si="36"/>
        <v>43319</v>
      </c>
      <c r="M595" s="8">
        <f t="shared" si="37"/>
        <v>43349</v>
      </c>
      <c r="N595">
        <f t="shared" si="38"/>
        <v>9112</v>
      </c>
      <c r="O595">
        <f t="shared" si="39"/>
        <v>26</v>
      </c>
      <c r="P595" t="str">
        <f>VLOOKUP(O595,Klienci!$A$1:$B$53,2,TRUE)</f>
        <v>Burt's Corp</v>
      </c>
    </row>
    <row r="596" spans="1:16" x14ac:dyDescent="0.3">
      <c r="A596" t="s">
        <v>1937</v>
      </c>
      <c r="B596" t="s">
        <v>16</v>
      </c>
      <c r="C596" t="s">
        <v>124</v>
      </c>
      <c r="D596" s="8" t="s">
        <v>1057</v>
      </c>
      <c r="E596" s="8" t="s">
        <v>1316</v>
      </c>
      <c r="F596" t="s">
        <v>74</v>
      </c>
      <c r="G596" t="s">
        <v>144</v>
      </c>
      <c r="H596" t="s">
        <v>252</v>
      </c>
      <c r="I596">
        <v>7</v>
      </c>
      <c r="J596" t="s">
        <v>1762</v>
      </c>
      <c r="K596" t="s">
        <v>1938</v>
      </c>
      <c r="L596" s="8">
        <f t="shared" si="36"/>
        <v>43320</v>
      </c>
      <c r="M596" s="8">
        <f t="shared" si="37"/>
        <v>43327</v>
      </c>
      <c r="N596">
        <f t="shared" si="38"/>
        <v>15852.199999999999</v>
      </c>
      <c r="O596">
        <f t="shared" si="39"/>
        <v>9</v>
      </c>
      <c r="P596" t="str">
        <f>VLOOKUP(O596,Klienci!$A$1:$B$53,2,TRUE)</f>
        <v>Medsep Group</v>
      </c>
    </row>
    <row r="597" spans="1:16" x14ac:dyDescent="0.3">
      <c r="A597" t="s">
        <v>1939</v>
      </c>
      <c r="B597" t="s">
        <v>16</v>
      </c>
      <c r="C597" t="s">
        <v>58</v>
      </c>
      <c r="D597" s="8" t="s">
        <v>1057</v>
      </c>
      <c r="E597" s="8" t="s">
        <v>1352</v>
      </c>
      <c r="F597" t="s">
        <v>68</v>
      </c>
      <c r="G597" t="s">
        <v>1940</v>
      </c>
      <c r="H597" t="s">
        <v>288</v>
      </c>
      <c r="I597">
        <v>4</v>
      </c>
      <c r="J597" t="s">
        <v>1941</v>
      </c>
      <c r="K597" t="s">
        <v>1942</v>
      </c>
      <c r="L597" s="8">
        <f t="shared" si="36"/>
        <v>43320</v>
      </c>
      <c r="M597" s="8">
        <f t="shared" si="37"/>
        <v>43329</v>
      </c>
      <c r="N597">
        <f t="shared" si="38"/>
        <v>3537.6</v>
      </c>
      <c r="O597">
        <f t="shared" si="39"/>
        <v>14</v>
      </c>
      <c r="P597" t="str">
        <f>VLOOKUP(O597,Klienci!$A$1:$B$53,2,TRUE)</f>
        <v>Ole Group</v>
      </c>
    </row>
    <row r="598" spans="1:16" x14ac:dyDescent="0.3">
      <c r="A598" t="s">
        <v>1943</v>
      </c>
      <c r="B598" t="s">
        <v>16</v>
      </c>
      <c r="C598" t="s">
        <v>241</v>
      </c>
      <c r="D598" s="8" t="s">
        <v>1057</v>
      </c>
      <c r="E598" s="8" t="s">
        <v>1944</v>
      </c>
      <c r="F598" t="s">
        <v>143</v>
      </c>
      <c r="G598" t="s">
        <v>820</v>
      </c>
      <c r="H598" t="s">
        <v>333</v>
      </c>
      <c r="I598">
        <v>5</v>
      </c>
      <c r="J598" t="s">
        <v>1097</v>
      </c>
      <c r="K598" t="s">
        <v>1945</v>
      </c>
      <c r="L598" s="8">
        <f t="shared" si="36"/>
        <v>43320</v>
      </c>
      <c r="M598" s="8">
        <f t="shared" si="37"/>
        <v>43343</v>
      </c>
      <c r="N598">
        <f t="shared" si="38"/>
        <v>3417</v>
      </c>
      <c r="O598">
        <f t="shared" si="39"/>
        <v>5</v>
      </c>
      <c r="P598" t="str">
        <f>VLOOKUP(O598,Klienci!$A$1:$B$53,2,TRUE)</f>
        <v>Procter Corp</v>
      </c>
    </row>
    <row r="599" spans="1:16" x14ac:dyDescent="0.3">
      <c r="A599" t="s">
        <v>1946</v>
      </c>
      <c r="B599" t="s">
        <v>26</v>
      </c>
      <c r="C599" t="s">
        <v>241</v>
      </c>
      <c r="D599" s="8" t="s">
        <v>1057</v>
      </c>
      <c r="E599" s="8" t="s">
        <v>1947</v>
      </c>
      <c r="F599" t="s">
        <v>52</v>
      </c>
      <c r="G599" t="s">
        <v>1480</v>
      </c>
      <c r="H599" t="s">
        <v>114</v>
      </c>
      <c r="I599">
        <v>1</v>
      </c>
      <c r="J599" t="s">
        <v>780</v>
      </c>
      <c r="K599" t="s">
        <v>1948</v>
      </c>
      <c r="L599" s="8">
        <f t="shared" si="36"/>
        <v>43320</v>
      </c>
      <c r="M599" s="8">
        <f t="shared" si="37"/>
        <v>43350</v>
      </c>
      <c r="N599">
        <f t="shared" si="38"/>
        <v>1025.0999999999999</v>
      </c>
      <c r="O599">
        <f t="shared" si="39"/>
        <v>49</v>
      </c>
      <c r="P599" t="str">
        <f>VLOOKUP(O599,Klienci!$A$1:$B$53,2,TRUE)</f>
        <v>Niconovum Corp</v>
      </c>
    </row>
    <row r="600" spans="1:16" x14ac:dyDescent="0.3">
      <c r="A600" t="s">
        <v>1949</v>
      </c>
      <c r="B600" t="s">
        <v>43</v>
      </c>
      <c r="C600" t="s">
        <v>27</v>
      </c>
      <c r="D600" s="8" t="s">
        <v>1057</v>
      </c>
      <c r="E600" s="8" t="s">
        <v>1425</v>
      </c>
      <c r="F600" t="s">
        <v>20</v>
      </c>
      <c r="G600" t="s">
        <v>747</v>
      </c>
      <c r="H600" t="s">
        <v>31</v>
      </c>
      <c r="I600">
        <v>7</v>
      </c>
      <c r="J600" t="s">
        <v>1950</v>
      </c>
      <c r="K600" t="s">
        <v>1951</v>
      </c>
      <c r="L600" s="8">
        <f t="shared" si="36"/>
        <v>43320</v>
      </c>
      <c r="M600" s="8">
        <f t="shared" si="37"/>
        <v>43333</v>
      </c>
      <c r="N600">
        <f t="shared" si="38"/>
        <v>26123.3</v>
      </c>
      <c r="O600">
        <f t="shared" si="39"/>
        <v>15</v>
      </c>
      <c r="P600" t="str">
        <f>VLOOKUP(O600,Klienci!$A$1:$B$53,2,TRUE)</f>
        <v xml:space="preserve">Linde </v>
      </c>
    </row>
    <row r="601" spans="1:16" x14ac:dyDescent="0.3">
      <c r="A601" t="s">
        <v>1952</v>
      </c>
      <c r="B601" t="s">
        <v>26</v>
      </c>
      <c r="C601" t="s">
        <v>124</v>
      </c>
      <c r="D601" s="8" t="s">
        <v>1057</v>
      </c>
      <c r="E601" s="8" t="s">
        <v>1477</v>
      </c>
      <c r="F601" t="s">
        <v>743</v>
      </c>
      <c r="G601" t="s">
        <v>1953</v>
      </c>
      <c r="H601" t="s">
        <v>317</v>
      </c>
      <c r="I601">
        <v>2</v>
      </c>
      <c r="J601" t="s">
        <v>1912</v>
      </c>
      <c r="K601" t="s">
        <v>1954</v>
      </c>
      <c r="L601" s="8">
        <f t="shared" si="36"/>
        <v>43320</v>
      </c>
      <c r="M601" s="8">
        <f t="shared" si="37"/>
        <v>43330</v>
      </c>
      <c r="N601">
        <f t="shared" si="38"/>
        <v>11135.4</v>
      </c>
      <c r="O601">
        <f t="shared" si="39"/>
        <v>31</v>
      </c>
      <c r="P601" t="str">
        <f>VLOOKUP(O601,Klienci!$A$1:$B$53,2,TRUE)</f>
        <v>Apotheca, Ltd</v>
      </c>
    </row>
    <row r="602" spans="1:16" x14ac:dyDescent="0.3">
      <c r="A602" t="s">
        <v>1955</v>
      </c>
      <c r="B602" t="s">
        <v>16</v>
      </c>
      <c r="C602" t="s">
        <v>27</v>
      </c>
      <c r="D602" s="8" t="s">
        <v>1057</v>
      </c>
      <c r="E602" s="8" t="s">
        <v>1719</v>
      </c>
      <c r="F602" t="s">
        <v>37</v>
      </c>
      <c r="G602" t="s">
        <v>541</v>
      </c>
      <c r="H602" t="s">
        <v>670</v>
      </c>
      <c r="I602">
        <v>6</v>
      </c>
      <c r="J602" t="s">
        <v>164</v>
      </c>
      <c r="K602" t="s">
        <v>1956</v>
      </c>
      <c r="L602" s="8">
        <f t="shared" si="36"/>
        <v>43320</v>
      </c>
      <c r="M602" s="8">
        <f t="shared" si="37"/>
        <v>43345</v>
      </c>
      <c r="N602">
        <f t="shared" si="38"/>
        <v>5949.6</v>
      </c>
      <c r="O602">
        <f t="shared" si="39"/>
        <v>16</v>
      </c>
      <c r="P602" t="str">
        <f>VLOOKUP(O602,Klienci!$A$1:$B$53,2,TRUE)</f>
        <v>Rochester Ltd</v>
      </c>
    </row>
    <row r="603" spans="1:16" x14ac:dyDescent="0.3">
      <c r="A603" t="s">
        <v>1957</v>
      </c>
      <c r="B603" t="s">
        <v>26</v>
      </c>
      <c r="C603" t="s">
        <v>27</v>
      </c>
      <c r="D603" s="8" t="s">
        <v>1057</v>
      </c>
      <c r="E603" s="8" t="s">
        <v>1622</v>
      </c>
      <c r="F603" t="s">
        <v>687</v>
      </c>
      <c r="G603" t="s">
        <v>755</v>
      </c>
      <c r="H603" t="s">
        <v>176</v>
      </c>
      <c r="I603">
        <v>8</v>
      </c>
      <c r="J603" t="s">
        <v>386</v>
      </c>
      <c r="K603" t="s">
        <v>1958</v>
      </c>
      <c r="L603" s="8">
        <f t="shared" si="36"/>
        <v>43320</v>
      </c>
      <c r="M603" s="8">
        <f t="shared" si="37"/>
        <v>43339</v>
      </c>
      <c r="N603">
        <f t="shared" si="38"/>
        <v>30820</v>
      </c>
      <c r="O603">
        <f t="shared" si="39"/>
        <v>43</v>
      </c>
      <c r="P603" t="str">
        <f>VLOOKUP(O603,Klienci!$A$1:$B$53,2,TRUE)</f>
        <v>Weimei Corp</v>
      </c>
    </row>
    <row r="604" spans="1:16" x14ac:dyDescent="0.3">
      <c r="A604" t="s">
        <v>1959</v>
      </c>
      <c r="B604" t="s">
        <v>16</v>
      </c>
      <c r="C604" t="s">
        <v>58</v>
      </c>
      <c r="D604" s="8" t="s">
        <v>1057</v>
      </c>
      <c r="E604" s="8" t="s">
        <v>1719</v>
      </c>
      <c r="F604" t="s">
        <v>37</v>
      </c>
      <c r="G604" t="s">
        <v>1002</v>
      </c>
      <c r="H604" t="s">
        <v>107</v>
      </c>
      <c r="I604">
        <v>1</v>
      </c>
      <c r="J604" t="s">
        <v>1326</v>
      </c>
      <c r="K604" t="s">
        <v>1960</v>
      </c>
      <c r="L604" s="8">
        <f t="shared" si="36"/>
        <v>43320</v>
      </c>
      <c r="M604" s="8">
        <f t="shared" si="37"/>
        <v>43345</v>
      </c>
      <c r="N604">
        <f t="shared" si="38"/>
        <v>3906.1</v>
      </c>
      <c r="O604">
        <f t="shared" si="39"/>
        <v>16</v>
      </c>
      <c r="P604" t="str">
        <f>VLOOKUP(O604,Klienci!$A$1:$B$53,2,TRUE)</f>
        <v>Rochester Ltd</v>
      </c>
    </row>
    <row r="605" spans="1:16" x14ac:dyDescent="0.3">
      <c r="A605" t="s">
        <v>1961</v>
      </c>
      <c r="B605" t="s">
        <v>26</v>
      </c>
      <c r="C605" t="s">
        <v>17</v>
      </c>
      <c r="D605" s="8" t="s">
        <v>1057</v>
      </c>
      <c r="E605" s="8" t="s">
        <v>1352</v>
      </c>
      <c r="F605" t="s">
        <v>168</v>
      </c>
      <c r="G605" t="s">
        <v>1682</v>
      </c>
      <c r="H605" t="s">
        <v>279</v>
      </c>
      <c r="I605">
        <v>1</v>
      </c>
      <c r="J605" t="s">
        <v>1962</v>
      </c>
      <c r="K605" t="s">
        <v>1963</v>
      </c>
      <c r="L605" s="8">
        <f t="shared" si="36"/>
        <v>43320</v>
      </c>
      <c r="M605" s="8">
        <f t="shared" si="37"/>
        <v>43329</v>
      </c>
      <c r="N605">
        <f t="shared" si="38"/>
        <v>5118.8</v>
      </c>
      <c r="O605">
        <f t="shared" si="39"/>
        <v>40</v>
      </c>
      <c r="P605" t="str">
        <f>VLOOKUP(O605,Klienci!$A$1:$B$53,2,TRUE)</f>
        <v>Ascend Ltd</v>
      </c>
    </row>
    <row r="606" spans="1:16" x14ac:dyDescent="0.3">
      <c r="A606" t="s">
        <v>1964</v>
      </c>
      <c r="B606" t="s">
        <v>26</v>
      </c>
      <c r="C606" t="s">
        <v>58</v>
      </c>
      <c r="D606" s="8" t="s">
        <v>1057</v>
      </c>
      <c r="E606" s="8" t="s">
        <v>1727</v>
      </c>
      <c r="F606" t="s">
        <v>74</v>
      </c>
      <c r="G606" t="s">
        <v>1928</v>
      </c>
      <c r="H606" t="s">
        <v>266</v>
      </c>
      <c r="I606">
        <v>7</v>
      </c>
      <c r="J606" t="s">
        <v>1965</v>
      </c>
      <c r="K606" t="s">
        <v>1966</v>
      </c>
      <c r="L606" s="8">
        <f t="shared" si="36"/>
        <v>43320</v>
      </c>
      <c r="M606" s="8">
        <f t="shared" si="37"/>
        <v>43347</v>
      </c>
      <c r="N606">
        <f t="shared" si="38"/>
        <v>42819.700000000004</v>
      </c>
      <c r="O606">
        <f t="shared" si="39"/>
        <v>9</v>
      </c>
      <c r="P606" t="str">
        <f>VLOOKUP(O606,Klienci!$A$1:$B$53,2,TRUE)</f>
        <v>Medsep Group</v>
      </c>
    </row>
    <row r="607" spans="1:16" x14ac:dyDescent="0.3">
      <c r="A607" t="s">
        <v>1967</v>
      </c>
      <c r="B607" t="s">
        <v>35</v>
      </c>
      <c r="C607" t="s">
        <v>58</v>
      </c>
      <c r="D607" s="8" t="s">
        <v>1057</v>
      </c>
      <c r="E607" s="8" t="s">
        <v>1641</v>
      </c>
      <c r="F607" t="s">
        <v>37</v>
      </c>
      <c r="G607" t="s">
        <v>669</v>
      </c>
      <c r="H607" t="s">
        <v>436</v>
      </c>
      <c r="I607">
        <v>6</v>
      </c>
      <c r="J607" t="s">
        <v>780</v>
      </c>
      <c r="K607" t="s">
        <v>1968</v>
      </c>
      <c r="L607" s="8">
        <f t="shared" si="36"/>
        <v>43320</v>
      </c>
      <c r="M607" s="8">
        <f t="shared" si="37"/>
        <v>43340</v>
      </c>
      <c r="N607">
        <f t="shared" si="38"/>
        <v>6150.5999999999995</v>
      </c>
      <c r="O607">
        <f t="shared" si="39"/>
        <v>16</v>
      </c>
      <c r="P607" t="str">
        <f>VLOOKUP(O607,Klienci!$A$1:$B$53,2,TRUE)</f>
        <v>Rochester Ltd</v>
      </c>
    </row>
    <row r="608" spans="1:16" x14ac:dyDescent="0.3">
      <c r="A608" t="s">
        <v>1969</v>
      </c>
      <c r="B608" t="s">
        <v>16</v>
      </c>
      <c r="C608" t="s">
        <v>27</v>
      </c>
      <c r="D608" s="8" t="s">
        <v>1057</v>
      </c>
      <c r="E608" s="8" t="s">
        <v>1316</v>
      </c>
      <c r="F608" t="s">
        <v>307</v>
      </c>
      <c r="G608" t="s">
        <v>1636</v>
      </c>
      <c r="H608" t="s">
        <v>333</v>
      </c>
      <c r="I608">
        <v>7</v>
      </c>
      <c r="J608" t="s">
        <v>1112</v>
      </c>
      <c r="K608" t="s">
        <v>1970</v>
      </c>
      <c r="L608" s="8">
        <f t="shared" si="36"/>
        <v>43320</v>
      </c>
      <c r="M608" s="8">
        <f t="shared" si="37"/>
        <v>43327</v>
      </c>
      <c r="N608">
        <f t="shared" si="38"/>
        <v>6612.9000000000005</v>
      </c>
      <c r="O608">
        <f t="shared" si="39"/>
        <v>4</v>
      </c>
      <c r="P608" t="str">
        <f>VLOOKUP(O608,Klienci!$A$1:$B$53,2,TRUE)</f>
        <v>ETUDE Ltd</v>
      </c>
    </row>
    <row r="609" spans="1:16" x14ac:dyDescent="0.3">
      <c r="A609" t="s">
        <v>1971</v>
      </c>
      <c r="B609" t="s">
        <v>16</v>
      </c>
      <c r="C609" t="s">
        <v>58</v>
      </c>
      <c r="D609" s="8" t="s">
        <v>1152</v>
      </c>
      <c r="E609" s="8" t="s">
        <v>1540</v>
      </c>
      <c r="F609" t="s">
        <v>319</v>
      </c>
      <c r="G609" t="s">
        <v>220</v>
      </c>
      <c r="H609" t="s">
        <v>266</v>
      </c>
      <c r="I609">
        <v>3</v>
      </c>
      <c r="J609" t="s">
        <v>780</v>
      </c>
      <c r="K609" t="s">
        <v>1972</v>
      </c>
      <c r="L609" s="8">
        <f t="shared" si="36"/>
        <v>43321</v>
      </c>
      <c r="M609" s="8">
        <f t="shared" si="37"/>
        <v>43331</v>
      </c>
      <c r="N609">
        <f t="shared" si="38"/>
        <v>3075.2999999999997</v>
      </c>
      <c r="O609">
        <f t="shared" si="39"/>
        <v>25</v>
      </c>
      <c r="P609" t="str">
        <f>VLOOKUP(O609,Klienci!$A$1:$B$53,2,TRUE)</f>
        <v>E. Ltd</v>
      </c>
    </row>
    <row r="610" spans="1:16" x14ac:dyDescent="0.3">
      <c r="A610" t="s">
        <v>1973</v>
      </c>
      <c r="B610" t="s">
        <v>16</v>
      </c>
      <c r="C610" t="s">
        <v>58</v>
      </c>
      <c r="D610" s="8" t="s">
        <v>1152</v>
      </c>
      <c r="E610" s="8" t="s">
        <v>1425</v>
      </c>
      <c r="F610" t="s">
        <v>149</v>
      </c>
      <c r="G610" t="s">
        <v>1974</v>
      </c>
      <c r="H610" t="s">
        <v>266</v>
      </c>
      <c r="I610">
        <v>8</v>
      </c>
      <c r="J610" t="s">
        <v>1251</v>
      </c>
      <c r="K610" t="s">
        <v>1975</v>
      </c>
      <c r="L610" s="8">
        <f t="shared" si="36"/>
        <v>43321</v>
      </c>
      <c r="M610" s="8">
        <f t="shared" si="37"/>
        <v>43333</v>
      </c>
      <c r="N610">
        <f t="shared" si="38"/>
        <v>30873.599999999999</v>
      </c>
      <c r="O610">
        <f t="shared" si="39"/>
        <v>23</v>
      </c>
      <c r="P610" t="str">
        <f>VLOOKUP(O610,Klienci!$A$1:$B$53,2,TRUE)</f>
        <v xml:space="preserve">Ohio </v>
      </c>
    </row>
    <row r="611" spans="1:16" x14ac:dyDescent="0.3">
      <c r="A611" t="s">
        <v>1976</v>
      </c>
      <c r="B611" t="s">
        <v>43</v>
      </c>
      <c r="C611" t="s">
        <v>124</v>
      </c>
      <c r="D611" s="8" t="s">
        <v>1152</v>
      </c>
      <c r="E611" s="8" t="s">
        <v>1606</v>
      </c>
      <c r="F611" t="s">
        <v>137</v>
      </c>
      <c r="G611" t="s">
        <v>1426</v>
      </c>
      <c r="H611" t="s">
        <v>101</v>
      </c>
      <c r="I611">
        <v>4</v>
      </c>
      <c r="J611" t="s">
        <v>1919</v>
      </c>
      <c r="K611" t="s">
        <v>1977</v>
      </c>
      <c r="L611" s="8">
        <f t="shared" si="36"/>
        <v>43321</v>
      </c>
      <c r="M611" s="8">
        <f t="shared" si="37"/>
        <v>43337</v>
      </c>
      <c r="N611">
        <f t="shared" si="38"/>
        <v>777.2</v>
      </c>
      <c r="O611">
        <f t="shared" si="39"/>
        <v>30</v>
      </c>
      <c r="P611" t="str">
        <f>VLOOKUP(O611,Klienci!$A$1:$B$53,2,TRUE)</f>
        <v>Dharma Ltd</v>
      </c>
    </row>
    <row r="612" spans="1:16" x14ac:dyDescent="0.3">
      <c r="A612" t="s">
        <v>1978</v>
      </c>
      <c r="B612" t="s">
        <v>16</v>
      </c>
      <c r="C612" t="s">
        <v>241</v>
      </c>
      <c r="D612" s="8" t="s">
        <v>1152</v>
      </c>
      <c r="E612" s="8" t="s">
        <v>1846</v>
      </c>
      <c r="F612" t="s">
        <v>236</v>
      </c>
      <c r="G612" t="s">
        <v>928</v>
      </c>
      <c r="H612" t="s">
        <v>170</v>
      </c>
      <c r="I612">
        <v>4</v>
      </c>
      <c r="J612" t="s">
        <v>1979</v>
      </c>
      <c r="K612" t="s">
        <v>1980</v>
      </c>
      <c r="L612" s="8">
        <f t="shared" si="36"/>
        <v>43321</v>
      </c>
      <c r="M612" s="8">
        <f t="shared" si="37"/>
        <v>43351</v>
      </c>
      <c r="N612">
        <f t="shared" si="38"/>
        <v>24736.400000000001</v>
      </c>
      <c r="O612">
        <f t="shared" si="39"/>
        <v>2</v>
      </c>
      <c r="P612" t="str">
        <f>VLOOKUP(O612,Klienci!$A$1:$B$53,2,TRUE)</f>
        <v xml:space="preserve">WakeFern </v>
      </c>
    </row>
    <row r="613" spans="1:16" x14ac:dyDescent="0.3">
      <c r="A613" t="s">
        <v>1981</v>
      </c>
      <c r="B613" t="s">
        <v>35</v>
      </c>
      <c r="C613" t="s">
        <v>27</v>
      </c>
      <c r="D613" s="8" t="s">
        <v>1152</v>
      </c>
      <c r="E613" s="8" t="s">
        <v>1606</v>
      </c>
      <c r="F613" t="s">
        <v>37</v>
      </c>
      <c r="G613" t="s">
        <v>1072</v>
      </c>
      <c r="H613" t="s">
        <v>76</v>
      </c>
      <c r="I613">
        <v>3</v>
      </c>
      <c r="J613" t="s">
        <v>522</v>
      </c>
      <c r="K613" t="s">
        <v>1982</v>
      </c>
      <c r="L613" s="8">
        <f t="shared" si="36"/>
        <v>43321</v>
      </c>
      <c r="M613" s="8">
        <f t="shared" si="37"/>
        <v>43337</v>
      </c>
      <c r="N613">
        <f t="shared" si="38"/>
        <v>5185.7999999999993</v>
      </c>
      <c r="O613">
        <f t="shared" si="39"/>
        <v>16</v>
      </c>
      <c r="P613" t="str">
        <f>VLOOKUP(O613,Klienci!$A$1:$B$53,2,TRUE)</f>
        <v>Rochester Ltd</v>
      </c>
    </row>
    <row r="614" spans="1:16" x14ac:dyDescent="0.3">
      <c r="A614" t="s">
        <v>1983</v>
      </c>
      <c r="B614" t="s">
        <v>16</v>
      </c>
      <c r="C614" t="s">
        <v>17</v>
      </c>
      <c r="D614" s="8" t="s">
        <v>1152</v>
      </c>
      <c r="E614" s="8" t="s">
        <v>1947</v>
      </c>
      <c r="F614" t="s">
        <v>416</v>
      </c>
      <c r="G614" t="s">
        <v>1555</v>
      </c>
      <c r="H614" t="s">
        <v>203</v>
      </c>
      <c r="I614">
        <v>6</v>
      </c>
      <c r="J614" t="s">
        <v>1984</v>
      </c>
      <c r="K614" t="s">
        <v>1985</v>
      </c>
      <c r="L614" s="8">
        <f t="shared" si="36"/>
        <v>43321</v>
      </c>
      <c r="M614" s="8">
        <f t="shared" si="37"/>
        <v>43350</v>
      </c>
      <c r="N614">
        <f t="shared" si="38"/>
        <v>5587.7999999999993</v>
      </c>
      <c r="O614">
        <f t="shared" si="39"/>
        <v>7</v>
      </c>
      <c r="P614" t="str">
        <f>VLOOKUP(O614,Klienci!$A$1:$B$53,2,TRUE)</f>
        <v>Test</v>
      </c>
    </row>
    <row r="615" spans="1:16" x14ac:dyDescent="0.3">
      <c r="A615" t="s">
        <v>1986</v>
      </c>
      <c r="B615" t="s">
        <v>16</v>
      </c>
      <c r="C615" t="s">
        <v>27</v>
      </c>
      <c r="D615" s="8" t="s">
        <v>1152</v>
      </c>
      <c r="E615" s="8" t="s">
        <v>1715</v>
      </c>
      <c r="F615" t="s">
        <v>112</v>
      </c>
      <c r="G615" t="s">
        <v>1072</v>
      </c>
      <c r="H615" t="s">
        <v>288</v>
      </c>
      <c r="I615">
        <v>6</v>
      </c>
      <c r="J615" t="s">
        <v>1180</v>
      </c>
      <c r="K615" t="s">
        <v>1987</v>
      </c>
      <c r="L615" s="8">
        <f t="shared" si="36"/>
        <v>43321</v>
      </c>
      <c r="M615" s="8">
        <f t="shared" si="37"/>
        <v>43342</v>
      </c>
      <c r="N615">
        <f t="shared" si="38"/>
        <v>23316</v>
      </c>
      <c r="O615">
        <f t="shared" si="39"/>
        <v>17</v>
      </c>
      <c r="P615" t="str">
        <f>VLOOKUP(O615,Klienci!$A$1:$B$53,2,TRUE)</f>
        <v>3LAB, Ltd</v>
      </c>
    </row>
    <row r="616" spans="1:16" x14ac:dyDescent="0.3">
      <c r="A616" t="s">
        <v>1988</v>
      </c>
      <c r="B616" t="s">
        <v>35</v>
      </c>
      <c r="C616" t="s">
        <v>241</v>
      </c>
      <c r="D616" s="8" t="s">
        <v>1152</v>
      </c>
      <c r="E616" s="8" t="s">
        <v>1622</v>
      </c>
      <c r="F616" t="s">
        <v>1115</v>
      </c>
      <c r="G616" t="s">
        <v>962</v>
      </c>
      <c r="H616" t="s">
        <v>288</v>
      </c>
      <c r="I616">
        <v>3</v>
      </c>
      <c r="J616" t="s">
        <v>437</v>
      </c>
      <c r="K616" t="s">
        <v>1989</v>
      </c>
      <c r="L616" s="8">
        <f t="shared" si="36"/>
        <v>43321</v>
      </c>
      <c r="M616" s="8">
        <f t="shared" si="37"/>
        <v>43339</v>
      </c>
      <c r="N616">
        <f t="shared" si="38"/>
        <v>703.5</v>
      </c>
      <c r="O616">
        <f t="shared" si="39"/>
        <v>39</v>
      </c>
      <c r="P616" t="str">
        <f>VLOOKUP(O616,Klienci!$A$1:$B$53,2,TRUE)</f>
        <v>AuroMedics Corp</v>
      </c>
    </row>
    <row r="617" spans="1:16" x14ac:dyDescent="0.3">
      <c r="A617" t="s">
        <v>1990</v>
      </c>
      <c r="B617" t="s">
        <v>16</v>
      </c>
      <c r="C617" t="s">
        <v>17</v>
      </c>
      <c r="D617" s="8" t="s">
        <v>1152</v>
      </c>
      <c r="E617" s="8" t="s">
        <v>1872</v>
      </c>
      <c r="F617" t="s">
        <v>118</v>
      </c>
      <c r="G617" t="s">
        <v>38</v>
      </c>
      <c r="H617" t="s">
        <v>157</v>
      </c>
      <c r="I617">
        <v>3</v>
      </c>
      <c r="J617" t="s">
        <v>171</v>
      </c>
      <c r="K617" t="s">
        <v>1991</v>
      </c>
      <c r="L617" s="8">
        <f t="shared" si="36"/>
        <v>43321</v>
      </c>
      <c r="M617" s="8">
        <f t="shared" si="37"/>
        <v>43349</v>
      </c>
      <c r="N617">
        <f t="shared" si="38"/>
        <v>11939.400000000001</v>
      </c>
      <c r="O617">
        <f t="shared" si="39"/>
        <v>32</v>
      </c>
      <c r="P617" t="str">
        <f>VLOOKUP(O617,Klienci!$A$1:$B$53,2,TRUE)</f>
        <v>S.S.S. Group</v>
      </c>
    </row>
    <row r="618" spans="1:16" x14ac:dyDescent="0.3">
      <c r="A618" t="s">
        <v>1992</v>
      </c>
      <c r="B618" t="s">
        <v>43</v>
      </c>
      <c r="C618" t="s">
        <v>17</v>
      </c>
      <c r="D618" s="8" t="s">
        <v>1391</v>
      </c>
      <c r="E618" s="8" t="s">
        <v>1723</v>
      </c>
      <c r="F618" t="s">
        <v>52</v>
      </c>
      <c r="G618" t="s">
        <v>430</v>
      </c>
      <c r="H618" t="s">
        <v>170</v>
      </c>
      <c r="I618">
        <v>1</v>
      </c>
      <c r="J618" t="s">
        <v>708</v>
      </c>
      <c r="K618" t="s">
        <v>1993</v>
      </c>
      <c r="L618" s="8">
        <f t="shared" si="36"/>
        <v>43322</v>
      </c>
      <c r="M618" s="8">
        <f t="shared" si="37"/>
        <v>43344</v>
      </c>
      <c r="N618">
        <f t="shared" si="38"/>
        <v>3356.7</v>
      </c>
      <c r="O618">
        <f t="shared" si="39"/>
        <v>49</v>
      </c>
      <c r="P618" t="str">
        <f>VLOOKUP(O618,Klienci!$A$1:$B$53,2,TRUE)</f>
        <v>Niconovum Corp</v>
      </c>
    </row>
    <row r="619" spans="1:16" x14ac:dyDescent="0.3">
      <c r="A619" t="s">
        <v>1994</v>
      </c>
      <c r="B619" t="s">
        <v>16</v>
      </c>
      <c r="C619" t="s">
        <v>66</v>
      </c>
      <c r="D619" s="8" t="s">
        <v>1391</v>
      </c>
      <c r="E619" s="8" t="s">
        <v>1447</v>
      </c>
      <c r="F619" t="s">
        <v>231</v>
      </c>
      <c r="G619" t="s">
        <v>1995</v>
      </c>
      <c r="H619" t="s">
        <v>333</v>
      </c>
      <c r="I619">
        <v>6</v>
      </c>
      <c r="J619" t="s">
        <v>844</v>
      </c>
      <c r="K619" t="s">
        <v>845</v>
      </c>
      <c r="L619" s="8">
        <f t="shared" si="36"/>
        <v>43322</v>
      </c>
      <c r="M619" s="8">
        <f t="shared" si="37"/>
        <v>43334</v>
      </c>
      <c r="N619">
        <f t="shared" si="38"/>
        <v>15115.199999999999</v>
      </c>
      <c r="O619">
        <f t="shared" si="39"/>
        <v>42</v>
      </c>
      <c r="P619" t="str">
        <f>VLOOKUP(O619,Klienci!$A$1:$B$53,2,TRUE)</f>
        <v xml:space="preserve">Select </v>
      </c>
    </row>
    <row r="620" spans="1:16" x14ac:dyDescent="0.3">
      <c r="A620" t="s">
        <v>1996</v>
      </c>
      <c r="B620" t="s">
        <v>16</v>
      </c>
      <c r="C620" t="s">
        <v>66</v>
      </c>
      <c r="D620" s="8" t="s">
        <v>1391</v>
      </c>
      <c r="E620" s="8" t="s">
        <v>1719</v>
      </c>
      <c r="F620" t="s">
        <v>242</v>
      </c>
      <c r="G620" t="s">
        <v>517</v>
      </c>
      <c r="H620" t="s">
        <v>759</v>
      </c>
      <c r="I620">
        <v>3</v>
      </c>
      <c r="J620" t="s">
        <v>579</v>
      </c>
      <c r="K620" t="s">
        <v>1997</v>
      </c>
      <c r="L620" s="8">
        <f t="shared" si="36"/>
        <v>43322</v>
      </c>
      <c r="M620" s="8">
        <f t="shared" si="37"/>
        <v>43345</v>
      </c>
      <c r="N620">
        <f t="shared" si="38"/>
        <v>2512.5</v>
      </c>
      <c r="O620">
        <f t="shared" si="39"/>
        <v>28</v>
      </c>
      <c r="P620" t="str">
        <f>VLOOKUP(O620,Klienci!$A$1:$B$53,2,TRUE)</f>
        <v>Mylan Corp</v>
      </c>
    </row>
    <row r="621" spans="1:16" x14ac:dyDescent="0.3">
      <c r="A621" t="s">
        <v>1998</v>
      </c>
      <c r="B621" t="s">
        <v>16</v>
      </c>
      <c r="C621" t="s">
        <v>17</v>
      </c>
      <c r="D621" s="8" t="s">
        <v>1391</v>
      </c>
      <c r="E621" s="8" t="s">
        <v>1999</v>
      </c>
      <c r="F621" t="s">
        <v>743</v>
      </c>
      <c r="G621" t="s">
        <v>375</v>
      </c>
      <c r="H621" t="s">
        <v>151</v>
      </c>
      <c r="I621">
        <v>2</v>
      </c>
      <c r="J621" t="s">
        <v>326</v>
      </c>
      <c r="K621" t="s">
        <v>2000</v>
      </c>
      <c r="L621" s="8">
        <f t="shared" si="36"/>
        <v>43322</v>
      </c>
      <c r="M621" s="8">
        <f t="shared" si="37"/>
        <v>43354</v>
      </c>
      <c r="N621">
        <f t="shared" si="38"/>
        <v>7852.4</v>
      </c>
      <c r="O621">
        <f t="shared" si="39"/>
        <v>31</v>
      </c>
      <c r="P621" t="str">
        <f>VLOOKUP(O621,Klienci!$A$1:$B$53,2,TRUE)</f>
        <v>Apotheca, Ltd</v>
      </c>
    </row>
    <row r="622" spans="1:16" x14ac:dyDescent="0.3">
      <c r="A622" t="s">
        <v>2001</v>
      </c>
      <c r="B622" t="s">
        <v>16</v>
      </c>
      <c r="C622" t="s">
        <v>58</v>
      </c>
      <c r="D622" s="8" t="s">
        <v>1391</v>
      </c>
      <c r="E622" s="8" t="s">
        <v>2002</v>
      </c>
      <c r="F622" t="s">
        <v>132</v>
      </c>
      <c r="G622" t="s">
        <v>2003</v>
      </c>
      <c r="H622" t="s">
        <v>597</v>
      </c>
      <c r="I622">
        <v>5</v>
      </c>
      <c r="J622" t="s">
        <v>1504</v>
      </c>
      <c r="K622" t="s">
        <v>2004</v>
      </c>
      <c r="L622" s="8">
        <f t="shared" si="36"/>
        <v>43322</v>
      </c>
      <c r="M622" s="8">
        <f t="shared" si="37"/>
        <v>43352</v>
      </c>
      <c r="N622">
        <f t="shared" si="38"/>
        <v>31155</v>
      </c>
      <c r="O622">
        <f t="shared" si="39"/>
        <v>10</v>
      </c>
      <c r="P622" t="str">
        <f>VLOOKUP(O622,Klienci!$A$1:$B$53,2,TRUE)</f>
        <v xml:space="preserve">Ei </v>
      </c>
    </row>
    <row r="623" spans="1:16" x14ac:dyDescent="0.3">
      <c r="A623" t="s">
        <v>2005</v>
      </c>
      <c r="B623" t="s">
        <v>26</v>
      </c>
      <c r="C623" t="s">
        <v>17</v>
      </c>
      <c r="D623" s="8" t="s">
        <v>1391</v>
      </c>
      <c r="E623" s="8" t="s">
        <v>1622</v>
      </c>
      <c r="F623" t="s">
        <v>155</v>
      </c>
      <c r="G623" t="s">
        <v>1244</v>
      </c>
      <c r="H623" t="s">
        <v>127</v>
      </c>
      <c r="I623">
        <v>4</v>
      </c>
      <c r="J623" t="s">
        <v>121</v>
      </c>
      <c r="K623" t="s">
        <v>2006</v>
      </c>
      <c r="L623" s="8">
        <f t="shared" si="36"/>
        <v>43322</v>
      </c>
      <c r="M623" s="8">
        <f t="shared" si="37"/>
        <v>43339</v>
      </c>
      <c r="N623">
        <f t="shared" si="38"/>
        <v>15731.6</v>
      </c>
      <c r="O623">
        <f t="shared" si="39"/>
        <v>46</v>
      </c>
      <c r="P623" t="str">
        <f>VLOOKUP(O623,Klienci!$A$1:$B$53,2,TRUE)</f>
        <v xml:space="preserve">Winthrop </v>
      </c>
    </row>
    <row r="624" spans="1:16" x14ac:dyDescent="0.3">
      <c r="A624" t="s">
        <v>2007</v>
      </c>
      <c r="B624" t="s">
        <v>35</v>
      </c>
      <c r="C624" t="s">
        <v>27</v>
      </c>
      <c r="D624" s="8" t="s">
        <v>1391</v>
      </c>
      <c r="E624" s="8" t="s">
        <v>2008</v>
      </c>
      <c r="F624" t="s">
        <v>37</v>
      </c>
      <c r="G624" t="s">
        <v>885</v>
      </c>
      <c r="H624" t="s">
        <v>62</v>
      </c>
      <c r="I624">
        <v>4</v>
      </c>
      <c r="J624" t="s">
        <v>1199</v>
      </c>
      <c r="K624" t="s">
        <v>2009</v>
      </c>
      <c r="L624" s="8">
        <f t="shared" si="36"/>
        <v>43322</v>
      </c>
      <c r="M624" s="8">
        <f t="shared" si="37"/>
        <v>43353</v>
      </c>
      <c r="N624">
        <f t="shared" si="38"/>
        <v>15865.6</v>
      </c>
      <c r="O624">
        <f t="shared" si="39"/>
        <v>16</v>
      </c>
      <c r="P624" t="str">
        <f>VLOOKUP(O624,Klienci!$A$1:$B$53,2,TRUE)</f>
        <v>Rochester Ltd</v>
      </c>
    </row>
    <row r="625" spans="1:16" x14ac:dyDescent="0.3">
      <c r="A625" t="s">
        <v>2010</v>
      </c>
      <c r="B625" t="s">
        <v>35</v>
      </c>
      <c r="C625" t="s">
        <v>241</v>
      </c>
      <c r="D625" s="8" t="s">
        <v>1391</v>
      </c>
      <c r="E625" s="8" t="s">
        <v>1477</v>
      </c>
      <c r="F625" t="s">
        <v>743</v>
      </c>
      <c r="G625" t="s">
        <v>385</v>
      </c>
      <c r="H625" t="s">
        <v>107</v>
      </c>
      <c r="I625">
        <v>1</v>
      </c>
      <c r="J625" t="s">
        <v>2011</v>
      </c>
      <c r="K625" t="s">
        <v>2012</v>
      </c>
      <c r="L625" s="8">
        <f t="shared" si="36"/>
        <v>43322</v>
      </c>
      <c r="M625" s="8">
        <f t="shared" si="37"/>
        <v>43330</v>
      </c>
      <c r="N625">
        <f t="shared" si="38"/>
        <v>2291.4</v>
      </c>
      <c r="O625">
        <f t="shared" si="39"/>
        <v>31</v>
      </c>
      <c r="P625" t="str">
        <f>VLOOKUP(O625,Klienci!$A$1:$B$53,2,TRUE)</f>
        <v>Apotheca, Ltd</v>
      </c>
    </row>
    <row r="626" spans="1:16" x14ac:dyDescent="0.3">
      <c r="A626" t="s">
        <v>2013</v>
      </c>
      <c r="B626" t="s">
        <v>16</v>
      </c>
      <c r="C626" t="s">
        <v>27</v>
      </c>
      <c r="D626" s="8" t="s">
        <v>1391</v>
      </c>
      <c r="E626" s="8" t="s">
        <v>1606</v>
      </c>
      <c r="F626" t="s">
        <v>137</v>
      </c>
      <c r="G626" t="s">
        <v>872</v>
      </c>
      <c r="H626" t="s">
        <v>203</v>
      </c>
      <c r="I626">
        <v>5</v>
      </c>
      <c r="J626" t="s">
        <v>2014</v>
      </c>
      <c r="K626" t="s">
        <v>2015</v>
      </c>
      <c r="L626" s="8">
        <f t="shared" si="36"/>
        <v>43322</v>
      </c>
      <c r="M626" s="8">
        <f t="shared" si="37"/>
        <v>43337</v>
      </c>
      <c r="N626">
        <f t="shared" si="38"/>
        <v>18391.5</v>
      </c>
      <c r="O626">
        <f t="shared" si="39"/>
        <v>30</v>
      </c>
      <c r="P626" t="str">
        <f>VLOOKUP(O626,Klienci!$A$1:$B$53,2,TRUE)</f>
        <v>Dharma Ltd</v>
      </c>
    </row>
    <row r="627" spans="1:16" x14ac:dyDescent="0.3">
      <c r="A627" t="s">
        <v>2016</v>
      </c>
      <c r="B627" t="s">
        <v>35</v>
      </c>
      <c r="C627" t="s">
        <v>124</v>
      </c>
      <c r="D627" s="8" t="s">
        <v>1292</v>
      </c>
      <c r="E627" s="8" t="s">
        <v>2017</v>
      </c>
      <c r="F627" t="s">
        <v>1115</v>
      </c>
      <c r="G627" t="s">
        <v>1108</v>
      </c>
      <c r="H627" t="s">
        <v>89</v>
      </c>
      <c r="I627">
        <v>7</v>
      </c>
      <c r="J627" t="s">
        <v>197</v>
      </c>
      <c r="K627" t="s">
        <v>2018</v>
      </c>
      <c r="L627" s="8">
        <f t="shared" si="36"/>
        <v>43323</v>
      </c>
      <c r="M627" s="8">
        <f t="shared" si="37"/>
        <v>43356</v>
      </c>
      <c r="N627">
        <f t="shared" si="38"/>
        <v>27999.3</v>
      </c>
      <c r="O627">
        <f t="shared" si="39"/>
        <v>39</v>
      </c>
      <c r="P627" t="str">
        <f>VLOOKUP(O627,Klienci!$A$1:$B$53,2,TRUE)</f>
        <v>AuroMedics Corp</v>
      </c>
    </row>
    <row r="628" spans="1:16" x14ac:dyDescent="0.3">
      <c r="A628" t="s">
        <v>2019</v>
      </c>
      <c r="B628" t="s">
        <v>26</v>
      </c>
      <c r="C628" t="s">
        <v>58</v>
      </c>
      <c r="D628" s="8" t="s">
        <v>1292</v>
      </c>
      <c r="E628" s="8" t="s">
        <v>1723</v>
      </c>
      <c r="F628" t="s">
        <v>105</v>
      </c>
      <c r="G628" t="s">
        <v>1266</v>
      </c>
      <c r="H628" t="s">
        <v>47</v>
      </c>
      <c r="I628">
        <v>8</v>
      </c>
      <c r="J628" t="s">
        <v>164</v>
      </c>
      <c r="K628" t="s">
        <v>2020</v>
      </c>
      <c r="L628" s="8">
        <f t="shared" si="36"/>
        <v>43323</v>
      </c>
      <c r="M628" s="8">
        <f t="shared" si="37"/>
        <v>43344</v>
      </c>
      <c r="N628">
        <f t="shared" si="38"/>
        <v>7932.8</v>
      </c>
      <c r="O628">
        <f t="shared" si="39"/>
        <v>36</v>
      </c>
      <c r="P628" t="str">
        <f>VLOOKUP(O628,Klienci!$A$1:$B$53,2,TRUE)</f>
        <v>OUR Ltd</v>
      </c>
    </row>
    <row r="629" spans="1:16" x14ac:dyDescent="0.3">
      <c r="A629" t="s">
        <v>2021</v>
      </c>
      <c r="B629" t="s">
        <v>26</v>
      </c>
      <c r="C629" t="s">
        <v>27</v>
      </c>
      <c r="D629" s="8" t="s">
        <v>1292</v>
      </c>
      <c r="E629" s="8" t="s">
        <v>1606</v>
      </c>
      <c r="F629" t="s">
        <v>219</v>
      </c>
      <c r="G629" t="s">
        <v>417</v>
      </c>
      <c r="H629" t="s">
        <v>279</v>
      </c>
      <c r="I629">
        <v>6</v>
      </c>
      <c r="J629" t="s">
        <v>463</v>
      </c>
      <c r="K629" t="s">
        <v>2022</v>
      </c>
      <c r="L629" s="8">
        <f t="shared" si="36"/>
        <v>43323</v>
      </c>
      <c r="M629" s="8">
        <f t="shared" si="37"/>
        <v>43337</v>
      </c>
      <c r="N629">
        <f t="shared" si="38"/>
        <v>32682.600000000002</v>
      </c>
      <c r="O629">
        <f t="shared" si="39"/>
        <v>35</v>
      </c>
      <c r="P629" t="str">
        <f>VLOOKUP(O629,Klienci!$A$1:$B$53,2,TRUE)</f>
        <v xml:space="preserve">Trigen </v>
      </c>
    </row>
    <row r="630" spans="1:16" x14ac:dyDescent="0.3">
      <c r="A630" t="s">
        <v>2023</v>
      </c>
      <c r="B630" t="s">
        <v>26</v>
      </c>
      <c r="C630" t="s">
        <v>27</v>
      </c>
      <c r="D630" s="8" t="s">
        <v>1292</v>
      </c>
      <c r="E630" s="8" t="s">
        <v>1947</v>
      </c>
      <c r="F630" t="s">
        <v>1115</v>
      </c>
      <c r="G630" t="s">
        <v>765</v>
      </c>
      <c r="H630" t="s">
        <v>151</v>
      </c>
      <c r="I630">
        <v>3</v>
      </c>
      <c r="J630" t="s">
        <v>280</v>
      </c>
      <c r="K630" t="s">
        <v>2024</v>
      </c>
      <c r="L630" s="8">
        <f t="shared" si="36"/>
        <v>43323</v>
      </c>
      <c r="M630" s="8">
        <f t="shared" si="37"/>
        <v>43350</v>
      </c>
      <c r="N630">
        <f t="shared" si="38"/>
        <v>7356.5999999999995</v>
      </c>
      <c r="O630">
        <f t="shared" si="39"/>
        <v>39</v>
      </c>
      <c r="P630" t="str">
        <f>VLOOKUP(O630,Klienci!$A$1:$B$53,2,TRUE)</f>
        <v>AuroMedics Corp</v>
      </c>
    </row>
    <row r="631" spans="1:16" x14ac:dyDescent="0.3">
      <c r="A631" t="s">
        <v>2025</v>
      </c>
      <c r="B631" t="s">
        <v>16</v>
      </c>
      <c r="C631" t="s">
        <v>27</v>
      </c>
      <c r="D631" s="8" t="s">
        <v>1292</v>
      </c>
      <c r="E631" s="8" t="s">
        <v>1947</v>
      </c>
      <c r="F631" t="s">
        <v>297</v>
      </c>
      <c r="G631" t="s">
        <v>839</v>
      </c>
      <c r="H631" t="s">
        <v>284</v>
      </c>
      <c r="I631">
        <v>4</v>
      </c>
      <c r="J631" t="s">
        <v>253</v>
      </c>
      <c r="K631" t="s">
        <v>2026</v>
      </c>
      <c r="L631" s="8">
        <f t="shared" si="36"/>
        <v>43323</v>
      </c>
      <c r="M631" s="8">
        <f t="shared" si="37"/>
        <v>43350</v>
      </c>
      <c r="N631">
        <f t="shared" si="38"/>
        <v>3993.2</v>
      </c>
      <c r="O631">
        <f t="shared" si="39"/>
        <v>13</v>
      </c>
      <c r="P631" t="str">
        <f>VLOOKUP(O631,Klienci!$A$1:$B$53,2,TRUE)</f>
        <v xml:space="preserve">Medline </v>
      </c>
    </row>
    <row r="632" spans="1:16" x14ac:dyDescent="0.3">
      <c r="A632" t="s">
        <v>2027</v>
      </c>
      <c r="B632" t="s">
        <v>16</v>
      </c>
      <c r="C632" t="s">
        <v>17</v>
      </c>
      <c r="D632" s="8" t="s">
        <v>1292</v>
      </c>
      <c r="E632" s="8" t="s">
        <v>1723</v>
      </c>
      <c r="F632" t="s">
        <v>242</v>
      </c>
      <c r="G632" t="s">
        <v>720</v>
      </c>
      <c r="H632" t="s">
        <v>47</v>
      </c>
      <c r="I632">
        <v>4</v>
      </c>
      <c r="J632" t="s">
        <v>2028</v>
      </c>
      <c r="K632" t="s">
        <v>2029</v>
      </c>
      <c r="L632" s="8">
        <f t="shared" si="36"/>
        <v>43323</v>
      </c>
      <c r="M632" s="8">
        <f t="shared" si="37"/>
        <v>43344</v>
      </c>
      <c r="N632">
        <f t="shared" si="38"/>
        <v>5252.8</v>
      </c>
      <c r="O632">
        <f t="shared" si="39"/>
        <v>28</v>
      </c>
      <c r="P632" t="str">
        <f>VLOOKUP(O632,Klienci!$A$1:$B$53,2,TRUE)</f>
        <v>Mylan Corp</v>
      </c>
    </row>
    <row r="633" spans="1:16" x14ac:dyDescent="0.3">
      <c r="A633" t="s">
        <v>2030</v>
      </c>
      <c r="B633" t="s">
        <v>16</v>
      </c>
      <c r="C633" t="s">
        <v>66</v>
      </c>
      <c r="D633" s="8" t="s">
        <v>1292</v>
      </c>
      <c r="E633" s="8" t="s">
        <v>1727</v>
      </c>
      <c r="F633" t="s">
        <v>261</v>
      </c>
      <c r="G633" t="s">
        <v>1875</v>
      </c>
      <c r="H633" t="s">
        <v>145</v>
      </c>
      <c r="I633">
        <v>1</v>
      </c>
      <c r="J633" t="s">
        <v>1370</v>
      </c>
      <c r="K633" t="s">
        <v>2031</v>
      </c>
      <c r="L633" s="8">
        <f t="shared" si="36"/>
        <v>43323</v>
      </c>
      <c r="M633" s="8">
        <f t="shared" si="37"/>
        <v>43347</v>
      </c>
      <c r="N633">
        <f t="shared" si="38"/>
        <v>2512.5</v>
      </c>
      <c r="O633">
        <f t="shared" si="39"/>
        <v>26</v>
      </c>
      <c r="P633" t="str">
        <f>VLOOKUP(O633,Klienci!$A$1:$B$53,2,TRUE)</f>
        <v>Burt's Corp</v>
      </c>
    </row>
    <row r="634" spans="1:16" x14ac:dyDescent="0.3">
      <c r="A634" t="s">
        <v>2032</v>
      </c>
      <c r="B634" t="s">
        <v>43</v>
      </c>
      <c r="C634" t="s">
        <v>17</v>
      </c>
      <c r="D634" s="8" t="s">
        <v>1167</v>
      </c>
      <c r="E634" s="8" t="s">
        <v>2033</v>
      </c>
      <c r="F634" t="s">
        <v>213</v>
      </c>
      <c r="G634" t="s">
        <v>195</v>
      </c>
      <c r="H634" t="s">
        <v>473</v>
      </c>
      <c r="I634">
        <v>6</v>
      </c>
      <c r="J634" t="s">
        <v>2034</v>
      </c>
      <c r="K634" t="s">
        <v>2035</v>
      </c>
      <c r="L634" s="8">
        <f t="shared" si="36"/>
        <v>43324</v>
      </c>
      <c r="M634" s="8">
        <f t="shared" si="37"/>
        <v>43355</v>
      </c>
      <c r="N634">
        <f t="shared" si="38"/>
        <v>32079.600000000002</v>
      </c>
      <c r="O634">
        <f t="shared" si="39"/>
        <v>29</v>
      </c>
      <c r="P634" t="str">
        <f>VLOOKUP(O634,Klienci!$A$1:$B$53,2,TRUE)</f>
        <v>Wuxi Group</v>
      </c>
    </row>
    <row r="635" spans="1:16" x14ac:dyDescent="0.3">
      <c r="A635" t="s">
        <v>2036</v>
      </c>
      <c r="B635" t="s">
        <v>16</v>
      </c>
      <c r="C635" t="s">
        <v>124</v>
      </c>
      <c r="D635" s="8" t="s">
        <v>1167</v>
      </c>
      <c r="E635" s="8" t="s">
        <v>1799</v>
      </c>
      <c r="F635" t="s">
        <v>20</v>
      </c>
      <c r="G635" t="s">
        <v>1434</v>
      </c>
      <c r="H635" t="s">
        <v>467</v>
      </c>
      <c r="I635">
        <v>2</v>
      </c>
      <c r="J635" t="s">
        <v>2037</v>
      </c>
      <c r="K635" t="s">
        <v>2038</v>
      </c>
      <c r="L635" s="8">
        <f t="shared" si="36"/>
        <v>43324</v>
      </c>
      <c r="M635" s="8">
        <f t="shared" si="37"/>
        <v>43346</v>
      </c>
      <c r="N635">
        <f t="shared" si="38"/>
        <v>7236</v>
      </c>
      <c r="O635">
        <f t="shared" si="39"/>
        <v>15</v>
      </c>
      <c r="P635" t="str">
        <f>VLOOKUP(O635,Klienci!$A$1:$B$53,2,TRUE)</f>
        <v xml:space="preserve">Linde </v>
      </c>
    </row>
    <row r="636" spans="1:16" x14ac:dyDescent="0.3">
      <c r="A636" t="s">
        <v>2039</v>
      </c>
      <c r="B636" t="s">
        <v>26</v>
      </c>
      <c r="C636" t="s">
        <v>27</v>
      </c>
      <c r="D636" s="8" t="s">
        <v>1167</v>
      </c>
      <c r="E636" s="8" t="s">
        <v>1662</v>
      </c>
      <c r="F636" t="s">
        <v>60</v>
      </c>
      <c r="G636" t="s">
        <v>869</v>
      </c>
      <c r="H636" t="s">
        <v>473</v>
      </c>
      <c r="I636">
        <v>7</v>
      </c>
      <c r="J636" t="s">
        <v>1642</v>
      </c>
      <c r="K636" t="s">
        <v>2040</v>
      </c>
      <c r="L636" s="8">
        <f t="shared" si="36"/>
        <v>43324</v>
      </c>
      <c r="M636" s="8">
        <f t="shared" si="37"/>
        <v>43341</v>
      </c>
      <c r="N636">
        <f t="shared" si="38"/>
        <v>13132</v>
      </c>
      <c r="O636">
        <f t="shared" si="39"/>
        <v>21</v>
      </c>
      <c r="P636" t="str">
        <f>VLOOKUP(O636,Klienci!$A$1:$B$53,2,TRUE)</f>
        <v xml:space="preserve">Qualitest </v>
      </c>
    </row>
    <row r="637" spans="1:16" x14ac:dyDescent="0.3">
      <c r="A637" t="s">
        <v>2041</v>
      </c>
      <c r="B637" t="s">
        <v>16</v>
      </c>
      <c r="C637" t="s">
        <v>66</v>
      </c>
      <c r="D637" s="8" t="s">
        <v>1167</v>
      </c>
      <c r="E637" s="8" t="s">
        <v>1715</v>
      </c>
      <c r="F637" t="s">
        <v>277</v>
      </c>
      <c r="G637" t="s">
        <v>989</v>
      </c>
      <c r="H637" t="s">
        <v>176</v>
      </c>
      <c r="I637">
        <v>1</v>
      </c>
      <c r="J637" t="s">
        <v>115</v>
      </c>
      <c r="K637" t="s">
        <v>2042</v>
      </c>
      <c r="L637" s="8">
        <f t="shared" si="36"/>
        <v>43324</v>
      </c>
      <c r="M637" s="8">
        <f t="shared" si="37"/>
        <v>43342</v>
      </c>
      <c r="N637">
        <f t="shared" si="38"/>
        <v>254.6</v>
      </c>
      <c r="O637">
        <f t="shared" si="39"/>
        <v>18</v>
      </c>
      <c r="P637" t="str">
        <f>VLOOKUP(O637,Klienci!$A$1:$B$53,2,TRUE)</f>
        <v>Test</v>
      </c>
    </row>
    <row r="638" spans="1:16" x14ac:dyDescent="0.3">
      <c r="A638" t="s">
        <v>2043</v>
      </c>
      <c r="B638" t="s">
        <v>16</v>
      </c>
      <c r="C638" t="s">
        <v>27</v>
      </c>
      <c r="D638" s="8" t="s">
        <v>1167</v>
      </c>
      <c r="E638" s="8" t="s">
        <v>1638</v>
      </c>
      <c r="F638" t="s">
        <v>52</v>
      </c>
      <c r="G638" t="s">
        <v>894</v>
      </c>
      <c r="H638" t="s">
        <v>70</v>
      </c>
      <c r="I638">
        <v>3</v>
      </c>
      <c r="J638" t="s">
        <v>330</v>
      </c>
      <c r="K638" t="s">
        <v>2044</v>
      </c>
      <c r="L638" s="8">
        <f t="shared" si="36"/>
        <v>43324</v>
      </c>
      <c r="M638" s="8">
        <f t="shared" si="37"/>
        <v>43335</v>
      </c>
      <c r="N638">
        <f t="shared" si="38"/>
        <v>11477.099999999999</v>
      </c>
      <c r="O638">
        <f t="shared" si="39"/>
        <v>49</v>
      </c>
      <c r="P638" t="str">
        <f>VLOOKUP(O638,Klienci!$A$1:$B$53,2,TRUE)</f>
        <v>Niconovum Corp</v>
      </c>
    </row>
    <row r="639" spans="1:16" x14ac:dyDescent="0.3">
      <c r="A639" t="s">
        <v>2045</v>
      </c>
      <c r="B639" t="s">
        <v>16</v>
      </c>
      <c r="C639" t="s">
        <v>58</v>
      </c>
      <c r="D639" s="8" t="s">
        <v>1167</v>
      </c>
      <c r="E639" s="8" t="s">
        <v>2046</v>
      </c>
      <c r="F639" t="s">
        <v>261</v>
      </c>
      <c r="G639" t="s">
        <v>1928</v>
      </c>
      <c r="H639" t="s">
        <v>170</v>
      </c>
      <c r="I639">
        <v>6</v>
      </c>
      <c r="J639" t="s">
        <v>2047</v>
      </c>
      <c r="K639" t="s">
        <v>2048</v>
      </c>
      <c r="L639" s="8">
        <f t="shared" si="36"/>
        <v>43324</v>
      </c>
      <c r="M639" s="8">
        <f t="shared" si="37"/>
        <v>43357</v>
      </c>
      <c r="N639">
        <f t="shared" si="38"/>
        <v>13507.199999999999</v>
      </c>
      <c r="O639">
        <f t="shared" si="39"/>
        <v>26</v>
      </c>
      <c r="P639" t="str">
        <f>VLOOKUP(O639,Klienci!$A$1:$B$53,2,TRUE)</f>
        <v>Burt's Corp</v>
      </c>
    </row>
    <row r="640" spans="1:16" x14ac:dyDescent="0.3">
      <c r="A640" t="s">
        <v>2049</v>
      </c>
      <c r="B640" t="s">
        <v>35</v>
      </c>
      <c r="C640" t="s">
        <v>27</v>
      </c>
      <c r="D640" s="8" t="s">
        <v>1167</v>
      </c>
      <c r="E640" s="8" t="s">
        <v>1947</v>
      </c>
      <c r="F640" t="s">
        <v>137</v>
      </c>
      <c r="G640" t="s">
        <v>642</v>
      </c>
      <c r="H640" t="s">
        <v>127</v>
      </c>
      <c r="I640">
        <v>8</v>
      </c>
      <c r="J640" t="s">
        <v>2050</v>
      </c>
      <c r="K640" t="s">
        <v>2051</v>
      </c>
      <c r="L640" s="8">
        <f t="shared" si="36"/>
        <v>43324</v>
      </c>
      <c r="M640" s="8">
        <f t="shared" si="37"/>
        <v>43350</v>
      </c>
      <c r="N640">
        <f t="shared" si="38"/>
        <v>32106.400000000001</v>
      </c>
      <c r="O640">
        <f t="shared" si="39"/>
        <v>30</v>
      </c>
      <c r="P640" t="str">
        <f>VLOOKUP(O640,Klienci!$A$1:$B$53,2,TRUE)</f>
        <v>Dharma Ltd</v>
      </c>
    </row>
    <row r="641" spans="1:16" x14ac:dyDescent="0.3">
      <c r="A641" t="s">
        <v>2052</v>
      </c>
      <c r="B641" t="s">
        <v>43</v>
      </c>
      <c r="C641" t="s">
        <v>27</v>
      </c>
      <c r="D641" s="8" t="s">
        <v>1167</v>
      </c>
      <c r="E641" s="8" t="s">
        <v>2033</v>
      </c>
      <c r="F641" t="s">
        <v>271</v>
      </c>
      <c r="G641" t="s">
        <v>100</v>
      </c>
      <c r="H641" t="s">
        <v>266</v>
      </c>
      <c r="I641">
        <v>1</v>
      </c>
      <c r="J641" t="s">
        <v>369</v>
      </c>
      <c r="K641" t="s">
        <v>2053</v>
      </c>
      <c r="L641" s="8">
        <f t="shared" si="36"/>
        <v>43324</v>
      </c>
      <c r="M641" s="8">
        <f t="shared" si="37"/>
        <v>43355</v>
      </c>
      <c r="N641">
        <f t="shared" si="38"/>
        <v>1072</v>
      </c>
      <c r="O641">
        <f t="shared" si="39"/>
        <v>24</v>
      </c>
      <c r="P641" t="str">
        <f>VLOOKUP(O641,Klienci!$A$1:$B$53,2,TRUE)</f>
        <v xml:space="preserve">Capweld </v>
      </c>
    </row>
    <row r="642" spans="1:16" x14ac:dyDescent="0.3">
      <c r="A642" t="s">
        <v>2054</v>
      </c>
      <c r="B642" t="s">
        <v>35</v>
      </c>
      <c r="C642" t="s">
        <v>58</v>
      </c>
      <c r="D642" s="8" t="s">
        <v>1225</v>
      </c>
      <c r="E642" s="8" t="s">
        <v>1719</v>
      </c>
      <c r="F642" t="s">
        <v>236</v>
      </c>
      <c r="G642" t="s">
        <v>950</v>
      </c>
      <c r="H642" t="s">
        <v>333</v>
      </c>
      <c r="I642">
        <v>3</v>
      </c>
      <c r="J642" t="s">
        <v>1329</v>
      </c>
      <c r="K642" t="s">
        <v>1330</v>
      </c>
      <c r="L642" s="8">
        <f t="shared" si="36"/>
        <v>43325</v>
      </c>
      <c r="M642" s="8">
        <f t="shared" si="37"/>
        <v>43345</v>
      </c>
      <c r="N642">
        <f t="shared" si="38"/>
        <v>7376.7000000000007</v>
      </c>
      <c r="O642">
        <f t="shared" si="39"/>
        <v>2</v>
      </c>
      <c r="P642" t="str">
        <f>VLOOKUP(O642,Klienci!$A$1:$B$53,2,TRUE)</f>
        <v xml:space="preserve">WakeFern </v>
      </c>
    </row>
    <row r="643" spans="1:16" x14ac:dyDescent="0.3">
      <c r="A643" t="s">
        <v>2055</v>
      </c>
      <c r="B643" t="s">
        <v>16</v>
      </c>
      <c r="C643" t="s">
        <v>27</v>
      </c>
      <c r="D643" s="8" t="s">
        <v>1225</v>
      </c>
      <c r="E643" s="8" t="s">
        <v>2017</v>
      </c>
      <c r="F643" t="s">
        <v>174</v>
      </c>
      <c r="G643" t="s">
        <v>1342</v>
      </c>
      <c r="H643" t="s">
        <v>436</v>
      </c>
      <c r="I643">
        <v>8</v>
      </c>
      <c r="J643" t="s">
        <v>583</v>
      </c>
      <c r="K643" t="s">
        <v>932</v>
      </c>
      <c r="L643" s="8">
        <f t="shared" si="36"/>
        <v>43325</v>
      </c>
      <c r="M643" s="8">
        <f t="shared" si="37"/>
        <v>43356</v>
      </c>
      <c r="N643">
        <f t="shared" si="38"/>
        <v>14472</v>
      </c>
      <c r="O643">
        <f t="shared" si="39"/>
        <v>19</v>
      </c>
      <c r="P643" t="str">
        <f>VLOOKUP(O643,Klienci!$A$1:$B$53,2,TRUE)</f>
        <v>Pure Group</v>
      </c>
    </row>
    <row r="644" spans="1:16" x14ac:dyDescent="0.3">
      <c r="A644" t="s">
        <v>2056</v>
      </c>
      <c r="B644" t="s">
        <v>26</v>
      </c>
      <c r="C644" t="s">
        <v>58</v>
      </c>
      <c r="D644" s="8" t="s">
        <v>1225</v>
      </c>
      <c r="E644" s="8" t="s">
        <v>1846</v>
      </c>
      <c r="F644" t="s">
        <v>416</v>
      </c>
      <c r="G644" t="s">
        <v>861</v>
      </c>
      <c r="H644" t="s">
        <v>95</v>
      </c>
      <c r="I644">
        <v>7</v>
      </c>
      <c r="J644" t="s">
        <v>522</v>
      </c>
      <c r="K644" t="s">
        <v>2057</v>
      </c>
      <c r="L644" s="8">
        <f t="shared" si="36"/>
        <v>43325</v>
      </c>
      <c r="M644" s="8">
        <f t="shared" si="37"/>
        <v>43351</v>
      </c>
      <c r="N644">
        <f t="shared" si="38"/>
        <v>12100.199999999999</v>
      </c>
      <c r="O644">
        <f t="shared" si="39"/>
        <v>7</v>
      </c>
      <c r="P644" t="str">
        <f>VLOOKUP(O644,Klienci!$A$1:$B$53,2,TRUE)</f>
        <v>Test</v>
      </c>
    </row>
    <row r="645" spans="1:16" x14ac:dyDescent="0.3">
      <c r="A645" t="s">
        <v>2058</v>
      </c>
      <c r="B645" t="s">
        <v>26</v>
      </c>
      <c r="C645" t="s">
        <v>27</v>
      </c>
      <c r="D645" s="8" t="s">
        <v>1225</v>
      </c>
      <c r="E645" s="8" t="s">
        <v>1727</v>
      </c>
      <c r="F645" t="s">
        <v>87</v>
      </c>
      <c r="G645" t="s">
        <v>563</v>
      </c>
      <c r="H645" t="s">
        <v>670</v>
      </c>
      <c r="I645">
        <v>6</v>
      </c>
      <c r="J645" t="s">
        <v>2059</v>
      </c>
      <c r="K645" t="s">
        <v>2060</v>
      </c>
      <c r="L645" s="8">
        <f t="shared" si="36"/>
        <v>43325</v>
      </c>
      <c r="M645" s="8">
        <f t="shared" si="37"/>
        <v>43347</v>
      </c>
      <c r="N645">
        <f t="shared" si="38"/>
        <v>22311</v>
      </c>
      <c r="O645">
        <f t="shared" si="39"/>
        <v>33</v>
      </c>
      <c r="P645" t="str">
        <f>VLOOKUP(O645,Klienci!$A$1:$B$53,2,TRUE)</f>
        <v>Uriel Group</v>
      </c>
    </row>
    <row r="646" spans="1:16" x14ac:dyDescent="0.3">
      <c r="A646" t="s">
        <v>2061</v>
      </c>
      <c r="B646" t="s">
        <v>16</v>
      </c>
      <c r="C646" t="s">
        <v>241</v>
      </c>
      <c r="D646" s="8" t="s">
        <v>1225</v>
      </c>
      <c r="E646" s="8" t="s">
        <v>2017</v>
      </c>
      <c r="F646" t="s">
        <v>325</v>
      </c>
      <c r="G646" t="s">
        <v>995</v>
      </c>
      <c r="H646" t="s">
        <v>95</v>
      </c>
      <c r="I646">
        <v>3</v>
      </c>
      <c r="J646" t="s">
        <v>1306</v>
      </c>
      <c r="K646" t="s">
        <v>2062</v>
      </c>
      <c r="L646" s="8">
        <f t="shared" si="36"/>
        <v>43325</v>
      </c>
      <c r="M646" s="8">
        <f t="shared" si="37"/>
        <v>43356</v>
      </c>
      <c r="N646">
        <f t="shared" si="38"/>
        <v>542.70000000000005</v>
      </c>
      <c r="O646">
        <f t="shared" si="39"/>
        <v>8</v>
      </c>
      <c r="P646" t="str">
        <f>VLOOKUP(O646,Klienci!$A$1:$B$53,2,TRUE)</f>
        <v>New Ltd</v>
      </c>
    </row>
    <row r="647" spans="1:16" x14ac:dyDescent="0.3">
      <c r="A647" t="s">
        <v>2063</v>
      </c>
      <c r="B647" t="s">
        <v>43</v>
      </c>
      <c r="C647" t="s">
        <v>27</v>
      </c>
      <c r="D647" s="8" t="s">
        <v>1225</v>
      </c>
      <c r="E647" s="8" t="s">
        <v>1540</v>
      </c>
      <c r="F647" t="s">
        <v>132</v>
      </c>
      <c r="G647" t="s">
        <v>207</v>
      </c>
      <c r="H647" t="s">
        <v>139</v>
      </c>
      <c r="I647">
        <v>1</v>
      </c>
      <c r="J647" t="s">
        <v>32</v>
      </c>
      <c r="K647" t="s">
        <v>2064</v>
      </c>
      <c r="L647" s="8">
        <f t="shared" si="36"/>
        <v>43325</v>
      </c>
      <c r="M647" s="8">
        <f t="shared" si="37"/>
        <v>43331</v>
      </c>
      <c r="N647">
        <f t="shared" si="38"/>
        <v>3939.6</v>
      </c>
      <c r="O647">
        <f t="shared" si="39"/>
        <v>10</v>
      </c>
      <c r="P647" t="str">
        <f>VLOOKUP(O647,Klienci!$A$1:$B$53,2,TRUE)</f>
        <v xml:space="preserve">Ei </v>
      </c>
    </row>
    <row r="648" spans="1:16" x14ac:dyDescent="0.3">
      <c r="A648" t="s">
        <v>2065</v>
      </c>
      <c r="B648" t="s">
        <v>35</v>
      </c>
      <c r="C648" t="s">
        <v>66</v>
      </c>
      <c r="D648" s="8" t="s">
        <v>1225</v>
      </c>
      <c r="E648" s="8" t="s">
        <v>1638</v>
      </c>
      <c r="F648" t="s">
        <v>174</v>
      </c>
      <c r="G648" t="s">
        <v>664</v>
      </c>
      <c r="H648" t="s">
        <v>170</v>
      </c>
      <c r="I648">
        <v>6</v>
      </c>
      <c r="J648" t="s">
        <v>2066</v>
      </c>
      <c r="K648" t="s">
        <v>2067</v>
      </c>
      <c r="L648" s="8">
        <f t="shared" si="36"/>
        <v>43325</v>
      </c>
      <c r="M648" s="8">
        <f t="shared" si="37"/>
        <v>43335</v>
      </c>
      <c r="N648">
        <f t="shared" si="38"/>
        <v>11215.8</v>
      </c>
      <c r="O648">
        <f t="shared" si="39"/>
        <v>19</v>
      </c>
      <c r="P648" t="str">
        <f>VLOOKUP(O648,Klienci!$A$1:$B$53,2,TRUE)</f>
        <v>Pure Group</v>
      </c>
    </row>
    <row r="649" spans="1:16" x14ac:dyDescent="0.3">
      <c r="A649" t="s">
        <v>2068</v>
      </c>
      <c r="B649" t="s">
        <v>16</v>
      </c>
      <c r="C649" t="s">
        <v>124</v>
      </c>
      <c r="D649" s="8" t="s">
        <v>1225</v>
      </c>
      <c r="E649" s="8" t="s">
        <v>2002</v>
      </c>
      <c r="F649" t="s">
        <v>143</v>
      </c>
      <c r="G649" t="s">
        <v>251</v>
      </c>
      <c r="H649" t="s">
        <v>252</v>
      </c>
      <c r="I649">
        <v>5</v>
      </c>
      <c r="J649" t="s">
        <v>1406</v>
      </c>
      <c r="K649" t="s">
        <v>2069</v>
      </c>
      <c r="L649" s="8">
        <f t="shared" si="36"/>
        <v>43325</v>
      </c>
      <c r="M649" s="8">
        <f t="shared" si="37"/>
        <v>43352</v>
      </c>
      <c r="N649">
        <f t="shared" si="38"/>
        <v>4321.5</v>
      </c>
      <c r="O649">
        <f t="shared" si="39"/>
        <v>5</v>
      </c>
      <c r="P649" t="str">
        <f>VLOOKUP(O649,Klienci!$A$1:$B$53,2,TRUE)</f>
        <v>Procter Corp</v>
      </c>
    </row>
    <row r="650" spans="1:16" x14ac:dyDescent="0.3">
      <c r="A650" t="s">
        <v>2070</v>
      </c>
      <c r="B650" t="s">
        <v>35</v>
      </c>
      <c r="C650" t="s">
        <v>27</v>
      </c>
      <c r="D650" s="8" t="s">
        <v>1225</v>
      </c>
      <c r="E650" s="8" t="s">
        <v>2017</v>
      </c>
      <c r="F650" t="s">
        <v>743</v>
      </c>
      <c r="G650" t="s">
        <v>308</v>
      </c>
      <c r="H650" t="s">
        <v>114</v>
      </c>
      <c r="I650">
        <v>3</v>
      </c>
      <c r="J650" t="s">
        <v>878</v>
      </c>
      <c r="K650" t="s">
        <v>2071</v>
      </c>
      <c r="L650" s="8">
        <f t="shared" ref="L650:L713" si="40">--SUBSTITUTE(D650,"\","/")</f>
        <v>43325</v>
      </c>
      <c r="M650" s="8">
        <f t="shared" ref="M650:M713" si="41">--SUBSTITUTE(E650,"\","/")</f>
        <v>43356</v>
      </c>
      <c r="N650">
        <f t="shared" ref="N650:N713" si="42">I650*SUBSTITUTE(J650,".",",")</f>
        <v>3296.3999999999996</v>
      </c>
      <c r="O650">
        <f t="shared" ref="O650:O713" si="43">--MID(F650,3,4)</f>
        <v>31</v>
      </c>
      <c r="P650" t="str">
        <f>VLOOKUP(O650,Klienci!$A$1:$B$53,2,TRUE)</f>
        <v>Apotheca, Ltd</v>
      </c>
    </row>
    <row r="651" spans="1:16" x14ac:dyDescent="0.3">
      <c r="A651" t="s">
        <v>2072</v>
      </c>
      <c r="B651" t="s">
        <v>16</v>
      </c>
      <c r="C651" t="s">
        <v>17</v>
      </c>
      <c r="D651" s="8" t="s">
        <v>1225</v>
      </c>
      <c r="E651" s="8" t="s">
        <v>1606</v>
      </c>
      <c r="F651" t="s">
        <v>105</v>
      </c>
      <c r="G651" t="s">
        <v>2073</v>
      </c>
      <c r="H651" t="s">
        <v>203</v>
      </c>
      <c r="I651">
        <v>4</v>
      </c>
      <c r="J651" t="s">
        <v>1607</v>
      </c>
      <c r="K651" t="s">
        <v>2074</v>
      </c>
      <c r="L651" s="8">
        <f t="shared" si="40"/>
        <v>43325</v>
      </c>
      <c r="M651" s="8">
        <f t="shared" si="41"/>
        <v>43337</v>
      </c>
      <c r="N651">
        <f t="shared" si="42"/>
        <v>15383.2</v>
      </c>
      <c r="O651">
        <f t="shared" si="43"/>
        <v>36</v>
      </c>
      <c r="P651" t="str">
        <f>VLOOKUP(O651,Klienci!$A$1:$B$53,2,TRUE)</f>
        <v>OUR Ltd</v>
      </c>
    </row>
    <row r="652" spans="1:16" x14ac:dyDescent="0.3">
      <c r="A652" t="s">
        <v>2075</v>
      </c>
      <c r="B652" t="s">
        <v>16</v>
      </c>
      <c r="C652" t="s">
        <v>27</v>
      </c>
      <c r="D652" s="8" t="s">
        <v>1225</v>
      </c>
      <c r="E652" s="8" t="s">
        <v>2017</v>
      </c>
      <c r="F652" t="s">
        <v>201</v>
      </c>
      <c r="G652" t="s">
        <v>2076</v>
      </c>
      <c r="H652" t="s">
        <v>670</v>
      </c>
      <c r="I652">
        <v>3</v>
      </c>
      <c r="J652" t="s">
        <v>2077</v>
      </c>
      <c r="K652" t="s">
        <v>2078</v>
      </c>
      <c r="L652" s="8">
        <f t="shared" si="40"/>
        <v>43325</v>
      </c>
      <c r="M652" s="8">
        <f t="shared" si="41"/>
        <v>43356</v>
      </c>
      <c r="N652">
        <f t="shared" si="42"/>
        <v>15738.300000000001</v>
      </c>
      <c r="O652">
        <f t="shared" si="43"/>
        <v>22</v>
      </c>
      <c r="P652" t="str">
        <f>VLOOKUP(O652,Klienci!$A$1:$B$53,2,TRUE)</f>
        <v>Pacific Ltd</v>
      </c>
    </row>
    <row r="653" spans="1:16" x14ac:dyDescent="0.3">
      <c r="A653" t="s">
        <v>2079</v>
      </c>
      <c r="B653" t="s">
        <v>26</v>
      </c>
      <c r="C653" t="s">
        <v>58</v>
      </c>
      <c r="D653" s="8" t="s">
        <v>1225</v>
      </c>
      <c r="E653" s="8" t="s">
        <v>2002</v>
      </c>
      <c r="F653" t="s">
        <v>201</v>
      </c>
      <c r="G653" t="s">
        <v>2080</v>
      </c>
      <c r="H653" t="s">
        <v>284</v>
      </c>
      <c r="I653">
        <v>8</v>
      </c>
      <c r="J653" t="s">
        <v>623</v>
      </c>
      <c r="K653" t="s">
        <v>2081</v>
      </c>
      <c r="L653" s="8">
        <f t="shared" si="40"/>
        <v>43325</v>
      </c>
      <c r="M653" s="8">
        <f t="shared" si="41"/>
        <v>43352</v>
      </c>
      <c r="N653">
        <f t="shared" si="42"/>
        <v>6110.4</v>
      </c>
      <c r="O653">
        <f t="shared" si="43"/>
        <v>22</v>
      </c>
      <c r="P653" t="str">
        <f>VLOOKUP(O653,Klienci!$A$1:$B$53,2,TRUE)</f>
        <v>Pacific Ltd</v>
      </c>
    </row>
    <row r="654" spans="1:16" x14ac:dyDescent="0.3">
      <c r="A654" t="s">
        <v>2082</v>
      </c>
      <c r="B654" t="s">
        <v>35</v>
      </c>
      <c r="C654" t="s">
        <v>27</v>
      </c>
      <c r="D654" s="8" t="s">
        <v>1591</v>
      </c>
      <c r="E654" s="8" t="s">
        <v>1947</v>
      </c>
      <c r="F654" t="s">
        <v>112</v>
      </c>
      <c r="G654" t="s">
        <v>2083</v>
      </c>
      <c r="H654" t="s">
        <v>151</v>
      </c>
      <c r="I654">
        <v>1</v>
      </c>
      <c r="J654" t="s">
        <v>2084</v>
      </c>
      <c r="K654" t="s">
        <v>2085</v>
      </c>
      <c r="L654" s="8">
        <f t="shared" si="40"/>
        <v>43326</v>
      </c>
      <c r="M654" s="8">
        <f t="shared" si="41"/>
        <v>43350</v>
      </c>
      <c r="N654">
        <f t="shared" si="42"/>
        <v>3819</v>
      </c>
      <c r="O654">
        <f t="shared" si="43"/>
        <v>17</v>
      </c>
      <c r="P654" t="str">
        <f>VLOOKUP(O654,Klienci!$A$1:$B$53,2,TRUE)</f>
        <v>3LAB, Ltd</v>
      </c>
    </row>
    <row r="655" spans="1:16" x14ac:dyDescent="0.3">
      <c r="A655" t="s">
        <v>2086</v>
      </c>
      <c r="B655" t="s">
        <v>16</v>
      </c>
      <c r="C655" t="s">
        <v>58</v>
      </c>
      <c r="D655" s="8" t="s">
        <v>1591</v>
      </c>
      <c r="E655" s="8" t="s">
        <v>1719</v>
      </c>
      <c r="F655" t="s">
        <v>105</v>
      </c>
      <c r="G655" t="s">
        <v>978</v>
      </c>
      <c r="H655" t="s">
        <v>333</v>
      </c>
      <c r="I655">
        <v>2</v>
      </c>
      <c r="J655" t="s">
        <v>1361</v>
      </c>
      <c r="K655" t="s">
        <v>2087</v>
      </c>
      <c r="L655" s="8">
        <f t="shared" si="40"/>
        <v>43326</v>
      </c>
      <c r="M655" s="8">
        <f t="shared" si="41"/>
        <v>43345</v>
      </c>
      <c r="N655">
        <f t="shared" si="42"/>
        <v>4850.8</v>
      </c>
      <c r="O655">
        <f t="shared" si="43"/>
        <v>36</v>
      </c>
      <c r="P655" t="str">
        <f>VLOOKUP(O655,Klienci!$A$1:$B$53,2,TRUE)</f>
        <v>OUR Ltd</v>
      </c>
    </row>
    <row r="656" spans="1:16" x14ac:dyDescent="0.3">
      <c r="A656" t="s">
        <v>2088</v>
      </c>
      <c r="B656" t="s">
        <v>26</v>
      </c>
      <c r="C656" t="s">
        <v>241</v>
      </c>
      <c r="D656" s="8" t="s">
        <v>1591</v>
      </c>
      <c r="E656" s="8" t="s">
        <v>1799</v>
      </c>
      <c r="F656" t="s">
        <v>125</v>
      </c>
      <c r="G656" t="s">
        <v>1507</v>
      </c>
      <c r="H656" t="s">
        <v>317</v>
      </c>
      <c r="I656">
        <v>6</v>
      </c>
      <c r="J656" t="s">
        <v>2089</v>
      </c>
      <c r="K656" t="s">
        <v>2090</v>
      </c>
      <c r="L656" s="8">
        <f t="shared" si="40"/>
        <v>43326</v>
      </c>
      <c r="M656" s="8">
        <f t="shared" si="41"/>
        <v>43346</v>
      </c>
      <c r="N656">
        <f t="shared" si="42"/>
        <v>7919.4000000000005</v>
      </c>
      <c r="O656">
        <f t="shared" si="43"/>
        <v>11</v>
      </c>
      <c r="P656" t="str">
        <f>VLOOKUP(O656,Klienci!$A$1:$B$53,2,TRUE)</f>
        <v>21st Ltd</v>
      </c>
    </row>
    <row r="657" spans="1:16" x14ac:dyDescent="0.3">
      <c r="A657" t="s">
        <v>2091</v>
      </c>
      <c r="B657" t="s">
        <v>16</v>
      </c>
      <c r="C657" t="s">
        <v>27</v>
      </c>
      <c r="D657" s="8" t="s">
        <v>1591</v>
      </c>
      <c r="E657" s="8" t="s">
        <v>1999</v>
      </c>
      <c r="F657" t="s">
        <v>292</v>
      </c>
      <c r="G657" t="s">
        <v>53</v>
      </c>
      <c r="H657" t="s">
        <v>31</v>
      </c>
      <c r="I657">
        <v>6</v>
      </c>
      <c r="J657" t="s">
        <v>895</v>
      </c>
      <c r="K657" t="s">
        <v>2092</v>
      </c>
      <c r="L657" s="8">
        <f t="shared" si="40"/>
        <v>43326</v>
      </c>
      <c r="M657" s="8">
        <f t="shared" si="41"/>
        <v>43354</v>
      </c>
      <c r="N657">
        <f t="shared" si="42"/>
        <v>6753.5999999999995</v>
      </c>
      <c r="O657">
        <f t="shared" si="43"/>
        <v>3</v>
      </c>
      <c r="P657" t="str">
        <f>VLOOKUP(O657,Klienci!$A$1:$B$53,2,TRUE)</f>
        <v>Elorac, Corp</v>
      </c>
    </row>
    <row r="658" spans="1:16" x14ac:dyDescent="0.3">
      <c r="A658" t="s">
        <v>2093</v>
      </c>
      <c r="B658" t="s">
        <v>16</v>
      </c>
      <c r="C658" t="s">
        <v>66</v>
      </c>
      <c r="D658" s="8" t="s">
        <v>1591</v>
      </c>
      <c r="E658" s="8" t="s">
        <v>2002</v>
      </c>
      <c r="F658" t="s">
        <v>754</v>
      </c>
      <c r="G658" t="s">
        <v>1733</v>
      </c>
      <c r="H658" t="s">
        <v>399</v>
      </c>
      <c r="I658">
        <v>3</v>
      </c>
      <c r="J658" t="s">
        <v>2094</v>
      </c>
      <c r="K658" t="s">
        <v>2095</v>
      </c>
      <c r="L658" s="8">
        <f t="shared" si="40"/>
        <v>43326</v>
      </c>
      <c r="M658" s="8">
        <f t="shared" si="41"/>
        <v>43352</v>
      </c>
      <c r="N658">
        <f t="shared" si="42"/>
        <v>18954.300000000003</v>
      </c>
      <c r="O658">
        <f t="shared" si="43"/>
        <v>45</v>
      </c>
      <c r="P658" t="str">
        <f>VLOOKUP(O658,Klienci!$A$1:$B$53,2,TRUE)</f>
        <v>Exact-Rx, Corp</v>
      </c>
    </row>
    <row r="659" spans="1:16" x14ac:dyDescent="0.3">
      <c r="A659" t="s">
        <v>2096</v>
      </c>
      <c r="B659" t="s">
        <v>16</v>
      </c>
      <c r="C659" t="s">
        <v>27</v>
      </c>
      <c r="D659" s="8" t="s">
        <v>1591</v>
      </c>
      <c r="E659" s="8" t="s">
        <v>1846</v>
      </c>
      <c r="F659" t="s">
        <v>292</v>
      </c>
      <c r="G659" t="s">
        <v>872</v>
      </c>
      <c r="H659" t="s">
        <v>266</v>
      </c>
      <c r="I659">
        <v>8</v>
      </c>
      <c r="J659" t="s">
        <v>2097</v>
      </c>
      <c r="K659" t="s">
        <v>2098</v>
      </c>
      <c r="L659" s="8">
        <f t="shared" si="40"/>
        <v>43326</v>
      </c>
      <c r="M659" s="8">
        <f t="shared" si="41"/>
        <v>43351</v>
      </c>
      <c r="N659">
        <f t="shared" si="42"/>
        <v>25942.400000000001</v>
      </c>
      <c r="O659">
        <f t="shared" si="43"/>
        <v>3</v>
      </c>
      <c r="P659" t="str">
        <f>VLOOKUP(O659,Klienci!$A$1:$B$53,2,TRUE)</f>
        <v>Elorac, Corp</v>
      </c>
    </row>
    <row r="660" spans="1:16" x14ac:dyDescent="0.3">
      <c r="A660" t="s">
        <v>2099</v>
      </c>
      <c r="B660" t="s">
        <v>43</v>
      </c>
      <c r="C660" t="s">
        <v>27</v>
      </c>
      <c r="D660" s="8" t="s">
        <v>1591</v>
      </c>
      <c r="E660" s="8" t="s">
        <v>1846</v>
      </c>
      <c r="F660" t="s">
        <v>149</v>
      </c>
      <c r="G660" t="s">
        <v>638</v>
      </c>
      <c r="H660" t="s">
        <v>70</v>
      </c>
      <c r="I660">
        <v>4</v>
      </c>
      <c r="J660" t="s">
        <v>2100</v>
      </c>
      <c r="K660" t="s">
        <v>2101</v>
      </c>
      <c r="L660" s="8">
        <f t="shared" si="40"/>
        <v>43326</v>
      </c>
      <c r="M660" s="8">
        <f t="shared" si="41"/>
        <v>43351</v>
      </c>
      <c r="N660">
        <f t="shared" si="42"/>
        <v>7745.2</v>
      </c>
      <c r="O660">
        <f t="shared" si="43"/>
        <v>23</v>
      </c>
      <c r="P660" t="str">
        <f>VLOOKUP(O660,Klienci!$A$1:$B$53,2,TRUE)</f>
        <v xml:space="preserve">Ohio </v>
      </c>
    </row>
    <row r="661" spans="1:16" x14ac:dyDescent="0.3">
      <c r="A661" t="s">
        <v>2102</v>
      </c>
      <c r="B661" t="s">
        <v>26</v>
      </c>
      <c r="C661" t="s">
        <v>17</v>
      </c>
      <c r="D661" s="8" t="s">
        <v>1591</v>
      </c>
      <c r="E661" s="8" t="s">
        <v>2033</v>
      </c>
      <c r="F661" t="s">
        <v>695</v>
      </c>
      <c r="G661" t="s">
        <v>1383</v>
      </c>
      <c r="H661" t="s">
        <v>227</v>
      </c>
      <c r="I661">
        <v>4</v>
      </c>
      <c r="J661" t="s">
        <v>676</v>
      </c>
      <c r="K661" t="s">
        <v>2103</v>
      </c>
      <c r="L661" s="8">
        <f t="shared" si="40"/>
        <v>43326</v>
      </c>
      <c r="M661" s="8">
        <f t="shared" si="41"/>
        <v>43355</v>
      </c>
      <c r="N661">
        <f t="shared" si="42"/>
        <v>15785.2</v>
      </c>
      <c r="O661">
        <f t="shared" si="43"/>
        <v>37</v>
      </c>
      <c r="P661" t="str">
        <f>VLOOKUP(O661,Klienci!$A$1:$B$53,2,TRUE)</f>
        <v>Amylin Group</v>
      </c>
    </row>
    <row r="662" spans="1:16" x14ac:dyDescent="0.3">
      <c r="A662" t="s">
        <v>2104</v>
      </c>
      <c r="B662" t="s">
        <v>26</v>
      </c>
      <c r="C662" t="s">
        <v>66</v>
      </c>
      <c r="D662" s="8" t="s">
        <v>1591</v>
      </c>
      <c r="E662" s="8" t="s">
        <v>1723</v>
      </c>
      <c r="F662" t="s">
        <v>380</v>
      </c>
      <c r="G662" t="s">
        <v>730</v>
      </c>
      <c r="H662" t="s">
        <v>54</v>
      </c>
      <c r="I662">
        <v>6</v>
      </c>
      <c r="J662" t="s">
        <v>404</v>
      </c>
      <c r="K662" t="s">
        <v>2105</v>
      </c>
      <c r="L662" s="8">
        <f t="shared" si="40"/>
        <v>43326</v>
      </c>
      <c r="M662" s="8">
        <f t="shared" si="41"/>
        <v>43344</v>
      </c>
      <c r="N662">
        <f t="shared" si="42"/>
        <v>6472.2000000000007</v>
      </c>
      <c r="O662">
        <f t="shared" si="43"/>
        <v>38</v>
      </c>
      <c r="P662" t="str">
        <f>VLOOKUP(O662,Klienci!$A$1:$B$53,2,TRUE)</f>
        <v>O.E. Ltd</v>
      </c>
    </row>
    <row r="663" spans="1:16" x14ac:dyDescent="0.3">
      <c r="A663" t="s">
        <v>2106</v>
      </c>
      <c r="B663" t="s">
        <v>35</v>
      </c>
      <c r="C663" t="s">
        <v>27</v>
      </c>
      <c r="D663" s="8" t="s">
        <v>1316</v>
      </c>
      <c r="E663" s="8" t="s">
        <v>1597</v>
      </c>
      <c r="F663" t="s">
        <v>231</v>
      </c>
      <c r="G663" t="s">
        <v>2107</v>
      </c>
      <c r="H663" t="s">
        <v>288</v>
      </c>
      <c r="I663">
        <v>3</v>
      </c>
      <c r="J663" t="s">
        <v>2108</v>
      </c>
      <c r="K663" t="s">
        <v>2109</v>
      </c>
      <c r="L663" s="8">
        <f t="shared" si="40"/>
        <v>43327</v>
      </c>
      <c r="M663" s="8">
        <f t="shared" si="41"/>
        <v>43336</v>
      </c>
      <c r="N663">
        <f t="shared" si="42"/>
        <v>16763.400000000001</v>
      </c>
      <c r="O663">
        <f t="shared" si="43"/>
        <v>42</v>
      </c>
      <c r="P663" t="str">
        <f>VLOOKUP(O663,Klienci!$A$1:$B$53,2,TRUE)</f>
        <v xml:space="preserve">Select </v>
      </c>
    </row>
    <row r="664" spans="1:16" x14ac:dyDescent="0.3">
      <c r="A664" t="s">
        <v>2110</v>
      </c>
      <c r="B664" t="s">
        <v>35</v>
      </c>
      <c r="C664" t="s">
        <v>66</v>
      </c>
      <c r="D664" s="8" t="s">
        <v>1316</v>
      </c>
      <c r="E664" s="8" t="s">
        <v>2111</v>
      </c>
      <c r="F664" t="s">
        <v>125</v>
      </c>
      <c r="G664" t="s">
        <v>2112</v>
      </c>
      <c r="H664" t="s">
        <v>360</v>
      </c>
      <c r="I664">
        <v>1</v>
      </c>
      <c r="J664" t="s">
        <v>2113</v>
      </c>
      <c r="K664" t="s">
        <v>2114</v>
      </c>
      <c r="L664" s="8">
        <f t="shared" si="40"/>
        <v>43327</v>
      </c>
      <c r="M664" s="8">
        <f t="shared" si="41"/>
        <v>43359</v>
      </c>
      <c r="N664">
        <f t="shared" si="42"/>
        <v>3108.8</v>
      </c>
      <c r="O664">
        <f t="shared" si="43"/>
        <v>11</v>
      </c>
      <c r="P664" t="str">
        <f>VLOOKUP(O664,Klienci!$A$1:$B$53,2,TRUE)</f>
        <v>21st Ltd</v>
      </c>
    </row>
    <row r="665" spans="1:16" x14ac:dyDescent="0.3">
      <c r="A665" t="s">
        <v>2115</v>
      </c>
      <c r="B665" t="s">
        <v>43</v>
      </c>
      <c r="C665" t="s">
        <v>27</v>
      </c>
      <c r="D665" s="8" t="s">
        <v>1316</v>
      </c>
      <c r="E665" s="8" t="s">
        <v>1835</v>
      </c>
      <c r="F665" t="s">
        <v>271</v>
      </c>
      <c r="G665" t="s">
        <v>372</v>
      </c>
      <c r="H665" t="s">
        <v>266</v>
      </c>
      <c r="I665">
        <v>1</v>
      </c>
      <c r="J665" t="s">
        <v>534</v>
      </c>
      <c r="K665" t="s">
        <v>1212</v>
      </c>
      <c r="L665" s="8">
        <f t="shared" si="40"/>
        <v>43327</v>
      </c>
      <c r="M665" s="8">
        <f t="shared" si="41"/>
        <v>43348</v>
      </c>
      <c r="N665">
        <f t="shared" si="42"/>
        <v>871</v>
      </c>
      <c r="O665">
        <f t="shared" si="43"/>
        <v>24</v>
      </c>
      <c r="P665" t="str">
        <f>VLOOKUP(O665,Klienci!$A$1:$B$53,2,TRUE)</f>
        <v xml:space="preserve">Capweld </v>
      </c>
    </row>
    <row r="666" spans="1:16" x14ac:dyDescent="0.3">
      <c r="A666" t="s">
        <v>2116</v>
      </c>
      <c r="B666" t="s">
        <v>16</v>
      </c>
      <c r="C666" t="s">
        <v>58</v>
      </c>
      <c r="D666" s="8" t="s">
        <v>1316</v>
      </c>
      <c r="E666" s="8" t="s">
        <v>1727</v>
      </c>
      <c r="F666" t="s">
        <v>532</v>
      </c>
      <c r="G666" t="s">
        <v>669</v>
      </c>
      <c r="H666" t="s">
        <v>22</v>
      </c>
      <c r="I666">
        <v>7</v>
      </c>
      <c r="J666" t="s">
        <v>77</v>
      </c>
      <c r="K666" t="s">
        <v>2117</v>
      </c>
      <c r="L666" s="8">
        <f t="shared" si="40"/>
        <v>43327</v>
      </c>
      <c r="M666" s="8">
        <f t="shared" si="41"/>
        <v>43347</v>
      </c>
      <c r="N666">
        <f t="shared" si="42"/>
        <v>12709.9</v>
      </c>
      <c r="O666">
        <f t="shared" si="43"/>
        <v>44</v>
      </c>
      <c r="P666" t="str">
        <f>VLOOKUP(O666,Klienci!$A$1:$B$53,2,TRUE)</f>
        <v>Llorens Ltd</v>
      </c>
    </row>
    <row r="667" spans="1:16" x14ac:dyDescent="0.3">
      <c r="A667" t="s">
        <v>2118</v>
      </c>
      <c r="B667" t="s">
        <v>26</v>
      </c>
      <c r="C667" t="s">
        <v>17</v>
      </c>
      <c r="D667" s="8" t="s">
        <v>1316</v>
      </c>
      <c r="E667" s="8" t="s">
        <v>2002</v>
      </c>
      <c r="F667" t="s">
        <v>231</v>
      </c>
      <c r="G667" t="s">
        <v>435</v>
      </c>
      <c r="H667" t="s">
        <v>120</v>
      </c>
      <c r="I667">
        <v>7</v>
      </c>
      <c r="J667" t="s">
        <v>140</v>
      </c>
      <c r="K667" t="s">
        <v>2119</v>
      </c>
      <c r="L667" s="8">
        <f t="shared" si="40"/>
        <v>43327</v>
      </c>
      <c r="M667" s="8">
        <f t="shared" si="41"/>
        <v>43352</v>
      </c>
      <c r="N667">
        <f t="shared" si="42"/>
        <v>6894.3</v>
      </c>
      <c r="O667">
        <f t="shared" si="43"/>
        <v>42</v>
      </c>
      <c r="P667" t="str">
        <f>VLOOKUP(O667,Klienci!$A$1:$B$53,2,TRUE)</f>
        <v xml:space="preserve">Select </v>
      </c>
    </row>
    <row r="668" spans="1:16" x14ac:dyDescent="0.3">
      <c r="A668" t="s">
        <v>2120</v>
      </c>
      <c r="B668" t="s">
        <v>35</v>
      </c>
      <c r="C668" t="s">
        <v>124</v>
      </c>
      <c r="D668" s="8" t="s">
        <v>1316</v>
      </c>
      <c r="E668" s="8" t="s">
        <v>2121</v>
      </c>
      <c r="F668" t="s">
        <v>60</v>
      </c>
      <c r="G668" t="s">
        <v>126</v>
      </c>
      <c r="H668" t="s">
        <v>473</v>
      </c>
      <c r="I668">
        <v>3</v>
      </c>
      <c r="J668" t="s">
        <v>326</v>
      </c>
      <c r="K668" t="s">
        <v>2122</v>
      </c>
      <c r="L668" s="8">
        <f t="shared" si="40"/>
        <v>43327</v>
      </c>
      <c r="M668" s="8">
        <f t="shared" si="41"/>
        <v>43361</v>
      </c>
      <c r="N668">
        <f t="shared" si="42"/>
        <v>11778.599999999999</v>
      </c>
      <c r="O668">
        <f t="shared" si="43"/>
        <v>21</v>
      </c>
      <c r="P668" t="str">
        <f>VLOOKUP(O668,Klienci!$A$1:$B$53,2,TRUE)</f>
        <v xml:space="preserve">Qualitest </v>
      </c>
    </row>
    <row r="669" spans="1:16" x14ac:dyDescent="0.3">
      <c r="A669" t="s">
        <v>2123</v>
      </c>
      <c r="B669" t="s">
        <v>26</v>
      </c>
      <c r="C669" t="s">
        <v>58</v>
      </c>
      <c r="D669" s="8" t="s">
        <v>1443</v>
      </c>
      <c r="E669" s="8" t="s">
        <v>2046</v>
      </c>
      <c r="F669" t="s">
        <v>271</v>
      </c>
      <c r="G669" t="s">
        <v>626</v>
      </c>
      <c r="H669" t="s">
        <v>444</v>
      </c>
      <c r="I669">
        <v>1</v>
      </c>
      <c r="J669" t="s">
        <v>437</v>
      </c>
      <c r="K669" t="s">
        <v>2124</v>
      </c>
      <c r="L669" s="8">
        <f t="shared" si="40"/>
        <v>43328</v>
      </c>
      <c r="M669" s="8">
        <f t="shared" si="41"/>
        <v>43357</v>
      </c>
      <c r="N669">
        <f t="shared" si="42"/>
        <v>234.5</v>
      </c>
      <c r="O669">
        <f t="shared" si="43"/>
        <v>24</v>
      </c>
      <c r="P669" t="str">
        <f>VLOOKUP(O669,Klienci!$A$1:$B$53,2,TRUE)</f>
        <v xml:space="preserve">Capweld </v>
      </c>
    </row>
    <row r="670" spans="1:16" x14ac:dyDescent="0.3">
      <c r="A670" t="s">
        <v>2125</v>
      </c>
      <c r="B670" t="s">
        <v>16</v>
      </c>
      <c r="C670" t="s">
        <v>17</v>
      </c>
      <c r="D670" s="8" t="s">
        <v>1443</v>
      </c>
      <c r="E670" s="8" t="s">
        <v>2126</v>
      </c>
      <c r="F670" t="s">
        <v>277</v>
      </c>
      <c r="G670" t="s">
        <v>1555</v>
      </c>
      <c r="H670" t="s">
        <v>39</v>
      </c>
      <c r="I670">
        <v>8</v>
      </c>
      <c r="J670" t="s">
        <v>2127</v>
      </c>
      <c r="K670" t="s">
        <v>2128</v>
      </c>
      <c r="L670" s="8">
        <f t="shared" si="40"/>
        <v>43328</v>
      </c>
      <c r="M670" s="8">
        <f t="shared" si="41"/>
        <v>43360</v>
      </c>
      <c r="N670">
        <f t="shared" si="42"/>
        <v>20421.599999999999</v>
      </c>
      <c r="O670">
        <f t="shared" si="43"/>
        <v>18</v>
      </c>
      <c r="P670" t="str">
        <f>VLOOKUP(O670,Klienci!$A$1:$B$53,2,TRUE)</f>
        <v>Test</v>
      </c>
    </row>
    <row r="671" spans="1:16" x14ac:dyDescent="0.3">
      <c r="A671" t="s">
        <v>2129</v>
      </c>
      <c r="B671" t="s">
        <v>16</v>
      </c>
      <c r="C671" t="s">
        <v>17</v>
      </c>
      <c r="D671" s="8" t="s">
        <v>1443</v>
      </c>
      <c r="E671" s="8" t="s">
        <v>1715</v>
      </c>
      <c r="F671" t="s">
        <v>297</v>
      </c>
      <c r="G671" t="s">
        <v>1707</v>
      </c>
      <c r="H671" t="s">
        <v>114</v>
      </c>
      <c r="I671">
        <v>4</v>
      </c>
      <c r="J671" t="s">
        <v>353</v>
      </c>
      <c r="K671" t="s">
        <v>1926</v>
      </c>
      <c r="L671" s="8">
        <f t="shared" si="40"/>
        <v>43328</v>
      </c>
      <c r="M671" s="8">
        <f t="shared" si="41"/>
        <v>43342</v>
      </c>
      <c r="N671">
        <f t="shared" si="42"/>
        <v>3430.4</v>
      </c>
      <c r="O671">
        <f t="shared" si="43"/>
        <v>13</v>
      </c>
      <c r="P671" t="str">
        <f>VLOOKUP(O671,Klienci!$A$1:$B$53,2,TRUE)</f>
        <v xml:space="preserve">Medline </v>
      </c>
    </row>
    <row r="672" spans="1:16" x14ac:dyDescent="0.3">
      <c r="A672" t="s">
        <v>2130</v>
      </c>
      <c r="B672" t="s">
        <v>16</v>
      </c>
      <c r="C672" t="s">
        <v>241</v>
      </c>
      <c r="D672" s="8" t="s">
        <v>1443</v>
      </c>
      <c r="E672" s="8" t="s">
        <v>1947</v>
      </c>
      <c r="F672" t="s">
        <v>724</v>
      </c>
      <c r="G672" t="s">
        <v>943</v>
      </c>
      <c r="H672" t="s">
        <v>101</v>
      </c>
      <c r="I672">
        <v>3</v>
      </c>
      <c r="J672" t="s">
        <v>955</v>
      </c>
      <c r="K672" t="s">
        <v>2131</v>
      </c>
      <c r="L672" s="8">
        <f t="shared" si="40"/>
        <v>43328</v>
      </c>
      <c r="M672" s="8">
        <f t="shared" si="41"/>
        <v>43350</v>
      </c>
      <c r="N672">
        <f t="shared" si="42"/>
        <v>3195.8999999999996</v>
      </c>
      <c r="O672">
        <f t="shared" si="43"/>
        <v>41</v>
      </c>
      <c r="P672" t="str">
        <f>VLOOKUP(O672,Klienci!$A$1:$B$53,2,TRUE)</f>
        <v>Victory Ltd</v>
      </c>
    </row>
    <row r="673" spans="1:16" x14ac:dyDescent="0.3">
      <c r="A673" t="s">
        <v>2132</v>
      </c>
      <c r="B673" t="s">
        <v>26</v>
      </c>
      <c r="C673" t="s">
        <v>124</v>
      </c>
      <c r="D673" s="8" t="s">
        <v>1443</v>
      </c>
      <c r="E673" s="8" t="s">
        <v>2133</v>
      </c>
      <c r="F673" t="s">
        <v>242</v>
      </c>
      <c r="G673" t="s">
        <v>1030</v>
      </c>
      <c r="H673" t="s">
        <v>444</v>
      </c>
      <c r="I673">
        <v>4</v>
      </c>
      <c r="J673" t="s">
        <v>2134</v>
      </c>
      <c r="K673" t="s">
        <v>2135</v>
      </c>
      <c r="L673" s="8">
        <f t="shared" si="40"/>
        <v>43328</v>
      </c>
      <c r="M673" s="8">
        <f t="shared" si="41"/>
        <v>43363</v>
      </c>
      <c r="N673">
        <f t="shared" si="42"/>
        <v>7906</v>
      </c>
      <c r="O673">
        <f t="shared" si="43"/>
        <v>28</v>
      </c>
      <c r="P673" t="str">
        <f>VLOOKUP(O673,Klienci!$A$1:$B$53,2,TRUE)</f>
        <v>Mylan Corp</v>
      </c>
    </row>
    <row r="674" spans="1:16" x14ac:dyDescent="0.3">
      <c r="A674" t="s">
        <v>2136</v>
      </c>
      <c r="B674" t="s">
        <v>16</v>
      </c>
      <c r="C674" t="s">
        <v>27</v>
      </c>
      <c r="D674" s="8" t="s">
        <v>1443</v>
      </c>
      <c r="E674" s="8" t="s">
        <v>2121</v>
      </c>
      <c r="F674" t="s">
        <v>425</v>
      </c>
      <c r="G674" t="s">
        <v>2107</v>
      </c>
      <c r="H674" t="s">
        <v>477</v>
      </c>
      <c r="I674">
        <v>2</v>
      </c>
      <c r="J674" t="s">
        <v>1358</v>
      </c>
      <c r="K674" t="s">
        <v>2137</v>
      </c>
      <c r="L674" s="8">
        <f t="shared" si="40"/>
        <v>43328</v>
      </c>
      <c r="M674" s="8">
        <f t="shared" si="41"/>
        <v>43361</v>
      </c>
      <c r="N674">
        <f t="shared" si="42"/>
        <v>7678.2</v>
      </c>
      <c r="O674">
        <f t="shared" si="43"/>
        <v>27</v>
      </c>
      <c r="P674" t="str">
        <f>VLOOKUP(O674,Klienci!$A$1:$B$53,2,TRUE)</f>
        <v>Prasco Group</v>
      </c>
    </row>
    <row r="675" spans="1:16" x14ac:dyDescent="0.3">
      <c r="A675" t="s">
        <v>2138</v>
      </c>
      <c r="B675" t="s">
        <v>26</v>
      </c>
      <c r="C675" t="s">
        <v>17</v>
      </c>
      <c r="D675" s="8" t="s">
        <v>1443</v>
      </c>
      <c r="E675" s="8" t="s">
        <v>1999</v>
      </c>
      <c r="F675" t="s">
        <v>118</v>
      </c>
      <c r="G675" t="s">
        <v>1843</v>
      </c>
      <c r="H675" t="s">
        <v>266</v>
      </c>
      <c r="I675">
        <v>3</v>
      </c>
      <c r="J675" t="s">
        <v>862</v>
      </c>
      <c r="K675" t="s">
        <v>2139</v>
      </c>
      <c r="L675" s="8">
        <f t="shared" si="40"/>
        <v>43328</v>
      </c>
      <c r="M675" s="8">
        <f t="shared" si="41"/>
        <v>43354</v>
      </c>
      <c r="N675">
        <f t="shared" si="42"/>
        <v>11698.2</v>
      </c>
      <c r="O675">
        <f t="shared" si="43"/>
        <v>32</v>
      </c>
      <c r="P675" t="str">
        <f>VLOOKUP(O675,Klienci!$A$1:$B$53,2,TRUE)</f>
        <v>S.S.S. Group</v>
      </c>
    </row>
    <row r="676" spans="1:16" x14ac:dyDescent="0.3">
      <c r="A676" t="s">
        <v>2140</v>
      </c>
      <c r="B676" t="s">
        <v>16</v>
      </c>
      <c r="C676" t="s">
        <v>17</v>
      </c>
      <c r="D676" s="8" t="s">
        <v>1443</v>
      </c>
      <c r="E676" s="8" t="s">
        <v>1846</v>
      </c>
      <c r="F676" t="s">
        <v>143</v>
      </c>
      <c r="G676" t="s">
        <v>1383</v>
      </c>
      <c r="H676" t="s">
        <v>266</v>
      </c>
      <c r="I676">
        <v>6</v>
      </c>
      <c r="J676" t="s">
        <v>1306</v>
      </c>
      <c r="K676" t="s">
        <v>2141</v>
      </c>
      <c r="L676" s="8">
        <f t="shared" si="40"/>
        <v>43328</v>
      </c>
      <c r="M676" s="8">
        <f t="shared" si="41"/>
        <v>43351</v>
      </c>
      <c r="N676">
        <f t="shared" si="42"/>
        <v>1085.4000000000001</v>
      </c>
      <c r="O676">
        <f t="shared" si="43"/>
        <v>5</v>
      </c>
      <c r="P676" t="str">
        <f>VLOOKUP(O676,Klienci!$A$1:$B$53,2,TRUE)</f>
        <v>Procter Corp</v>
      </c>
    </row>
    <row r="677" spans="1:16" x14ac:dyDescent="0.3">
      <c r="A677" t="s">
        <v>2142</v>
      </c>
      <c r="B677" t="s">
        <v>43</v>
      </c>
      <c r="C677" t="s">
        <v>58</v>
      </c>
      <c r="D677" s="8" t="s">
        <v>1443</v>
      </c>
      <c r="E677" s="8" t="s">
        <v>1999</v>
      </c>
      <c r="F677" t="s">
        <v>105</v>
      </c>
      <c r="G677" t="s">
        <v>163</v>
      </c>
      <c r="H677" t="s">
        <v>127</v>
      </c>
      <c r="I677">
        <v>6</v>
      </c>
      <c r="J677" t="s">
        <v>2143</v>
      </c>
      <c r="K677" t="s">
        <v>2144</v>
      </c>
      <c r="L677" s="8">
        <f t="shared" si="40"/>
        <v>43328</v>
      </c>
      <c r="M677" s="8">
        <f t="shared" si="41"/>
        <v>43354</v>
      </c>
      <c r="N677">
        <f t="shared" si="42"/>
        <v>7356.5999999999995</v>
      </c>
      <c r="O677">
        <f t="shared" si="43"/>
        <v>36</v>
      </c>
      <c r="P677" t="str">
        <f>VLOOKUP(O677,Klienci!$A$1:$B$53,2,TRUE)</f>
        <v>OUR Ltd</v>
      </c>
    </row>
    <row r="678" spans="1:16" x14ac:dyDescent="0.3">
      <c r="A678" t="s">
        <v>2145</v>
      </c>
      <c r="B678" t="s">
        <v>35</v>
      </c>
      <c r="C678" t="s">
        <v>58</v>
      </c>
      <c r="D678" s="8" t="s">
        <v>1443</v>
      </c>
      <c r="E678" s="8" t="s">
        <v>1835</v>
      </c>
      <c r="F678" t="s">
        <v>297</v>
      </c>
      <c r="G678" t="s">
        <v>1002</v>
      </c>
      <c r="H678" t="s">
        <v>203</v>
      </c>
      <c r="I678">
        <v>8</v>
      </c>
      <c r="J678" t="s">
        <v>2146</v>
      </c>
      <c r="K678" t="s">
        <v>2147</v>
      </c>
      <c r="L678" s="8">
        <f t="shared" si="40"/>
        <v>43328</v>
      </c>
      <c r="M678" s="8">
        <f t="shared" si="41"/>
        <v>43348</v>
      </c>
      <c r="N678">
        <f t="shared" si="42"/>
        <v>6271.2</v>
      </c>
      <c r="O678">
        <f t="shared" si="43"/>
        <v>13</v>
      </c>
      <c r="P678" t="str">
        <f>VLOOKUP(O678,Klienci!$A$1:$B$53,2,TRUE)</f>
        <v xml:space="preserve">Medline </v>
      </c>
    </row>
    <row r="679" spans="1:16" x14ac:dyDescent="0.3">
      <c r="A679" t="s">
        <v>2148</v>
      </c>
      <c r="B679" t="s">
        <v>16</v>
      </c>
      <c r="C679" t="s">
        <v>17</v>
      </c>
      <c r="D679" s="8" t="s">
        <v>1352</v>
      </c>
      <c r="E679" s="8" t="s">
        <v>2033</v>
      </c>
      <c r="F679" t="s">
        <v>292</v>
      </c>
      <c r="G679" t="s">
        <v>2149</v>
      </c>
      <c r="H679" t="s">
        <v>39</v>
      </c>
      <c r="I679">
        <v>7</v>
      </c>
      <c r="J679" t="s">
        <v>673</v>
      </c>
      <c r="K679" t="s">
        <v>2150</v>
      </c>
      <c r="L679" s="8">
        <f t="shared" si="40"/>
        <v>43329</v>
      </c>
      <c r="M679" s="8">
        <f t="shared" si="41"/>
        <v>43355</v>
      </c>
      <c r="N679">
        <f t="shared" si="42"/>
        <v>6847.4000000000005</v>
      </c>
      <c r="O679">
        <f t="shared" si="43"/>
        <v>3</v>
      </c>
      <c r="P679" t="str">
        <f>VLOOKUP(O679,Klienci!$A$1:$B$53,2,TRUE)</f>
        <v>Elorac, Corp</v>
      </c>
    </row>
    <row r="680" spans="1:16" x14ac:dyDescent="0.3">
      <c r="A680" t="s">
        <v>2151</v>
      </c>
      <c r="B680" t="s">
        <v>26</v>
      </c>
      <c r="C680" t="s">
        <v>58</v>
      </c>
      <c r="D680" s="8" t="s">
        <v>1352</v>
      </c>
      <c r="E680" s="8" t="s">
        <v>2017</v>
      </c>
      <c r="F680" t="s">
        <v>68</v>
      </c>
      <c r="G680" t="s">
        <v>75</v>
      </c>
      <c r="H680" t="s">
        <v>176</v>
      </c>
      <c r="I680">
        <v>6</v>
      </c>
      <c r="J680" t="s">
        <v>2152</v>
      </c>
      <c r="K680" t="s">
        <v>2153</v>
      </c>
      <c r="L680" s="8">
        <f t="shared" si="40"/>
        <v>43329</v>
      </c>
      <c r="M680" s="8">
        <f t="shared" si="41"/>
        <v>43356</v>
      </c>
      <c r="N680">
        <f t="shared" si="42"/>
        <v>19014.599999999999</v>
      </c>
      <c r="O680">
        <f t="shared" si="43"/>
        <v>14</v>
      </c>
      <c r="P680" t="str">
        <f>VLOOKUP(O680,Klienci!$A$1:$B$53,2,TRUE)</f>
        <v>Ole Group</v>
      </c>
    </row>
    <row r="681" spans="1:16" x14ac:dyDescent="0.3">
      <c r="A681" t="s">
        <v>2154</v>
      </c>
      <c r="B681" t="s">
        <v>26</v>
      </c>
      <c r="C681" t="s">
        <v>27</v>
      </c>
      <c r="D681" s="8" t="s">
        <v>1352</v>
      </c>
      <c r="E681" s="8" t="s">
        <v>2155</v>
      </c>
      <c r="F681" t="s">
        <v>52</v>
      </c>
      <c r="G681" t="s">
        <v>541</v>
      </c>
      <c r="H681" t="s">
        <v>89</v>
      </c>
      <c r="I681">
        <v>2</v>
      </c>
      <c r="J681" t="s">
        <v>2156</v>
      </c>
      <c r="K681" t="s">
        <v>2157</v>
      </c>
      <c r="L681" s="8">
        <f t="shared" si="40"/>
        <v>43329</v>
      </c>
      <c r="M681" s="8">
        <f t="shared" si="41"/>
        <v>43362</v>
      </c>
      <c r="N681">
        <f t="shared" si="42"/>
        <v>6110.4</v>
      </c>
      <c r="O681">
        <f t="shared" si="43"/>
        <v>49</v>
      </c>
      <c r="P681" t="str">
        <f>VLOOKUP(O681,Klienci!$A$1:$B$53,2,TRUE)</f>
        <v>Niconovum Corp</v>
      </c>
    </row>
    <row r="682" spans="1:16" x14ac:dyDescent="0.3">
      <c r="A682" t="s">
        <v>2158</v>
      </c>
      <c r="B682" t="s">
        <v>43</v>
      </c>
      <c r="C682" t="s">
        <v>27</v>
      </c>
      <c r="D682" s="8" t="s">
        <v>1352</v>
      </c>
      <c r="E682" s="8" t="s">
        <v>2133</v>
      </c>
      <c r="F682" t="s">
        <v>112</v>
      </c>
      <c r="G682" t="s">
        <v>1774</v>
      </c>
      <c r="H682" t="s">
        <v>62</v>
      </c>
      <c r="I682">
        <v>4</v>
      </c>
      <c r="J682" t="s">
        <v>902</v>
      </c>
      <c r="K682" t="s">
        <v>2159</v>
      </c>
      <c r="L682" s="8">
        <f t="shared" si="40"/>
        <v>43329</v>
      </c>
      <c r="M682" s="8">
        <f t="shared" si="41"/>
        <v>43363</v>
      </c>
      <c r="N682">
        <f t="shared" si="42"/>
        <v>10425.200000000001</v>
      </c>
      <c r="O682">
        <f t="shared" si="43"/>
        <v>17</v>
      </c>
      <c r="P682" t="str">
        <f>VLOOKUP(O682,Klienci!$A$1:$B$53,2,TRUE)</f>
        <v>3LAB, Ltd</v>
      </c>
    </row>
    <row r="683" spans="1:16" x14ac:dyDescent="0.3">
      <c r="A683" t="s">
        <v>2160</v>
      </c>
      <c r="B683" t="s">
        <v>16</v>
      </c>
      <c r="C683" t="s">
        <v>27</v>
      </c>
      <c r="D683" s="8" t="s">
        <v>1352</v>
      </c>
      <c r="E683" s="8" t="s">
        <v>2033</v>
      </c>
      <c r="F683" t="s">
        <v>87</v>
      </c>
      <c r="G683" t="s">
        <v>898</v>
      </c>
      <c r="H683" t="s">
        <v>360</v>
      </c>
      <c r="I683">
        <v>7</v>
      </c>
      <c r="J683" t="s">
        <v>891</v>
      </c>
      <c r="K683" t="s">
        <v>1106</v>
      </c>
      <c r="L683" s="8">
        <f t="shared" si="40"/>
        <v>43329</v>
      </c>
      <c r="M683" s="8">
        <f t="shared" si="41"/>
        <v>43355</v>
      </c>
      <c r="N683">
        <f t="shared" si="42"/>
        <v>7316.4000000000005</v>
      </c>
      <c r="O683">
        <f t="shared" si="43"/>
        <v>33</v>
      </c>
      <c r="P683" t="str">
        <f>VLOOKUP(O683,Klienci!$A$1:$B$53,2,TRUE)</f>
        <v>Uriel Group</v>
      </c>
    </row>
    <row r="684" spans="1:16" x14ac:dyDescent="0.3">
      <c r="A684" t="s">
        <v>2161</v>
      </c>
      <c r="B684" t="s">
        <v>16</v>
      </c>
      <c r="C684" t="s">
        <v>17</v>
      </c>
      <c r="D684" s="8" t="s">
        <v>1352</v>
      </c>
      <c r="E684" s="8" t="s">
        <v>1799</v>
      </c>
      <c r="F684" t="s">
        <v>174</v>
      </c>
      <c r="G684" t="s">
        <v>1880</v>
      </c>
      <c r="H684" t="s">
        <v>170</v>
      </c>
      <c r="I684">
        <v>8</v>
      </c>
      <c r="J684" t="s">
        <v>576</v>
      </c>
      <c r="K684" t="s">
        <v>2162</v>
      </c>
      <c r="L684" s="8">
        <f t="shared" si="40"/>
        <v>43329</v>
      </c>
      <c r="M684" s="8">
        <f t="shared" si="41"/>
        <v>43346</v>
      </c>
      <c r="N684">
        <f t="shared" si="42"/>
        <v>15276</v>
      </c>
      <c r="O684">
        <f t="shared" si="43"/>
        <v>19</v>
      </c>
      <c r="P684" t="str">
        <f>VLOOKUP(O684,Klienci!$A$1:$B$53,2,TRUE)</f>
        <v>Pure Group</v>
      </c>
    </row>
    <row r="685" spans="1:16" x14ac:dyDescent="0.3">
      <c r="A685" t="s">
        <v>2163</v>
      </c>
      <c r="B685" t="s">
        <v>35</v>
      </c>
      <c r="C685" t="s">
        <v>27</v>
      </c>
      <c r="D685" s="8" t="s">
        <v>1352</v>
      </c>
      <c r="E685" s="8" t="s">
        <v>2164</v>
      </c>
      <c r="F685" t="s">
        <v>174</v>
      </c>
      <c r="G685" t="s">
        <v>1122</v>
      </c>
      <c r="H685" t="s">
        <v>139</v>
      </c>
      <c r="I685">
        <v>3</v>
      </c>
      <c r="J685" t="s">
        <v>140</v>
      </c>
      <c r="K685" t="s">
        <v>2165</v>
      </c>
      <c r="L685" s="8">
        <f t="shared" si="40"/>
        <v>43329</v>
      </c>
      <c r="M685" s="8">
        <f t="shared" si="41"/>
        <v>43367</v>
      </c>
      <c r="N685">
        <f t="shared" si="42"/>
        <v>2954.7</v>
      </c>
      <c r="O685">
        <f t="shared" si="43"/>
        <v>19</v>
      </c>
      <c r="P685" t="str">
        <f>VLOOKUP(O685,Klienci!$A$1:$B$53,2,TRUE)</f>
        <v>Pure Group</v>
      </c>
    </row>
    <row r="686" spans="1:16" x14ac:dyDescent="0.3">
      <c r="A686" t="s">
        <v>2166</v>
      </c>
      <c r="B686" t="s">
        <v>16</v>
      </c>
      <c r="C686" t="s">
        <v>27</v>
      </c>
      <c r="D686" s="8" t="s">
        <v>1352</v>
      </c>
      <c r="E686" s="8" t="s">
        <v>2033</v>
      </c>
      <c r="F686" t="s">
        <v>112</v>
      </c>
      <c r="G686" t="s">
        <v>1204</v>
      </c>
      <c r="H686" t="s">
        <v>95</v>
      </c>
      <c r="I686">
        <v>6</v>
      </c>
      <c r="J686" t="s">
        <v>1019</v>
      </c>
      <c r="K686" t="s">
        <v>2167</v>
      </c>
      <c r="L686" s="8">
        <f t="shared" si="40"/>
        <v>43329</v>
      </c>
      <c r="M686" s="8">
        <f t="shared" si="41"/>
        <v>43355</v>
      </c>
      <c r="N686">
        <f t="shared" si="42"/>
        <v>6994.7999999999993</v>
      </c>
      <c r="O686">
        <f t="shared" si="43"/>
        <v>17</v>
      </c>
      <c r="P686" t="str">
        <f>VLOOKUP(O686,Klienci!$A$1:$B$53,2,TRUE)</f>
        <v>3LAB, Ltd</v>
      </c>
    </row>
    <row r="687" spans="1:16" x14ac:dyDescent="0.3">
      <c r="A687" t="s">
        <v>2168</v>
      </c>
      <c r="B687" t="s">
        <v>16</v>
      </c>
      <c r="C687" t="s">
        <v>27</v>
      </c>
      <c r="D687" s="8" t="s">
        <v>1352</v>
      </c>
      <c r="E687" s="8" t="s">
        <v>1723</v>
      </c>
      <c r="F687" t="s">
        <v>125</v>
      </c>
      <c r="G687" t="s">
        <v>2169</v>
      </c>
      <c r="H687" t="s">
        <v>491</v>
      </c>
      <c r="I687">
        <v>7</v>
      </c>
      <c r="J687" t="s">
        <v>590</v>
      </c>
      <c r="K687" t="s">
        <v>2167</v>
      </c>
      <c r="L687" s="8">
        <f t="shared" si="40"/>
        <v>43329</v>
      </c>
      <c r="M687" s="8">
        <f t="shared" si="41"/>
        <v>43344</v>
      </c>
      <c r="N687">
        <f t="shared" si="42"/>
        <v>12240.9</v>
      </c>
      <c r="O687">
        <f t="shared" si="43"/>
        <v>11</v>
      </c>
      <c r="P687" t="str">
        <f>VLOOKUP(O687,Klienci!$A$1:$B$53,2,TRUE)</f>
        <v>21st Ltd</v>
      </c>
    </row>
    <row r="688" spans="1:16" x14ac:dyDescent="0.3">
      <c r="A688" t="s">
        <v>2170</v>
      </c>
      <c r="B688" t="s">
        <v>16</v>
      </c>
      <c r="C688" t="s">
        <v>124</v>
      </c>
      <c r="D688" s="8" t="s">
        <v>1352</v>
      </c>
      <c r="E688" s="8" t="s">
        <v>1606</v>
      </c>
      <c r="F688" t="s">
        <v>125</v>
      </c>
      <c r="G688" t="s">
        <v>1189</v>
      </c>
      <c r="H688" t="s">
        <v>288</v>
      </c>
      <c r="I688">
        <v>3</v>
      </c>
      <c r="J688" t="s">
        <v>2084</v>
      </c>
      <c r="K688" t="s">
        <v>2171</v>
      </c>
      <c r="L688" s="8">
        <f t="shared" si="40"/>
        <v>43329</v>
      </c>
      <c r="M688" s="8">
        <f t="shared" si="41"/>
        <v>43337</v>
      </c>
      <c r="N688">
        <f t="shared" si="42"/>
        <v>11457</v>
      </c>
      <c r="O688">
        <f t="shared" si="43"/>
        <v>11</v>
      </c>
      <c r="P688" t="str">
        <f>VLOOKUP(O688,Klienci!$A$1:$B$53,2,TRUE)</f>
        <v>21st Ltd</v>
      </c>
    </row>
    <row r="689" spans="1:16" x14ac:dyDescent="0.3">
      <c r="A689" t="s">
        <v>2172</v>
      </c>
      <c r="B689" t="s">
        <v>26</v>
      </c>
      <c r="C689" t="s">
        <v>27</v>
      </c>
      <c r="D689" s="8" t="s">
        <v>1352</v>
      </c>
      <c r="E689" s="8" t="s">
        <v>1641</v>
      </c>
      <c r="F689" t="s">
        <v>201</v>
      </c>
      <c r="G689" t="s">
        <v>1177</v>
      </c>
      <c r="H689" t="s">
        <v>54</v>
      </c>
      <c r="I689">
        <v>1</v>
      </c>
      <c r="J689" t="s">
        <v>909</v>
      </c>
      <c r="K689" t="s">
        <v>2173</v>
      </c>
      <c r="L689" s="8">
        <f t="shared" si="40"/>
        <v>43329</v>
      </c>
      <c r="M689" s="8">
        <f t="shared" si="41"/>
        <v>43340</v>
      </c>
      <c r="N689">
        <f t="shared" si="42"/>
        <v>1145.7</v>
      </c>
      <c r="O689">
        <f t="shared" si="43"/>
        <v>22</v>
      </c>
      <c r="P689" t="str">
        <f>VLOOKUP(O689,Klienci!$A$1:$B$53,2,TRUE)</f>
        <v>Pacific Ltd</v>
      </c>
    </row>
    <row r="690" spans="1:16" x14ac:dyDescent="0.3">
      <c r="A690" t="s">
        <v>2174</v>
      </c>
      <c r="B690" t="s">
        <v>16</v>
      </c>
      <c r="C690" t="s">
        <v>17</v>
      </c>
      <c r="D690" s="8" t="s">
        <v>1352</v>
      </c>
      <c r="E690" s="8" t="s">
        <v>1662</v>
      </c>
      <c r="F690" t="s">
        <v>743</v>
      </c>
      <c r="G690" t="s">
        <v>1417</v>
      </c>
      <c r="H690" t="s">
        <v>399</v>
      </c>
      <c r="I690">
        <v>5</v>
      </c>
      <c r="J690" t="s">
        <v>2175</v>
      </c>
      <c r="K690" t="s">
        <v>2176</v>
      </c>
      <c r="L690" s="8">
        <f t="shared" si="40"/>
        <v>43329</v>
      </c>
      <c r="M690" s="8">
        <f t="shared" si="41"/>
        <v>43341</v>
      </c>
      <c r="N690">
        <f t="shared" si="42"/>
        <v>18224</v>
      </c>
      <c r="O690">
        <f t="shared" si="43"/>
        <v>31</v>
      </c>
      <c r="P690" t="str">
        <f>VLOOKUP(O690,Klienci!$A$1:$B$53,2,TRUE)</f>
        <v>Apotheca, Ltd</v>
      </c>
    </row>
    <row r="691" spans="1:16" x14ac:dyDescent="0.3">
      <c r="A691" t="s">
        <v>2177</v>
      </c>
      <c r="B691" t="s">
        <v>16</v>
      </c>
      <c r="C691" t="s">
        <v>27</v>
      </c>
      <c r="D691" s="8" t="s">
        <v>1352</v>
      </c>
      <c r="E691" s="8" t="s">
        <v>2002</v>
      </c>
      <c r="F691" t="s">
        <v>297</v>
      </c>
      <c r="G691" t="s">
        <v>986</v>
      </c>
      <c r="H691" t="s">
        <v>89</v>
      </c>
      <c r="I691">
        <v>5</v>
      </c>
      <c r="J691" t="s">
        <v>289</v>
      </c>
      <c r="K691" t="s">
        <v>2178</v>
      </c>
      <c r="L691" s="8">
        <f t="shared" si="40"/>
        <v>43329</v>
      </c>
      <c r="M691" s="8">
        <f t="shared" si="41"/>
        <v>43352</v>
      </c>
      <c r="N691">
        <f t="shared" si="42"/>
        <v>19329.5</v>
      </c>
      <c r="O691">
        <f t="shared" si="43"/>
        <v>13</v>
      </c>
      <c r="P691" t="str">
        <f>VLOOKUP(O691,Klienci!$A$1:$B$53,2,TRUE)</f>
        <v xml:space="preserve">Medline </v>
      </c>
    </row>
    <row r="692" spans="1:16" x14ac:dyDescent="0.3">
      <c r="A692" t="s">
        <v>2179</v>
      </c>
      <c r="B692" t="s">
        <v>35</v>
      </c>
      <c r="C692" t="s">
        <v>66</v>
      </c>
      <c r="D692" s="8" t="s">
        <v>1352</v>
      </c>
      <c r="E692" s="8" t="s">
        <v>2180</v>
      </c>
      <c r="F692" t="s">
        <v>219</v>
      </c>
      <c r="G692" t="s">
        <v>730</v>
      </c>
      <c r="H692" t="s">
        <v>54</v>
      </c>
      <c r="I692">
        <v>6</v>
      </c>
      <c r="J692" t="s">
        <v>1919</v>
      </c>
      <c r="K692" t="s">
        <v>2181</v>
      </c>
      <c r="L692" s="8">
        <f t="shared" si="40"/>
        <v>43329</v>
      </c>
      <c r="M692" s="8">
        <f t="shared" si="41"/>
        <v>43364</v>
      </c>
      <c r="N692">
        <f t="shared" si="42"/>
        <v>1165.8000000000002</v>
      </c>
      <c r="O692">
        <f t="shared" si="43"/>
        <v>35</v>
      </c>
      <c r="P692" t="str">
        <f>VLOOKUP(O692,Klienci!$A$1:$B$53,2,TRUE)</f>
        <v xml:space="preserve">Trigen </v>
      </c>
    </row>
    <row r="693" spans="1:16" x14ac:dyDescent="0.3">
      <c r="A693" t="s">
        <v>2182</v>
      </c>
      <c r="B693" t="s">
        <v>26</v>
      </c>
      <c r="C693" t="s">
        <v>27</v>
      </c>
      <c r="D693" s="8" t="s">
        <v>1477</v>
      </c>
      <c r="E693" s="8" t="s">
        <v>1947</v>
      </c>
      <c r="F693" t="s">
        <v>137</v>
      </c>
      <c r="G693" t="s">
        <v>1405</v>
      </c>
      <c r="H693" t="s">
        <v>284</v>
      </c>
      <c r="I693">
        <v>2</v>
      </c>
      <c r="J693" t="s">
        <v>2183</v>
      </c>
      <c r="K693" t="s">
        <v>1257</v>
      </c>
      <c r="L693" s="8">
        <f t="shared" si="40"/>
        <v>43330</v>
      </c>
      <c r="M693" s="8">
        <f t="shared" si="41"/>
        <v>43350</v>
      </c>
      <c r="N693">
        <f t="shared" si="42"/>
        <v>6726.8</v>
      </c>
      <c r="O693">
        <f t="shared" si="43"/>
        <v>30</v>
      </c>
      <c r="P693" t="str">
        <f>VLOOKUP(O693,Klienci!$A$1:$B$53,2,TRUE)</f>
        <v>Dharma Ltd</v>
      </c>
    </row>
    <row r="694" spans="1:16" x14ac:dyDescent="0.3">
      <c r="A694" t="s">
        <v>2184</v>
      </c>
      <c r="B694" t="s">
        <v>16</v>
      </c>
      <c r="C694" t="s">
        <v>66</v>
      </c>
      <c r="D694" s="8" t="s">
        <v>1477</v>
      </c>
      <c r="E694" s="8" t="s">
        <v>1835</v>
      </c>
      <c r="F694" t="s">
        <v>743</v>
      </c>
      <c r="G694" t="s">
        <v>1129</v>
      </c>
      <c r="H694" t="s">
        <v>101</v>
      </c>
      <c r="I694">
        <v>5</v>
      </c>
      <c r="J694" t="s">
        <v>979</v>
      </c>
      <c r="K694" t="s">
        <v>2185</v>
      </c>
      <c r="L694" s="8">
        <f t="shared" si="40"/>
        <v>43330</v>
      </c>
      <c r="M694" s="8">
        <f t="shared" si="41"/>
        <v>43348</v>
      </c>
      <c r="N694">
        <f t="shared" si="42"/>
        <v>15041.5</v>
      </c>
      <c r="O694">
        <f t="shared" si="43"/>
        <v>31</v>
      </c>
      <c r="P694" t="str">
        <f>VLOOKUP(O694,Klienci!$A$1:$B$53,2,TRUE)</f>
        <v>Apotheca, Ltd</v>
      </c>
    </row>
    <row r="695" spans="1:16" x14ac:dyDescent="0.3">
      <c r="A695" t="s">
        <v>2186</v>
      </c>
      <c r="B695" t="s">
        <v>16</v>
      </c>
      <c r="C695" t="s">
        <v>17</v>
      </c>
      <c r="D695" s="8" t="s">
        <v>1477</v>
      </c>
      <c r="E695" s="8" t="s">
        <v>1999</v>
      </c>
      <c r="F695" t="s">
        <v>307</v>
      </c>
      <c r="G695" t="s">
        <v>558</v>
      </c>
      <c r="H695" t="s">
        <v>31</v>
      </c>
      <c r="I695">
        <v>1</v>
      </c>
      <c r="J695" t="s">
        <v>2156</v>
      </c>
      <c r="K695" t="s">
        <v>2187</v>
      </c>
      <c r="L695" s="8">
        <f t="shared" si="40"/>
        <v>43330</v>
      </c>
      <c r="M695" s="8">
        <f t="shared" si="41"/>
        <v>43354</v>
      </c>
      <c r="N695">
        <f t="shared" si="42"/>
        <v>3055.2</v>
      </c>
      <c r="O695">
        <f t="shared" si="43"/>
        <v>4</v>
      </c>
      <c r="P695" t="str">
        <f>VLOOKUP(O695,Klienci!$A$1:$B$53,2,TRUE)</f>
        <v>ETUDE Ltd</v>
      </c>
    </row>
    <row r="696" spans="1:16" x14ac:dyDescent="0.3">
      <c r="A696" t="s">
        <v>2188</v>
      </c>
      <c r="B696" t="s">
        <v>43</v>
      </c>
      <c r="C696" t="s">
        <v>66</v>
      </c>
      <c r="D696" s="8" t="s">
        <v>1477</v>
      </c>
      <c r="E696" s="8" t="s">
        <v>1719</v>
      </c>
      <c r="F696" t="s">
        <v>292</v>
      </c>
      <c r="G696" t="s">
        <v>1466</v>
      </c>
      <c r="H696" t="s">
        <v>252</v>
      </c>
      <c r="I696">
        <v>8</v>
      </c>
      <c r="J696" t="s">
        <v>1059</v>
      </c>
      <c r="K696" t="s">
        <v>2189</v>
      </c>
      <c r="L696" s="8">
        <f t="shared" si="40"/>
        <v>43330</v>
      </c>
      <c r="M696" s="8">
        <f t="shared" si="41"/>
        <v>43345</v>
      </c>
      <c r="N696">
        <f t="shared" si="42"/>
        <v>8254.4</v>
      </c>
      <c r="O696">
        <f t="shared" si="43"/>
        <v>3</v>
      </c>
      <c r="P696" t="str">
        <f>VLOOKUP(O696,Klienci!$A$1:$B$53,2,TRUE)</f>
        <v>Elorac, Corp</v>
      </c>
    </row>
    <row r="697" spans="1:16" x14ac:dyDescent="0.3">
      <c r="A697" t="s">
        <v>2190</v>
      </c>
      <c r="B697" t="s">
        <v>35</v>
      </c>
      <c r="C697" t="s">
        <v>241</v>
      </c>
      <c r="D697" s="8" t="s">
        <v>1477</v>
      </c>
      <c r="E697" s="8" t="s">
        <v>1846</v>
      </c>
      <c r="F697" t="s">
        <v>325</v>
      </c>
      <c r="G697" t="s">
        <v>2191</v>
      </c>
      <c r="H697" t="s">
        <v>139</v>
      </c>
      <c r="I697">
        <v>7</v>
      </c>
      <c r="J697" t="s">
        <v>32</v>
      </c>
      <c r="K697" t="s">
        <v>2192</v>
      </c>
      <c r="L697" s="8">
        <f t="shared" si="40"/>
        <v>43330</v>
      </c>
      <c r="M697" s="8">
        <f t="shared" si="41"/>
        <v>43351</v>
      </c>
      <c r="N697">
        <f t="shared" si="42"/>
        <v>27577.200000000001</v>
      </c>
      <c r="O697">
        <f t="shared" si="43"/>
        <v>8</v>
      </c>
      <c r="P697" t="str">
        <f>VLOOKUP(O697,Klienci!$A$1:$B$53,2,TRUE)</f>
        <v>New Ltd</v>
      </c>
    </row>
    <row r="698" spans="1:16" x14ac:dyDescent="0.3">
      <c r="A698" t="s">
        <v>2193</v>
      </c>
      <c r="B698" t="s">
        <v>35</v>
      </c>
      <c r="C698" t="s">
        <v>27</v>
      </c>
      <c r="D698" s="8" t="s">
        <v>1477</v>
      </c>
      <c r="E698" s="8" t="s">
        <v>2002</v>
      </c>
      <c r="F698" t="s">
        <v>297</v>
      </c>
      <c r="G698" t="s">
        <v>119</v>
      </c>
      <c r="H698" t="s">
        <v>670</v>
      </c>
      <c r="I698">
        <v>4</v>
      </c>
      <c r="J698" t="s">
        <v>1180</v>
      </c>
      <c r="K698" t="s">
        <v>2194</v>
      </c>
      <c r="L698" s="8">
        <f t="shared" si="40"/>
        <v>43330</v>
      </c>
      <c r="M698" s="8">
        <f t="shared" si="41"/>
        <v>43352</v>
      </c>
      <c r="N698">
        <f t="shared" si="42"/>
        <v>15544</v>
      </c>
      <c r="O698">
        <f t="shared" si="43"/>
        <v>13</v>
      </c>
      <c r="P698" t="str">
        <f>VLOOKUP(O698,Klienci!$A$1:$B$53,2,TRUE)</f>
        <v xml:space="preserve">Medline </v>
      </c>
    </row>
    <row r="699" spans="1:16" x14ac:dyDescent="0.3">
      <c r="A699" t="s">
        <v>2195</v>
      </c>
      <c r="B699" t="s">
        <v>16</v>
      </c>
      <c r="C699" t="s">
        <v>66</v>
      </c>
      <c r="D699" s="8" t="s">
        <v>1477</v>
      </c>
      <c r="E699" s="8" t="s">
        <v>1947</v>
      </c>
      <c r="F699" t="s">
        <v>29</v>
      </c>
      <c r="G699" t="s">
        <v>443</v>
      </c>
      <c r="H699" t="s">
        <v>333</v>
      </c>
      <c r="I699">
        <v>2</v>
      </c>
      <c r="J699" t="s">
        <v>2113</v>
      </c>
      <c r="K699" t="s">
        <v>2114</v>
      </c>
      <c r="L699" s="8">
        <f t="shared" si="40"/>
        <v>43330</v>
      </c>
      <c r="M699" s="8">
        <f t="shared" si="41"/>
        <v>43350</v>
      </c>
      <c r="N699">
        <f t="shared" si="42"/>
        <v>6217.6</v>
      </c>
      <c r="O699">
        <f t="shared" si="43"/>
        <v>20</v>
      </c>
      <c r="P699" t="str">
        <f>VLOOKUP(O699,Klienci!$A$1:$B$53,2,TRUE)</f>
        <v>Eminence Corp</v>
      </c>
    </row>
    <row r="700" spans="1:16" x14ac:dyDescent="0.3">
      <c r="A700" t="s">
        <v>2196</v>
      </c>
      <c r="B700" t="s">
        <v>26</v>
      </c>
      <c r="C700" t="s">
        <v>17</v>
      </c>
      <c r="D700" s="8" t="s">
        <v>1477</v>
      </c>
      <c r="E700" s="8" t="s">
        <v>2180</v>
      </c>
      <c r="F700" t="s">
        <v>137</v>
      </c>
      <c r="G700" t="s">
        <v>952</v>
      </c>
      <c r="H700" t="s">
        <v>284</v>
      </c>
      <c r="I700">
        <v>1</v>
      </c>
      <c r="J700" t="s">
        <v>431</v>
      </c>
      <c r="K700" t="s">
        <v>2197</v>
      </c>
      <c r="L700" s="8">
        <f t="shared" si="40"/>
        <v>43330</v>
      </c>
      <c r="M700" s="8">
        <f t="shared" si="41"/>
        <v>43364</v>
      </c>
      <c r="N700">
        <f t="shared" si="42"/>
        <v>1011.7</v>
      </c>
      <c r="O700">
        <f t="shared" si="43"/>
        <v>30</v>
      </c>
      <c r="P700" t="str">
        <f>VLOOKUP(O700,Klienci!$A$1:$B$53,2,TRUE)</f>
        <v>Dharma Ltd</v>
      </c>
    </row>
    <row r="701" spans="1:16" x14ac:dyDescent="0.3">
      <c r="A701" t="s">
        <v>2198</v>
      </c>
      <c r="B701" t="s">
        <v>26</v>
      </c>
      <c r="C701" t="s">
        <v>17</v>
      </c>
      <c r="D701" s="8" t="s">
        <v>1477</v>
      </c>
      <c r="E701" s="8" t="s">
        <v>2199</v>
      </c>
      <c r="F701" t="s">
        <v>20</v>
      </c>
      <c r="G701" t="s">
        <v>1157</v>
      </c>
      <c r="H701" t="s">
        <v>759</v>
      </c>
      <c r="I701">
        <v>5</v>
      </c>
      <c r="J701" t="s">
        <v>2127</v>
      </c>
      <c r="K701" t="s">
        <v>2200</v>
      </c>
      <c r="L701" s="8">
        <f t="shared" si="40"/>
        <v>43330</v>
      </c>
      <c r="M701" s="8">
        <f t="shared" si="41"/>
        <v>43366</v>
      </c>
      <c r="N701">
        <f t="shared" si="42"/>
        <v>12763.5</v>
      </c>
      <c r="O701">
        <f t="shared" si="43"/>
        <v>15</v>
      </c>
      <c r="P701" t="str">
        <f>VLOOKUP(O701,Klienci!$A$1:$B$53,2,TRUE)</f>
        <v xml:space="preserve">Linde </v>
      </c>
    </row>
    <row r="702" spans="1:16" x14ac:dyDescent="0.3">
      <c r="A702" t="s">
        <v>2201</v>
      </c>
      <c r="B702" t="s">
        <v>16</v>
      </c>
      <c r="C702" t="s">
        <v>27</v>
      </c>
      <c r="D702" s="8" t="s">
        <v>1477</v>
      </c>
      <c r="E702" s="8" t="s">
        <v>2126</v>
      </c>
      <c r="F702" t="s">
        <v>231</v>
      </c>
      <c r="G702" t="s">
        <v>1147</v>
      </c>
      <c r="H702" t="s">
        <v>252</v>
      </c>
      <c r="I702">
        <v>5</v>
      </c>
      <c r="J702" t="s">
        <v>806</v>
      </c>
      <c r="K702" t="s">
        <v>2202</v>
      </c>
      <c r="L702" s="8">
        <f t="shared" si="40"/>
        <v>43330</v>
      </c>
      <c r="M702" s="8">
        <f t="shared" si="41"/>
        <v>43360</v>
      </c>
      <c r="N702">
        <f t="shared" si="42"/>
        <v>8375</v>
      </c>
      <c r="O702">
        <f t="shared" si="43"/>
        <v>42</v>
      </c>
      <c r="P702" t="str">
        <f>VLOOKUP(O702,Klienci!$A$1:$B$53,2,TRUE)</f>
        <v xml:space="preserve">Select </v>
      </c>
    </row>
    <row r="703" spans="1:16" x14ac:dyDescent="0.3">
      <c r="A703" t="s">
        <v>2203</v>
      </c>
      <c r="B703" t="s">
        <v>35</v>
      </c>
      <c r="C703" t="s">
        <v>27</v>
      </c>
      <c r="D703" s="8" t="s">
        <v>1540</v>
      </c>
      <c r="E703" s="8" t="s">
        <v>2008</v>
      </c>
      <c r="F703" t="s">
        <v>754</v>
      </c>
      <c r="G703" t="s">
        <v>1771</v>
      </c>
      <c r="H703" t="s">
        <v>145</v>
      </c>
      <c r="I703">
        <v>5</v>
      </c>
      <c r="J703" t="s">
        <v>802</v>
      </c>
      <c r="K703" t="s">
        <v>2204</v>
      </c>
      <c r="L703" s="8">
        <f t="shared" si="40"/>
        <v>43331</v>
      </c>
      <c r="M703" s="8">
        <f t="shared" si="41"/>
        <v>43353</v>
      </c>
      <c r="N703">
        <f t="shared" si="42"/>
        <v>5695</v>
      </c>
      <c r="O703">
        <f t="shared" si="43"/>
        <v>45</v>
      </c>
      <c r="P703" t="str">
        <f>VLOOKUP(O703,Klienci!$A$1:$B$53,2,TRUE)</f>
        <v>Exact-Rx, Corp</v>
      </c>
    </row>
    <row r="704" spans="1:16" x14ac:dyDescent="0.3">
      <c r="A704" t="s">
        <v>2205</v>
      </c>
      <c r="B704" t="s">
        <v>43</v>
      </c>
      <c r="C704" t="s">
        <v>27</v>
      </c>
      <c r="D704" s="8" t="s">
        <v>1540</v>
      </c>
      <c r="E704" s="8" t="s">
        <v>1944</v>
      </c>
      <c r="F704" t="s">
        <v>425</v>
      </c>
      <c r="G704" t="s">
        <v>2206</v>
      </c>
      <c r="H704" t="s">
        <v>76</v>
      </c>
      <c r="I704">
        <v>7</v>
      </c>
      <c r="J704" t="s">
        <v>2207</v>
      </c>
      <c r="K704" t="s">
        <v>2208</v>
      </c>
      <c r="L704" s="8">
        <f t="shared" si="40"/>
        <v>43331</v>
      </c>
      <c r="M704" s="8">
        <f t="shared" si="41"/>
        <v>43343</v>
      </c>
      <c r="N704">
        <f t="shared" si="42"/>
        <v>44367.4</v>
      </c>
      <c r="O704">
        <f t="shared" si="43"/>
        <v>27</v>
      </c>
      <c r="P704" t="str">
        <f>VLOOKUP(O704,Klienci!$A$1:$B$53,2,TRUE)</f>
        <v>Prasco Group</v>
      </c>
    </row>
    <row r="705" spans="1:16" x14ac:dyDescent="0.3">
      <c r="A705" t="s">
        <v>2209</v>
      </c>
      <c r="B705" t="s">
        <v>26</v>
      </c>
      <c r="C705" t="s">
        <v>17</v>
      </c>
      <c r="D705" s="8" t="s">
        <v>1540</v>
      </c>
      <c r="E705" s="8" t="s">
        <v>1947</v>
      </c>
      <c r="F705" t="s">
        <v>29</v>
      </c>
      <c r="G705" t="s">
        <v>1157</v>
      </c>
      <c r="H705" t="s">
        <v>266</v>
      </c>
      <c r="I705">
        <v>3</v>
      </c>
      <c r="J705" t="s">
        <v>731</v>
      </c>
      <c r="K705" t="s">
        <v>2210</v>
      </c>
      <c r="L705" s="8">
        <f t="shared" si="40"/>
        <v>43331</v>
      </c>
      <c r="M705" s="8">
        <f t="shared" si="41"/>
        <v>43350</v>
      </c>
      <c r="N705">
        <f t="shared" si="42"/>
        <v>6693.2999999999993</v>
      </c>
      <c r="O705">
        <f t="shared" si="43"/>
        <v>20</v>
      </c>
      <c r="P705" t="str">
        <f>VLOOKUP(O705,Klienci!$A$1:$B$53,2,TRUE)</f>
        <v>Eminence Corp</v>
      </c>
    </row>
    <row r="706" spans="1:16" x14ac:dyDescent="0.3">
      <c r="A706" t="s">
        <v>2211</v>
      </c>
      <c r="B706" t="s">
        <v>35</v>
      </c>
      <c r="C706" t="s">
        <v>241</v>
      </c>
      <c r="D706" s="8" t="s">
        <v>1540</v>
      </c>
      <c r="E706" s="8" t="s">
        <v>1846</v>
      </c>
      <c r="F706" t="s">
        <v>394</v>
      </c>
      <c r="G706" t="s">
        <v>2212</v>
      </c>
      <c r="H706" t="s">
        <v>830</v>
      </c>
      <c r="I706">
        <v>6</v>
      </c>
      <c r="J706" t="s">
        <v>2213</v>
      </c>
      <c r="K706" t="s">
        <v>2214</v>
      </c>
      <c r="L706" s="8">
        <f t="shared" si="40"/>
        <v>43331</v>
      </c>
      <c r="M706" s="8">
        <f t="shared" si="41"/>
        <v>43351</v>
      </c>
      <c r="N706">
        <f t="shared" si="42"/>
        <v>13869</v>
      </c>
      <c r="O706">
        <f t="shared" si="43"/>
        <v>1</v>
      </c>
      <c r="P706" t="str">
        <f>VLOOKUP(O706,Klienci!$A$1:$B$53,2,TRUE)</f>
        <v>Avon Corp</v>
      </c>
    </row>
    <row r="707" spans="1:16" x14ac:dyDescent="0.3">
      <c r="A707" t="s">
        <v>2215</v>
      </c>
      <c r="B707" t="s">
        <v>26</v>
      </c>
      <c r="C707" t="s">
        <v>66</v>
      </c>
      <c r="D707" s="8" t="s">
        <v>1540</v>
      </c>
      <c r="E707" s="8" t="s">
        <v>2033</v>
      </c>
      <c r="F707" t="s">
        <v>297</v>
      </c>
      <c r="G707" t="s">
        <v>94</v>
      </c>
      <c r="H707" t="s">
        <v>157</v>
      </c>
      <c r="I707">
        <v>7</v>
      </c>
      <c r="J707" t="s">
        <v>1298</v>
      </c>
      <c r="K707" t="s">
        <v>2216</v>
      </c>
      <c r="L707" s="8">
        <f t="shared" si="40"/>
        <v>43331</v>
      </c>
      <c r="M707" s="8">
        <f t="shared" si="41"/>
        <v>43355</v>
      </c>
      <c r="N707">
        <f t="shared" si="42"/>
        <v>26826.799999999999</v>
      </c>
      <c r="O707">
        <f t="shared" si="43"/>
        <v>13</v>
      </c>
      <c r="P707" t="str">
        <f>VLOOKUP(O707,Klienci!$A$1:$B$53,2,TRUE)</f>
        <v xml:space="preserve">Medline </v>
      </c>
    </row>
    <row r="708" spans="1:16" x14ac:dyDescent="0.3">
      <c r="A708" t="s">
        <v>2217</v>
      </c>
      <c r="B708" t="s">
        <v>26</v>
      </c>
      <c r="C708" t="s">
        <v>58</v>
      </c>
      <c r="D708" s="8" t="s">
        <v>1540</v>
      </c>
      <c r="E708" s="8" t="s">
        <v>2033</v>
      </c>
      <c r="F708" t="s">
        <v>74</v>
      </c>
      <c r="G708" t="s">
        <v>912</v>
      </c>
      <c r="H708" t="s">
        <v>107</v>
      </c>
      <c r="I708">
        <v>6</v>
      </c>
      <c r="J708" t="s">
        <v>408</v>
      </c>
      <c r="K708" t="s">
        <v>2218</v>
      </c>
      <c r="L708" s="8">
        <f t="shared" si="40"/>
        <v>43331</v>
      </c>
      <c r="M708" s="8">
        <f t="shared" si="41"/>
        <v>43355</v>
      </c>
      <c r="N708">
        <f t="shared" si="42"/>
        <v>6030</v>
      </c>
      <c r="O708">
        <f t="shared" si="43"/>
        <v>9</v>
      </c>
      <c r="P708" t="str">
        <f>VLOOKUP(O708,Klienci!$A$1:$B$53,2,TRUE)</f>
        <v>Medsep Group</v>
      </c>
    </row>
    <row r="709" spans="1:16" x14ac:dyDescent="0.3">
      <c r="A709" t="s">
        <v>2219</v>
      </c>
      <c r="B709" t="s">
        <v>16</v>
      </c>
      <c r="C709" t="s">
        <v>66</v>
      </c>
      <c r="D709" s="8" t="s">
        <v>1540</v>
      </c>
      <c r="E709" s="8" t="s">
        <v>1944</v>
      </c>
      <c r="F709" t="s">
        <v>87</v>
      </c>
      <c r="G709" t="s">
        <v>1783</v>
      </c>
      <c r="H709" t="s">
        <v>279</v>
      </c>
      <c r="I709">
        <v>8</v>
      </c>
      <c r="J709" t="s">
        <v>955</v>
      </c>
      <c r="K709" t="s">
        <v>2220</v>
      </c>
      <c r="L709" s="8">
        <f t="shared" si="40"/>
        <v>43331</v>
      </c>
      <c r="M709" s="8">
        <f t="shared" si="41"/>
        <v>43343</v>
      </c>
      <c r="N709">
        <f t="shared" si="42"/>
        <v>8522.4</v>
      </c>
      <c r="O709">
        <f t="shared" si="43"/>
        <v>33</v>
      </c>
      <c r="P709" t="str">
        <f>VLOOKUP(O709,Klienci!$A$1:$B$53,2,TRUE)</f>
        <v>Uriel Group</v>
      </c>
    </row>
    <row r="710" spans="1:16" x14ac:dyDescent="0.3">
      <c r="A710" t="s">
        <v>2221</v>
      </c>
      <c r="B710" t="s">
        <v>16</v>
      </c>
      <c r="C710" t="s">
        <v>27</v>
      </c>
      <c r="D710" s="8" t="s">
        <v>1540</v>
      </c>
      <c r="E710" s="8" t="s">
        <v>2222</v>
      </c>
      <c r="F710" t="s">
        <v>653</v>
      </c>
      <c r="G710" t="s">
        <v>398</v>
      </c>
      <c r="H710" t="s">
        <v>39</v>
      </c>
      <c r="I710">
        <v>3</v>
      </c>
      <c r="J710" t="s">
        <v>1208</v>
      </c>
      <c r="K710" t="s">
        <v>2223</v>
      </c>
      <c r="L710" s="8">
        <f t="shared" si="40"/>
        <v>43331</v>
      </c>
      <c r="M710" s="8">
        <f t="shared" si="41"/>
        <v>43358</v>
      </c>
      <c r="N710">
        <f t="shared" si="42"/>
        <v>5668.2000000000007</v>
      </c>
      <c r="O710">
        <f t="shared" si="43"/>
        <v>50</v>
      </c>
      <c r="P710" t="str">
        <f>VLOOKUP(O710,Klienci!$A$1:$B$53,2,TRUE)</f>
        <v>Fenwal, Corp</v>
      </c>
    </row>
    <row r="711" spans="1:16" x14ac:dyDescent="0.3">
      <c r="A711" t="s">
        <v>2224</v>
      </c>
      <c r="B711" t="s">
        <v>26</v>
      </c>
      <c r="C711" t="s">
        <v>58</v>
      </c>
      <c r="D711" s="8" t="s">
        <v>1437</v>
      </c>
      <c r="E711" s="8" t="s">
        <v>2225</v>
      </c>
      <c r="F711" t="s">
        <v>37</v>
      </c>
      <c r="G711" t="s">
        <v>2226</v>
      </c>
      <c r="H711" t="s">
        <v>333</v>
      </c>
      <c r="I711">
        <v>4</v>
      </c>
      <c r="J711" t="s">
        <v>453</v>
      </c>
      <c r="K711" t="s">
        <v>2227</v>
      </c>
      <c r="L711" s="8">
        <f t="shared" si="40"/>
        <v>43332</v>
      </c>
      <c r="M711" s="8">
        <f t="shared" si="41"/>
        <v>43365</v>
      </c>
      <c r="N711">
        <f t="shared" si="42"/>
        <v>670</v>
      </c>
      <c r="O711">
        <f t="shared" si="43"/>
        <v>16</v>
      </c>
      <c r="P711" t="str">
        <f>VLOOKUP(O711,Klienci!$A$1:$B$53,2,TRUE)</f>
        <v>Rochester Ltd</v>
      </c>
    </row>
    <row r="712" spans="1:16" x14ac:dyDescent="0.3">
      <c r="A712" t="s">
        <v>2228</v>
      </c>
      <c r="B712" t="s">
        <v>16</v>
      </c>
      <c r="C712" t="s">
        <v>58</v>
      </c>
      <c r="D712" s="8" t="s">
        <v>1437</v>
      </c>
      <c r="E712" s="8" t="s">
        <v>2008</v>
      </c>
      <c r="F712" t="s">
        <v>297</v>
      </c>
      <c r="G712" t="s">
        <v>779</v>
      </c>
      <c r="H712" t="s">
        <v>203</v>
      </c>
      <c r="I712">
        <v>3</v>
      </c>
      <c r="J712" t="s">
        <v>2229</v>
      </c>
      <c r="K712" t="s">
        <v>427</v>
      </c>
      <c r="L712" s="8">
        <f t="shared" si="40"/>
        <v>43332</v>
      </c>
      <c r="M712" s="8">
        <f t="shared" si="41"/>
        <v>43353</v>
      </c>
      <c r="N712">
        <f t="shared" si="42"/>
        <v>18090</v>
      </c>
      <c r="O712">
        <f t="shared" si="43"/>
        <v>13</v>
      </c>
      <c r="P712" t="str">
        <f>VLOOKUP(O712,Klienci!$A$1:$B$53,2,TRUE)</f>
        <v xml:space="preserve">Medline </v>
      </c>
    </row>
    <row r="713" spans="1:16" x14ac:dyDescent="0.3">
      <c r="A713" t="s">
        <v>2230</v>
      </c>
      <c r="B713" t="s">
        <v>16</v>
      </c>
      <c r="C713" t="s">
        <v>58</v>
      </c>
      <c r="D713" s="8" t="s">
        <v>1437</v>
      </c>
      <c r="E713" s="8" t="s">
        <v>2231</v>
      </c>
      <c r="F713" t="s">
        <v>532</v>
      </c>
      <c r="G713" t="s">
        <v>1503</v>
      </c>
      <c r="H713" t="s">
        <v>170</v>
      </c>
      <c r="I713">
        <v>2</v>
      </c>
      <c r="J713" t="s">
        <v>579</v>
      </c>
      <c r="K713" t="s">
        <v>1055</v>
      </c>
      <c r="L713" s="8">
        <f t="shared" si="40"/>
        <v>43332</v>
      </c>
      <c r="M713" s="8">
        <f t="shared" si="41"/>
        <v>43369</v>
      </c>
      <c r="N713">
        <f t="shared" si="42"/>
        <v>1675</v>
      </c>
      <c r="O713">
        <f t="shared" si="43"/>
        <v>44</v>
      </c>
      <c r="P713" t="str">
        <f>VLOOKUP(O713,Klienci!$A$1:$B$53,2,TRUE)</f>
        <v>Llorens Ltd</v>
      </c>
    </row>
    <row r="714" spans="1:16" x14ac:dyDescent="0.3">
      <c r="A714" t="s">
        <v>2232</v>
      </c>
      <c r="B714" t="s">
        <v>16</v>
      </c>
      <c r="C714" t="s">
        <v>241</v>
      </c>
      <c r="D714" s="8" t="s">
        <v>1437</v>
      </c>
      <c r="E714" s="8" t="s">
        <v>2033</v>
      </c>
      <c r="F714" t="s">
        <v>416</v>
      </c>
      <c r="G714" t="s">
        <v>381</v>
      </c>
      <c r="H714" t="s">
        <v>342</v>
      </c>
      <c r="I714">
        <v>6</v>
      </c>
      <c r="J714" t="s">
        <v>721</v>
      </c>
      <c r="K714" t="s">
        <v>2233</v>
      </c>
      <c r="L714" s="8">
        <f t="shared" ref="L714:L777" si="44">--SUBSTITUTE(D714,"\","/")</f>
        <v>43332</v>
      </c>
      <c r="M714" s="8">
        <f t="shared" ref="M714:M777" si="45">--SUBSTITUTE(E714,"\","/")</f>
        <v>43355</v>
      </c>
      <c r="N714">
        <f t="shared" ref="N714:N777" si="46">I714*SUBSTITUTE(J714,".",",")</f>
        <v>10693.2</v>
      </c>
      <c r="O714">
        <f t="shared" ref="O714:O777" si="47">--MID(F714,3,4)</f>
        <v>7</v>
      </c>
      <c r="P714" t="str">
        <f>VLOOKUP(O714,Klienci!$A$1:$B$53,2,TRUE)</f>
        <v>Test</v>
      </c>
    </row>
    <row r="715" spans="1:16" x14ac:dyDescent="0.3">
      <c r="A715" t="s">
        <v>2234</v>
      </c>
      <c r="B715" t="s">
        <v>26</v>
      </c>
      <c r="C715" t="s">
        <v>27</v>
      </c>
      <c r="D715" s="8" t="s">
        <v>1437</v>
      </c>
      <c r="E715" s="8" t="s">
        <v>2111</v>
      </c>
      <c r="F715" t="s">
        <v>213</v>
      </c>
      <c r="G715" t="s">
        <v>181</v>
      </c>
      <c r="H715" t="s">
        <v>444</v>
      </c>
      <c r="I715">
        <v>8</v>
      </c>
      <c r="J715" t="s">
        <v>253</v>
      </c>
      <c r="K715" t="s">
        <v>2235</v>
      </c>
      <c r="L715" s="8">
        <f t="shared" si="44"/>
        <v>43332</v>
      </c>
      <c r="M715" s="8">
        <f t="shared" si="45"/>
        <v>43359</v>
      </c>
      <c r="N715">
        <f t="shared" si="46"/>
        <v>7986.4</v>
      </c>
      <c r="O715">
        <f t="shared" si="47"/>
        <v>29</v>
      </c>
      <c r="P715" t="str">
        <f>VLOOKUP(O715,Klienci!$A$1:$B$53,2,TRUE)</f>
        <v>Wuxi Group</v>
      </c>
    </row>
    <row r="716" spans="1:16" x14ac:dyDescent="0.3">
      <c r="A716" t="s">
        <v>2236</v>
      </c>
      <c r="B716" t="s">
        <v>16</v>
      </c>
      <c r="C716" t="s">
        <v>58</v>
      </c>
      <c r="D716" s="8" t="s">
        <v>1437</v>
      </c>
      <c r="E716" s="8" t="s">
        <v>2033</v>
      </c>
      <c r="F716" t="s">
        <v>743</v>
      </c>
      <c r="G716" t="s">
        <v>1305</v>
      </c>
      <c r="H716" t="s">
        <v>759</v>
      </c>
      <c r="I716">
        <v>4</v>
      </c>
      <c r="J716" t="s">
        <v>197</v>
      </c>
      <c r="K716" t="s">
        <v>198</v>
      </c>
      <c r="L716" s="8">
        <f t="shared" si="44"/>
        <v>43332</v>
      </c>
      <c r="M716" s="8">
        <f t="shared" si="45"/>
        <v>43355</v>
      </c>
      <c r="N716">
        <f t="shared" si="46"/>
        <v>15999.6</v>
      </c>
      <c r="O716">
        <f t="shared" si="47"/>
        <v>31</v>
      </c>
      <c r="P716" t="str">
        <f>VLOOKUP(O716,Klienci!$A$1:$B$53,2,TRUE)</f>
        <v>Apotheca, Ltd</v>
      </c>
    </row>
    <row r="717" spans="1:16" x14ac:dyDescent="0.3">
      <c r="A717" t="s">
        <v>2237</v>
      </c>
      <c r="B717" t="s">
        <v>26</v>
      </c>
      <c r="C717" t="s">
        <v>58</v>
      </c>
      <c r="D717" s="8" t="s">
        <v>1425</v>
      </c>
      <c r="E717" s="8" t="s">
        <v>2017</v>
      </c>
      <c r="F717" t="s">
        <v>743</v>
      </c>
      <c r="G717" t="s">
        <v>214</v>
      </c>
      <c r="H717" t="s">
        <v>170</v>
      </c>
      <c r="I717">
        <v>8</v>
      </c>
      <c r="J717" t="s">
        <v>1627</v>
      </c>
      <c r="K717" t="s">
        <v>2238</v>
      </c>
      <c r="L717" s="8">
        <f t="shared" si="44"/>
        <v>43333</v>
      </c>
      <c r="M717" s="8">
        <f t="shared" si="45"/>
        <v>43356</v>
      </c>
      <c r="N717">
        <f t="shared" si="46"/>
        <v>15168.8</v>
      </c>
      <c r="O717">
        <f t="shared" si="47"/>
        <v>31</v>
      </c>
      <c r="P717" t="str">
        <f>VLOOKUP(O717,Klienci!$A$1:$B$53,2,TRUE)</f>
        <v>Apotheca, Ltd</v>
      </c>
    </row>
    <row r="718" spans="1:16" x14ac:dyDescent="0.3">
      <c r="A718" t="s">
        <v>2239</v>
      </c>
      <c r="B718" t="s">
        <v>35</v>
      </c>
      <c r="C718" t="s">
        <v>27</v>
      </c>
      <c r="D718" s="8" t="s">
        <v>1425</v>
      </c>
      <c r="E718" s="8" t="s">
        <v>2240</v>
      </c>
      <c r="F718" t="s">
        <v>219</v>
      </c>
      <c r="G718" t="s">
        <v>359</v>
      </c>
      <c r="H718" t="s">
        <v>170</v>
      </c>
      <c r="I718">
        <v>2</v>
      </c>
      <c r="J718" t="s">
        <v>63</v>
      </c>
      <c r="K718" t="s">
        <v>2241</v>
      </c>
      <c r="L718" s="8">
        <f t="shared" si="44"/>
        <v>43333</v>
      </c>
      <c r="M718" s="8">
        <f t="shared" si="45"/>
        <v>43368</v>
      </c>
      <c r="N718">
        <f t="shared" si="46"/>
        <v>2077</v>
      </c>
      <c r="O718">
        <f t="shared" si="47"/>
        <v>35</v>
      </c>
      <c r="P718" t="str">
        <f>VLOOKUP(O718,Klienci!$A$1:$B$53,2,TRUE)</f>
        <v xml:space="preserve">Trigen </v>
      </c>
    </row>
    <row r="719" spans="1:16" x14ac:dyDescent="0.3">
      <c r="A719" t="s">
        <v>2242</v>
      </c>
      <c r="B719" t="s">
        <v>35</v>
      </c>
      <c r="C719" t="s">
        <v>27</v>
      </c>
      <c r="D719" s="8" t="s">
        <v>1425</v>
      </c>
      <c r="E719" s="8" t="s">
        <v>1944</v>
      </c>
      <c r="F719" t="s">
        <v>687</v>
      </c>
      <c r="G719" t="s">
        <v>490</v>
      </c>
      <c r="H719" t="s">
        <v>333</v>
      </c>
      <c r="I719">
        <v>2</v>
      </c>
      <c r="J719" t="s">
        <v>1358</v>
      </c>
      <c r="K719" t="s">
        <v>2243</v>
      </c>
      <c r="L719" s="8">
        <f t="shared" si="44"/>
        <v>43333</v>
      </c>
      <c r="M719" s="8">
        <f t="shared" si="45"/>
        <v>43343</v>
      </c>
      <c r="N719">
        <f t="shared" si="46"/>
        <v>7678.2</v>
      </c>
      <c r="O719">
        <f t="shared" si="47"/>
        <v>43</v>
      </c>
      <c r="P719" t="str">
        <f>VLOOKUP(O719,Klienci!$A$1:$B$53,2,TRUE)</f>
        <v>Weimei Corp</v>
      </c>
    </row>
    <row r="720" spans="1:16" x14ac:dyDescent="0.3">
      <c r="A720" t="s">
        <v>2244</v>
      </c>
      <c r="B720" t="s">
        <v>16</v>
      </c>
      <c r="C720" t="s">
        <v>27</v>
      </c>
      <c r="D720" s="8" t="s">
        <v>1425</v>
      </c>
      <c r="E720" s="8" t="s">
        <v>2180</v>
      </c>
      <c r="F720" t="s">
        <v>143</v>
      </c>
      <c r="G720" t="s">
        <v>2169</v>
      </c>
      <c r="H720" t="s">
        <v>477</v>
      </c>
      <c r="I720">
        <v>1</v>
      </c>
      <c r="J720" t="s">
        <v>409</v>
      </c>
      <c r="K720" t="s">
        <v>2245</v>
      </c>
      <c r="L720" s="8">
        <f t="shared" si="44"/>
        <v>43333</v>
      </c>
      <c r="M720" s="8">
        <f t="shared" si="45"/>
        <v>43364</v>
      </c>
      <c r="N720">
        <f t="shared" si="46"/>
        <v>743.7</v>
      </c>
      <c r="O720">
        <f t="shared" si="47"/>
        <v>5</v>
      </c>
      <c r="P720" t="str">
        <f>VLOOKUP(O720,Klienci!$A$1:$B$53,2,TRUE)</f>
        <v>Procter Corp</v>
      </c>
    </row>
    <row r="721" spans="1:16" x14ac:dyDescent="0.3">
      <c r="A721" t="s">
        <v>2246</v>
      </c>
      <c r="B721" t="s">
        <v>43</v>
      </c>
      <c r="C721" t="s">
        <v>27</v>
      </c>
      <c r="D721" s="8" t="s">
        <v>1425</v>
      </c>
      <c r="E721" s="8" t="s">
        <v>2155</v>
      </c>
      <c r="F721" t="s">
        <v>29</v>
      </c>
      <c r="G721" t="s">
        <v>1935</v>
      </c>
      <c r="H721" t="s">
        <v>83</v>
      </c>
      <c r="I721">
        <v>6</v>
      </c>
      <c r="J721" t="s">
        <v>2247</v>
      </c>
      <c r="K721" t="s">
        <v>2248</v>
      </c>
      <c r="L721" s="8">
        <f t="shared" si="44"/>
        <v>43333</v>
      </c>
      <c r="M721" s="8">
        <f t="shared" si="45"/>
        <v>43362</v>
      </c>
      <c r="N721">
        <f t="shared" si="46"/>
        <v>14673</v>
      </c>
      <c r="O721">
        <f t="shared" si="47"/>
        <v>20</v>
      </c>
      <c r="P721" t="str">
        <f>VLOOKUP(O721,Klienci!$A$1:$B$53,2,TRUE)</f>
        <v>Eminence Corp</v>
      </c>
    </row>
    <row r="722" spans="1:16" x14ac:dyDescent="0.3">
      <c r="A722" t="s">
        <v>2249</v>
      </c>
      <c r="B722" t="s">
        <v>16</v>
      </c>
      <c r="C722" t="s">
        <v>58</v>
      </c>
      <c r="D722" s="8" t="s">
        <v>1425</v>
      </c>
      <c r="E722" s="8" t="s">
        <v>1846</v>
      </c>
      <c r="F722" t="s">
        <v>231</v>
      </c>
      <c r="G722" t="s">
        <v>959</v>
      </c>
      <c r="H722" t="s">
        <v>76</v>
      </c>
      <c r="I722">
        <v>7</v>
      </c>
      <c r="J722" t="s">
        <v>1374</v>
      </c>
      <c r="K722" t="s">
        <v>1495</v>
      </c>
      <c r="L722" s="8">
        <f t="shared" si="44"/>
        <v>43333</v>
      </c>
      <c r="M722" s="8">
        <f t="shared" si="45"/>
        <v>43351</v>
      </c>
      <c r="N722">
        <f t="shared" si="46"/>
        <v>18291</v>
      </c>
      <c r="O722">
        <f t="shared" si="47"/>
        <v>42</v>
      </c>
      <c r="P722" t="str">
        <f>VLOOKUP(O722,Klienci!$A$1:$B$53,2,TRUE)</f>
        <v xml:space="preserve">Select </v>
      </c>
    </row>
    <row r="723" spans="1:16" x14ac:dyDescent="0.3">
      <c r="A723" t="s">
        <v>2250</v>
      </c>
      <c r="B723" t="s">
        <v>16</v>
      </c>
      <c r="C723" t="s">
        <v>27</v>
      </c>
      <c r="D723" s="8" t="s">
        <v>1425</v>
      </c>
      <c r="E723" s="8" t="s">
        <v>1944</v>
      </c>
      <c r="F723" t="s">
        <v>68</v>
      </c>
      <c r="G723" t="s">
        <v>466</v>
      </c>
      <c r="H723" t="s">
        <v>151</v>
      </c>
      <c r="I723">
        <v>8</v>
      </c>
      <c r="J723" t="s">
        <v>507</v>
      </c>
      <c r="K723" t="s">
        <v>2251</v>
      </c>
      <c r="L723" s="8">
        <f t="shared" si="44"/>
        <v>43333</v>
      </c>
      <c r="M723" s="8">
        <f t="shared" si="45"/>
        <v>43343</v>
      </c>
      <c r="N723">
        <f t="shared" si="46"/>
        <v>1500.8</v>
      </c>
      <c r="O723">
        <f t="shared" si="47"/>
        <v>14</v>
      </c>
      <c r="P723" t="str">
        <f>VLOOKUP(O723,Klienci!$A$1:$B$53,2,TRUE)</f>
        <v>Ole Group</v>
      </c>
    </row>
    <row r="724" spans="1:16" x14ac:dyDescent="0.3">
      <c r="A724" t="s">
        <v>2252</v>
      </c>
      <c r="B724" t="s">
        <v>26</v>
      </c>
      <c r="C724" t="s">
        <v>27</v>
      </c>
      <c r="D724" s="8" t="s">
        <v>1425</v>
      </c>
      <c r="E724" s="8" t="s">
        <v>2126</v>
      </c>
      <c r="F724" t="s">
        <v>256</v>
      </c>
      <c r="G724" t="s">
        <v>616</v>
      </c>
      <c r="H724" t="s">
        <v>221</v>
      </c>
      <c r="I724">
        <v>2</v>
      </c>
      <c r="J724" t="s">
        <v>2253</v>
      </c>
      <c r="K724" t="s">
        <v>1607</v>
      </c>
      <c r="L724" s="8">
        <f t="shared" si="44"/>
        <v>43333</v>
      </c>
      <c r="M724" s="8">
        <f t="shared" si="45"/>
        <v>43360</v>
      </c>
      <c r="N724">
        <f t="shared" si="46"/>
        <v>10988</v>
      </c>
      <c r="O724">
        <f t="shared" si="47"/>
        <v>34</v>
      </c>
      <c r="P724" t="str">
        <f>VLOOKUP(O724,Klienci!$A$1:$B$53,2,TRUE)</f>
        <v>OHTA'S Corp</v>
      </c>
    </row>
    <row r="725" spans="1:16" x14ac:dyDescent="0.3">
      <c r="A725" t="s">
        <v>2254</v>
      </c>
      <c r="B725" t="s">
        <v>16</v>
      </c>
      <c r="C725" t="s">
        <v>17</v>
      </c>
      <c r="D725" s="8" t="s">
        <v>1425</v>
      </c>
      <c r="E725" s="8" t="s">
        <v>2180</v>
      </c>
      <c r="F725" t="s">
        <v>29</v>
      </c>
      <c r="G725" t="s">
        <v>2255</v>
      </c>
      <c r="H725" t="s">
        <v>196</v>
      </c>
      <c r="I725">
        <v>2</v>
      </c>
      <c r="J725" t="s">
        <v>1884</v>
      </c>
      <c r="K725" t="s">
        <v>2256</v>
      </c>
      <c r="L725" s="8">
        <f t="shared" si="44"/>
        <v>43333</v>
      </c>
      <c r="M725" s="8">
        <f t="shared" si="45"/>
        <v>43364</v>
      </c>
      <c r="N725">
        <f t="shared" si="46"/>
        <v>11564.2</v>
      </c>
      <c r="O725">
        <f t="shared" si="47"/>
        <v>20</v>
      </c>
      <c r="P725" t="str">
        <f>VLOOKUP(O725,Klienci!$A$1:$B$53,2,TRUE)</f>
        <v>Eminence Corp</v>
      </c>
    </row>
    <row r="726" spans="1:16" x14ac:dyDescent="0.3">
      <c r="A726" t="s">
        <v>2257</v>
      </c>
      <c r="B726" t="s">
        <v>35</v>
      </c>
      <c r="C726" t="s">
        <v>66</v>
      </c>
      <c r="D726" s="8" t="s">
        <v>1425</v>
      </c>
      <c r="E726" s="8" t="s">
        <v>1662</v>
      </c>
      <c r="F726" t="s">
        <v>231</v>
      </c>
      <c r="G726" t="s">
        <v>664</v>
      </c>
      <c r="H726" t="s">
        <v>333</v>
      </c>
      <c r="I726">
        <v>5</v>
      </c>
      <c r="J726" t="s">
        <v>1123</v>
      </c>
      <c r="K726" t="s">
        <v>2258</v>
      </c>
      <c r="L726" s="8">
        <f t="shared" si="44"/>
        <v>43333</v>
      </c>
      <c r="M726" s="8">
        <f t="shared" si="45"/>
        <v>43341</v>
      </c>
      <c r="N726">
        <f t="shared" si="46"/>
        <v>19363</v>
      </c>
      <c r="O726">
        <f t="shared" si="47"/>
        <v>42</v>
      </c>
      <c r="P726" t="str">
        <f>VLOOKUP(O726,Klienci!$A$1:$B$53,2,TRUE)</f>
        <v xml:space="preserve">Select </v>
      </c>
    </row>
    <row r="727" spans="1:16" x14ac:dyDescent="0.3">
      <c r="A727" t="s">
        <v>2259</v>
      </c>
      <c r="B727" t="s">
        <v>43</v>
      </c>
      <c r="C727" t="s">
        <v>58</v>
      </c>
      <c r="D727" s="8" t="s">
        <v>1447</v>
      </c>
      <c r="E727" s="8" t="s">
        <v>2046</v>
      </c>
      <c r="F727" t="s">
        <v>201</v>
      </c>
      <c r="G727" t="s">
        <v>88</v>
      </c>
      <c r="H727" t="s">
        <v>145</v>
      </c>
      <c r="I727">
        <v>5</v>
      </c>
      <c r="J727" t="s">
        <v>2260</v>
      </c>
      <c r="K727" t="s">
        <v>2261</v>
      </c>
      <c r="L727" s="8">
        <f t="shared" si="44"/>
        <v>43334</v>
      </c>
      <c r="M727" s="8">
        <f t="shared" si="45"/>
        <v>43357</v>
      </c>
      <c r="N727">
        <f t="shared" si="46"/>
        <v>32227</v>
      </c>
      <c r="O727">
        <f t="shared" si="47"/>
        <v>22</v>
      </c>
      <c r="P727" t="str">
        <f>VLOOKUP(O727,Klienci!$A$1:$B$53,2,TRUE)</f>
        <v>Pacific Ltd</v>
      </c>
    </row>
    <row r="728" spans="1:16" x14ac:dyDescent="0.3">
      <c r="A728" t="s">
        <v>2262</v>
      </c>
      <c r="B728" t="s">
        <v>26</v>
      </c>
      <c r="C728" t="s">
        <v>27</v>
      </c>
      <c r="D728" s="8" t="s">
        <v>1447</v>
      </c>
      <c r="E728" s="8" t="s">
        <v>2240</v>
      </c>
      <c r="F728" t="s">
        <v>231</v>
      </c>
      <c r="G728" t="s">
        <v>541</v>
      </c>
      <c r="H728" t="s">
        <v>120</v>
      </c>
      <c r="I728">
        <v>7</v>
      </c>
      <c r="J728" t="s">
        <v>400</v>
      </c>
      <c r="K728" t="s">
        <v>2263</v>
      </c>
      <c r="L728" s="8">
        <f t="shared" si="44"/>
        <v>43334</v>
      </c>
      <c r="M728" s="8">
        <f t="shared" si="45"/>
        <v>43368</v>
      </c>
      <c r="N728">
        <f t="shared" si="46"/>
        <v>1594.6000000000001</v>
      </c>
      <c r="O728">
        <f t="shared" si="47"/>
        <v>42</v>
      </c>
      <c r="P728" t="str">
        <f>VLOOKUP(O728,Klienci!$A$1:$B$53,2,TRUE)</f>
        <v xml:space="preserve">Select </v>
      </c>
    </row>
    <row r="729" spans="1:16" x14ac:dyDescent="0.3">
      <c r="A729" t="s">
        <v>2264</v>
      </c>
      <c r="B729" t="s">
        <v>43</v>
      </c>
      <c r="C729" t="s">
        <v>66</v>
      </c>
      <c r="D729" s="8" t="s">
        <v>1447</v>
      </c>
      <c r="E729" s="8" t="s">
        <v>1723</v>
      </c>
      <c r="F729" t="s">
        <v>125</v>
      </c>
      <c r="G729" t="s">
        <v>1789</v>
      </c>
      <c r="H729" t="s">
        <v>95</v>
      </c>
      <c r="I729">
        <v>5</v>
      </c>
      <c r="J729" t="s">
        <v>774</v>
      </c>
      <c r="K729" t="s">
        <v>2265</v>
      </c>
      <c r="L729" s="8">
        <f t="shared" si="44"/>
        <v>43334</v>
      </c>
      <c r="M729" s="8">
        <f t="shared" si="45"/>
        <v>43344</v>
      </c>
      <c r="N729">
        <f t="shared" si="46"/>
        <v>1239.5</v>
      </c>
      <c r="O729">
        <f t="shared" si="47"/>
        <v>11</v>
      </c>
      <c r="P729" t="str">
        <f>VLOOKUP(O729,Klienci!$A$1:$B$53,2,TRUE)</f>
        <v>21st Ltd</v>
      </c>
    </row>
    <row r="730" spans="1:16" x14ac:dyDescent="0.3">
      <c r="A730" t="s">
        <v>2266</v>
      </c>
      <c r="B730" t="s">
        <v>26</v>
      </c>
      <c r="C730" t="s">
        <v>27</v>
      </c>
      <c r="D730" s="8" t="s">
        <v>1447</v>
      </c>
      <c r="E730" s="8" t="s">
        <v>1799</v>
      </c>
      <c r="F730" t="s">
        <v>695</v>
      </c>
      <c r="G730" t="s">
        <v>1051</v>
      </c>
      <c r="H730" t="s">
        <v>477</v>
      </c>
      <c r="I730">
        <v>8</v>
      </c>
      <c r="J730" t="s">
        <v>1059</v>
      </c>
      <c r="K730" t="s">
        <v>2267</v>
      </c>
      <c r="L730" s="8">
        <f t="shared" si="44"/>
        <v>43334</v>
      </c>
      <c r="M730" s="8">
        <f t="shared" si="45"/>
        <v>43346</v>
      </c>
      <c r="N730">
        <f t="shared" si="46"/>
        <v>8254.4</v>
      </c>
      <c r="O730">
        <f t="shared" si="47"/>
        <v>37</v>
      </c>
      <c r="P730" t="str">
        <f>VLOOKUP(O730,Klienci!$A$1:$B$53,2,TRUE)</f>
        <v>Amylin Group</v>
      </c>
    </row>
    <row r="731" spans="1:16" x14ac:dyDescent="0.3">
      <c r="A731" t="s">
        <v>2268</v>
      </c>
      <c r="B731" t="s">
        <v>26</v>
      </c>
      <c r="C731" t="s">
        <v>124</v>
      </c>
      <c r="D731" s="8" t="s">
        <v>1447</v>
      </c>
      <c r="E731" s="8" t="s">
        <v>1715</v>
      </c>
      <c r="F731" t="s">
        <v>754</v>
      </c>
      <c r="G731" t="s">
        <v>798</v>
      </c>
      <c r="H731" t="s">
        <v>95</v>
      </c>
      <c r="I731">
        <v>3</v>
      </c>
      <c r="J731" t="s">
        <v>2269</v>
      </c>
      <c r="K731" t="s">
        <v>2270</v>
      </c>
      <c r="L731" s="8">
        <f t="shared" si="44"/>
        <v>43334</v>
      </c>
      <c r="M731" s="8">
        <f t="shared" si="45"/>
        <v>43342</v>
      </c>
      <c r="N731">
        <f t="shared" si="46"/>
        <v>6713.4000000000005</v>
      </c>
      <c r="O731">
        <f t="shared" si="47"/>
        <v>45</v>
      </c>
      <c r="P731" t="str">
        <f>VLOOKUP(O731,Klienci!$A$1:$B$53,2,TRUE)</f>
        <v>Exact-Rx, Corp</v>
      </c>
    </row>
    <row r="732" spans="1:16" x14ac:dyDescent="0.3">
      <c r="A732" t="s">
        <v>2271</v>
      </c>
      <c r="B732" t="s">
        <v>16</v>
      </c>
      <c r="C732" t="s">
        <v>27</v>
      </c>
      <c r="D732" s="8" t="s">
        <v>1447</v>
      </c>
      <c r="E732" s="8" t="s">
        <v>2222</v>
      </c>
      <c r="F732" t="s">
        <v>125</v>
      </c>
      <c r="G732" t="s">
        <v>1800</v>
      </c>
      <c r="H732" t="s">
        <v>95</v>
      </c>
      <c r="I732">
        <v>5</v>
      </c>
      <c r="J732" t="s">
        <v>2272</v>
      </c>
      <c r="K732" t="s">
        <v>1675</v>
      </c>
      <c r="L732" s="8">
        <f t="shared" si="44"/>
        <v>43334</v>
      </c>
      <c r="M732" s="8">
        <f t="shared" si="45"/>
        <v>43358</v>
      </c>
      <c r="N732">
        <f t="shared" si="46"/>
        <v>5896</v>
      </c>
      <c r="O732">
        <f t="shared" si="47"/>
        <v>11</v>
      </c>
      <c r="P732" t="str">
        <f>VLOOKUP(O732,Klienci!$A$1:$B$53,2,TRUE)</f>
        <v>21st Ltd</v>
      </c>
    </row>
    <row r="733" spans="1:16" x14ac:dyDescent="0.3">
      <c r="A733" t="s">
        <v>2273</v>
      </c>
      <c r="B733" t="s">
        <v>16</v>
      </c>
      <c r="C733" t="s">
        <v>17</v>
      </c>
      <c r="D733" s="8" t="s">
        <v>1447</v>
      </c>
      <c r="E733" s="8" t="s">
        <v>1947</v>
      </c>
      <c r="F733" t="s">
        <v>653</v>
      </c>
      <c r="G733" t="s">
        <v>195</v>
      </c>
      <c r="H733" t="s">
        <v>360</v>
      </c>
      <c r="I733">
        <v>7</v>
      </c>
      <c r="J733" t="s">
        <v>2274</v>
      </c>
      <c r="K733" t="s">
        <v>2275</v>
      </c>
      <c r="L733" s="8">
        <f t="shared" si="44"/>
        <v>43334</v>
      </c>
      <c r="M733" s="8">
        <f t="shared" si="45"/>
        <v>43350</v>
      </c>
      <c r="N733">
        <f t="shared" si="46"/>
        <v>16649.5</v>
      </c>
      <c r="O733">
        <f t="shared" si="47"/>
        <v>50</v>
      </c>
      <c r="P733" t="str">
        <f>VLOOKUP(O733,Klienci!$A$1:$B$53,2,TRUE)</f>
        <v>Fenwal, Corp</v>
      </c>
    </row>
    <row r="734" spans="1:16" x14ac:dyDescent="0.3">
      <c r="A734" t="s">
        <v>2276</v>
      </c>
      <c r="B734" t="s">
        <v>26</v>
      </c>
      <c r="C734" t="s">
        <v>27</v>
      </c>
      <c r="D734" s="8" t="s">
        <v>1447</v>
      </c>
      <c r="E734" s="8" t="s">
        <v>2222</v>
      </c>
      <c r="F734" t="s">
        <v>52</v>
      </c>
      <c r="G734" t="s">
        <v>150</v>
      </c>
      <c r="H734" t="s">
        <v>670</v>
      </c>
      <c r="I734">
        <v>1</v>
      </c>
      <c r="J734" t="s">
        <v>780</v>
      </c>
      <c r="K734" t="s">
        <v>2277</v>
      </c>
      <c r="L734" s="8">
        <f t="shared" si="44"/>
        <v>43334</v>
      </c>
      <c r="M734" s="8">
        <f t="shared" si="45"/>
        <v>43358</v>
      </c>
      <c r="N734">
        <f t="shared" si="46"/>
        <v>1025.0999999999999</v>
      </c>
      <c r="O734">
        <f t="shared" si="47"/>
        <v>49</v>
      </c>
      <c r="P734" t="str">
        <f>VLOOKUP(O734,Klienci!$A$1:$B$53,2,TRUE)</f>
        <v>Niconovum Corp</v>
      </c>
    </row>
    <row r="735" spans="1:16" x14ac:dyDescent="0.3">
      <c r="A735" t="s">
        <v>2278</v>
      </c>
      <c r="B735" t="s">
        <v>35</v>
      </c>
      <c r="C735" t="s">
        <v>27</v>
      </c>
      <c r="D735" s="8" t="s">
        <v>1447</v>
      </c>
      <c r="E735" s="8" t="s">
        <v>1799</v>
      </c>
      <c r="F735" t="s">
        <v>532</v>
      </c>
      <c r="G735" t="s">
        <v>915</v>
      </c>
      <c r="H735" t="s">
        <v>266</v>
      </c>
      <c r="I735">
        <v>6</v>
      </c>
      <c r="J735" t="s">
        <v>605</v>
      </c>
      <c r="K735" t="s">
        <v>2279</v>
      </c>
      <c r="L735" s="8">
        <f t="shared" si="44"/>
        <v>43334</v>
      </c>
      <c r="M735" s="8">
        <f t="shared" si="45"/>
        <v>43346</v>
      </c>
      <c r="N735">
        <f t="shared" si="46"/>
        <v>10813.8</v>
      </c>
      <c r="O735">
        <f t="shared" si="47"/>
        <v>44</v>
      </c>
      <c r="P735" t="str">
        <f>VLOOKUP(O735,Klienci!$A$1:$B$53,2,TRUE)</f>
        <v>Llorens Ltd</v>
      </c>
    </row>
    <row r="736" spans="1:16" x14ac:dyDescent="0.3">
      <c r="A736" t="s">
        <v>2280</v>
      </c>
      <c r="B736" t="s">
        <v>26</v>
      </c>
      <c r="C736" t="s">
        <v>27</v>
      </c>
      <c r="D736" s="8" t="s">
        <v>1447</v>
      </c>
      <c r="E736" s="8" t="s">
        <v>1835</v>
      </c>
      <c r="F736" t="s">
        <v>425</v>
      </c>
      <c r="G736" t="s">
        <v>372</v>
      </c>
      <c r="H736" t="s">
        <v>107</v>
      </c>
      <c r="I736">
        <v>6</v>
      </c>
      <c r="J736" t="s">
        <v>2281</v>
      </c>
      <c r="K736" t="s">
        <v>2282</v>
      </c>
      <c r="L736" s="8">
        <f t="shared" si="44"/>
        <v>43334</v>
      </c>
      <c r="M736" s="8">
        <f t="shared" si="45"/>
        <v>43348</v>
      </c>
      <c r="N736">
        <f t="shared" si="46"/>
        <v>11497.2</v>
      </c>
      <c r="O736">
        <f t="shared" si="47"/>
        <v>27</v>
      </c>
      <c r="P736" t="str">
        <f>VLOOKUP(O736,Klienci!$A$1:$B$53,2,TRUE)</f>
        <v>Prasco Group</v>
      </c>
    </row>
    <row r="737" spans="1:16" x14ac:dyDescent="0.3">
      <c r="A737" t="s">
        <v>2283</v>
      </c>
      <c r="B737" t="s">
        <v>16</v>
      </c>
      <c r="C737" t="s">
        <v>241</v>
      </c>
      <c r="D737" s="8" t="s">
        <v>1638</v>
      </c>
      <c r="E737" s="8" t="s">
        <v>2126</v>
      </c>
      <c r="F737" t="s">
        <v>87</v>
      </c>
      <c r="G737" t="s">
        <v>2212</v>
      </c>
      <c r="H737" t="s">
        <v>444</v>
      </c>
      <c r="I737">
        <v>6</v>
      </c>
      <c r="J737" t="s">
        <v>2284</v>
      </c>
      <c r="K737" t="s">
        <v>2285</v>
      </c>
      <c r="L737" s="8">
        <f t="shared" si="44"/>
        <v>43335</v>
      </c>
      <c r="M737" s="8">
        <f t="shared" si="45"/>
        <v>43360</v>
      </c>
      <c r="N737">
        <f t="shared" si="46"/>
        <v>18130.199999999997</v>
      </c>
      <c r="O737">
        <f t="shared" si="47"/>
        <v>33</v>
      </c>
      <c r="P737" t="str">
        <f>VLOOKUP(O737,Klienci!$A$1:$B$53,2,TRUE)</f>
        <v>Uriel Group</v>
      </c>
    </row>
    <row r="738" spans="1:16" x14ac:dyDescent="0.3">
      <c r="A738" t="s">
        <v>2286</v>
      </c>
      <c r="B738" t="s">
        <v>35</v>
      </c>
      <c r="C738" t="s">
        <v>241</v>
      </c>
      <c r="D738" s="8" t="s">
        <v>1638</v>
      </c>
      <c r="E738" s="8" t="s">
        <v>2287</v>
      </c>
      <c r="F738" t="s">
        <v>149</v>
      </c>
      <c r="G738" t="s">
        <v>593</v>
      </c>
      <c r="H738" t="s">
        <v>76</v>
      </c>
      <c r="I738">
        <v>3</v>
      </c>
      <c r="J738" t="s">
        <v>2047</v>
      </c>
      <c r="K738" t="s">
        <v>2288</v>
      </c>
      <c r="L738" s="8">
        <f t="shared" si="44"/>
        <v>43335</v>
      </c>
      <c r="M738" s="8">
        <f t="shared" si="45"/>
        <v>43371</v>
      </c>
      <c r="N738">
        <f t="shared" si="46"/>
        <v>6753.5999999999995</v>
      </c>
      <c r="O738">
        <f t="shared" si="47"/>
        <v>23</v>
      </c>
      <c r="P738" t="str">
        <f>VLOOKUP(O738,Klienci!$A$1:$B$53,2,TRUE)</f>
        <v xml:space="preserve">Ohio </v>
      </c>
    </row>
    <row r="739" spans="1:16" x14ac:dyDescent="0.3">
      <c r="A739" t="s">
        <v>2289</v>
      </c>
      <c r="B739" t="s">
        <v>16</v>
      </c>
      <c r="C739" t="s">
        <v>27</v>
      </c>
      <c r="D739" s="8" t="s">
        <v>1638</v>
      </c>
      <c r="E739" s="8" t="s">
        <v>1846</v>
      </c>
      <c r="F739" t="s">
        <v>325</v>
      </c>
      <c r="G739" t="s">
        <v>885</v>
      </c>
      <c r="H739" t="s">
        <v>120</v>
      </c>
      <c r="I739">
        <v>4</v>
      </c>
      <c r="J739" t="s">
        <v>2290</v>
      </c>
      <c r="K739" t="s">
        <v>2291</v>
      </c>
      <c r="L739" s="8">
        <f t="shared" si="44"/>
        <v>43335</v>
      </c>
      <c r="M739" s="8">
        <f t="shared" si="45"/>
        <v>43351</v>
      </c>
      <c r="N739">
        <f t="shared" si="46"/>
        <v>10478.799999999999</v>
      </c>
      <c r="O739">
        <f t="shared" si="47"/>
        <v>8</v>
      </c>
      <c r="P739" t="str">
        <f>VLOOKUP(O739,Klienci!$A$1:$B$53,2,TRUE)</f>
        <v>New Ltd</v>
      </c>
    </row>
    <row r="740" spans="1:16" x14ac:dyDescent="0.3">
      <c r="A740" t="s">
        <v>2292</v>
      </c>
      <c r="B740" t="s">
        <v>26</v>
      </c>
      <c r="C740" t="s">
        <v>17</v>
      </c>
      <c r="D740" s="8" t="s">
        <v>1638</v>
      </c>
      <c r="E740" s="8" t="s">
        <v>1715</v>
      </c>
      <c r="F740" t="s">
        <v>87</v>
      </c>
      <c r="G740" t="s">
        <v>2073</v>
      </c>
      <c r="H740" t="s">
        <v>444</v>
      </c>
      <c r="I740">
        <v>2</v>
      </c>
      <c r="J740" t="s">
        <v>2293</v>
      </c>
      <c r="K740" t="s">
        <v>1941</v>
      </c>
      <c r="L740" s="8">
        <f t="shared" si="44"/>
        <v>43335</v>
      </c>
      <c r="M740" s="8">
        <f t="shared" si="45"/>
        <v>43342</v>
      </c>
      <c r="N740">
        <f t="shared" si="46"/>
        <v>4020</v>
      </c>
      <c r="O740">
        <f t="shared" si="47"/>
        <v>33</v>
      </c>
      <c r="P740" t="str">
        <f>VLOOKUP(O740,Klienci!$A$1:$B$53,2,TRUE)</f>
        <v>Uriel Group</v>
      </c>
    </row>
    <row r="741" spans="1:16" x14ac:dyDescent="0.3">
      <c r="A741" t="s">
        <v>2294</v>
      </c>
      <c r="B741" t="s">
        <v>16</v>
      </c>
      <c r="C741" t="s">
        <v>27</v>
      </c>
      <c r="D741" s="8" t="s">
        <v>1638</v>
      </c>
      <c r="E741" s="8" t="s">
        <v>1715</v>
      </c>
      <c r="F741" t="s">
        <v>743</v>
      </c>
      <c r="G741" t="s">
        <v>2295</v>
      </c>
      <c r="H741" t="s">
        <v>89</v>
      </c>
      <c r="I741">
        <v>6</v>
      </c>
      <c r="J741" t="s">
        <v>909</v>
      </c>
      <c r="K741" t="s">
        <v>2296</v>
      </c>
      <c r="L741" s="8">
        <f t="shared" si="44"/>
        <v>43335</v>
      </c>
      <c r="M741" s="8">
        <f t="shared" si="45"/>
        <v>43342</v>
      </c>
      <c r="N741">
        <f t="shared" si="46"/>
        <v>6874.2000000000007</v>
      </c>
      <c r="O741">
        <f t="shared" si="47"/>
        <v>31</v>
      </c>
      <c r="P741" t="str">
        <f>VLOOKUP(O741,Klienci!$A$1:$B$53,2,TRUE)</f>
        <v>Apotheca, Ltd</v>
      </c>
    </row>
    <row r="742" spans="1:16" x14ac:dyDescent="0.3">
      <c r="A742" t="s">
        <v>2297</v>
      </c>
      <c r="B742" t="s">
        <v>26</v>
      </c>
      <c r="C742" t="s">
        <v>17</v>
      </c>
      <c r="D742" s="8" t="s">
        <v>1638</v>
      </c>
      <c r="E742" s="8" t="s">
        <v>2180</v>
      </c>
      <c r="F742" t="s">
        <v>687</v>
      </c>
      <c r="G742" t="s">
        <v>947</v>
      </c>
      <c r="H742" t="s">
        <v>227</v>
      </c>
      <c r="I742">
        <v>3</v>
      </c>
      <c r="J742" t="s">
        <v>2037</v>
      </c>
      <c r="K742" t="s">
        <v>2298</v>
      </c>
      <c r="L742" s="8">
        <f t="shared" si="44"/>
        <v>43335</v>
      </c>
      <c r="M742" s="8">
        <f t="shared" si="45"/>
        <v>43364</v>
      </c>
      <c r="N742">
        <f t="shared" si="46"/>
        <v>10854</v>
      </c>
      <c r="O742">
        <f t="shared" si="47"/>
        <v>43</v>
      </c>
      <c r="P742" t="str">
        <f>VLOOKUP(O742,Klienci!$A$1:$B$53,2,TRUE)</f>
        <v>Weimei Corp</v>
      </c>
    </row>
    <row r="743" spans="1:16" x14ac:dyDescent="0.3">
      <c r="A743" t="s">
        <v>2299</v>
      </c>
      <c r="B743" t="s">
        <v>16</v>
      </c>
      <c r="C743" t="s">
        <v>17</v>
      </c>
      <c r="D743" s="8" t="s">
        <v>1638</v>
      </c>
      <c r="E743" s="8" t="s">
        <v>2046</v>
      </c>
      <c r="F743" t="s">
        <v>174</v>
      </c>
      <c r="G743" t="s">
        <v>226</v>
      </c>
      <c r="H743" t="s">
        <v>176</v>
      </c>
      <c r="I743">
        <v>5</v>
      </c>
      <c r="J743" t="s">
        <v>2300</v>
      </c>
      <c r="K743" t="s">
        <v>2301</v>
      </c>
      <c r="L743" s="8">
        <f t="shared" si="44"/>
        <v>43335</v>
      </c>
      <c r="M743" s="8">
        <f t="shared" si="45"/>
        <v>43357</v>
      </c>
      <c r="N743">
        <f t="shared" si="46"/>
        <v>17755</v>
      </c>
      <c r="O743">
        <f t="shared" si="47"/>
        <v>19</v>
      </c>
      <c r="P743" t="str">
        <f>VLOOKUP(O743,Klienci!$A$1:$B$53,2,TRUE)</f>
        <v>Pure Group</v>
      </c>
    </row>
    <row r="744" spans="1:16" x14ac:dyDescent="0.3">
      <c r="A744" t="s">
        <v>2302</v>
      </c>
      <c r="B744" t="s">
        <v>26</v>
      </c>
      <c r="C744" t="s">
        <v>17</v>
      </c>
      <c r="D744" s="8" t="s">
        <v>1638</v>
      </c>
      <c r="E744" s="8" t="s">
        <v>1799</v>
      </c>
      <c r="F744" t="s">
        <v>292</v>
      </c>
      <c r="G744" t="s">
        <v>1792</v>
      </c>
      <c r="H744" t="s">
        <v>139</v>
      </c>
      <c r="I744">
        <v>5</v>
      </c>
      <c r="J744" t="s">
        <v>1112</v>
      </c>
      <c r="K744" t="s">
        <v>2303</v>
      </c>
      <c r="L744" s="8">
        <f t="shared" si="44"/>
        <v>43335</v>
      </c>
      <c r="M744" s="8">
        <f t="shared" si="45"/>
        <v>43346</v>
      </c>
      <c r="N744">
        <f t="shared" si="46"/>
        <v>4723.5</v>
      </c>
      <c r="O744">
        <f t="shared" si="47"/>
        <v>3</v>
      </c>
      <c r="P744" t="str">
        <f>VLOOKUP(O744,Klienci!$A$1:$B$53,2,TRUE)</f>
        <v>Elorac, Corp</v>
      </c>
    </row>
    <row r="745" spans="1:16" x14ac:dyDescent="0.3">
      <c r="A745" t="s">
        <v>2304</v>
      </c>
      <c r="B745" t="s">
        <v>16</v>
      </c>
      <c r="C745" t="s">
        <v>66</v>
      </c>
      <c r="D745" s="8" t="s">
        <v>1638</v>
      </c>
      <c r="E745" s="8" t="s">
        <v>2002</v>
      </c>
      <c r="F745" t="s">
        <v>261</v>
      </c>
      <c r="G745" t="s">
        <v>1096</v>
      </c>
      <c r="H745" t="s">
        <v>266</v>
      </c>
      <c r="I745">
        <v>4</v>
      </c>
      <c r="J745" t="s">
        <v>186</v>
      </c>
      <c r="K745" t="s">
        <v>2305</v>
      </c>
      <c r="L745" s="8">
        <f t="shared" si="44"/>
        <v>43335</v>
      </c>
      <c r="M745" s="8">
        <f t="shared" si="45"/>
        <v>43352</v>
      </c>
      <c r="N745">
        <f t="shared" si="46"/>
        <v>696.8</v>
      </c>
      <c r="O745">
        <f t="shared" si="47"/>
        <v>26</v>
      </c>
      <c r="P745" t="str">
        <f>VLOOKUP(O745,Klienci!$A$1:$B$53,2,TRUE)</f>
        <v>Burt's Corp</v>
      </c>
    </row>
    <row r="746" spans="1:16" x14ac:dyDescent="0.3">
      <c r="A746" t="s">
        <v>2306</v>
      </c>
      <c r="B746" t="s">
        <v>26</v>
      </c>
      <c r="C746" t="s">
        <v>66</v>
      </c>
      <c r="D746" s="8" t="s">
        <v>1638</v>
      </c>
      <c r="E746" s="8" t="s">
        <v>2240</v>
      </c>
      <c r="F746" t="s">
        <v>292</v>
      </c>
      <c r="G746" t="s">
        <v>94</v>
      </c>
      <c r="H746" t="s">
        <v>473</v>
      </c>
      <c r="I746">
        <v>4</v>
      </c>
      <c r="J746" t="s">
        <v>583</v>
      </c>
      <c r="K746" t="s">
        <v>2307</v>
      </c>
      <c r="L746" s="8">
        <f t="shared" si="44"/>
        <v>43335</v>
      </c>
      <c r="M746" s="8">
        <f t="shared" si="45"/>
        <v>43368</v>
      </c>
      <c r="N746">
        <f t="shared" si="46"/>
        <v>7236</v>
      </c>
      <c r="O746">
        <f t="shared" si="47"/>
        <v>3</v>
      </c>
      <c r="P746" t="str">
        <f>VLOOKUP(O746,Klienci!$A$1:$B$53,2,TRUE)</f>
        <v>Elorac, Corp</v>
      </c>
    </row>
    <row r="747" spans="1:16" x14ac:dyDescent="0.3">
      <c r="A747" t="s">
        <v>2308</v>
      </c>
      <c r="B747" t="s">
        <v>26</v>
      </c>
      <c r="C747" t="s">
        <v>66</v>
      </c>
      <c r="D747" s="8" t="s">
        <v>1597</v>
      </c>
      <c r="E747" s="8" t="s">
        <v>1799</v>
      </c>
      <c r="F747" t="s">
        <v>174</v>
      </c>
      <c r="G747" t="s">
        <v>1466</v>
      </c>
      <c r="H747" t="s">
        <v>196</v>
      </c>
      <c r="I747">
        <v>8</v>
      </c>
      <c r="J747" t="s">
        <v>511</v>
      </c>
      <c r="K747" t="s">
        <v>2309</v>
      </c>
      <c r="L747" s="8">
        <f t="shared" si="44"/>
        <v>43336</v>
      </c>
      <c r="M747" s="8">
        <f t="shared" si="45"/>
        <v>43346</v>
      </c>
      <c r="N747">
        <f t="shared" si="46"/>
        <v>31945.599999999999</v>
      </c>
      <c r="O747">
        <f t="shared" si="47"/>
        <v>19</v>
      </c>
      <c r="P747" t="str">
        <f>VLOOKUP(O747,Klienci!$A$1:$B$53,2,TRUE)</f>
        <v>Pure Group</v>
      </c>
    </row>
    <row r="748" spans="1:16" x14ac:dyDescent="0.3">
      <c r="A748" t="s">
        <v>2310</v>
      </c>
      <c r="B748" t="s">
        <v>26</v>
      </c>
      <c r="C748" t="s">
        <v>27</v>
      </c>
      <c r="D748" s="8" t="s">
        <v>1597</v>
      </c>
      <c r="E748" s="8" t="s">
        <v>2311</v>
      </c>
      <c r="F748" t="s">
        <v>149</v>
      </c>
      <c r="G748" t="s">
        <v>1402</v>
      </c>
      <c r="H748" t="s">
        <v>22</v>
      </c>
      <c r="I748">
        <v>6</v>
      </c>
      <c r="J748" t="s">
        <v>408</v>
      </c>
      <c r="K748" t="s">
        <v>2218</v>
      </c>
      <c r="L748" s="8">
        <f t="shared" si="44"/>
        <v>43336</v>
      </c>
      <c r="M748" s="8">
        <f t="shared" si="45"/>
        <v>43372</v>
      </c>
      <c r="N748">
        <f t="shared" si="46"/>
        <v>6030</v>
      </c>
      <c r="O748">
        <f t="shared" si="47"/>
        <v>23</v>
      </c>
      <c r="P748" t="str">
        <f>VLOOKUP(O748,Klienci!$A$1:$B$53,2,TRUE)</f>
        <v xml:space="preserve">Ohio </v>
      </c>
    </row>
    <row r="749" spans="1:16" x14ac:dyDescent="0.3">
      <c r="A749" t="s">
        <v>2312</v>
      </c>
      <c r="B749" t="s">
        <v>16</v>
      </c>
      <c r="C749" t="s">
        <v>27</v>
      </c>
      <c r="D749" s="8" t="s">
        <v>1597</v>
      </c>
      <c r="E749" s="8" t="s">
        <v>1799</v>
      </c>
      <c r="F749" t="s">
        <v>20</v>
      </c>
      <c r="G749" t="s">
        <v>1026</v>
      </c>
      <c r="H749" t="s">
        <v>333</v>
      </c>
      <c r="I749">
        <v>8</v>
      </c>
      <c r="J749" t="s">
        <v>2084</v>
      </c>
      <c r="K749" t="s">
        <v>2313</v>
      </c>
      <c r="L749" s="8">
        <f t="shared" si="44"/>
        <v>43336</v>
      </c>
      <c r="M749" s="8">
        <f t="shared" si="45"/>
        <v>43346</v>
      </c>
      <c r="N749">
        <f t="shared" si="46"/>
        <v>30552</v>
      </c>
      <c r="O749">
        <f t="shared" si="47"/>
        <v>15</v>
      </c>
      <c r="P749" t="str">
        <f>VLOOKUP(O749,Klienci!$A$1:$B$53,2,TRUE)</f>
        <v xml:space="preserve">Linde </v>
      </c>
    </row>
    <row r="750" spans="1:16" x14ac:dyDescent="0.3">
      <c r="A750" t="s">
        <v>2314</v>
      </c>
      <c r="B750" t="s">
        <v>16</v>
      </c>
      <c r="C750" t="s">
        <v>17</v>
      </c>
      <c r="D750" s="8" t="s">
        <v>1597</v>
      </c>
      <c r="E750" s="8" t="s">
        <v>2111</v>
      </c>
      <c r="F750" t="s">
        <v>52</v>
      </c>
      <c r="G750" t="s">
        <v>390</v>
      </c>
      <c r="H750" t="s">
        <v>76</v>
      </c>
      <c r="I750">
        <v>2</v>
      </c>
      <c r="J750" t="s">
        <v>2047</v>
      </c>
      <c r="K750" t="s">
        <v>2315</v>
      </c>
      <c r="L750" s="8">
        <f t="shared" si="44"/>
        <v>43336</v>
      </c>
      <c r="M750" s="8">
        <f t="shared" si="45"/>
        <v>43359</v>
      </c>
      <c r="N750">
        <f t="shared" si="46"/>
        <v>4502.3999999999996</v>
      </c>
      <c r="O750">
        <f t="shared" si="47"/>
        <v>49</v>
      </c>
      <c r="P750" t="str">
        <f>VLOOKUP(O750,Klienci!$A$1:$B$53,2,TRUE)</f>
        <v>Niconovum Corp</v>
      </c>
    </row>
    <row r="751" spans="1:16" x14ac:dyDescent="0.3">
      <c r="A751" t="s">
        <v>2316</v>
      </c>
      <c r="B751" t="s">
        <v>16</v>
      </c>
      <c r="C751" t="s">
        <v>27</v>
      </c>
      <c r="D751" s="8" t="s">
        <v>1597</v>
      </c>
      <c r="E751" s="8" t="s">
        <v>1727</v>
      </c>
      <c r="F751" t="s">
        <v>394</v>
      </c>
      <c r="G751" t="s">
        <v>1494</v>
      </c>
      <c r="H751" t="s">
        <v>473</v>
      </c>
      <c r="I751">
        <v>8</v>
      </c>
      <c r="J751" t="s">
        <v>1294</v>
      </c>
      <c r="K751" t="s">
        <v>1261</v>
      </c>
      <c r="L751" s="8">
        <f t="shared" si="44"/>
        <v>43336</v>
      </c>
      <c r="M751" s="8">
        <f t="shared" si="45"/>
        <v>43347</v>
      </c>
      <c r="N751">
        <f t="shared" si="46"/>
        <v>7718.4</v>
      </c>
      <c r="O751">
        <f t="shared" si="47"/>
        <v>1</v>
      </c>
      <c r="P751" t="str">
        <f>VLOOKUP(O751,Klienci!$A$1:$B$53,2,TRUE)</f>
        <v>Avon Corp</v>
      </c>
    </row>
    <row r="752" spans="1:16" x14ac:dyDescent="0.3">
      <c r="A752" t="s">
        <v>2317</v>
      </c>
      <c r="B752" t="s">
        <v>16</v>
      </c>
      <c r="C752" t="s">
        <v>58</v>
      </c>
      <c r="D752" s="8" t="s">
        <v>1597</v>
      </c>
      <c r="E752" s="8" t="s">
        <v>1835</v>
      </c>
      <c r="F752" t="s">
        <v>87</v>
      </c>
      <c r="G752" t="s">
        <v>459</v>
      </c>
      <c r="H752" t="s">
        <v>176</v>
      </c>
      <c r="I752">
        <v>2</v>
      </c>
      <c r="J752" t="s">
        <v>643</v>
      </c>
      <c r="K752" t="s">
        <v>2318</v>
      </c>
      <c r="L752" s="8">
        <f t="shared" si="44"/>
        <v>43336</v>
      </c>
      <c r="M752" s="8">
        <f t="shared" si="45"/>
        <v>43348</v>
      </c>
      <c r="N752">
        <f t="shared" si="46"/>
        <v>2036.8</v>
      </c>
      <c r="O752">
        <f t="shared" si="47"/>
        <v>33</v>
      </c>
      <c r="P752" t="str">
        <f>VLOOKUP(O752,Klienci!$A$1:$B$53,2,TRUE)</f>
        <v>Uriel Group</v>
      </c>
    </row>
    <row r="753" spans="1:16" x14ac:dyDescent="0.3">
      <c r="A753" t="s">
        <v>2319</v>
      </c>
      <c r="B753" t="s">
        <v>43</v>
      </c>
      <c r="C753" t="s">
        <v>124</v>
      </c>
      <c r="D753" s="8" t="s">
        <v>1606</v>
      </c>
      <c r="E753" s="8" t="s">
        <v>2017</v>
      </c>
      <c r="F753" t="s">
        <v>743</v>
      </c>
      <c r="G753" t="s">
        <v>1256</v>
      </c>
      <c r="H753" t="s">
        <v>22</v>
      </c>
      <c r="I753">
        <v>7</v>
      </c>
      <c r="J753" t="s">
        <v>247</v>
      </c>
      <c r="K753" t="s">
        <v>2320</v>
      </c>
      <c r="L753" s="8">
        <f t="shared" si="44"/>
        <v>43337</v>
      </c>
      <c r="M753" s="8">
        <f t="shared" si="45"/>
        <v>43356</v>
      </c>
      <c r="N753">
        <f t="shared" si="46"/>
        <v>1829.1000000000001</v>
      </c>
      <c r="O753">
        <f t="shared" si="47"/>
        <v>31</v>
      </c>
      <c r="P753" t="str">
        <f>VLOOKUP(O753,Klienci!$A$1:$B$53,2,TRUE)</f>
        <v>Apotheca, Ltd</v>
      </c>
    </row>
    <row r="754" spans="1:16" x14ac:dyDescent="0.3">
      <c r="A754" t="s">
        <v>2321</v>
      </c>
      <c r="B754" t="s">
        <v>26</v>
      </c>
      <c r="C754" t="s">
        <v>27</v>
      </c>
      <c r="D754" s="8" t="s">
        <v>1606</v>
      </c>
      <c r="E754" s="8" t="s">
        <v>2111</v>
      </c>
      <c r="F754" t="s">
        <v>425</v>
      </c>
      <c r="G754" t="s">
        <v>1411</v>
      </c>
      <c r="H754" t="s">
        <v>477</v>
      </c>
      <c r="I754">
        <v>1</v>
      </c>
      <c r="J754" t="s">
        <v>545</v>
      </c>
      <c r="K754" t="s">
        <v>2322</v>
      </c>
      <c r="L754" s="8">
        <f t="shared" si="44"/>
        <v>43337</v>
      </c>
      <c r="M754" s="8">
        <f t="shared" si="45"/>
        <v>43359</v>
      </c>
      <c r="N754">
        <f t="shared" si="46"/>
        <v>2887.7</v>
      </c>
      <c r="O754">
        <f t="shared" si="47"/>
        <v>27</v>
      </c>
      <c r="P754" t="str">
        <f>VLOOKUP(O754,Klienci!$A$1:$B$53,2,TRUE)</f>
        <v>Prasco Group</v>
      </c>
    </row>
    <row r="755" spans="1:16" x14ac:dyDescent="0.3">
      <c r="A755" t="s">
        <v>2323</v>
      </c>
      <c r="B755" t="s">
        <v>16</v>
      </c>
      <c r="C755" t="s">
        <v>27</v>
      </c>
      <c r="D755" s="8" t="s">
        <v>1606</v>
      </c>
      <c r="E755" s="8" t="s">
        <v>2225</v>
      </c>
      <c r="F755" t="s">
        <v>236</v>
      </c>
      <c r="G755" t="s">
        <v>1286</v>
      </c>
      <c r="H755" t="s">
        <v>22</v>
      </c>
      <c r="I755">
        <v>1</v>
      </c>
      <c r="J755" t="s">
        <v>878</v>
      </c>
      <c r="K755" t="s">
        <v>879</v>
      </c>
      <c r="L755" s="8">
        <f t="shared" si="44"/>
        <v>43337</v>
      </c>
      <c r="M755" s="8">
        <f t="shared" si="45"/>
        <v>43365</v>
      </c>
      <c r="N755">
        <f t="shared" si="46"/>
        <v>1098.8</v>
      </c>
      <c r="O755">
        <f t="shared" si="47"/>
        <v>2</v>
      </c>
      <c r="P755" t="str">
        <f>VLOOKUP(O755,Klienci!$A$1:$B$53,2,TRUE)</f>
        <v xml:space="preserve">WakeFern </v>
      </c>
    </row>
    <row r="756" spans="1:16" x14ac:dyDescent="0.3">
      <c r="A756" t="s">
        <v>2324</v>
      </c>
      <c r="B756" t="s">
        <v>26</v>
      </c>
      <c r="C756" t="s">
        <v>66</v>
      </c>
      <c r="D756" s="8" t="s">
        <v>1606</v>
      </c>
      <c r="E756" s="8" t="s">
        <v>1872</v>
      </c>
      <c r="F756" t="s">
        <v>105</v>
      </c>
      <c r="G756" t="s">
        <v>612</v>
      </c>
      <c r="H756" t="s">
        <v>157</v>
      </c>
      <c r="I756">
        <v>5</v>
      </c>
      <c r="J756" t="s">
        <v>566</v>
      </c>
      <c r="K756" t="s">
        <v>2325</v>
      </c>
      <c r="L756" s="8">
        <f t="shared" si="44"/>
        <v>43337</v>
      </c>
      <c r="M756" s="8">
        <f t="shared" si="45"/>
        <v>43349</v>
      </c>
      <c r="N756">
        <f t="shared" si="46"/>
        <v>11088.5</v>
      </c>
      <c r="O756">
        <f t="shared" si="47"/>
        <v>36</v>
      </c>
      <c r="P756" t="str">
        <f>VLOOKUP(O756,Klienci!$A$1:$B$53,2,TRUE)</f>
        <v>OUR Ltd</v>
      </c>
    </row>
    <row r="757" spans="1:16" x14ac:dyDescent="0.3">
      <c r="A757" t="s">
        <v>2326</v>
      </c>
      <c r="B757" t="s">
        <v>16</v>
      </c>
      <c r="C757" t="s">
        <v>27</v>
      </c>
      <c r="D757" s="8" t="s">
        <v>1606</v>
      </c>
      <c r="E757" s="8" t="s">
        <v>1872</v>
      </c>
      <c r="F757" t="s">
        <v>37</v>
      </c>
      <c r="G757" t="s">
        <v>2327</v>
      </c>
      <c r="H757" t="s">
        <v>151</v>
      </c>
      <c r="I757">
        <v>1</v>
      </c>
      <c r="J757" t="s">
        <v>115</v>
      </c>
      <c r="K757" t="s">
        <v>2328</v>
      </c>
      <c r="L757" s="8">
        <f t="shared" si="44"/>
        <v>43337</v>
      </c>
      <c r="M757" s="8">
        <f t="shared" si="45"/>
        <v>43349</v>
      </c>
      <c r="N757">
        <f t="shared" si="46"/>
        <v>254.6</v>
      </c>
      <c r="O757">
        <f t="shared" si="47"/>
        <v>16</v>
      </c>
      <c r="P757" t="str">
        <f>VLOOKUP(O757,Klienci!$A$1:$B$53,2,TRUE)</f>
        <v>Rochester Ltd</v>
      </c>
    </row>
    <row r="758" spans="1:16" x14ac:dyDescent="0.3">
      <c r="A758" t="s">
        <v>2329</v>
      </c>
      <c r="B758" t="s">
        <v>43</v>
      </c>
      <c r="C758" t="s">
        <v>241</v>
      </c>
      <c r="D758" s="8" t="s">
        <v>1606</v>
      </c>
      <c r="E758" s="8" t="s">
        <v>1846</v>
      </c>
      <c r="F758" t="s">
        <v>653</v>
      </c>
      <c r="G758" t="s">
        <v>352</v>
      </c>
      <c r="H758" t="s">
        <v>830</v>
      </c>
      <c r="I758">
        <v>4</v>
      </c>
      <c r="J758" t="s">
        <v>1399</v>
      </c>
      <c r="K758" t="s">
        <v>2330</v>
      </c>
      <c r="L758" s="8">
        <f t="shared" si="44"/>
        <v>43337</v>
      </c>
      <c r="M758" s="8">
        <f t="shared" si="45"/>
        <v>43351</v>
      </c>
      <c r="N758">
        <f t="shared" si="46"/>
        <v>9728.4</v>
      </c>
      <c r="O758">
        <f t="shared" si="47"/>
        <v>50</v>
      </c>
      <c r="P758" t="str">
        <f>VLOOKUP(O758,Klienci!$A$1:$B$53,2,TRUE)</f>
        <v>Fenwal, Corp</v>
      </c>
    </row>
    <row r="759" spans="1:16" x14ac:dyDescent="0.3">
      <c r="A759" t="s">
        <v>2331</v>
      </c>
      <c r="B759" t="s">
        <v>16</v>
      </c>
      <c r="C759" t="s">
        <v>17</v>
      </c>
      <c r="D759" s="8" t="s">
        <v>1606</v>
      </c>
      <c r="E759" s="8" t="s">
        <v>1715</v>
      </c>
      <c r="F759" t="s">
        <v>20</v>
      </c>
      <c r="G759" t="s">
        <v>1660</v>
      </c>
      <c r="H759" t="s">
        <v>203</v>
      </c>
      <c r="I759">
        <v>4</v>
      </c>
      <c r="J759" t="s">
        <v>613</v>
      </c>
      <c r="K759" t="s">
        <v>2332</v>
      </c>
      <c r="L759" s="8">
        <f t="shared" si="44"/>
        <v>43337</v>
      </c>
      <c r="M759" s="8">
        <f t="shared" si="45"/>
        <v>43342</v>
      </c>
      <c r="N759">
        <f t="shared" si="46"/>
        <v>9996.4</v>
      </c>
      <c r="O759">
        <f t="shared" si="47"/>
        <v>15</v>
      </c>
      <c r="P759" t="str">
        <f>VLOOKUP(O759,Klienci!$A$1:$B$53,2,TRUE)</f>
        <v xml:space="preserve">Linde </v>
      </c>
    </row>
    <row r="760" spans="1:16" x14ac:dyDescent="0.3">
      <c r="A760" t="s">
        <v>2333</v>
      </c>
      <c r="B760" t="s">
        <v>16</v>
      </c>
      <c r="C760" t="s">
        <v>124</v>
      </c>
      <c r="D760" s="8" t="s">
        <v>1606</v>
      </c>
      <c r="E760" s="8" t="s">
        <v>2008</v>
      </c>
      <c r="F760" t="s">
        <v>174</v>
      </c>
      <c r="G760" t="s">
        <v>2334</v>
      </c>
      <c r="H760" t="s">
        <v>473</v>
      </c>
      <c r="I760">
        <v>8</v>
      </c>
      <c r="J760" t="s">
        <v>2335</v>
      </c>
      <c r="K760" t="s">
        <v>2157</v>
      </c>
      <c r="L760" s="8">
        <f t="shared" si="44"/>
        <v>43337</v>
      </c>
      <c r="M760" s="8">
        <f t="shared" si="45"/>
        <v>43353</v>
      </c>
      <c r="N760">
        <f t="shared" si="46"/>
        <v>28515.200000000001</v>
      </c>
      <c r="O760">
        <f t="shared" si="47"/>
        <v>19</v>
      </c>
      <c r="P760" t="str">
        <f>VLOOKUP(O760,Klienci!$A$1:$B$53,2,TRUE)</f>
        <v>Pure Group</v>
      </c>
    </row>
    <row r="761" spans="1:16" x14ac:dyDescent="0.3">
      <c r="A761" t="s">
        <v>2336</v>
      </c>
      <c r="B761" t="s">
        <v>16</v>
      </c>
      <c r="C761" t="s">
        <v>27</v>
      </c>
      <c r="D761" s="8" t="s">
        <v>1606</v>
      </c>
      <c r="E761" s="8" t="s">
        <v>2046</v>
      </c>
      <c r="F761" t="s">
        <v>112</v>
      </c>
      <c r="G761" t="s">
        <v>1355</v>
      </c>
      <c r="H761" t="s">
        <v>151</v>
      </c>
      <c r="I761">
        <v>8</v>
      </c>
      <c r="J761" t="s">
        <v>538</v>
      </c>
      <c r="K761" t="s">
        <v>2337</v>
      </c>
      <c r="L761" s="8">
        <f t="shared" si="44"/>
        <v>43337</v>
      </c>
      <c r="M761" s="8">
        <f t="shared" si="45"/>
        <v>43357</v>
      </c>
      <c r="N761">
        <f t="shared" si="46"/>
        <v>20260.8</v>
      </c>
      <c r="O761">
        <f t="shared" si="47"/>
        <v>17</v>
      </c>
      <c r="P761" t="str">
        <f>VLOOKUP(O761,Klienci!$A$1:$B$53,2,TRUE)</f>
        <v>3LAB, Ltd</v>
      </c>
    </row>
    <row r="762" spans="1:16" x14ac:dyDescent="0.3">
      <c r="A762" t="s">
        <v>2338</v>
      </c>
      <c r="B762" t="s">
        <v>43</v>
      </c>
      <c r="C762" t="s">
        <v>27</v>
      </c>
      <c r="D762" s="8" t="s">
        <v>1610</v>
      </c>
      <c r="E762" s="8" t="s">
        <v>2311</v>
      </c>
      <c r="F762" t="s">
        <v>277</v>
      </c>
      <c r="G762" t="s">
        <v>2295</v>
      </c>
      <c r="H762" t="s">
        <v>203</v>
      </c>
      <c r="I762">
        <v>5</v>
      </c>
      <c r="J762" t="s">
        <v>1380</v>
      </c>
      <c r="K762" t="s">
        <v>2339</v>
      </c>
      <c r="L762" s="8">
        <f t="shared" si="44"/>
        <v>43338</v>
      </c>
      <c r="M762" s="8">
        <f t="shared" si="45"/>
        <v>43372</v>
      </c>
      <c r="N762">
        <f t="shared" si="46"/>
        <v>8844</v>
      </c>
      <c r="O762">
        <f t="shared" si="47"/>
        <v>18</v>
      </c>
      <c r="P762" t="str">
        <f>VLOOKUP(O762,Klienci!$A$1:$B$53,2,TRUE)</f>
        <v>Test</v>
      </c>
    </row>
    <row r="763" spans="1:16" x14ac:dyDescent="0.3">
      <c r="A763" t="s">
        <v>2340</v>
      </c>
      <c r="B763" t="s">
        <v>35</v>
      </c>
      <c r="C763" t="s">
        <v>58</v>
      </c>
      <c r="D763" s="8" t="s">
        <v>1610</v>
      </c>
      <c r="E763" s="8" t="s">
        <v>2341</v>
      </c>
      <c r="F763" t="s">
        <v>569</v>
      </c>
      <c r="G763" t="s">
        <v>1277</v>
      </c>
      <c r="H763" t="s">
        <v>95</v>
      </c>
      <c r="I763">
        <v>4</v>
      </c>
      <c r="J763" t="s">
        <v>2247</v>
      </c>
      <c r="K763" t="s">
        <v>2342</v>
      </c>
      <c r="L763" s="8">
        <f t="shared" si="44"/>
        <v>43338</v>
      </c>
      <c r="M763" s="8">
        <f t="shared" si="45"/>
        <v>43370</v>
      </c>
      <c r="N763">
        <f t="shared" si="46"/>
        <v>9782</v>
      </c>
      <c r="O763">
        <f t="shared" si="47"/>
        <v>12</v>
      </c>
      <c r="P763" t="str">
        <f>VLOOKUP(O763,Klienci!$A$1:$B$53,2,TRUE)</f>
        <v>Apollo Ltd</v>
      </c>
    </row>
    <row r="764" spans="1:16" x14ac:dyDescent="0.3">
      <c r="A764" t="s">
        <v>2343</v>
      </c>
      <c r="B764" t="s">
        <v>43</v>
      </c>
      <c r="C764" t="s">
        <v>66</v>
      </c>
      <c r="D764" s="8" t="s">
        <v>1610</v>
      </c>
      <c r="E764" s="8" t="s">
        <v>1846</v>
      </c>
      <c r="F764" t="s">
        <v>137</v>
      </c>
      <c r="G764" t="s">
        <v>608</v>
      </c>
      <c r="H764" t="s">
        <v>203</v>
      </c>
      <c r="I764">
        <v>4</v>
      </c>
      <c r="J764" t="s">
        <v>2344</v>
      </c>
      <c r="K764" t="s">
        <v>2345</v>
      </c>
      <c r="L764" s="8">
        <f t="shared" si="44"/>
        <v>43338</v>
      </c>
      <c r="M764" s="8">
        <f t="shared" si="45"/>
        <v>43351</v>
      </c>
      <c r="N764">
        <f t="shared" si="46"/>
        <v>23423.200000000001</v>
      </c>
      <c r="O764">
        <f t="shared" si="47"/>
        <v>30</v>
      </c>
      <c r="P764" t="str">
        <f>VLOOKUP(O764,Klienci!$A$1:$B$53,2,TRUE)</f>
        <v>Dharma Ltd</v>
      </c>
    </row>
    <row r="765" spans="1:16" x14ac:dyDescent="0.3">
      <c r="A765" t="s">
        <v>2346</v>
      </c>
      <c r="B765" t="s">
        <v>26</v>
      </c>
      <c r="C765" t="s">
        <v>17</v>
      </c>
      <c r="D765" s="8" t="s">
        <v>1610</v>
      </c>
      <c r="E765" s="8" t="s">
        <v>2121</v>
      </c>
      <c r="F765" t="s">
        <v>105</v>
      </c>
      <c r="G765" t="s">
        <v>2347</v>
      </c>
      <c r="H765" t="s">
        <v>151</v>
      </c>
      <c r="I765">
        <v>3</v>
      </c>
      <c r="J765" t="s">
        <v>171</v>
      </c>
      <c r="K765" t="s">
        <v>2348</v>
      </c>
      <c r="L765" s="8">
        <f t="shared" si="44"/>
        <v>43338</v>
      </c>
      <c r="M765" s="8">
        <f t="shared" si="45"/>
        <v>43361</v>
      </c>
      <c r="N765">
        <f t="shared" si="46"/>
        <v>11939.400000000001</v>
      </c>
      <c r="O765">
        <f t="shared" si="47"/>
        <v>36</v>
      </c>
      <c r="P765" t="str">
        <f>VLOOKUP(O765,Klienci!$A$1:$B$53,2,TRUE)</f>
        <v>OUR Ltd</v>
      </c>
    </row>
    <row r="766" spans="1:16" x14ac:dyDescent="0.3">
      <c r="A766" t="s">
        <v>2349</v>
      </c>
      <c r="B766" t="s">
        <v>26</v>
      </c>
      <c r="C766" t="s">
        <v>17</v>
      </c>
      <c r="D766" s="8" t="s">
        <v>1610</v>
      </c>
      <c r="E766" s="8" t="s">
        <v>1947</v>
      </c>
      <c r="F766" t="s">
        <v>68</v>
      </c>
      <c r="G766" t="s">
        <v>1707</v>
      </c>
      <c r="H766" t="s">
        <v>151</v>
      </c>
      <c r="I766">
        <v>8</v>
      </c>
      <c r="J766" t="s">
        <v>1294</v>
      </c>
      <c r="K766" t="s">
        <v>2350</v>
      </c>
      <c r="L766" s="8">
        <f t="shared" si="44"/>
        <v>43338</v>
      </c>
      <c r="M766" s="8">
        <f t="shared" si="45"/>
        <v>43350</v>
      </c>
      <c r="N766">
        <f t="shared" si="46"/>
        <v>7718.4</v>
      </c>
      <c r="O766">
        <f t="shared" si="47"/>
        <v>14</v>
      </c>
      <c r="P766" t="str">
        <f>VLOOKUP(O766,Klienci!$A$1:$B$53,2,TRUE)</f>
        <v>Ole Group</v>
      </c>
    </row>
    <row r="767" spans="1:16" x14ac:dyDescent="0.3">
      <c r="A767" t="s">
        <v>2351</v>
      </c>
      <c r="B767" t="s">
        <v>16</v>
      </c>
      <c r="C767" t="s">
        <v>17</v>
      </c>
      <c r="D767" s="8" t="s">
        <v>1622</v>
      </c>
      <c r="E767" s="8" t="s">
        <v>1715</v>
      </c>
      <c r="F767" t="s">
        <v>213</v>
      </c>
      <c r="G767" t="s">
        <v>2352</v>
      </c>
      <c r="H767" t="s">
        <v>151</v>
      </c>
      <c r="I767">
        <v>3</v>
      </c>
      <c r="J767" t="s">
        <v>774</v>
      </c>
      <c r="K767" t="s">
        <v>1889</v>
      </c>
      <c r="L767" s="8">
        <f t="shared" si="44"/>
        <v>43339</v>
      </c>
      <c r="M767" s="8">
        <f t="shared" si="45"/>
        <v>43342</v>
      </c>
      <c r="N767">
        <f t="shared" si="46"/>
        <v>743.7</v>
      </c>
      <c r="O767">
        <f t="shared" si="47"/>
        <v>29</v>
      </c>
      <c r="P767" t="str">
        <f>VLOOKUP(O767,Klienci!$A$1:$B$53,2,TRUE)</f>
        <v>Wuxi Group</v>
      </c>
    </row>
    <row r="768" spans="1:16" x14ac:dyDescent="0.3">
      <c r="A768" t="s">
        <v>2353</v>
      </c>
      <c r="B768" t="s">
        <v>16</v>
      </c>
      <c r="C768" t="s">
        <v>17</v>
      </c>
      <c r="D768" s="8" t="s">
        <v>1622</v>
      </c>
      <c r="E768" s="8" t="s">
        <v>1719</v>
      </c>
      <c r="F768" t="s">
        <v>213</v>
      </c>
      <c r="G768" t="s">
        <v>452</v>
      </c>
      <c r="H768" t="s">
        <v>89</v>
      </c>
      <c r="I768">
        <v>7</v>
      </c>
      <c r="J768" t="s">
        <v>2354</v>
      </c>
      <c r="K768" t="s">
        <v>2355</v>
      </c>
      <c r="L768" s="8">
        <f t="shared" si="44"/>
        <v>43339</v>
      </c>
      <c r="M768" s="8">
        <f t="shared" si="45"/>
        <v>43345</v>
      </c>
      <c r="N768">
        <f t="shared" si="46"/>
        <v>22324.399999999998</v>
      </c>
      <c r="O768">
        <f t="shared" si="47"/>
        <v>29</v>
      </c>
      <c r="P768" t="str">
        <f>VLOOKUP(O768,Klienci!$A$1:$B$53,2,TRUE)</f>
        <v>Wuxi Group</v>
      </c>
    </row>
    <row r="769" spans="1:16" x14ac:dyDescent="0.3">
      <c r="A769" t="s">
        <v>2356</v>
      </c>
      <c r="B769" t="s">
        <v>26</v>
      </c>
      <c r="C769" t="s">
        <v>58</v>
      </c>
      <c r="D769" s="8" t="s">
        <v>1622</v>
      </c>
      <c r="E769" s="8" t="s">
        <v>2311</v>
      </c>
      <c r="F769" t="s">
        <v>653</v>
      </c>
      <c r="G769" t="s">
        <v>1247</v>
      </c>
      <c r="H769" t="s">
        <v>436</v>
      </c>
      <c r="I769">
        <v>3</v>
      </c>
      <c r="J769" t="s">
        <v>2357</v>
      </c>
      <c r="K769" t="s">
        <v>2358</v>
      </c>
      <c r="L769" s="8">
        <f t="shared" si="44"/>
        <v>43339</v>
      </c>
      <c r="M769" s="8">
        <f t="shared" si="45"/>
        <v>43372</v>
      </c>
      <c r="N769">
        <f t="shared" si="46"/>
        <v>16019.699999999999</v>
      </c>
      <c r="O769">
        <f t="shared" si="47"/>
        <v>50</v>
      </c>
      <c r="P769" t="str">
        <f>VLOOKUP(O769,Klienci!$A$1:$B$53,2,TRUE)</f>
        <v>Fenwal, Corp</v>
      </c>
    </row>
    <row r="770" spans="1:16" x14ac:dyDescent="0.3">
      <c r="A770" t="s">
        <v>2359</v>
      </c>
      <c r="B770" t="s">
        <v>35</v>
      </c>
      <c r="C770" t="s">
        <v>66</v>
      </c>
      <c r="D770" s="8" t="s">
        <v>1622</v>
      </c>
      <c r="E770" s="8" t="s">
        <v>2225</v>
      </c>
      <c r="F770" t="s">
        <v>351</v>
      </c>
      <c r="G770" t="s">
        <v>443</v>
      </c>
      <c r="H770" t="s">
        <v>266</v>
      </c>
      <c r="I770">
        <v>2</v>
      </c>
      <c r="J770" t="s">
        <v>802</v>
      </c>
      <c r="K770" t="s">
        <v>1501</v>
      </c>
      <c r="L770" s="8">
        <f t="shared" si="44"/>
        <v>43339</v>
      </c>
      <c r="M770" s="8">
        <f t="shared" si="45"/>
        <v>43365</v>
      </c>
      <c r="N770">
        <f t="shared" si="46"/>
        <v>2278</v>
      </c>
      <c r="O770">
        <f t="shared" si="47"/>
        <v>47</v>
      </c>
      <c r="P770" t="str">
        <f>VLOOKUP(O770,Klienci!$A$1:$B$53,2,TRUE)</f>
        <v xml:space="preserve">Nipro </v>
      </c>
    </row>
    <row r="771" spans="1:16" x14ac:dyDescent="0.3">
      <c r="A771" t="s">
        <v>2360</v>
      </c>
      <c r="B771" t="s">
        <v>26</v>
      </c>
      <c r="C771" t="s">
        <v>27</v>
      </c>
      <c r="D771" s="8" t="s">
        <v>1622</v>
      </c>
      <c r="E771" s="8" t="s">
        <v>2046</v>
      </c>
      <c r="F771" t="s">
        <v>297</v>
      </c>
      <c r="G771" t="s">
        <v>2361</v>
      </c>
      <c r="H771" t="s">
        <v>101</v>
      </c>
      <c r="I771">
        <v>5</v>
      </c>
      <c r="J771" t="s">
        <v>552</v>
      </c>
      <c r="K771" t="s">
        <v>2362</v>
      </c>
      <c r="L771" s="8">
        <f t="shared" si="44"/>
        <v>43339</v>
      </c>
      <c r="M771" s="8">
        <f t="shared" si="45"/>
        <v>43357</v>
      </c>
      <c r="N771">
        <f t="shared" si="46"/>
        <v>1038.5</v>
      </c>
      <c r="O771">
        <f t="shared" si="47"/>
        <v>13</v>
      </c>
      <c r="P771" t="str">
        <f>VLOOKUP(O771,Klienci!$A$1:$B$53,2,TRUE)</f>
        <v xml:space="preserve">Medline </v>
      </c>
    </row>
    <row r="772" spans="1:16" x14ac:dyDescent="0.3">
      <c r="A772" t="s">
        <v>2363</v>
      </c>
      <c r="B772" t="s">
        <v>26</v>
      </c>
      <c r="C772" t="s">
        <v>58</v>
      </c>
      <c r="D772" s="8" t="s">
        <v>1622</v>
      </c>
      <c r="E772" s="8" t="s">
        <v>2046</v>
      </c>
      <c r="F772" t="s">
        <v>724</v>
      </c>
      <c r="G772" t="s">
        <v>1503</v>
      </c>
      <c r="H772" t="s">
        <v>196</v>
      </c>
      <c r="I772">
        <v>6</v>
      </c>
      <c r="J772" t="s">
        <v>824</v>
      </c>
      <c r="K772" t="s">
        <v>2364</v>
      </c>
      <c r="L772" s="8">
        <f t="shared" si="44"/>
        <v>43339</v>
      </c>
      <c r="M772" s="8">
        <f t="shared" si="45"/>
        <v>43357</v>
      </c>
      <c r="N772">
        <f t="shared" si="46"/>
        <v>14070</v>
      </c>
      <c r="O772">
        <f t="shared" si="47"/>
        <v>41</v>
      </c>
      <c r="P772" t="str">
        <f>VLOOKUP(O772,Klienci!$A$1:$B$53,2,TRUE)</f>
        <v>Victory Ltd</v>
      </c>
    </row>
    <row r="773" spans="1:16" x14ac:dyDescent="0.3">
      <c r="A773" t="s">
        <v>2365</v>
      </c>
      <c r="B773" t="s">
        <v>16</v>
      </c>
      <c r="C773" t="s">
        <v>27</v>
      </c>
      <c r="D773" s="8" t="s">
        <v>1622</v>
      </c>
      <c r="E773" s="8" t="s">
        <v>1719</v>
      </c>
      <c r="F773" t="s">
        <v>1115</v>
      </c>
      <c r="G773" t="s">
        <v>503</v>
      </c>
      <c r="H773" t="s">
        <v>317</v>
      </c>
      <c r="I773">
        <v>4</v>
      </c>
      <c r="J773" t="s">
        <v>1399</v>
      </c>
      <c r="K773" t="s">
        <v>2366</v>
      </c>
      <c r="L773" s="8">
        <f t="shared" si="44"/>
        <v>43339</v>
      </c>
      <c r="M773" s="8">
        <f t="shared" si="45"/>
        <v>43345</v>
      </c>
      <c r="N773">
        <f t="shared" si="46"/>
        <v>9728.4</v>
      </c>
      <c r="O773">
        <f t="shared" si="47"/>
        <v>39</v>
      </c>
      <c r="P773" t="str">
        <f>VLOOKUP(O773,Klienci!$A$1:$B$53,2,TRUE)</f>
        <v>AuroMedics Corp</v>
      </c>
    </row>
    <row r="774" spans="1:16" x14ac:dyDescent="0.3">
      <c r="A774" t="s">
        <v>2367</v>
      </c>
      <c r="B774" t="s">
        <v>16</v>
      </c>
      <c r="C774" t="s">
        <v>17</v>
      </c>
      <c r="D774" s="8" t="s">
        <v>1622</v>
      </c>
      <c r="E774" s="8" t="s">
        <v>2341</v>
      </c>
      <c r="F774" t="s">
        <v>60</v>
      </c>
      <c r="G774" t="s">
        <v>278</v>
      </c>
      <c r="H774" t="s">
        <v>830</v>
      </c>
      <c r="I774">
        <v>6</v>
      </c>
      <c r="J774" t="s">
        <v>128</v>
      </c>
      <c r="K774" t="s">
        <v>2368</v>
      </c>
      <c r="L774" s="8">
        <f t="shared" si="44"/>
        <v>43339</v>
      </c>
      <c r="M774" s="8">
        <f t="shared" si="45"/>
        <v>43370</v>
      </c>
      <c r="N774">
        <f t="shared" si="46"/>
        <v>6673.2000000000007</v>
      </c>
      <c r="O774">
        <f t="shared" si="47"/>
        <v>21</v>
      </c>
      <c r="P774" t="str">
        <f>VLOOKUP(O774,Klienci!$A$1:$B$53,2,TRUE)</f>
        <v xml:space="preserve">Qualitest </v>
      </c>
    </row>
    <row r="775" spans="1:16" x14ac:dyDescent="0.3">
      <c r="A775" t="s">
        <v>2369</v>
      </c>
      <c r="B775" t="s">
        <v>26</v>
      </c>
      <c r="C775" t="s">
        <v>27</v>
      </c>
      <c r="D775" s="8" t="s">
        <v>1622</v>
      </c>
      <c r="E775" s="8" t="s">
        <v>1947</v>
      </c>
      <c r="F775" t="s">
        <v>118</v>
      </c>
      <c r="G775" t="s">
        <v>1119</v>
      </c>
      <c r="H775" t="s">
        <v>139</v>
      </c>
      <c r="I775">
        <v>7</v>
      </c>
      <c r="J775" t="s">
        <v>878</v>
      </c>
      <c r="K775" t="s">
        <v>2370</v>
      </c>
      <c r="L775" s="8">
        <f t="shared" si="44"/>
        <v>43339</v>
      </c>
      <c r="M775" s="8">
        <f t="shared" si="45"/>
        <v>43350</v>
      </c>
      <c r="N775">
        <f t="shared" si="46"/>
        <v>7691.5999999999995</v>
      </c>
      <c r="O775">
        <f t="shared" si="47"/>
        <v>32</v>
      </c>
      <c r="P775" t="str">
        <f>VLOOKUP(O775,Klienci!$A$1:$B$53,2,TRUE)</f>
        <v>S.S.S. Group</v>
      </c>
    </row>
    <row r="776" spans="1:16" x14ac:dyDescent="0.3">
      <c r="A776" t="s">
        <v>2371</v>
      </c>
      <c r="B776" t="s">
        <v>35</v>
      </c>
      <c r="C776" t="s">
        <v>58</v>
      </c>
      <c r="D776" s="8" t="s">
        <v>1622</v>
      </c>
      <c r="E776" s="8" t="s">
        <v>2033</v>
      </c>
      <c r="F776" t="s">
        <v>319</v>
      </c>
      <c r="G776" t="s">
        <v>459</v>
      </c>
      <c r="H776" t="s">
        <v>139</v>
      </c>
      <c r="I776">
        <v>5</v>
      </c>
      <c r="J776" t="s">
        <v>1508</v>
      </c>
      <c r="K776" t="s">
        <v>2372</v>
      </c>
      <c r="L776" s="8">
        <f t="shared" si="44"/>
        <v>43339</v>
      </c>
      <c r="M776" s="8">
        <f t="shared" si="45"/>
        <v>43355</v>
      </c>
      <c r="N776">
        <f t="shared" si="46"/>
        <v>5795.5</v>
      </c>
      <c r="O776">
        <f t="shared" si="47"/>
        <v>25</v>
      </c>
      <c r="P776" t="str">
        <f>VLOOKUP(O776,Klienci!$A$1:$B$53,2,TRUE)</f>
        <v>E. Ltd</v>
      </c>
    </row>
    <row r="777" spans="1:16" x14ac:dyDescent="0.3">
      <c r="A777" t="s">
        <v>2373</v>
      </c>
      <c r="B777" t="s">
        <v>35</v>
      </c>
      <c r="C777" t="s">
        <v>27</v>
      </c>
      <c r="D777" s="8" t="s">
        <v>1622</v>
      </c>
      <c r="E777" s="8" t="s">
        <v>2164</v>
      </c>
      <c r="F777" t="s">
        <v>319</v>
      </c>
      <c r="G777" t="s">
        <v>1045</v>
      </c>
      <c r="H777" t="s">
        <v>321</v>
      </c>
      <c r="I777">
        <v>8</v>
      </c>
      <c r="J777" t="s">
        <v>2374</v>
      </c>
      <c r="K777" t="s">
        <v>2375</v>
      </c>
      <c r="L777" s="8">
        <f t="shared" si="44"/>
        <v>43339</v>
      </c>
      <c r="M777" s="8">
        <f t="shared" si="45"/>
        <v>43367</v>
      </c>
      <c r="N777">
        <f t="shared" si="46"/>
        <v>21332.799999999999</v>
      </c>
      <c r="O777">
        <f t="shared" si="47"/>
        <v>25</v>
      </c>
      <c r="P777" t="str">
        <f>VLOOKUP(O777,Klienci!$A$1:$B$53,2,TRUE)</f>
        <v>E. Ltd</v>
      </c>
    </row>
    <row r="778" spans="1:16" x14ac:dyDescent="0.3">
      <c r="A778" t="s">
        <v>2376</v>
      </c>
      <c r="B778" t="s">
        <v>26</v>
      </c>
      <c r="C778" t="s">
        <v>58</v>
      </c>
      <c r="D778" s="8" t="s">
        <v>1622</v>
      </c>
      <c r="E778" s="8" t="s">
        <v>2377</v>
      </c>
      <c r="F778" t="s">
        <v>416</v>
      </c>
      <c r="G778" t="s">
        <v>459</v>
      </c>
      <c r="H778" t="s">
        <v>399</v>
      </c>
      <c r="I778">
        <v>8</v>
      </c>
      <c r="J778" t="s">
        <v>2378</v>
      </c>
      <c r="K778" t="s">
        <v>2379</v>
      </c>
      <c r="L778" s="8">
        <f t="shared" ref="L778:L841" si="48">--SUBSTITUTE(D778,"\","/")</f>
        <v>43339</v>
      </c>
      <c r="M778" s="8">
        <f t="shared" ref="M778:M841" si="49">--SUBSTITUTE(E778,"\","/")</f>
        <v>43376</v>
      </c>
      <c r="N778">
        <f t="shared" ref="N778:N841" si="50">I778*SUBSTITUTE(J778,".",",")</f>
        <v>22672.799999999999</v>
      </c>
      <c r="O778">
        <f t="shared" ref="O778:O841" si="51">--MID(F778,3,4)</f>
        <v>7</v>
      </c>
      <c r="P778" t="str">
        <f>VLOOKUP(O778,Klienci!$A$1:$B$53,2,TRUE)</f>
        <v>Test</v>
      </c>
    </row>
    <row r="779" spans="1:16" x14ac:dyDescent="0.3">
      <c r="A779" t="s">
        <v>2380</v>
      </c>
      <c r="B779" t="s">
        <v>26</v>
      </c>
      <c r="C779" t="s">
        <v>241</v>
      </c>
      <c r="D779" s="8" t="s">
        <v>1622</v>
      </c>
      <c r="E779" s="8" t="s">
        <v>2381</v>
      </c>
      <c r="F779" t="s">
        <v>52</v>
      </c>
      <c r="G779" t="s">
        <v>820</v>
      </c>
      <c r="H779" t="s">
        <v>47</v>
      </c>
      <c r="I779">
        <v>8</v>
      </c>
      <c r="J779" t="s">
        <v>480</v>
      </c>
      <c r="K779" t="s">
        <v>2382</v>
      </c>
      <c r="L779" s="8">
        <f t="shared" si="48"/>
        <v>43339</v>
      </c>
      <c r="M779" s="8">
        <f t="shared" si="49"/>
        <v>43373</v>
      </c>
      <c r="N779">
        <f t="shared" si="50"/>
        <v>31624</v>
      </c>
      <c r="O779">
        <f t="shared" si="51"/>
        <v>49</v>
      </c>
      <c r="P779" t="str">
        <f>VLOOKUP(O779,Klienci!$A$1:$B$53,2,TRUE)</f>
        <v>Niconovum Corp</v>
      </c>
    </row>
    <row r="780" spans="1:16" x14ac:dyDescent="0.3">
      <c r="A780" t="s">
        <v>2383</v>
      </c>
      <c r="B780" t="s">
        <v>16</v>
      </c>
      <c r="C780" t="s">
        <v>58</v>
      </c>
      <c r="D780" s="8" t="s">
        <v>1622</v>
      </c>
      <c r="E780" s="8" t="s">
        <v>2008</v>
      </c>
      <c r="F780" t="s">
        <v>74</v>
      </c>
      <c r="G780" t="s">
        <v>1812</v>
      </c>
      <c r="H780" t="s">
        <v>279</v>
      </c>
      <c r="I780">
        <v>8</v>
      </c>
      <c r="J780" t="s">
        <v>2384</v>
      </c>
      <c r="K780" t="s">
        <v>2385</v>
      </c>
      <c r="L780" s="8">
        <f t="shared" si="48"/>
        <v>43339</v>
      </c>
      <c r="M780" s="8">
        <f t="shared" si="49"/>
        <v>43353</v>
      </c>
      <c r="N780">
        <f t="shared" si="50"/>
        <v>14096.8</v>
      </c>
      <c r="O780">
        <f t="shared" si="51"/>
        <v>9</v>
      </c>
      <c r="P780" t="str">
        <f>VLOOKUP(O780,Klienci!$A$1:$B$53,2,TRUE)</f>
        <v>Medsep Group</v>
      </c>
    </row>
    <row r="781" spans="1:16" x14ac:dyDescent="0.3">
      <c r="A781" t="s">
        <v>2386</v>
      </c>
      <c r="B781" t="s">
        <v>26</v>
      </c>
      <c r="C781" t="s">
        <v>124</v>
      </c>
      <c r="D781" s="8" t="s">
        <v>1641</v>
      </c>
      <c r="E781" s="8" t="s">
        <v>2033</v>
      </c>
      <c r="F781" t="s">
        <v>137</v>
      </c>
      <c r="G781" t="s">
        <v>1256</v>
      </c>
      <c r="H781" t="s">
        <v>101</v>
      </c>
      <c r="I781">
        <v>1</v>
      </c>
      <c r="J781" t="s">
        <v>1743</v>
      </c>
      <c r="K781" t="s">
        <v>2387</v>
      </c>
      <c r="L781" s="8">
        <f t="shared" si="48"/>
        <v>43340</v>
      </c>
      <c r="M781" s="8">
        <f t="shared" si="49"/>
        <v>43355</v>
      </c>
      <c r="N781">
        <f t="shared" si="50"/>
        <v>2592.9</v>
      </c>
      <c r="O781">
        <f t="shared" si="51"/>
        <v>30</v>
      </c>
      <c r="P781" t="str">
        <f>VLOOKUP(O781,Klienci!$A$1:$B$53,2,TRUE)</f>
        <v>Dharma Ltd</v>
      </c>
    </row>
    <row r="782" spans="1:16" x14ac:dyDescent="0.3">
      <c r="A782" t="s">
        <v>2388</v>
      </c>
      <c r="B782" t="s">
        <v>43</v>
      </c>
      <c r="C782" t="s">
        <v>241</v>
      </c>
      <c r="D782" s="8" t="s">
        <v>1641</v>
      </c>
      <c r="E782" s="8" t="s">
        <v>2155</v>
      </c>
      <c r="F782" t="s">
        <v>219</v>
      </c>
      <c r="G782" t="s">
        <v>1010</v>
      </c>
      <c r="H782" t="s">
        <v>288</v>
      </c>
      <c r="I782">
        <v>6</v>
      </c>
      <c r="J782" t="s">
        <v>789</v>
      </c>
      <c r="K782" t="s">
        <v>2389</v>
      </c>
      <c r="L782" s="8">
        <f t="shared" si="48"/>
        <v>43340</v>
      </c>
      <c r="M782" s="8">
        <f t="shared" si="49"/>
        <v>43362</v>
      </c>
      <c r="N782">
        <f t="shared" si="50"/>
        <v>15034.800000000001</v>
      </c>
      <c r="O782">
        <f t="shared" si="51"/>
        <v>35</v>
      </c>
      <c r="P782" t="str">
        <f>VLOOKUP(O782,Klienci!$A$1:$B$53,2,TRUE)</f>
        <v xml:space="preserve">Trigen </v>
      </c>
    </row>
    <row r="783" spans="1:16" x14ac:dyDescent="0.3">
      <c r="A783" t="s">
        <v>2390</v>
      </c>
      <c r="B783" t="s">
        <v>26</v>
      </c>
      <c r="C783" t="s">
        <v>124</v>
      </c>
      <c r="D783" s="8" t="s">
        <v>1641</v>
      </c>
      <c r="E783" s="8" t="s">
        <v>2391</v>
      </c>
      <c r="F783" t="s">
        <v>367</v>
      </c>
      <c r="G783" t="s">
        <v>2334</v>
      </c>
      <c r="H783" t="s">
        <v>31</v>
      </c>
      <c r="I783">
        <v>5</v>
      </c>
      <c r="J783" t="s">
        <v>1919</v>
      </c>
      <c r="K783" t="s">
        <v>2392</v>
      </c>
      <c r="L783" s="8">
        <f t="shared" si="48"/>
        <v>43340</v>
      </c>
      <c r="M783" s="8">
        <f t="shared" si="49"/>
        <v>43375</v>
      </c>
      <c r="N783">
        <f t="shared" si="50"/>
        <v>971.5</v>
      </c>
      <c r="O783">
        <f t="shared" si="51"/>
        <v>6</v>
      </c>
      <c r="P783" t="str">
        <f>VLOOKUP(O783,Klienci!$A$1:$B$53,2,TRUE)</f>
        <v>PEDIFIX, Corp</v>
      </c>
    </row>
    <row r="784" spans="1:16" x14ac:dyDescent="0.3">
      <c r="A784" t="s">
        <v>2393</v>
      </c>
      <c r="B784" t="s">
        <v>16</v>
      </c>
      <c r="C784" t="s">
        <v>124</v>
      </c>
      <c r="D784" s="8" t="s">
        <v>1641</v>
      </c>
      <c r="E784" s="8" t="s">
        <v>2155</v>
      </c>
      <c r="F784" t="s">
        <v>87</v>
      </c>
      <c r="G784" t="s">
        <v>1135</v>
      </c>
      <c r="H784" t="s">
        <v>62</v>
      </c>
      <c r="I784">
        <v>6</v>
      </c>
      <c r="J784" t="s">
        <v>2394</v>
      </c>
      <c r="K784" t="s">
        <v>2395</v>
      </c>
      <c r="L784" s="8">
        <f t="shared" si="48"/>
        <v>43340</v>
      </c>
      <c r="M784" s="8">
        <f t="shared" si="49"/>
        <v>43362</v>
      </c>
      <c r="N784">
        <f t="shared" si="50"/>
        <v>34933.800000000003</v>
      </c>
      <c r="O784">
        <f t="shared" si="51"/>
        <v>33</v>
      </c>
      <c r="P784" t="str">
        <f>VLOOKUP(O784,Klienci!$A$1:$B$53,2,TRUE)</f>
        <v>Uriel Group</v>
      </c>
    </row>
    <row r="785" spans="1:16" x14ac:dyDescent="0.3">
      <c r="A785" t="s">
        <v>2396</v>
      </c>
      <c r="B785" t="s">
        <v>16</v>
      </c>
      <c r="C785" t="s">
        <v>58</v>
      </c>
      <c r="D785" s="8" t="s">
        <v>1662</v>
      </c>
      <c r="E785" s="8" t="s">
        <v>2008</v>
      </c>
      <c r="F785" t="s">
        <v>695</v>
      </c>
      <c r="G785" t="s">
        <v>133</v>
      </c>
      <c r="H785" t="s">
        <v>54</v>
      </c>
      <c r="I785">
        <v>2</v>
      </c>
      <c r="J785" t="s">
        <v>77</v>
      </c>
      <c r="K785" t="s">
        <v>2397</v>
      </c>
      <c r="L785" s="8">
        <f t="shared" si="48"/>
        <v>43341</v>
      </c>
      <c r="M785" s="8">
        <f t="shared" si="49"/>
        <v>43353</v>
      </c>
      <c r="N785">
        <f t="shared" si="50"/>
        <v>3631.4</v>
      </c>
      <c r="O785">
        <f t="shared" si="51"/>
        <v>37</v>
      </c>
      <c r="P785" t="str">
        <f>VLOOKUP(O785,Klienci!$A$1:$B$53,2,TRUE)</f>
        <v>Amylin Group</v>
      </c>
    </row>
    <row r="786" spans="1:16" x14ac:dyDescent="0.3">
      <c r="A786" t="s">
        <v>2398</v>
      </c>
      <c r="B786" t="s">
        <v>26</v>
      </c>
      <c r="C786" t="s">
        <v>27</v>
      </c>
      <c r="D786" s="8" t="s">
        <v>1662</v>
      </c>
      <c r="E786" s="8" t="s">
        <v>2046</v>
      </c>
      <c r="F786" t="s">
        <v>168</v>
      </c>
      <c r="G786" t="s">
        <v>2399</v>
      </c>
      <c r="H786" t="s">
        <v>467</v>
      </c>
      <c r="I786">
        <v>8</v>
      </c>
      <c r="J786" t="s">
        <v>1326</v>
      </c>
      <c r="K786" t="s">
        <v>2400</v>
      </c>
      <c r="L786" s="8">
        <f t="shared" si="48"/>
        <v>43341</v>
      </c>
      <c r="M786" s="8">
        <f t="shared" si="49"/>
        <v>43357</v>
      </c>
      <c r="N786">
        <f t="shared" si="50"/>
        <v>31248.799999999999</v>
      </c>
      <c r="O786">
        <f t="shared" si="51"/>
        <v>40</v>
      </c>
      <c r="P786" t="str">
        <f>VLOOKUP(O786,Klienci!$A$1:$B$53,2,TRUE)</f>
        <v>Ascend Ltd</v>
      </c>
    </row>
    <row r="787" spans="1:16" x14ac:dyDescent="0.3">
      <c r="A787" t="s">
        <v>2401</v>
      </c>
      <c r="B787" t="s">
        <v>43</v>
      </c>
      <c r="C787" t="s">
        <v>17</v>
      </c>
      <c r="D787" s="8" t="s">
        <v>1662</v>
      </c>
      <c r="E787" s="8" t="s">
        <v>2017</v>
      </c>
      <c r="F787" t="s">
        <v>201</v>
      </c>
      <c r="G787" t="s">
        <v>2402</v>
      </c>
      <c r="H787" t="s">
        <v>139</v>
      </c>
      <c r="I787">
        <v>1</v>
      </c>
      <c r="J787" t="s">
        <v>326</v>
      </c>
      <c r="K787" t="s">
        <v>2403</v>
      </c>
      <c r="L787" s="8">
        <f t="shared" si="48"/>
        <v>43341</v>
      </c>
      <c r="M787" s="8">
        <f t="shared" si="49"/>
        <v>43356</v>
      </c>
      <c r="N787">
        <f t="shared" si="50"/>
        <v>3926.2</v>
      </c>
      <c r="O787">
        <f t="shared" si="51"/>
        <v>22</v>
      </c>
      <c r="P787" t="str">
        <f>VLOOKUP(O787,Klienci!$A$1:$B$53,2,TRUE)</f>
        <v>Pacific Ltd</v>
      </c>
    </row>
    <row r="788" spans="1:16" x14ac:dyDescent="0.3">
      <c r="A788" t="s">
        <v>2404</v>
      </c>
      <c r="B788" t="s">
        <v>26</v>
      </c>
      <c r="C788" t="s">
        <v>27</v>
      </c>
      <c r="D788" s="8" t="s">
        <v>1662</v>
      </c>
      <c r="E788" s="8" t="s">
        <v>2405</v>
      </c>
      <c r="F788" t="s">
        <v>143</v>
      </c>
      <c r="G788" t="s">
        <v>1674</v>
      </c>
      <c r="H788" t="s">
        <v>597</v>
      </c>
      <c r="I788">
        <v>2</v>
      </c>
      <c r="J788" t="s">
        <v>2406</v>
      </c>
      <c r="K788" t="s">
        <v>2407</v>
      </c>
      <c r="L788" s="8">
        <f t="shared" si="48"/>
        <v>43341</v>
      </c>
      <c r="M788" s="8">
        <f t="shared" si="49"/>
        <v>43374</v>
      </c>
      <c r="N788">
        <f t="shared" si="50"/>
        <v>12247.6</v>
      </c>
      <c r="O788">
        <f t="shared" si="51"/>
        <v>5</v>
      </c>
      <c r="P788" t="str">
        <f>VLOOKUP(O788,Klienci!$A$1:$B$53,2,TRUE)</f>
        <v>Procter Corp</v>
      </c>
    </row>
    <row r="789" spans="1:16" x14ac:dyDescent="0.3">
      <c r="A789" t="s">
        <v>2408</v>
      </c>
      <c r="B789" t="s">
        <v>35</v>
      </c>
      <c r="C789" t="s">
        <v>66</v>
      </c>
      <c r="D789" s="8" t="s">
        <v>1662</v>
      </c>
      <c r="E789" s="8" t="s">
        <v>2381</v>
      </c>
      <c r="F789" t="s">
        <v>319</v>
      </c>
      <c r="G789" t="s">
        <v>533</v>
      </c>
      <c r="H789" t="s">
        <v>22</v>
      </c>
      <c r="I789">
        <v>1</v>
      </c>
      <c r="J789" t="s">
        <v>262</v>
      </c>
      <c r="K789" t="s">
        <v>2409</v>
      </c>
      <c r="L789" s="8">
        <f t="shared" si="48"/>
        <v>43341</v>
      </c>
      <c r="M789" s="8">
        <f t="shared" si="49"/>
        <v>43373</v>
      </c>
      <c r="N789">
        <f t="shared" si="50"/>
        <v>1132.3</v>
      </c>
      <c r="O789">
        <f t="shared" si="51"/>
        <v>25</v>
      </c>
      <c r="P789" t="str">
        <f>VLOOKUP(O789,Klienci!$A$1:$B$53,2,TRUE)</f>
        <v>E. Ltd</v>
      </c>
    </row>
    <row r="790" spans="1:16" x14ac:dyDescent="0.3">
      <c r="A790" t="s">
        <v>2410</v>
      </c>
      <c r="B790" t="s">
        <v>26</v>
      </c>
      <c r="C790" t="s">
        <v>17</v>
      </c>
      <c r="D790" s="8" t="s">
        <v>1662</v>
      </c>
      <c r="E790" s="8" t="s">
        <v>2111</v>
      </c>
      <c r="F790" t="s">
        <v>213</v>
      </c>
      <c r="G790" t="s">
        <v>1660</v>
      </c>
      <c r="H790" t="s">
        <v>342</v>
      </c>
      <c r="I790">
        <v>2</v>
      </c>
      <c r="J790" t="s">
        <v>1251</v>
      </c>
      <c r="K790" t="s">
        <v>2411</v>
      </c>
      <c r="L790" s="8">
        <f t="shared" si="48"/>
        <v>43341</v>
      </c>
      <c r="M790" s="8">
        <f t="shared" si="49"/>
        <v>43359</v>
      </c>
      <c r="N790">
        <f t="shared" si="50"/>
        <v>7718.4</v>
      </c>
      <c r="O790">
        <f t="shared" si="51"/>
        <v>29</v>
      </c>
      <c r="P790" t="str">
        <f>VLOOKUP(O790,Klienci!$A$1:$B$53,2,TRUE)</f>
        <v>Wuxi Group</v>
      </c>
    </row>
    <row r="791" spans="1:16" x14ac:dyDescent="0.3">
      <c r="A791" t="s">
        <v>2412</v>
      </c>
      <c r="B791" t="s">
        <v>43</v>
      </c>
      <c r="C791" t="s">
        <v>17</v>
      </c>
      <c r="D791" s="8" t="s">
        <v>1662</v>
      </c>
      <c r="E791" s="8" t="s">
        <v>1999</v>
      </c>
      <c r="F791" t="s">
        <v>292</v>
      </c>
      <c r="G791" t="s">
        <v>1280</v>
      </c>
      <c r="H791" t="s">
        <v>477</v>
      </c>
      <c r="I791">
        <v>3</v>
      </c>
      <c r="J791" t="s">
        <v>2413</v>
      </c>
      <c r="K791" t="s">
        <v>2414</v>
      </c>
      <c r="L791" s="8">
        <f t="shared" si="48"/>
        <v>43341</v>
      </c>
      <c r="M791" s="8">
        <f t="shared" si="49"/>
        <v>43354</v>
      </c>
      <c r="N791">
        <f t="shared" si="50"/>
        <v>2391.8999999999996</v>
      </c>
      <c r="O791">
        <f t="shared" si="51"/>
        <v>3</v>
      </c>
      <c r="P791" t="str">
        <f>VLOOKUP(O791,Klienci!$A$1:$B$53,2,TRUE)</f>
        <v>Elorac, Corp</v>
      </c>
    </row>
    <row r="792" spans="1:16" x14ac:dyDescent="0.3">
      <c r="A792" t="s">
        <v>2415</v>
      </c>
      <c r="B792" t="s">
        <v>26</v>
      </c>
      <c r="C792" t="s">
        <v>58</v>
      </c>
      <c r="D792" s="8" t="s">
        <v>1662</v>
      </c>
      <c r="E792" s="8" t="s">
        <v>2017</v>
      </c>
      <c r="F792" t="s">
        <v>60</v>
      </c>
      <c r="G792" t="s">
        <v>2416</v>
      </c>
      <c r="H792" t="s">
        <v>107</v>
      </c>
      <c r="I792">
        <v>3</v>
      </c>
      <c r="J792" t="s">
        <v>2417</v>
      </c>
      <c r="K792" t="s">
        <v>2418</v>
      </c>
      <c r="L792" s="8">
        <f t="shared" si="48"/>
        <v>43341</v>
      </c>
      <c r="M792" s="8">
        <f t="shared" si="49"/>
        <v>43356</v>
      </c>
      <c r="N792">
        <f t="shared" si="50"/>
        <v>16140.300000000001</v>
      </c>
      <c r="O792">
        <f t="shared" si="51"/>
        <v>21</v>
      </c>
      <c r="P792" t="str">
        <f>VLOOKUP(O792,Klienci!$A$1:$B$53,2,TRUE)</f>
        <v xml:space="preserve">Qualitest </v>
      </c>
    </row>
    <row r="793" spans="1:16" x14ac:dyDescent="0.3">
      <c r="A793" t="s">
        <v>2419</v>
      </c>
      <c r="B793" t="s">
        <v>26</v>
      </c>
      <c r="C793" t="s">
        <v>27</v>
      </c>
      <c r="D793" s="8" t="s">
        <v>1715</v>
      </c>
      <c r="E793" s="8" t="s">
        <v>2002</v>
      </c>
      <c r="F793" t="s">
        <v>367</v>
      </c>
      <c r="G793" t="s">
        <v>2420</v>
      </c>
      <c r="H793" t="s">
        <v>321</v>
      </c>
      <c r="I793">
        <v>8</v>
      </c>
      <c r="J793" t="s">
        <v>1183</v>
      </c>
      <c r="K793" t="s">
        <v>2421</v>
      </c>
      <c r="L793" s="8">
        <f t="shared" si="48"/>
        <v>43342</v>
      </c>
      <c r="M793" s="8">
        <f t="shared" si="49"/>
        <v>43352</v>
      </c>
      <c r="N793">
        <f t="shared" si="50"/>
        <v>31892</v>
      </c>
      <c r="O793">
        <f t="shared" si="51"/>
        <v>6</v>
      </c>
      <c r="P793" t="str">
        <f>VLOOKUP(O793,Klienci!$A$1:$B$53,2,TRUE)</f>
        <v>PEDIFIX, Corp</v>
      </c>
    </row>
    <row r="794" spans="1:16" x14ac:dyDescent="0.3">
      <c r="A794" t="s">
        <v>2422</v>
      </c>
      <c r="B794" t="s">
        <v>16</v>
      </c>
      <c r="C794" t="s">
        <v>66</v>
      </c>
      <c r="D794" s="8" t="s">
        <v>1715</v>
      </c>
      <c r="E794" s="8" t="s">
        <v>2126</v>
      </c>
      <c r="F794" t="s">
        <v>325</v>
      </c>
      <c r="G794" t="s">
        <v>169</v>
      </c>
      <c r="H794" t="s">
        <v>252</v>
      </c>
      <c r="I794">
        <v>5</v>
      </c>
      <c r="J794" t="s">
        <v>665</v>
      </c>
      <c r="K794" t="s">
        <v>2423</v>
      </c>
      <c r="L794" s="8">
        <f t="shared" si="48"/>
        <v>43342</v>
      </c>
      <c r="M794" s="8">
        <f t="shared" si="49"/>
        <v>43360</v>
      </c>
      <c r="N794">
        <f t="shared" si="50"/>
        <v>6097</v>
      </c>
      <c r="O794">
        <f t="shared" si="51"/>
        <v>8</v>
      </c>
      <c r="P794" t="str">
        <f>VLOOKUP(O794,Klienci!$A$1:$B$53,2,TRUE)</f>
        <v>New Ltd</v>
      </c>
    </row>
    <row r="795" spans="1:16" x14ac:dyDescent="0.3">
      <c r="A795" t="s">
        <v>2424</v>
      </c>
      <c r="B795" t="s">
        <v>26</v>
      </c>
      <c r="C795" t="s">
        <v>27</v>
      </c>
      <c r="D795" s="8" t="s">
        <v>1715</v>
      </c>
      <c r="E795" s="8" t="s">
        <v>2222</v>
      </c>
      <c r="F795" t="s">
        <v>37</v>
      </c>
      <c r="G795" t="s">
        <v>563</v>
      </c>
      <c r="H795" t="s">
        <v>444</v>
      </c>
      <c r="I795">
        <v>6</v>
      </c>
      <c r="J795" t="s">
        <v>1257</v>
      </c>
      <c r="K795" t="s">
        <v>2425</v>
      </c>
      <c r="L795" s="8">
        <f t="shared" si="48"/>
        <v>43342</v>
      </c>
      <c r="M795" s="8">
        <f t="shared" si="49"/>
        <v>43358</v>
      </c>
      <c r="N795">
        <f t="shared" si="50"/>
        <v>10090.200000000001</v>
      </c>
      <c r="O795">
        <f t="shared" si="51"/>
        <v>16</v>
      </c>
      <c r="P795" t="str">
        <f>VLOOKUP(O795,Klienci!$A$1:$B$53,2,TRUE)</f>
        <v>Rochester Ltd</v>
      </c>
    </row>
    <row r="796" spans="1:16" x14ac:dyDescent="0.3">
      <c r="A796" t="s">
        <v>2426</v>
      </c>
      <c r="B796" t="s">
        <v>16</v>
      </c>
      <c r="C796" t="s">
        <v>66</v>
      </c>
      <c r="D796" s="8" t="s">
        <v>1715</v>
      </c>
      <c r="E796" s="8" t="s">
        <v>2311</v>
      </c>
      <c r="F796" t="s">
        <v>653</v>
      </c>
      <c r="G796" t="s">
        <v>138</v>
      </c>
      <c r="H796" t="s">
        <v>436</v>
      </c>
      <c r="I796">
        <v>2</v>
      </c>
      <c r="J796" t="s">
        <v>186</v>
      </c>
      <c r="K796" t="s">
        <v>2427</v>
      </c>
      <c r="L796" s="8">
        <f t="shared" si="48"/>
        <v>43342</v>
      </c>
      <c r="M796" s="8">
        <f t="shared" si="49"/>
        <v>43372</v>
      </c>
      <c r="N796">
        <f t="shared" si="50"/>
        <v>348.4</v>
      </c>
      <c r="O796">
        <f t="shared" si="51"/>
        <v>50</v>
      </c>
      <c r="P796" t="str">
        <f>VLOOKUP(O796,Klienci!$A$1:$B$53,2,TRUE)</f>
        <v>Fenwal, Corp</v>
      </c>
    </row>
    <row r="797" spans="1:16" x14ac:dyDescent="0.3">
      <c r="A797" t="s">
        <v>2428</v>
      </c>
      <c r="B797" t="s">
        <v>43</v>
      </c>
      <c r="C797" t="s">
        <v>27</v>
      </c>
      <c r="D797" s="8" t="s">
        <v>1715</v>
      </c>
      <c r="E797" s="8" t="s">
        <v>2121</v>
      </c>
      <c r="F797" t="s">
        <v>743</v>
      </c>
      <c r="G797" t="s">
        <v>119</v>
      </c>
      <c r="H797" t="s">
        <v>145</v>
      </c>
      <c r="I797">
        <v>4</v>
      </c>
      <c r="J797" t="s">
        <v>289</v>
      </c>
      <c r="K797" t="s">
        <v>2429</v>
      </c>
      <c r="L797" s="8">
        <f t="shared" si="48"/>
        <v>43342</v>
      </c>
      <c r="M797" s="8">
        <f t="shared" si="49"/>
        <v>43361</v>
      </c>
      <c r="N797">
        <f t="shared" si="50"/>
        <v>15463.6</v>
      </c>
      <c r="O797">
        <f t="shared" si="51"/>
        <v>31</v>
      </c>
      <c r="P797" t="str">
        <f>VLOOKUP(O797,Klienci!$A$1:$B$53,2,TRUE)</f>
        <v>Apotheca, Ltd</v>
      </c>
    </row>
    <row r="798" spans="1:16" x14ac:dyDescent="0.3">
      <c r="A798" t="s">
        <v>2430</v>
      </c>
      <c r="B798" t="s">
        <v>16</v>
      </c>
      <c r="C798" t="s">
        <v>27</v>
      </c>
      <c r="D798" s="8" t="s">
        <v>1715</v>
      </c>
      <c r="E798" s="8" t="s">
        <v>2164</v>
      </c>
      <c r="F798" t="s">
        <v>68</v>
      </c>
      <c r="G798" t="s">
        <v>1552</v>
      </c>
      <c r="H798" t="s">
        <v>491</v>
      </c>
      <c r="I798">
        <v>2</v>
      </c>
      <c r="J798" t="s">
        <v>1663</v>
      </c>
      <c r="K798" t="s">
        <v>2431</v>
      </c>
      <c r="L798" s="8">
        <f t="shared" si="48"/>
        <v>43342</v>
      </c>
      <c r="M798" s="8">
        <f t="shared" si="49"/>
        <v>43367</v>
      </c>
      <c r="N798">
        <f t="shared" si="50"/>
        <v>10264.4</v>
      </c>
      <c r="O798">
        <f t="shared" si="51"/>
        <v>14</v>
      </c>
      <c r="P798" t="str">
        <f>VLOOKUP(O798,Klienci!$A$1:$B$53,2,TRUE)</f>
        <v>Ole Group</v>
      </c>
    </row>
    <row r="799" spans="1:16" x14ac:dyDescent="0.3">
      <c r="A799" t="s">
        <v>2432</v>
      </c>
      <c r="B799" t="s">
        <v>16</v>
      </c>
      <c r="C799" t="s">
        <v>27</v>
      </c>
      <c r="D799" s="8" t="s">
        <v>1715</v>
      </c>
      <c r="E799" s="8" t="s">
        <v>1947</v>
      </c>
      <c r="F799" t="s">
        <v>60</v>
      </c>
      <c r="G799" t="s">
        <v>185</v>
      </c>
      <c r="H799" t="s">
        <v>491</v>
      </c>
      <c r="I799">
        <v>3</v>
      </c>
      <c r="J799" t="s">
        <v>852</v>
      </c>
      <c r="K799" t="s">
        <v>2433</v>
      </c>
      <c r="L799" s="8">
        <f t="shared" si="48"/>
        <v>43342</v>
      </c>
      <c r="M799" s="8">
        <f t="shared" si="49"/>
        <v>43350</v>
      </c>
      <c r="N799">
        <f t="shared" si="50"/>
        <v>5487.2999999999993</v>
      </c>
      <c r="O799">
        <f t="shared" si="51"/>
        <v>21</v>
      </c>
      <c r="P799" t="str">
        <f>VLOOKUP(O799,Klienci!$A$1:$B$53,2,TRUE)</f>
        <v xml:space="preserve">Qualitest </v>
      </c>
    </row>
    <row r="800" spans="1:16" x14ac:dyDescent="0.3">
      <c r="A800" t="s">
        <v>2434</v>
      </c>
      <c r="B800" t="s">
        <v>35</v>
      </c>
      <c r="C800" t="s">
        <v>124</v>
      </c>
      <c r="D800" s="8" t="s">
        <v>1715</v>
      </c>
      <c r="E800" s="8" t="s">
        <v>1727</v>
      </c>
      <c r="F800" t="s">
        <v>271</v>
      </c>
      <c r="G800" t="s">
        <v>2435</v>
      </c>
      <c r="H800" t="s">
        <v>284</v>
      </c>
      <c r="I800">
        <v>3</v>
      </c>
      <c r="J800" t="s">
        <v>2436</v>
      </c>
      <c r="K800" t="s">
        <v>2437</v>
      </c>
      <c r="L800" s="8">
        <f t="shared" si="48"/>
        <v>43342</v>
      </c>
      <c r="M800" s="8">
        <f t="shared" si="49"/>
        <v>43347</v>
      </c>
      <c r="N800">
        <f t="shared" si="50"/>
        <v>9487.2000000000007</v>
      </c>
      <c r="O800">
        <f t="shared" si="51"/>
        <v>24</v>
      </c>
      <c r="P800" t="str">
        <f>VLOOKUP(O800,Klienci!$A$1:$B$53,2,TRUE)</f>
        <v xml:space="preserve">Capweld </v>
      </c>
    </row>
    <row r="801" spans="1:16" x14ac:dyDescent="0.3">
      <c r="A801" t="s">
        <v>2438</v>
      </c>
      <c r="B801" t="s">
        <v>43</v>
      </c>
      <c r="C801" t="s">
        <v>66</v>
      </c>
      <c r="D801" s="8" t="s">
        <v>1715</v>
      </c>
      <c r="E801" s="8" t="s">
        <v>2017</v>
      </c>
      <c r="F801" t="s">
        <v>307</v>
      </c>
      <c r="G801" t="s">
        <v>2439</v>
      </c>
      <c r="H801" t="s">
        <v>221</v>
      </c>
      <c r="I801">
        <v>2</v>
      </c>
      <c r="J801" t="s">
        <v>2440</v>
      </c>
      <c r="K801" t="s">
        <v>2441</v>
      </c>
      <c r="L801" s="8">
        <f t="shared" si="48"/>
        <v>43342</v>
      </c>
      <c r="M801" s="8">
        <f t="shared" si="49"/>
        <v>43356</v>
      </c>
      <c r="N801">
        <f t="shared" si="50"/>
        <v>12207.4</v>
      </c>
      <c r="O801">
        <f t="shared" si="51"/>
        <v>4</v>
      </c>
      <c r="P801" t="str">
        <f>VLOOKUP(O801,Klienci!$A$1:$B$53,2,TRUE)</f>
        <v>ETUDE Ltd</v>
      </c>
    </row>
    <row r="802" spans="1:16" x14ac:dyDescent="0.3">
      <c r="A802" t="s">
        <v>2442</v>
      </c>
      <c r="B802" t="s">
        <v>16</v>
      </c>
      <c r="C802" t="s">
        <v>17</v>
      </c>
      <c r="D802" s="8" t="s">
        <v>1715</v>
      </c>
      <c r="E802" s="8" t="s">
        <v>2111</v>
      </c>
      <c r="F802" t="s">
        <v>149</v>
      </c>
      <c r="G802" t="s">
        <v>2402</v>
      </c>
      <c r="H802" t="s">
        <v>284</v>
      </c>
      <c r="I802">
        <v>6</v>
      </c>
      <c r="J802" t="s">
        <v>620</v>
      </c>
      <c r="K802" t="s">
        <v>2443</v>
      </c>
      <c r="L802" s="8">
        <f t="shared" si="48"/>
        <v>43342</v>
      </c>
      <c r="M802" s="8">
        <f t="shared" si="49"/>
        <v>43359</v>
      </c>
      <c r="N802">
        <f t="shared" si="50"/>
        <v>4502.3999999999996</v>
      </c>
      <c r="O802">
        <f t="shared" si="51"/>
        <v>23</v>
      </c>
      <c r="P802" t="str">
        <f>VLOOKUP(O802,Klienci!$A$1:$B$53,2,TRUE)</f>
        <v xml:space="preserve">Ohio </v>
      </c>
    </row>
    <row r="803" spans="1:16" x14ac:dyDescent="0.3">
      <c r="A803" t="s">
        <v>2444</v>
      </c>
      <c r="B803" t="s">
        <v>35</v>
      </c>
      <c r="C803" t="s">
        <v>17</v>
      </c>
      <c r="D803" s="8" t="s">
        <v>1944</v>
      </c>
      <c r="E803" s="8" t="s">
        <v>2155</v>
      </c>
      <c r="F803" t="s">
        <v>201</v>
      </c>
      <c r="G803" t="s">
        <v>952</v>
      </c>
      <c r="H803" t="s">
        <v>467</v>
      </c>
      <c r="I803">
        <v>2</v>
      </c>
      <c r="J803" t="s">
        <v>453</v>
      </c>
      <c r="K803" t="s">
        <v>1254</v>
      </c>
      <c r="L803" s="8">
        <f t="shared" si="48"/>
        <v>43343</v>
      </c>
      <c r="M803" s="8">
        <f t="shared" si="49"/>
        <v>43362</v>
      </c>
      <c r="N803">
        <f t="shared" si="50"/>
        <v>335</v>
      </c>
      <c r="O803">
        <f t="shared" si="51"/>
        <v>22</v>
      </c>
      <c r="P803" t="str">
        <f>VLOOKUP(O803,Klienci!$A$1:$B$53,2,TRUE)</f>
        <v>Pacific Ltd</v>
      </c>
    </row>
    <row r="804" spans="1:16" x14ac:dyDescent="0.3">
      <c r="A804" t="s">
        <v>2445</v>
      </c>
      <c r="B804" t="s">
        <v>16</v>
      </c>
      <c r="C804" t="s">
        <v>27</v>
      </c>
      <c r="D804" s="8" t="s">
        <v>1944</v>
      </c>
      <c r="E804" s="8" t="s">
        <v>2199</v>
      </c>
      <c r="F804" t="s">
        <v>45</v>
      </c>
      <c r="G804" t="s">
        <v>30</v>
      </c>
      <c r="H804" t="s">
        <v>157</v>
      </c>
      <c r="I804">
        <v>8</v>
      </c>
      <c r="J804" t="s">
        <v>693</v>
      </c>
      <c r="K804" t="s">
        <v>1415</v>
      </c>
      <c r="L804" s="8">
        <f t="shared" si="48"/>
        <v>43343</v>
      </c>
      <c r="M804" s="8">
        <f t="shared" si="49"/>
        <v>43366</v>
      </c>
      <c r="N804">
        <f t="shared" si="50"/>
        <v>21225.599999999999</v>
      </c>
      <c r="O804">
        <f t="shared" si="51"/>
        <v>48</v>
      </c>
      <c r="P804" t="str">
        <f>VLOOKUP(O804,Klienci!$A$1:$B$53,2,TRUE)</f>
        <v>U.S. Ltd</v>
      </c>
    </row>
    <row r="805" spans="1:16" x14ac:dyDescent="0.3">
      <c r="A805" t="s">
        <v>2446</v>
      </c>
      <c r="B805" t="s">
        <v>16</v>
      </c>
      <c r="C805" t="s">
        <v>66</v>
      </c>
      <c r="D805" s="8" t="s">
        <v>1944</v>
      </c>
      <c r="E805" s="8" t="s">
        <v>2377</v>
      </c>
      <c r="F805" t="s">
        <v>68</v>
      </c>
      <c r="G805" t="s">
        <v>829</v>
      </c>
      <c r="H805" t="s">
        <v>321</v>
      </c>
      <c r="I805">
        <v>4</v>
      </c>
      <c r="J805" t="s">
        <v>979</v>
      </c>
      <c r="K805" t="s">
        <v>2447</v>
      </c>
      <c r="L805" s="8">
        <f t="shared" si="48"/>
        <v>43343</v>
      </c>
      <c r="M805" s="8">
        <f t="shared" si="49"/>
        <v>43376</v>
      </c>
      <c r="N805">
        <f t="shared" si="50"/>
        <v>12033.2</v>
      </c>
      <c r="O805">
        <f t="shared" si="51"/>
        <v>14</v>
      </c>
      <c r="P805" t="str">
        <f>VLOOKUP(O805,Klienci!$A$1:$B$53,2,TRUE)</f>
        <v>Ole Group</v>
      </c>
    </row>
    <row r="806" spans="1:16" x14ac:dyDescent="0.3">
      <c r="A806" t="s">
        <v>2448</v>
      </c>
      <c r="B806" t="s">
        <v>26</v>
      </c>
      <c r="C806" t="s">
        <v>58</v>
      </c>
      <c r="D806" s="8" t="s">
        <v>1944</v>
      </c>
      <c r="E806" s="8" t="s">
        <v>2199</v>
      </c>
      <c r="F806" t="s">
        <v>74</v>
      </c>
      <c r="G806" t="s">
        <v>1974</v>
      </c>
      <c r="H806" t="s">
        <v>597</v>
      </c>
      <c r="I806">
        <v>2</v>
      </c>
      <c r="J806" t="s">
        <v>2449</v>
      </c>
      <c r="K806" t="s">
        <v>2450</v>
      </c>
      <c r="L806" s="8">
        <f t="shared" si="48"/>
        <v>43343</v>
      </c>
      <c r="M806" s="8">
        <f t="shared" si="49"/>
        <v>43366</v>
      </c>
      <c r="N806">
        <f t="shared" si="50"/>
        <v>1380.2</v>
      </c>
      <c r="O806">
        <f t="shared" si="51"/>
        <v>9</v>
      </c>
      <c r="P806" t="str">
        <f>VLOOKUP(O806,Klienci!$A$1:$B$53,2,TRUE)</f>
        <v>Medsep Group</v>
      </c>
    </row>
    <row r="807" spans="1:16" x14ac:dyDescent="0.3">
      <c r="A807" t="s">
        <v>2451</v>
      </c>
      <c r="B807" t="s">
        <v>43</v>
      </c>
      <c r="C807" t="s">
        <v>27</v>
      </c>
      <c r="D807" s="8" t="s">
        <v>1944</v>
      </c>
      <c r="E807" s="8" t="s">
        <v>2121</v>
      </c>
      <c r="F807" t="s">
        <v>261</v>
      </c>
      <c r="G807" t="s">
        <v>1883</v>
      </c>
      <c r="H807" t="s">
        <v>39</v>
      </c>
      <c r="I807">
        <v>8</v>
      </c>
      <c r="J807" t="s">
        <v>1059</v>
      </c>
      <c r="K807" t="s">
        <v>2452</v>
      </c>
      <c r="L807" s="8">
        <f t="shared" si="48"/>
        <v>43343</v>
      </c>
      <c r="M807" s="8">
        <f t="shared" si="49"/>
        <v>43361</v>
      </c>
      <c r="N807">
        <f t="shared" si="50"/>
        <v>8254.4</v>
      </c>
      <c r="O807">
        <f t="shared" si="51"/>
        <v>26</v>
      </c>
      <c r="P807" t="str">
        <f>VLOOKUP(O807,Klienci!$A$1:$B$53,2,TRUE)</f>
        <v>Burt's Corp</v>
      </c>
    </row>
    <row r="808" spans="1:16" x14ac:dyDescent="0.3">
      <c r="A808" t="s">
        <v>2453</v>
      </c>
      <c r="B808" t="s">
        <v>35</v>
      </c>
      <c r="C808" t="s">
        <v>124</v>
      </c>
      <c r="D808" s="8" t="s">
        <v>1944</v>
      </c>
      <c r="E808" s="8" t="s">
        <v>1999</v>
      </c>
      <c r="F808" t="s">
        <v>277</v>
      </c>
      <c r="G808" t="s">
        <v>2334</v>
      </c>
      <c r="H808" t="s">
        <v>477</v>
      </c>
      <c r="I808">
        <v>3</v>
      </c>
      <c r="J808" t="s">
        <v>1941</v>
      </c>
      <c r="K808" t="s">
        <v>2454</v>
      </c>
      <c r="L808" s="8">
        <f t="shared" si="48"/>
        <v>43343</v>
      </c>
      <c r="M808" s="8">
        <f t="shared" si="49"/>
        <v>43354</v>
      </c>
      <c r="N808">
        <f t="shared" si="50"/>
        <v>2653.2</v>
      </c>
      <c r="O808">
        <f t="shared" si="51"/>
        <v>18</v>
      </c>
      <c r="P808" t="str">
        <f>VLOOKUP(O808,Klienci!$A$1:$B$53,2,TRUE)</f>
        <v>Test</v>
      </c>
    </row>
    <row r="809" spans="1:16" x14ac:dyDescent="0.3">
      <c r="A809" t="s">
        <v>2455</v>
      </c>
      <c r="B809" t="s">
        <v>35</v>
      </c>
      <c r="C809" t="s">
        <v>27</v>
      </c>
      <c r="D809" s="8" t="s">
        <v>1723</v>
      </c>
      <c r="E809" s="8" t="s">
        <v>2377</v>
      </c>
      <c r="F809" t="s">
        <v>261</v>
      </c>
      <c r="G809" t="s">
        <v>46</v>
      </c>
      <c r="H809" t="s">
        <v>89</v>
      </c>
      <c r="I809">
        <v>4</v>
      </c>
      <c r="J809" t="s">
        <v>751</v>
      </c>
      <c r="K809" t="s">
        <v>2456</v>
      </c>
      <c r="L809" s="8">
        <f t="shared" si="48"/>
        <v>43344</v>
      </c>
      <c r="M809" s="8">
        <f t="shared" si="49"/>
        <v>43376</v>
      </c>
      <c r="N809">
        <f t="shared" si="50"/>
        <v>4475.6000000000004</v>
      </c>
      <c r="O809">
        <f t="shared" si="51"/>
        <v>26</v>
      </c>
      <c r="P809" t="str">
        <f>VLOOKUP(O809,Klienci!$A$1:$B$53,2,TRUE)</f>
        <v>Burt's Corp</v>
      </c>
    </row>
    <row r="810" spans="1:16" x14ac:dyDescent="0.3">
      <c r="A810" t="s">
        <v>2457</v>
      </c>
      <c r="B810" t="s">
        <v>26</v>
      </c>
      <c r="C810" t="s">
        <v>27</v>
      </c>
      <c r="D810" s="8" t="s">
        <v>1723</v>
      </c>
      <c r="E810" s="8" t="s">
        <v>2458</v>
      </c>
      <c r="F810" t="s">
        <v>29</v>
      </c>
      <c r="G810" t="s">
        <v>150</v>
      </c>
      <c r="H810" t="s">
        <v>670</v>
      </c>
      <c r="I810">
        <v>4</v>
      </c>
      <c r="J810" t="s">
        <v>2459</v>
      </c>
      <c r="K810" t="s">
        <v>2460</v>
      </c>
      <c r="L810" s="8">
        <f t="shared" si="48"/>
        <v>43344</v>
      </c>
      <c r="M810" s="8">
        <f t="shared" si="49"/>
        <v>43381</v>
      </c>
      <c r="N810">
        <f t="shared" si="50"/>
        <v>9353.2000000000007</v>
      </c>
      <c r="O810">
        <f t="shared" si="51"/>
        <v>20</v>
      </c>
      <c r="P810" t="str">
        <f>VLOOKUP(O810,Klienci!$A$1:$B$53,2,TRUE)</f>
        <v>Eminence Corp</v>
      </c>
    </row>
    <row r="811" spans="1:16" x14ac:dyDescent="0.3">
      <c r="A811" t="s">
        <v>2461</v>
      </c>
      <c r="B811" t="s">
        <v>26</v>
      </c>
      <c r="C811" t="s">
        <v>27</v>
      </c>
      <c r="D811" s="8" t="s">
        <v>1723</v>
      </c>
      <c r="E811" s="8" t="s">
        <v>2164</v>
      </c>
      <c r="F811" t="s">
        <v>297</v>
      </c>
      <c r="G811" t="s">
        <v>734</v>
      </c>
      <c r="H811" t="s">
        <v>89</v>
      </c>
      <c r="I811">
        <v>2</v>
      </c>
      <c r="J811" t="s">
        <v>2462</v>
      </c>
      <c r="K811" t="s">
        <v>2463</v>
      </c>
      <c r="L811" s="8">
        <f t="shared" si="48"/>
        <v>43344</v>
      </c>
      <c r="M811" s="8">
        <f t="shared" si="49"/>
        <v>43367</v>
      </c>
      <c r="N811">
        <f t="shared" si="50"/>
        <v>1621.4</v>
      </c>
      <c r="O811">
        <f t="shared" si="51"/>
        <v>13</v>
      </c>
      <c r="P811" t="str">
        <f>VLOOKUP(O811,Klienci!$A$1:$B$53,2,TRUE)</f>
        <v xml:space="preserve">Medline </v>
      </c>
    </row>
    <row r="812" spans="1:16" x14ac:dyDescent="0.3">
      <c r="A812" t="s">
        <v>2464</v>
      </c>
      <c r="B812" t="s">
        <v>26</v>
      </c>
      <c r="C812" t="s">
        <v>27</v>
      </c>
      <c r="D812" s="8" t="s">
        <v>1723</v>
      </c>
      <c r="E812" s="8" t="s">
        <v>2111</v>
      </c>
      <c r="F812" t="s">
        <v>307</v>
      </c>
      <c r="G812" t="s">
        <v>495</v>
      </c>
      <c r="H812" t="s">
        <v>597</v>
      </c>
      <c r="I812">
        <v>7</v>
      </c>
      <c r="J812" t="s">
        <v>121</v>
      </c>
      <c r="K812" t="s">
        <v>2465</v>
      </c>
      <c r="L812" s="8">
        <f t="shared" si="48"/>
        <v>43344</v>
      </c>
      <c r="M812" s="8">
        <f t="shared" si="49"/>
        <v>43359</v>
      </c>
      <c r="N812">
        <f t="shared" si="50"/>
        <v>27530.3</v>
      </c>
      <c r="O812">
        <f t="shared" si="51"/>
        <v>4</v>
      </c>
      <c r="P812" t="str">
        <f>VLOOKUP(O812,Klienci!$A$1:$B$53,2,TRUE)</f>
        <v>ETUDE Ltd</v>
      </c>
    </row>
    <row r="813" spans="1:16" x14ac:dyDescent="0.3">
      <c r="A813" t="s">
        <v>2466</v>
      </c>
      <c r="B813" t="s">
        <v>35</v>
      </c>
      <c r="C813" t="s">
        <v>241</v>
      </c>
      <c r="D813" s="8" t="s">
        <v>1723</v>
      </c>
      <c r="E813" s="8" t="s">
        <v>2033</v>
      </c>
      <c r="F813" t="s">
        <v>87</v>
      </c>
      <c r="G813" t="s">
        <v>747</v>
      </c>
      <c r="H813" t="s">
        <v>107</v>
      </c>
      <c r="I813">
        <v>4</v>
      </c>
      <c r="J813" t="s">
        <v>519</v>
      </c>
      <c r="K813" t="s">
        <v>2467</v>
      </c>
      <c r="L813" s="8">
        <f t="shared" si="48"/>
        <v>43344</v>
      </c>
      <c r="M813" s="8">
        <f t="shared" si="49"/>
        <v>43355</v>
      </c>
      <c r="N813">
        <f t="shared" si="50"/>
        <v>3376.8</v>
      </c>
      <c r="O813">
        <f t="shared" si="51"/>
        <v>33</v>
      </c>
      <c r="P813" t="str">
        <f>VLOOKUP(O813,Klienci!$A$1:$B$53,2,TRUE)</f>
        <v>Uriel Group</v>
      </c>
    </row>
    <row r="814" spans="1:16" x14ac:dyDescent="0.3">
      <c r="A814" t="s">
        <v>2468</v>
      </c>
      <c r="B814" t="s">
        <v>43</v>
      </c>
      <c r="C814" t="s">
        <v>17</v>
      </c>
      <c r="D814" s="8" t="s">
        <v>1723</v>
      </c>
      <c r="E814" s="8" t="s">
        <v>2222</v>
      </c>
      <c r="F814" t="s">
        <v>174</v>
      </c>
      <c r="G814" t="s">
        <v>175</v>
      </c>
      <c r="H814" t="s">
        <v>342</v>
      </c>
      <c r="I814">
        <v>4</v>
      </c>
      <c r="J814" t="s">
        <v>1306</v>
      </c>
      <c r="K814" t="s">
        <v>2469</v>
      </c>
      <c r="L814" s="8">
        <f t="shared" si="48"/>
        <v>43344</v>
      </c>
      <c r="M814" s="8">
        <f t="shared" si="49"/>
        <v>43358</v>
      </c>
      <c r="N814">
        <f t="shared" si="50"/>
        <v>723.6</v>
      </c>
      <c r="O814">
        <f t="shared" si="51"/>
        <v>19</v>
      </c>
      <c r="P814" t="str">
        <f>VLOOKUP(O814,Klienci!$A$1:$B$53,2,TRUE)</f>
        <v>Pure Group</v>
      </c>
    </row>
    <row r="815" spans="1:16" x14ac:dyDescent="0.3">
      <c r="A815" t="s">
        <v>2470</v>
      </c>
      <c r="B815" t="s">
        <v>26</v>
      </c>
      <c r="C815" t="s">
        <v>17</v>
      </c>
      <c r="D815" s="8" t="s">
        <v>1723</v>
      </c>
      <c r="E815" s="8" t="s">
        <v>2111</v>
      </c>
      <c r="F815" t="s">
        <v>242</v>
      </c>
      <c r="G815" t="s">
        <v>1157</v>
      </c>
      <c r="H815" t="s">
        <v>317</v>
      </c>
      <c r="I815">
        <v>7</v>
      </c>
      <c r="J815" t="s">
        <v>2471</v>
      </c>
      <c r="K815" t="s">
        <v>2472</v>
      </c>
      <c r="L815" s="8">
        <f t="shared" si="48"/>
        <v>43344</v>
      </c>
      <c r="M815" s="8">
        <f t="shared" si="49"/>
        <v>43359</v>
      </c>
      <c r="N815">
        <f t="shared" si="50"/>
        <v>16555.7</v>
      </c>
      <c r="O815">
        <f t="shared" si="51"/>
        <v>28</v>
      </c>
      <c r="P815" t="str">
        <f>VLOOKUP(O815,Klienci!$A$1:$B$53,2,TRUE)</f>
        <v>Mylan Corp</v>
      </c>
    </row>
    <row r="816" spans="1:16" x14ac:dyDescent="0.3">
      <c r="A816" t="s">
        <v>2473</v>
      </c>
      <c r="B816" t="s">
        <v>16</v>
      </c>
      <c r="C816" t="s">
        <v>27</v>
      </c>
      <c r="D816" s="8" t="s">
        <v>1723</v>
      </c>
      <c r="E816" s="8" t="s">
        <v>2111</v>
      </c>
      <c r="F816" t="s">
        <v>754</v>
      </c>
      <c r="G816" t="s">
        <v>503</v>
      </c>
      <c r="H816" t="s">
        <v>279</v>
      </c>
      <c r="I816">
        <v>4</v>
      </c>
      <c r="J816" t="s">
        <v>2474</v>
      </c>
      <c r="K816" t="s">
        <v>2475</v>
      </c>
      <c r="L816" s="8">
        <f t="shared" si="48"/>
        <v>43344</v>
      </c>
      <c r="M816" s="8">
        <f t="shared" si="49"/>
        <v>43359</v>
      </c>
      <c r="N816">
        <f t="shared" si="50"/>
        <v>9433.6</v>
      </c>
      <c r="O816">
        <f t="shared" si="51"/>
        <v>45</v>
      </c>
      <c r="P816" t="str">
        <f>VLOOKUP(O816,Klienci!$A$1:$B$53,2,TRUE)</f>
        <v>Exact-Rx, Corp</v>
      </c>
    </row>
    <row r="817" spans="1:16" x14ac:dyDescent="0.3">
      <c r="A817" t="s">
        <v>2476</v>
      </c>
      <c r="B817" t="s">
        <v>16</v>
      </c>
      <c r="C817" t="s">
        <v>17</v>
      </c>
      <c r="D817" s="8" t="s">
        <v>1719</v>
      </c>
      <c r="E817" s="8" t="s">
        <v>2477</v>
      </c>
      <c r="F817" t="s">
        <v>201</v>
      </c>
      <c r="G817" t="s">
        <v>287</v>
      </c>
      <c r="H817" t="s">
        <v>399</v>
      </c>
      <c r="I817">
        <v>7</v>
      </c>
      <c r="J817" t="s">
        <v>590</v>
      </c>
      <c r="K817" t="s">
        <v>2478</v>
      </c>
      <c r="L817" s="8">
        <f t="shared" si="48"/>
        <v>43345</v>
      </c>
      <c r="M817" s="8">
        <f t="shared" si="49"/>
        <v>43379</v>
      </c>
      <c r="N817">
        <f t="shared" si="50"/>
        <v>12240.9</v>
      </c>
      <c r="O817">
        <f t="shared" si="51"/>
        <v>22</v>
      </c>
      <c r="P817" t="str">
        <f>VLOOKUP(O817,Klienci!$A$1:$B$53,2,TRUE)</f>
        <v>Pacific Ltd</v>
      </c>
    </row>
    <row r="818" spans="1:16" x14ac:dyDescent="0.3">
      <c r="A818" t="s">
        <v>2479</v>
      </c>
      <c r="B818" t="s">
        <v>26</v>
      </c>
      <c r="C818" t="s">
        <v>17</v>
      </c>
      <c r="D818" s="8" t="s">
        <v>1719</v>
      </c>
      <c r="E818" s="8" t="s">
        <v>2155</v>
      </c>
      <c r="F818" t="s">
        <v>137</v>
      </c>
      <c r="G818" t="s">
        <v>287</v>
      </c>
      <c r="H818" t="s">
        <v>252</v>
      </c>
      <c r="I818">
        <v>3</v>
      </c>
      <c r="J818" t="s">
        <v>55</v>
      </c>
      <c r="K818" t="s">
        <v>2480</v>
      </c>
      <c r="L818" s="8">
        <f t="shared" si="48"/>
        <v>43345</v>
      </c>
      <c r="M818" s="8">
        <f t="shared" si="49"/>
        <v>43362</v>
      </c>
      <c r="N818">
        <f t="shared" si="50"/>
        <v>5467.2000000000007</v>
      </c>
      <c r="O818">
        <f t="shared" si="51"/>
        <v>30</v>
      </c>
      <c r="P818" t="str">
        <f>VLOOKUP(O818,Klienci!$A$1:$B$53,2,TRUE)</f>
        <v>Dharma Ltd</v>
      </c>
    </row>
    <row r="819" spans="1:16" x14ac:dyDescent="0.3">
      <c r="A819" t="s">
        <v>2481</v>
      </c>
      <c r="B819" t="s">
        <v>26</v>
      </c>
      <c r="C819" t="s">
        <v>124</v>
      </c>
      <c r="D819" s="8" t="s">
        <v>1719</v>
      </c>
      <c r="E819" s="8" t="s">
        <v>2482</v>
      </c>
      <c r="F819" t="s">
        <v>29</v>
      </c>
      <c r="G819" t="s">
        <v>1483</v>
      </c>
      <c r="H819" t="s">
        <v>321</v>
      </c>
      <c r="I819">
        <v>3</v>
      </c>
      <c r="J819" t="s">
        <v>2483</v>
      </c>
      <c r="K819" t="s">
        <v>2484</v>
      </c>
      <c r="L819" s="8">
        <f t="shared" si="48"/>
        <v>43345</v>
      </c>
      <c r="M819" s="8">
        <f t="shared" si="49"/>
        <v>43380</v>
      </c>
      <c r="N819">
        <f t="shared" si="50"/>
        <v>2472.3000000000002</v>
      </c>
      <c r="O819">
        <f t="shared" si="51"/>
        <v>20</v>
      </c>
      <c r="P819" t="str">
        <f>VLOOKUP(O819,Klienci!$A$1:$B$53,2,TRUE)</f>
        <v>Eminence Corp</v>
      </c>
    </row>
    <row r="820" spans="1:16" x14ac:dyDescent="0.3">
      <c r="A820" t="s">
        <v>2485</v>
      </c>
      <c r="B820" t="s">
        <v>43</v>
      </c>
      <c r="C820" t="s">
        <v>124</v>
      </c>
      <c r="D820" s="8" t="s">
        <v>1719</v>
      </c>
      <c r="E820" s="8" t="s">
        <v>2126</v>
      </c>
      <c r="F820" t="s">
        <v>292</v>
      </c>
      <c r="G820" t="s">
        <v>1297</v>
      </c>
      <c r="H820" t="s">
        <v>288</v>
      </c>
      <c r="I820">
        <v>7</v>
      </c>
      <c r="J820" t="s">
        <v>1784</v>
      </c>
      <c r="K820" t="s">
        <v>2486</v>
      </c>
      <c r="L820" s="8">
        <f t="shared" si="48"/>
        <v>43345</v>
      </c>
      <c r="M820" s="8">
        <f t="shared" si="49"/>
        <v>43360</v>
      </c>
      <c r="N820">
        <f t="shared" si="50"/>
        <v>13178.9</v>
      </c>
      <c r="O820">
        <f t="shared" si="51"/>
        <v>3</v>
      </c>
      <c r="P820" t="str">
        <f>VLOOKUP(O820,Klienci!$A$1:$B$53,2,TRUE)</f>
        <v>Elorac, Corp</v>
      </c>
    </row>
    <row r="821" spans="1:16" x14ac:dyDescent="0.3">
      <c r="A821" t="s">
        <v>2487</v>
      </c>
      <c r="B821" t="s">
        <v>16</v>
      </c>
      <c r="C821" t="s">
        <v>27</v>
      </c>
      <c r="D821" s="8" t="s">
        <v>1719</v>
      </c>
      <c r="E821" s="8" t="s">
        <v>2002</v>
      </c>
      <c r="F821" t="s">
        <v>367</v>
      </c>
      <c r="G821" t="s">
        <v>1935</v>
      </c>
      <c r="H821" t="s">
        <v>203</v>
      </c>
      <c r="I821">
        <v>5</v>
      </c>
      <c r="J821" t="s">
        <v>2084</v>
      </c>
      <c r="K821" t="s">
        <v>2488</v>
      </c>
      <c r="L821" s="8">
        <f t="shared" si="48"/>
        <v>43345</v>
      </c>
      <c r="M821" s="8">
        <f t="shared" si="49"/>
        <v>43352</v>
      </c>
      <c r="N821">
        <f t="shared" si="50"/>
        <v>19095</v>
      </c>
      <c r="O821">
        <f t="shared" si="51"/>
        <v>6</v>
      </c>
      <c r="P821" t="str">
        <f>VLOOKUP(O821,Klienci!$A$1:$B$53,2,TRUE)</f>
        <v>PEDIFIX, Corp</v>
      </c>
    </row>
    <row r="822" spans="1:16" x14ac:dyDescent="0.3">
      <c r="A822" t="s">
        <v>2489</v>
      </c>
      <c r="B822" t="s">
        <v>26</v>
      </c>
      <c r="C822" t="s">
        <v>58</v>
      </c>
      <c r="D822" s="8" t="s">
        <v>1719</v>
      </c>
      <c r="E822" s="8" t="s">
        <v>2240</v>
      </c>
      <c r="F822" t="s">
        <v>325</v>
      </c>
      <c r="G822" t="s">
        <v>1336</v>
      </c>
      <c r="H822" t="s">
        <v>491</v>
      </c>
      <c r="I822">
        <v>4</v>
      </c>
      <c r="J822" t="s">
        <v>496</v>
      </c>
      <c r="K822" t="s">
        <v>2490</v>
      </c>
      <c r="L822" s="8">
        <f t="shared" si="48"/>
        <v>43345</v>
      </c>
      <c r="M822" s="8">
        <f t="shared" si="49"/>
        <v>43368</v>
      </c>
      <c r="N822">
        <f t="shared" si="50"/>
        <v>4341.6000000000004</v>
      </c>
      <c r="O822">
        <f t="shared" si="51"/>
        <v>8</v>
      </c>
      <c r="P822" t="str">
        <f>VLOOKUP(O822,Klienci!$A$1:$B$53,2,TRUE)</f>
        <v>New Ltd</v>
      </c>
    </row>
    <row r="823" spans="1:16" x14ac:dyDescent="0.3">
      <c r="A823" t="s">
        <v>2491</v>
      </c>
      <c r="B823" t="s">
        <v>43</v>
      </c>
      <c r="C823" t="s">
        <v>58</v>
      </c>
      <c r="D823" s="8" t="s">
        <v>1719</v>
      </c>
      <c r="E823" s="8" t="s">
        <v>2381</v>
      </c>
      <c r="F823" t="s">
        <v>325</v>
      </c>
      <c r="G823" t="s">
        <v>1266</v>
      </c>
      <c r="H823" t="s">
        <v>70</v>
      </c>
      <c r="I823">
        <v>8</v>
      </c>
      <c r="J823" t="s">
        <v>369</v>
      </c>
      <c r="K823" t="s">
        <v>353</v>
      </c>
      <c r="L823" s="8">
        <f t="shared" si="48"/>
        <v>43345</v>
      </c>
      <c r="M823" s="8">
        <f t="shared" si="49"/>
        <v>43373</v>
      </c>
      <c r="N823">
        <f t="shared" si="50"/>
        <v>8576</v>
      </c>
      <c r="O823">
        <f t="shared" si="51"/>
        <v>8</v>
      </c>
      <c r="P823" t="str">
        <f>VLOOKUP(O823,Klienci!$A$1:$B$53,2,TRUE)</f>
        <v>New Ltd</v>
      </c>
    </row>
    <row r="824" spans="1:16" x14ac:dyDescent="0.3">
      <c r="A824" t="s">
        <v>2492</v>
      </c>
      <c r="B824" t="s">
        <v>43</v>
      </c>
      <c r="C824" t="s">
        <v>27</v>
      </c>
      <c r="D824" s="8" t="s">
        <v>1719</v>
      </c>
      <c r="E824" s="8" t="s">
        <v>2199</v>
      </c>
      <c r="F824" t="s">
        <v>1115</v>
      </c>
      <c r="G824" t="s">
        <v>848</v>
      </c>
      <c r="H824" t="s">
        <v>31</v>
      </c>
      <c r="I824">
        <v>8</v>
      </c>
      <c r="J824" t="s">
        <v>108</v>
      </c>
      <c r="K824" t="s">
        <v>2493</v>
      </c>
      <c r="L824" s="8">
        <f t="shared" si="48"/>
        <v>43345</v>
      </c>
      <c r="M824" s="8">
        <f t="shared" si="49"/>
        <v>43366</v>
      </c>
      <c r="N824">
        <f t="shared" si="50"/>
        <v>8415.2000000000007</v>
      </c>
      <c r="O824">
        <f t="shared" si="51"/>
        <v>39</v>
      </c>
      <c r="P824" t="str">
        <f>VLOOKUP(O824,Klienci!$A$1:$B$53,2,TRUE)</f>
        <v>AuroMedics Corp</v>
      </c>
    </row>
    <row r="825" spans="1:16" x14ac:dyDescent="0.3">
      <c r="A825" t="s">
        <v>2494</v>
      </c>
      <c r="B825" t="s">
        <v>16</v>
      </c>
      <c r="C825" t="s">
        <v>17</v>
      </c>
      <c r="D825" s="8" t="s">
        <v>1799</v>
      </c>
      <c r="E825" s="8" t="s">
        <v>2164</v>
      </c>
      <c r="F825" t="s">
        <v>68</v>
      </c>
      <c r="G825" t="s">
        <v>430</v>
      </c>
      <c r="H825" t="s">
        <v>342</v>
      </c>
      <c r="I825">
        <v>4</v>
      </c>
      <c r="J825" t="s">
        <v>780</v>
      </c>
      <c r="K825" t="s">
        <v>2495</v>
      </c>
      <c r="L825" s="8">
        <f t="shared" si="48"/>
        <v>43346</v>
      </c>
      <c r="M825" s="8">
        <f t="shared" si="49"/>
        <v>43367</v>
      </c>
      <c r="N825">
        <f t="shared" si="50"/>
        <v>4100.3999999999996</v>
      </c>
      <c r="O825">
        <f t="shared" si="51"/>
        <v>14</v>
      </c>
      <c r="P825" t="str">
        <f>VLOOKUP(O825,Klienci!$A$1:$B$53,2,TRUE)</f>
        <v>Ole Group</v>
      </c>
    </row>
    <row r="826" spans="1:16" x14ac:dyDescent="0.3">
      <c r="A826" t="s">
        <v>2496</v>
      </c>
      <c r="B826" t="s">
        <v>26</v>
      </c>
      <c r="C826" t="s">
        <v>27</v>
      </c>
      <c r="D826" s="8" t="s">
        <v>1799</v>
      </c>
      <c r="E826" s="8" t="s">
        <v>2458</v>
      </c>
      <c r="F826" t="s">
        <v>416</v>
      </c>
      <c r="G826" t="s">
        <v>872</v>
      </c>
      <c r="H826" t="s">
        <v>436</v>
      </c>
      <c r="I826">
        <v>2</v>
      </c>
      <c r="J826" t="s">
        <v>731</v>
      </c>
      <c r="K826" t="s">
        <v>2497</v>
      </c>
      <c r="L826" s="8">
        <f t="shared" si="48"/>
        <v>43346</v>
      </c>
      <c r="M826" s="8">
        <f t="shared" si="49"/>
        <v>43381</v>
      </c>
      <c r="N826">
        <f t="shared" si="50"/>
        <v>4462.2</v>
      </c>
      <c r="O826">
        <f t="shared" si="51"/>
        <v>7</v>
      </c>
      <c r="P826" t="str">
        <f>VLOOKUP(O826,Klienci!$A$1:$B$53,2,TRUE)</f>
        <v>Test</v>
      </c>
    </row>
    <row r="827" spans="1:16" x14ac:dyDescent="0.3">
      <c r="A827" t="s">
        <v>2498</v>
      </c>
      <c r="B827" t="s">
        <v>35</v>
      </c>
      <c r="C827" t="s">
        <v>27</v>
      </c>
      <c r="D827" s="8" t="s">
        <v>1799</v>
      </c>
      <c r="E827" s="8" t="s">
        <v>2133</v>
      </c>
      <c r="F827" t="s">
        <v>292</v>
      </c>
      <c r="G827" t="s">
        <v>1160</v>
      </c>
      <c r="H827" t="s">
        <v>203</v>
      </c>
      <c r="I827">
        <v>2</v>
      </c>
      <c r="J827" t="s">
        <v>247</v>
      </c>
      <c r="K827" t="s">
        <v>2320</v>
      </c>
      <c r="L827" s="8">
        <f t="shared" si="48"/>
        <v>43346</v>
      </c>
      <c r="M827" s="8">
        <f t="shared" si="49"/>
        <v>43363</v>
      </c>
      <c r="N827">
        <f t="shared" si="50"/>
        <v>522.6</v>
      </c>
      <c r="O827">
        <f t="shared" si="51"/>
        <v>3</v>
      </c>
      <c r="P827" t="str">
        <f>VLOOKUP(O827,Klienci!$A$1:$B$53,2,TRUE)</f>
        <v>Elorac, Corp</v>
      </c>
    </row>
    <row r="828" spans="1:16" x14ac:dyDescent="0.3">
      <c r="A828" t="s">
        <v>2499</v>
      </c>
      <c r="B828" t="s">
        <v>16</v>
      </c>
      <c r="C828" t="s">
        <v>66</v>
      </c>
      <c r="D828" s="8" t="s">
        <v>1727</v>
      </c>
      <c r="E828" s="8" t="s">
        <v>2405</v>
      </c>
      <c r="F828" t="s">
        <v>219</v>
      </c>
      <c r="G828" t="s">
        <v>2500</v>
      </c>
      <c r="H828" t="s">
        <v>436</v>
      </c>
      <c r="I828">
        <v>3</v>
      </c>
      <c r="J828" t="s">
        <v>2501</v>
      </c>
      <c r="K828" t="s">
        <v>2502</v>
      </c>
      <c r="L828" s="8">
        <f t="shared" si="48"/>
        <v>43347</v>
      </c>
      <c r="M828" s="8">
        <f t="shared" si="49"/>
        <v>43374</v>
      </c>
      <c r="N828">
        <f t="shared" si="50"/>
        <v>10572.599999999999</v>
      </c>
      <c r="O828">
        <f t="shared" si="51"/>
        <v>35</v>
      </c>
      <c r="P828" t="str">
        <f>VLOOKUP(O828,Klienci!$A$1:$B$53,2,TRUE)</f>
        <v xml:space="preserve">Trigen </v>
      </c>
    </row>
    <row r="829" spans="1:16" x14ac:dyDescent="0.3">
      <c r="A829" t="s">
        <v>2503</v>
      </c>
      <c r="B829" t="s">
        <v>16</v>
      </c>
      <c r="C829" t="s">
        <v>124</v>
      </c>
      <c r="D829" s="8" t="s">
        <v>1727</v>
      </c>
      <c r="E829" s="8" t="s">
        <v>2240</v>
      </c>
      <c r="F829" t="s">
        <v>687</v>
      </c>
      <c r="G829" t="s">
        <v>2435</v>
      </c>
      <c r="H829" t="s">
        <v>317</v>
      </c>
      <c r="I829">
        <v>6</v>
      </c>
      <c r="J829" t="s">
        <v>2084</v>
      </c>
      <c r="K829" t="s">
        <v>2504</v>
      </c>
      <c r="L829" s="8">
        <f t="shared" si="48"/>
        <v>43347</v>
      </c>
      <c r="M829" s="8">
        <f t="shared" si="49"/>
        <v>43368</v>
      </c>
      <c r="N829">
        <f t="shared" si="50"/>
        <v>22914</v>
      </c>
      <c r="O829">
        <f t="shared" si="51"/>
        <v>43</v>
      </c>
      <c r="P829" t="str">
        <f>VLOOKUP(O829,Klienci!$A$1:$B$53,2,TRUE)</f>
        <v>Weimei Corp</v>
      </c>
    </row>
    <row r="830" spans="1:16" x14ac:dyDescent="0.3">
      <c r="A830" t="s">
        <v>2505</v>
      </c>
      <c r="B830" t="s">
        <v>43</v>
      </c>
      <c r="C830" t="s">
        <v>241</v>
      </c>
      <c r="D830" s="8" t="s">
        <v>1727</v>
      </c>
      <c r="E830" s="8" t="s">
        <v>2482</v>
      </c>
      <c r="F830" t="s">
        <v>261</v>
      </c>
      <c r="G830" t="s">
        <v>881</v>
      </c>
      <c r="H830" t="s">
        <v>196</v>
      </c>
      <c r="I830">
        <v>5</v>
      </c>
      <c r="J830" t="s">
        <v>84</v>
      </c>
      <c r="K830" t="s">
        <v>2506</v>
      </c>
      <c r="L830" s="8">
        <f t="shared" si="48"/>
        <v>43347</v>
      </c>
      <c r="M830" s="8">
        <f t="shared" si="49"/>
        <v>43380</v>
      </c>
      <c r="N830">
        <f t="shared" si="50"/>
        <v>19396.5</v>
      </c>
      <c r="O830">
        <f t="shared" si="51"/>
        <v>26</v>
      </c>
      <c r="P830" t="str">
        <f>VLOOKUP(O830,Klienci!$A$1:$B$53,2,TRUE)</f>
        <v>Burt's Corp</v>
      </c>
    </row>
    <row r="831" spans="1:16" x14ac:dyDescent="0.3">
      <c r="A831" t="s">
        <v>2507</v>
      </c>
      <c r="B831" t="s">
        <v>16</v>
      </c>
      <c r="C831" t="s">
        <v>17</v>
      </c>
      <c r="D831" s="8" t="s">
        <v>1727</v>
      </c>
      <c r="E831" s="8" t="s">
        <v>2033</v>
      </c>
      <c r="F831" t="s">
        <v>724</v>
      </c>
      <c r="G831" t="s">
        <v>226</v>
      </c>
      <c r="H831" t="s">
        <v>22</v>
      </c>
      <c r="I831">
        <v>3</v>
      </c>
      <c r="J831" t="s">
        <v>400</v>
      </c>
      <c r="K831" t="s">
        <v>2508</v>
      </c>
      <c r="L831" s="8">
        <f t="shared" si="48"/>
        <v>43347</v>
      </c>
      <c r="M831" s="8">
        <f t="shared" si="49"/>
        <v>43355</v>
      </c>
      <c r="N831">
        <f t="shared" si="50"/>
        <v>683.40000000000009</v>
      </c>
      <c r="O831">
        <f t="shared" si="51"/>
        <v>41</v>
      </c>
      <c r="P831" t="str">
        <f>VLOOKUP(O831,Klienci!$A$1:$B$53,2,TRUE)</f>
        <v>Victory Ltd</v>
      </c>
    </row>
    <row r="832" spans="1:16" x14ac:dyDescent="0.3">
      <c r="A832" t="s">
        <v>2509</v>
      </c>
      <c r="B832" t="s">
        <v>26</v>
      </c>
      <c r="C832" t="s">
        <v>17</v>
      </c>
      <c r="D832" s="8" t="s">
        <v>1727</v>
      </c>
      <c r="E832" s="8" t="s">
        <v>2225</v>
      </c>
      <c r="F832" t="s">
        <v>653</v>
      </c>
      <c r="G832" t="s">
        <v>2510</v>
      </c>
      <c r="H832" t="s">
        <v>444</v>
      </c>
      <c r="I832">
        <v>2</v>
      </c>
      <c r="J832" t="s">
        <v>909</v>
      </c>
      <c r="K832" t="s">
        <v>2511</v>
      </c>
      <c r="L832" s="8">
        <f t="shared" si="48"/>
        <v>43347</v>
      </c>
      <c r="M832" s="8">
        <f t="shared" si="49"/>
        <v>43365</v>
      </c>
      <c r="N832">
        <f t="shared" si="50"/>
        <v>2291.4</v>
      </c>
      <c r="O832">
        <f t="shared" si="51"/>
        <v>50</v>
      </c>
      <c r="P832" t="str">
        <f>VLOOKUP(O832,Klienci!$A$1:$B$53,2,TRUE)</f>
        <v>Fenwal, Corp</v>
      </c>
    </row>
    <row r="833" spans="1:16" x14ac:dyDescent="0.3">
      <c r="A833" t="s">
        <v>2512</v>
      </c>
      <c r="B833" t="s">
        <v>35</v>
      </c>
      <c r="C833" t="s">
        <v>66</v>
      </c>
      <c r="D833" s="8" t="s">
        <v>1727</v>
      </c>
      <c r="E833" s="8" t="s">
        <v>2155</v>
      </c>
      <c r="F833" t="s">
        <v>425</v>
      </c>
      <c r="G833" t="s">
        <v>1429</v>
      </c>
      <c r="H833" t="s">
        <v>76</v>
      </c>
      <c r="I833">
        <v>2</v>
      </c>
      <c r="J833" t="s">
        <v>971</v>
      </c>
      <c r="K833" t="s">
        <v>2513</v>
      </c>
      <c r="L833" s="8">
        <f t="shared" si="48"/>
        <v>43347</v>
      </c>
      <c r="M833" s="8">
        <f t="shared" si="49"/>
        <v>43362</v>
      </c>
      <c r="N833">
        <f t="shared" si="50"/>
        <v>5159</v>
      </c>
      <c r="O833">
        <f t="shared" si="51"/>
        <v>27</v>
      </c>
      <c r="P833" t="str">
        <f>VLOOKUP(O833,Klienci!$A$1:$B$53,2,TRUE)</f>
        <v>Prasco Group</v>
      </c>
    </row>
    <row r="834" spans="1:16" x14ac:dyDescent="0.3">
      <c r="A834" t="s">
        <v>2514</v>
      </c>
      <c r="B834" t="s">
        <v>26</v>
      </c>
      <c r="C834" t="s">
        <v>17</v>
      </c>
      <c r="D834" s="8" t="s">
        <v>1727</v>
      </c>
      <c r="E834" s="8" t="s">
        <v>2377</v>
      </c>
      <c r="F834" t="s">
        <v>307</v>
      </c>
      <c r="G834" t="s">
        <v>2402</v>
      </c>
      <c r="H834" t="s">
        <v>170</v>
      </c>
      <c r="I834">
        <v>8</v>
      </c>
      <c r="J834" t="s">
        <v>744</v>
      </c>
      <c r="K834" t="s">
        <v>1530</v>
      </c>
      <c r="L834" s="8">
        <f t="shared" si="48"/>
        <v>43347</v>
      </c>
      <c r="M834" s="8">
        <f t="shared" si="49"/>
        <v>43376</v>
      </c>
      <c r="N834">
        <f t="shared" si="50"/>
        <v>8844</v>
      </c>
      <c r="O834">
        <f t="shared" si="51"/>
        <v>4</v>
      </c>
      <c r="P834" t="str">
        <f>VLOOKUP(O834,Klienci!$A$1:$B$53,2,TRUE)</f>
        <v>ETUDE Ltd</v>
      </c>
    </row>
    <row r="835" spans="1:16" x14ac:dyDescent="0.3">
      <c r="A835" t="s">
        <v>2515</v>
      </c>
      <c r="B835" t="s">
        <v>43</v>
      </c>
      <c r="C835" t="s">
        <v>58</v>
      </c>
      <c r="D835" s="8" t="s">
        <v>1727</v>
      </c>
      <c r="E835" s="8" t="s">
        <v>2164</v>
      </c>
      <c r="F835" t="s">
        <v>118</v>
      </c>
      <c r="G835" t="s">
        <v>2516</v>
      </c>
      <c r="H835" t="s">
        <v>89</v>
      </c>
      <c r="I835">
        <v>4</v>
      </c>
      <c r="J835" t="s">
        <v>2384</v>
      </c>
      <c r="K835" t="s">
        <v>2517</v>
      </c>
      <c r="L835" s="8">
        <f t="shared" si="48"/>
        <v>43347</v>
      </c>
      <c r="M835" s="8">
        <f t="shared" si="49"/>
        <v>43367</v>
      </c>
      <c r="N835">
        <f t="shared" si="50"/>
        <v>7048.4</v>
      </c>
      <c r="O835">
        <f t="shared" si="51"/>
        <v>32</v>
      </c>
      <c r="P835" t="str">
        <f>VLOOKUP(O835,Klienci!$A$1:$B$53,2,TRUE)</f>
        <v>S.S.S. Group</v>
      </c>
    </row>
    <row r="836" spans="1:16" x14ac:dyDescent="0.3">
      <c r="A836" t="s">
        <v>2518</v>
      </c>
      <c r="B836" t="s">
        <v>26</v>
      </c>
      <c r="C836" t="s">
        <v>58</v>
      </c>
      <c r="D836" s="8" t="s">
        <v>1727</v>
      </c>
      <c r="E836" s="8" t="s">
        <v>2311</v>
      </c>
      <c r="F836" t="s">
        <v>112</v>
      </c>
      <c r="G836" t="s">
        <v>1780</v>
      </c>
      <c r="H836" t="s">
        <v>107</v>
      </c>
      <c r="I836">
        <v>3</v>
      </c>
      <c r="J836" t="s">
        <v>1991</v>
      </c>
      <c r="K836" t="s">
        <v>2519</v>
      </c>
      <c r="L836" s="8">
        <f t="shared" si="48"/>
        <v>43347</v>
      </c>
      <c r="M836" s="8">
        <f t="shared" si="49"/>
        <v>43372</v>
      </c>
      <c r="N836">
        <f t="shared" si="50"/>
        <v>5969.7000000000007</v>
      </c>
      <c r="O836">
        <f t="shared" si="51"/>
        <v>17</v>
      </c>
      <c r="P836" t="str">
        <f>VLOOKUP(O836,Klienci!$A$1:$B$53,2,TRUE)</f>
        <v>3LAB, Ltd</v>
      </c>
    </row>
    <row r="837" spans="1:16" x14ac:dyDescent="0.3">
      <c r="A837" t="s">
        <v>2520</v>
      </c>
      <c r="B837" t="s">
        <v>16</v>
      </c>
      <c r="C837" t="s">
        <v>27</v>
      </c>
      <c r="D837" s="8" t="s">
        <v>1835</v>
      </c>
      <c r="E837" s="8" t="s">
        <v>2521</v>
      </c>
      <c r="F837" t="s">
        <v>68</v>
      </c>
      <c r="G837" t="s">
        <v>1045</v>
      </c>
      <c r="H837" t="s">
        <v>157</v>
      </c>
      <c r="I837">
        <v>3</v>
      </c>
      <c r="J837" t="s">
        <v>247</v>
      </c>
      <c r="K837" t="s">
        <v>2522</v>
      </c>
      <c r="L837" s="8">
        <f t="shared" si="48"/>
        <v>43348</v>
      </c>
      <c r="M837" s="8">
        <f t="shared" si="49"/>
        <v>43377</v>
      </c>
      <c r="N837">
        <f t="shared" si="50"/>
        <v>783.90000000000009</v>
      </c>
      <c r="O837">
        <f t="shared" si="51"/>
        <v>14</v>
      </c>
      <c r="P837" t="str">
        <f>VLOOKUP(O837,Klienci!$A$1:$B$53,2,TRUE)</f>
        <v>Ole Group</v>
      </c>
    </row>
    <row r="838" spans="1:16" x14ac:dyDescent="0.3">
      <c r="A838" t="s">
        <v>2523</v>
      </c>
      <c r="B838" t="s">
        <v>43</v>
      </c>
      <c r="C838" t="s">
        <v>66</v>
      </c>
      <c r="D838" s="8" t="s">
        <v>1835</v>
      </c>
      <c r="E838" s="8" t="s">
        <v>2033</v>
      </c>
      <c r="F838" t="s">
        <v>219</v>
      </c>
      <c r="G838" t="s">
        <v>629</v>
      </c>
      <c r="H838" t="s">
        <v>279</v>
      </c>
      <c r="I838">
        <v>6</v>
      </c>
      <c r="J838" t="s">
        <v>369</v>
      </c>
      <c r="K838" t="s">
        <v>1464</v>
      </c>
      <c r="L838" s="8">
        <f t="shared" si="48"/>
        <v>43348</v>
      </c>
      <c r="M838" s="8">
        <f t="shared" si="49"/>
        <v>43355</v>
      </c>
      <c r="N838">
        <f t="shared" si="50"/>
        <v>6432</v>
      </c>
      <c r="O838">
        <f t="shared" si="51"/>
        <v>35</v>
      </c>
      <c r="P838" t="str">
        <f>VLOOKUP(O838,Klienci!$A$1:$B$53,2,TRUE)</f>
        <v xml:space="preserve">Trigen </v>
      </c>
    </row>
    <row r="839" spans="1:16" x14ac:dyDescent="0.3">
      <c r="A839" t="s">
        <v>2524</v>
      </c>
      <c r="B839" t="s">
        <v>16</v>
      </c>
      <c r="C839" t="s">
        <v>27</v>
      </c>
      <c r="D839" s="8" t="s">
        <v>1835</v>
      </c>
      <c r="E839" s="8" t="s">
        <v>2521</v>
      </c>
      <c r="F839" t="s">
        <v>60</v>
      </c>
      <c r="G839" t="s">
        <v>1742</v>
      </c>
      <c r="H839" t="s">
        <v>597</v>
      </c>
      <c r="I839">
        <v>5</v>
      </c>
      <c r="J839" t="s">
        <v>376</v>
      </c>
      <c r="K839" t="s">
        <v>2525</v>
      </c>
      <c r="L839" s="8">
        <f t="shared" si="48"/>
        <v>43348</v>
      </c>
      <c r="M839" s="8">
        <f t="shared" si="49"/>
        <v>43377</v>
      </c>
      <c r="N839">
        <f t="shared" si="50"/>
        <v>5293</v>
      </c>
      <c r="O839">
        <f t="shared" si="51"/>
        <v>21</v>
      </c>
      <c r="P839" t="str">
        <f>VLOOKUP(O839,Klienci!$A$1:$B$53,2,TRUE)</f>
        <v xml:space="preserve">Qualitest </v>
      </c>
    </row>
    <row r="840" spans="1:16" x14ac:dyDescent="0.3">
      <c r="A840" t="s">
        <v>2526</v>
      </c>
      <c r="B840" t="s">
        <v>16</v>
      </c>
      <c r="C840" t="s">
        <v>17</v>
      </c>
      <c r="D840" s="8" t="s">
        <v>1835</v>
      </c>
      <c r="E840" s="8" t="s">
        <v>2391</v>
      </c>
      <c r="F840" t="s">
        <v>29</v>
      </c>
      <c r="G840" t="s">
        <v>1388</v>
      </c>
      <c r="H840" t="s">
        <v>203</v>
      </c>
      <c r="I840">
        <v>7</v>
      </c>
      <c r="J840" t="s">
        <v>774</v>
      </c>
      <c r="K840" t="s">
        <v>2527</v>
      </c>
      <c r="L840" s="8">
        <f t="shared" si="48"/>
        <v>43348</v>
      </c>
      <c r="M840" s="8">
        <f t="shared" si="49"/>
        <v>43375</v>
      </c>
      <c r="N840">
        <f t="shared" si="50"/>
        <v>1735.3</v>
      </c>
      <c r="O840">
        <f t="shared" si="51"/>
        <v>20</v>
      </c>
      <c r="P840" t="str">
        <f>VLOOKUP(O840,Klienci!$A$1:$B$53,2,TRUE)</f>
        <v>Eminence Corp</v>
      </c>
    </row>
    <row r="841" spans="1:16" x14ac:dyDescent="0.3">
      <c r="A841" t="s">
        <v>2528</v>
      </c>
      <c r="B841" t="s">
        <v>16</v>
      </c>
      <c r="C841" t="s">
        <v>66</v>
      </c>
      <c r="D841" s="8" t="s">
        <v>1835</v>
      </c>
      <c r="E841" s="8" t="s">
        <v>2529</v>
      </c>
      <c r="F841" t="s">
        <v>125</v>
      </c>
      <c r="G841" t="s">
        <v>1789</v>
      </c>
      <c r="H841" t="s">
        <v>203</v>
      </c>
      <c r="I841">
        <v>8</v>
      </c>
      <c r="J841" t="s">
        <v>418</v>
      </c>
      <c r="K841" t="s">
        <v>2530</v>
      </c>
      <c r="L841" s="8">
        <f t="shared" si="48"/>
        <v>43348</v>
      </c>
      <c r="M841" s="8">
        <f t="shared" si="49"/>
        <v>43383</v>
      </c>
      <c r="N841">
        <f t="shared" si="50"/>
        <v>21279.200000000001</v>
      </c>
      <c r="O841">
        <f t="shared" si="51"/>
        <v>11</v>
      </c>
      <c r="P841" t="str">
        <f>VLOOKUP(O841,Klienci!$A$1:$B$53,2,TRUE)</f>
        <v>21st Ltd</v>
      </c>
    </row>
    <row r="842" spans="1:16" x14ac:dyDescent="0.3">
      <c r="A842" t="s">
        <v>2531</v>
      </c>
      <c r="B842" t="s">
        <v>16</v>
      </c>
      <c r="C842" t="s">
        <v>27</v>
      </c>
      <c r="D842" s="8" t="s">
        <v>1835</v>
      </c>
      <c r="E842" s="8" t="s">
        <v>2532</v>
      </c>
      <c r="F842" t="s">
        <v>532</v>
      </c>
      <c r="G842" t="s">
        <v>100</v>
      </c>
      <c r="H842" t="s">
        <v>279</v>
      </c>
      <c r="I842">
        <v>3</v>
      </c>
      <c r="J842" t="s">
        <v>1059</v>
      </c>
      <c r="K842" t="s">
        <v>178</v>
      </c>
      <c r="L842" s="8">
        <f t="shared" ref="L842:L905" si="52">--SUBSTITUTE(D842,"\","/")</f>
        <v>43348</v>
      </c>
      <c r="M842" s="8">
        <f t="shared" ref="M842:M905" si="53">--SUBSTITUTE(E842,"\","/")</f>
        <v>43382</v>
      </c>
      <c r="N842">
        <f t="shared" ref="N842:N905" si="54">I842*SUBSTITUTE(J842,".",",")</f>
        <v>3095.3999999999996</v>
      </c>
      <c r="O842">
        <f t="shared" ref="O842:O905" si="55">--MID(F842,3,4)</f>
        <v>44</v>
      </c>
      <c r="P842" t="str">
        <f>VLOOKUP(O842,Klienci!$A$1:$B$53,2,TRUE)</f>
        <v>Llorens Ltd</v>
      </c>
    </row>
    <row r="843" spans="1:16" x14ac:dyDescent="0.3">
      <c r="A843" t="s">
        <v>2533</v>
      </c>
      <c r="B843" t="s">
        <v>26</v>
      </c>
      <c r="C843" t="s">
        <v>66</v>
      </c>
      <c r="D843" s="8" t="s">
        <v>1835</v>
      </c>
      <c r="E843" s="8" t="s">
        <v>2133</v>
      </c>
      <c r="F843" t="s">
        <v>325</v>
      </c>
      <c r="G843" t="s">
        <v>989</v>
      </c>
      <c r="H843" t="s">
        <v>114</v>
      </c>
      <c r="I843">
        <v>7</v>
      </c>
      <c r="J843" t="s">
        <v>575</v>
      </c>
      <c r="K843" t="s">
        <v>2534</v>
      </c>
      <c r="L843" s="8">
        <f t="shared" si="52"/>
        <v>43348</v>
      </c>
      <c r="M843" s="8">
        <f t="shared" si="53"/>
        <v>43363</v>
      </c>
      <c r="N843">
        <f t="shared" si="54"/>
        <v>17822</v>
      </c>
      <c r="O843">
        <f t="shared" si="55"/>
        <v>8</v>
      </c>
      <c r="P843" t="str">
        <f>VLOOKUP(O843,Klienci!$A$1:$B$53,2,TRUE)</f>
        <v>New Ltd</v>
      </c>
    </row>
    <row r="844" spans="1:16" x14ac:dyDescent="0.3">
      <c r="A844" t="s">
        <v>2535</v>
      </c>
      <c r="B844" t="s">
        <v>26</v>
      </c>
      <c r="C844" t="s">
        <v>66</v>
      </c>
      <c r="D844" s="8" t="s">
        <v>1835</v>
      </c>
      <c r="E844" s="8" t="s">
        <v>2199</v>
      </c>
      <c r="F844" t="s">
        <v>60</v>
      </c>
      <c r="G844" t="s">
        <v>1532</v>
      </c>
      <c r="H844" t="s">
        <v>333</v>
      </c>
      <c r="I844">
        <v>7</v>
      </c>
      <c r="J844" t="s">
        <v>353</v>
      </c>
      <c r="K844" t="s">
        <v>2536</v>
      </c>
      <c r="L844" s="8">
        <f t="shared" si="52"/>
        <v>43348</v>
      </c>
      <c r="M844" s="8">
        <f t="shared" si="53"/>
        <v>43366</v>
      </c>
      <c r="N844">
        <f t="shared" si="54"/>
        <v>6003.2</v>
      </c>
      <c r="O844">
        <f t="shared" si="55"/>
        <v>21</v>
      </c>
      <c r="P844" t="str">
        <f>VLOOKUP(O844,Klienci!$A$1:$B$53,2,TRUE)</f>
        <v xml:space="preserve">Qualitest </v>
      </c>
    </row>
    <row r="845" spans="1:16" x14ac:dyDescent="0.3">
      <c r="A845" t="s">
        <v>2537</v>
      </c>
      <c r="B845" t="s">
        <v>26</v>
      </c>
      <c r="C845" t="s">
        <v>27</v>
      </c>
      <c r="D845" s="8" t="s">
        <v>1872</v>
      </c>
      <c r="E845" s="8" t="s">
        <v>2287</v>
      </c>
      <c r="F845" t="s">
        <v>743</v>
      </c>
      <c r="G845" t="s">
        <v>1883</v>
      </c>
      <c r="H845" t="s">
        <v>107</v>
      </c>
      <c r="I845">
        <v>5</v>
      </c>
      <c r="J845" t="s">
        <v>676</v>
      </c>
      <c r="K845" t="s">
        <v>469</v>
      </c>
      <c r="L845" s="8">
        <f t="shared" si="52"/>
        <v>43349</v>
      </c>
      <c r="M845" s="8">
        <f t="shared" si="53"/>
        <v>43371</v>
      </c>
      <c r="N845">
        <f t="shared" si="54"/>
        <v>19731.5</v>
      </c>
      <c r="O845">
        <f t="shared" si="55"/>
        <v>31</v>
      </c>
      <c r="P845" t="str">
        <f>VLOOKUP(O845,Klienci!$A$1:$B$53,2,TRUE)</f>
        <v>Apotheca, Ltd</v>
      </c>
    </row>
    <row r="846" spans="1:16" x14ac:dyDescent="0.3">
      <c r="A846" t="s">
        <v>2538</v>
      </c>
      <c r="B846" t="s">
        <v>16</v>
      </c>
      <c r="C846" t="s">
        <v>124</v>
      </c>
      <c r="D846" s="8" t="s">
        <v>1872</v>
      </c>
      <c r="E846" s="8" t="s">
        <v>2529</v>
      </c>
      <c r="F846" t="s">
        <v>242</v>
      </c>
      <c r="G846" t="s">
        <v>1483</v>
      </c>
      <c r="H846" t="s">
        <v>62</v>
      </c>
      <c r="I846">
        <v>2</v>
      </c>
      <c r="J846" t="s">
        <v>445</v>
      </c>
      <c r="K846" t="s">
        <v>2539</v>
      </c>
      <c r="L846" s="8">
        <f t="shared" si="52"/>
        <v>43349</v>
      </c>
      <c r="M846" s="8">
        <f t="shared" si="53"/>
        <v>43383</v>
      </c>
      <c r="N846">
        <f t="shared" si="54"/>
        <v>8013.2</v>
      </c>
      <c r="O846">
        <f t="shared" si="55"/>
        <v>28</v>
      </c>
      <c r="P846" t="str">
        <f>VLOOKUP(O846,Klienci!$A$1:$B$53,2,TRUE)</f>
        <v>Mylan Corp</v>
      </c>
    </row>
    <row r="847" spans="1:16" x14ac:dyDescent="0.3">
      <c r="A847" t="s">
        <v>2540</v>
      </c>
      <c r="B847" t="s">
        <v>35</v>
      </c>
      <c r="C847" t="s">
        <v>17</v>
      </c>
      <c r="D847" s="8" t="s">
        <v>1872</v>
      </c>
      <c r="E847" s="8" t="s">
        <v>2529</v>
      </c>
      <c r="F847" t="s">
        <v>695</v>
      </c>
      <c r="G847" t="s">
        <v>1792</v>
      </c>
      <c r="H847" t="s">
        <v>170</v>
      </c>
      <c r="I847">
        <v>4</v>
      </c>
      <c r="J847" t="s">
        <v>262</v>
      </c>
      <c r="K847" t="s">
        <v>2541</v>
      </c>
      <c r="L847" s="8">
        <f t="shared" si="52"/>
        <v>43349</v>
      </c>
      <c r="M847" s="8">
        <f t="shared" si="53"/>
        <v>43383</v>
      </c>
      <c r="N847">
        <f t="shared" si="54"/>
        <v>4529.2</v>
      </c>
      <c r="O847">
        <f t="shared" si="55"/>
        <v>37</v>
      </c>
      <c r="P847" t="str">
        <f>VLOOKUP(O847,Klienci!$A$1:$B$53,2,TRUE)</f>
        <v>Amylin Group</v>
      </c>
    </row>
    <row r="848" spans="1:16" x14ac:dyDescent="0.3">
      <c r="A848" t="s">
        <v>2542</v>
      </c>
      <c r="B848" t="s">
        <v>35</v>
      </c>
      <c r="C848" t="s">
        <v>27</v>
      </c>
      <c r="D848" s="8" t="s">
        <v>1872</v>
      </c>
      <c r="E848" s="8" t="s">
        <v>2133</v>
      </c>
      <c r="F848" t="s">
        <v>416</v>
      </c>
      <c r="G848" t="s">
        <v>707</v>
      </c>
      <c r="H848" t="s">
        <v>89</v>
      </c>
      <c r="I848">
        <v>6</v>
      </c>
      <c r="J848" t="s">
        <v>1236</v>
      </c>
      <c r="K848" t="s">
        <v>2543</v>
      </c>
      <c r="L848" s="8">
        <f t="shared" si="52"/>
        <v>43349</v>
      </c>
      <c r="M848" s="8">
        <f t="shared" si="53"/>
        <v>43363</v>
      </c>
      <c r="N848">
        <f t="shared" si="54"/>
        <v>5386.7999999999993</v>
      </c>
      <c r="O848">
        <f t="shared" si="55"/>
        <v>7</v>
      </c>
      <c r="P848" t="str">
        <f>VLOOKUP(O848,Klienci!$A$1:$B$53,2,TRUE)</f>
        <v>Test</v>
      </c>
    </row>
    <row r="849" spans="1:16" x14ac:dyDescent="0.3">
      <c r="A849" t="s">
        <v>2544</v>
      </c>
      <c r="B849" t="s">
        <v>16</v>
      </c>
      <c r="C849" t="s">
        <v>27</v>
      </c>
      <c r="D849" s="8" t="s">
        <v>1872</v>
      </c>
      <c r="E849" s="8" t="s">
        <v>2240</v>
      </c>
      <c r="F849" t="s">
        <v>112</v>
      </c>
      <c r="G849" t="s">
        <v>1204</v>
      </c>
      <c r="H849" t="s">
        <v>47</v>
      </c>
      <c r="I849">
        <v>4</v>
      </c>
      <c r="J849" t="s">
        <v>32</v>
      </c>
      <c r="K849" t="s">
        <v>2545</v>
      </c>
      <c r="L849" s="8">
        <f t="shared" si="52"/>
        <v>43349</v>
      </c>
      <c r="M849" s="8">
        <f t="shared" si="53"/>
        <v>43368</v>
      </c>
      <c r="N849">
        <f t="shared" si="54"/>
        <v>15758.4</v>
      </c>
      <c r="O849">
        <f t="shared" si="55"/>
        <v>17</v>
      </c>
      <c r="P849" t="str">
        <f>VLOOKUP(O849,Klienci!$A$1:$B$53,2,TRUE)</f>
        <v>3LAB, Ltd</v>
      </c>
    </row>
    <row r="850" spans="1:16" x14ac:dyDescent="0.3">
      <c r="A850" t="s">
        <v>2546</v>
      </c>
      <c r="B850" t="s">
        <v>43</v>
      </c>
      <c r="C850" t="s">
        <v>27</v>
      </c>
      <c r="D850" s="8" t="s">
        <v>1872</v>
      </c>
      <c r="E850" s="8" t="s">
        <v>2164</v>
      </c>
      <c r="F850" t="s">
        <v>394</v>
      </c>
      <c r="G850" t="s">
        <v>181</v>
      </c>
      <c r="H850" t="s">
        <v>114</v>
      </c>
      <c r="I850">
        <v>7</v>
      </c>
      <c r="J850" t="s">
        <v>1059</v>
      </c>
      <c r="K850" t="s">
        <v>2547</v>
      </c>
      <c r="L850" s="8">
        <f t="shared" si="52"/>
        <v>43349</v>
      </c>
      <c r="M850" s="8">
        <f t="shared" si="53"/>
        <v>43367</v>
      </c>
      <c r="N850">
        <f t="shared" si="54"/>
        <v>7222.5999999999995</v>
      </c>
      <c r="O850">
        <f t="shared" si="55"/>
        <v>1</v>
      </c>
      <c r="P850" t="str">
        <f>VLOOKUP(O850,Klienci!$A$1:$B$53,2,TRUE)</f>
        <v>Avon Corp</v>
      </c>
    </row>
    <row r="851" spans="1:16" x14ac:dyDescent="0.3">
      <c r="A851" t="s">
        <v>2548</v>
      </c>
      <c r="B851" t="s">
        <v>16</v>
      </c>
      <c r="C851" t="s">
        <v>66</v>
      </c>
      <c r="D851" s="8" t="s">
        <v>1872</v>
      </c>
      <c r="E851" s="8" t="s">
        <v>2482</v>
      </c>
      <c r="F851" t="s">
        <v>168</v>
      </c>
      <c r="G851" t="s">
        <v>1153</v>
      </c>
      <c r="H851" t="s">
        <v>76</v>
      </c>
      <c r="I851">
        <v>7</v>
      </c>
      <c r="J851" t="s">
        <v>2549</v>
      </c>
      <c r="K851" t="s">
        <v>2550</v>
      </c>
      <c r="L851" s="8">
        <f t="shared" si="52"/>
        <v>43349</v>
      </c>
      <c r="M851" s="8">
        <f t="shared" si="53"/>
        <v>43380</v>
      </c>
      <c r="N851">
        <f t="shared" si="54"/>
        <v>43757.700000000004</v>
      </c>
      <c r="O851">
        <f t="shared" si="55"/>
        <v>40</v>
      </c>
      <c r="P851" t="str">
        <f>VLOOKUP(O851,Klienci!$A$1:$B$53,2,TRUE)</f>
        <v>Ascend Ltd</v>
      </c>
    </row>
    <row r="852" spans="1:16" x14ac:dyDescent="0.3">
      <c r="A852" t="s">
        <v>2551</v>
      </c>
      <c r="B852" t="s">
        <v>43</v>
      </c>
      <c r="C852" t="s">
        <v>27</v>
      </c>
      <c r="D852" s="8" t="s">
        <v>1872</v>
      </c>
      <c r="E852" s="8" t="s">
        <v>2458</v>
      </c>
      <c r="F852" t="s">
        <v>351</v>
      </c>
      <c r="G852" t="s">
        <v>398</v>
      </c>
      <c r="H852" t="s">
        <v>139</v>
      </c>
      <c r="I852">
        <v>7</v>
      </c>
      <c r="J852" t="s">
        <v>2084</v>
      </c>
      <c r="K852" t="s">
        <v>2313</v>
      </c>
      <c r="L852" s="8">
        <f t="shared" si="52"/>
        <v>43349</v>
      </c>
      <c r="M852" s="8">
        <f t="shared" si="53"/>
        <v>43381</v>
      </c>
      <c r="N852">
        <f t="shared" si="54"/>
        <v>26733</v>
      </c>
      <c r="O852">
        <f t="shared" si="55"/>
        <v>47</v>
      </c>
      <c r="P852" t="str">
        <f>VLOOKUP(O852,Klienci!$A$1:$B$53,2,TRUE)</f>
        <v xml:space="preserve">Nipro </v>
      </c>
    </row>
    <row r="853" spans="1:16" x14ac:dyDescent="0.3">
      <c r="A853" t="s">
        <v>2552</v>
      </c>
      <c r="B853" t="s">
        <v>35</v>
      </c>
      <c r="C853" t="s">
        <v>27</v>
      </c>
      <c r="D853" s="8" t="s">
        <v>1872</v>
      </c>
      <c r="E853" s="8" t="s">
        <v>2341</v>
      </c>
      <c r="F853" t="s">
        <v>20</v>
      </c>
      <c r="G853" t="s">
        <v>1342</v>
      </c>
      <c r="H853" t="s">
        <v>830</v>
      </c>
      <c r="I853">
        <v>1</v>
      </c>
      <c r="J853" t="s">
        <v>2553</v>
      </c>
      <c r="K853" t="s">
        <v>2554</v>
      </c>
      <c r="L853" s="8">
        <f t="shared" si="52"/>
        <v>43349</v>
      </c>
      <c r="M853" s="8">
        <f t="shared" si="53"/>
        <v>43370</v>
      </c>
      <c r="N853">
        <f t="shared" si="54"/>
        <v>5480.6</v>
      </c>
      <c r="O853">
        <f t="shared" si="55"/>
        <v>15</v>
      </c>
      <c r="P853" t="str">
        <f>VLOOKUP(O853,Klienci!$A$1:$B$53,2,TRUE)</f>
        <v xml:space="preserve">Linde </v>
      </c>
    </row>
    <row r="854" spans="1:16" x14ac:dyDescent="0.3">
      <c r="A854" t="s">
        <v>2555</v>
      </c>
      <c r="B854" t="s">
        <v>35</v>
      </c>
      <c r="C854" t="s">
        <v>124</v>
      </c>
      <c r="D854" s="8" t="s">
        <v>1947</v>
      </c>
      <c r="E854" s="8" t="s">
        <v>2521</v>
      </c>
      <c r="F854" t="s">
        <v>569</v>
      </c>
      <c r="G854" t="s">
        <v>1079</v>
      </c>
      <c r="H854" t="s">
        <v>145</v>
      </c>
      <c r="I854">
        <v>8</v>
      </c>
      <c r="J854" t="s">
        <v>891</v>
      </c>
      <c r="K854" t="s">
        <v>2556</v>
      </c>
      <c r="L854" s="8">
        <f t="shared" si="52"/>
        <v>43350</v>
      </c>
      <c r="M854" s="8">
        <f t="shared" si="53"/>
        <v>43377</v>
      </c>
      <c r="N854">
        <f t="shared" si="54"/>
        <v>8361.6</v>
      </c>
      <c r="O854">
        <f t="shared" si="55"/>
        <v>12</v>
      </c>
      <c r="P854" t="str">
        <f>VLOOKUP(O854,Klienci!$A$1:$B$53,2,TRUE)</f>
        <v>Apollo Ltd</v>
      </c>
    </row>
    <row r="855" spans="1:16" x14ac:dyDescent="0.3">
      <c r="A855" t="s">
        <v>2557</v>
      </c>
      <c r="B855" t="s">
        <v>16</v>
      </c>
      <c r="C855" t="s">
        <v>27</v>
      </c>
      <c r="D855" s="8" t="s">
        <v>1947</v>
      </c>
      <c r="E855" s="8" t="s">
        <v>2133</v>
      </c>
      <c r="F855" t="s">
        <v>45</v>
      </c>
      <c r="G855" t="s">
        <v>707</v>
      </c>
      <c r="H855" t="s">
        <v>120</v>
      </c>
      <c r="I855">
        <v>7</v>
      </c>
      <c r="J855" t="s">
        <v>1603</v>
      </c>
      <c r="K855" t="s">
        <v>2558</v>
      </c>
      <c r="L855" s="8">
        <f t="shared" si="52"/>
        <v>43350</v>
      </c>
      <c r="M855" s="8">
        <f t="shared" si="53"/>
        <v>43363</v>
      </c>
      <c r="N855">
        <f t="shared" si="54"/>
        <v>16086.699999999999</v>
      </c>
      <c r="O855">
        <f t="shared" si="55"/>
        <v>48</v>
      </c>
      <c r="P855" t="str">
        <f>VLOOKUP(O855,Klienci!$A$1:$B$53,2,TRUE)</f>
        <v>U.S. Ltd</v>
      </c>
    </row>
    <row r="856" spans="1:16" x14ac:dyDescent="0.3">
      <c r="A856" t="s">
        <v>2559</v>
      </c>
      <c r="B856" t="s">
        <v>26</v>
      </c>
      <c r="C856" t="s">
        <v>241</v>
      </c>
      <c r="D856" s="8" t="s">
        <v>1947</v>
      </c>
      <c r="E856" s="8" t="s">
        <v>2341</v>
      </c>
      <c r="F856" t="s">
        <v>132</v>
      </c>
      <c r="G856" t="s">
        <v>995</v>
      </c>
      <c r="H856" t="s">
        <v>95</v>
      </c>
      <c r="I856">
        <v>7</v>
      </c>
      <c r="J856" t="s">
        <v>322</v>
      </c>
      <c r="K856" t="s">
        <v>2560</v>
      </c>
      <c r="L856" s="8">
        <f t="shared" si="52"/>
        <v>43350</v>
      </c>
      <c r="M856" s="8">
        <f t="shared" si="53"/>
        <v>43370</v>
      </c>
      <c r="N856">
        <f t="shared" si="54"/>
        <v>6472.2</v>
      </c>
      <c r="O856">
        <f t="shared" si="55"/>
        <v>10</v>
      </c>
      <c r="P856" t="str">
        <f>VLOOKUP(O856,Klienci!$A$1:$B$53,2,TRUE)</f>
        <v xml:space="preserve">Ei </v>
      </c>
    </row>
    <row r="857" spans="1:16" x14ac:dyDescent="0.3">
      <c r="A857" t="s">
        <v>2561</v>
      </c>
      <c r="B857" t="s">
        <v>16</v>
      </c>
      <c r="C857" t="s">
        <v>27</v>
      </c>
      <c r="D857" s="8" t="s">
        <v>1947</v>
      </c>
      <c r="E857" s="8" t="s">
        <v>2222</v>
      </c>
      <c r="F857" t="s">
        <v>60</v>
      </c>
      <c r="G857" t="s">
        <v>563</v>
      </c>
      <c r="H857" t="s">
        <v>89</v>
      </c>
      <c r="I857">
        <v>3</v>
      </c>
      <c r="J857" t="s">
        <v>2562</v>
      </c>
      <c r="K857" t="s">
        <v>731</v>
      </c>
      <c r="L857" s="8">
        <f t="shared" si="52"/>
        <v>43350</v>
      </c>
      <c r="M857" s="8">
        <f t="shared" si="53"/>
        <v>43358</v>
      </c>
      <c r="N857">
        <f t="shared" si="54"/>
        <v>8924.4000000000015</v>
      </c>
      <c r="O857">
        <f t="shared" si="55"/>
        <v>21</v>
      </c>
      <c r="P857" t="str">
        <f>VLOOKUP(O857,Klienci!$A$1:$B$53,2,TRUE)</f>
        <v xml:space="preserve">Qualitest </v>
      </c>
    </row>
    <row r="858" spans="1:16" x14ac:dyDescent="0.3">
      <c r="A858" t="s">
        <v>2563</v>
      </c>
      <c r="B858" t="s">
        <v>35</v>
      </c>
      <c r="C858" t="s">
        <v>27</v>
      </c>
      <c r="D858" s="8" t="s">
        <v>1947</v>
      </c>
      <c r="E858" s="8" t="s">
        <v>2341</v>
      </c>
      <c r="F858" t="s">
        <v>174</v>
      </c>
      <c r="G858" t="s">
        <v>834</v>
      </c>
      <c r="H858" t="s">
        <v>444</v>
      </c>
      <c r="I858">
        <v>6</v>
      </c>
      <c r="J858" t="s">
        <v>1171</v>
      </c>
      <c r="K858" t="s">
        <v>2564</v>
      </c>
      <c r="L858" s="8">
        <f t="shared" si="52"/>
        <v>43350</v>
      </c>
      <c r="M858" s="8">
        <f t="shared" si="53"/>
        <v>43370</v>
      </c>
      <c r="N858">
        <f t="shared" si="54"/>
        <v>4984.7999999999993</v>
      </c>
      <c r="O858">
        <f t="shared" si="55"/>
        <v>19</v>
      </c>
      <c r="P858" t="str">
        <f>VLOOKUP(O858,Klienci!$A$1:$B$53,2,TRUE)</f>
        <v>Pure Group</v>
      </c>
    </row>
    <row r="859" spans="1:16" x14ac:dyDescent="0.3">
      <c r="A859" t="s">
        <v>2565</v>
      </c>
      <c r="B859" t="s">
        <v>16</v>
      </c>
      <c r="C859" t="s">
        <v>27</v>
      </c>
      <c r="D859" s="8" t="s">
        <v>1947</v>
      </c>
      <c r="E859" s="8" t="s">
        <v>2155</v>
      </c>
      <c r="F859" t="s">
        <v>112</v>
      </c>
      <c r="G859" t="s">
        <v>486</v>
      </c>
      <c r="H859" t="s">
        <v>107</v>
      </c>
      <c r="I859">
        <v>2</v>
      </c>
      <c r="J859" t="s">
        <v>108</v>
      </c>
      <c r="K859" t="s">
        <v>109</v>
      </c>
      <c r="L859" s="8">
        <f t="shared" si="52"/>
        <v>43350</v>
      </c>
      <c r="M859" s="8">
        <f t="shared" si="53"/>
        <v>43362</v>
      </c>
      <c r="N859">
        <f t="shared" si="54"/>
        <v>2103.8000000000002</v>
      </c>
      <c r="O859">
        <f t="shared" si="55"/>
        <v>17</v>
      </c>
      <c r="P859" t="str">
        <f>VLOOKUP(O859,Klienci!$A$1:$B$53,2,TRUE)</f>
        <v>3LAB, Ltd</v>
      </c>
    </row>
    <row r="860" spans="1:16" x14ac:dyDescent="0.3">
      <c r="A860" t="s">
        <v>2566</v>
      </c>
      <c r="B860" t="s">
        <v>26</v>
      </c>
      <c r="C860" t="s">
        <v>27</v>
      </c>
      <c r="D860" s="8" t="s">
        <v>1947</v>
      </c>
      <c r="E860" s="8" t="s">
        <v>2381</v>
      </c>
      <c r="F860" t="s">
        <v>52</v>
      </c>
      <c r="G860" t="s">
        <v>1119</v>
      </c>
      <c r="H860" t="s">
        <v>284</v>
      </c>
      <c r="I860">
        <v>4</v>
      </c>
      <c r="J860" t="s">
        <v>1059</v>
      </c>
      <c r="K860" t="s">
        <v>2267</v>
      </c>
      <c r="L860" s="8">
        <f t="shared" si="52"/>
        <v>43350</v>
      </c>
      <c r="M860" s="8">
        <f t="shared" si="53"/>
        <v>43373</v>
      </c>
      <c r="N860">
        <f t="shared" si="54"/>
        <v>4127.2</v>
      </c>
      <c r="O860">
        <f t="shared" si="55"/>
        <v>49</v>
      </c>
      <c r="P860" t="str">
        <f>VLOOKUP(O860,Klienci!$A$1:$B$53,2,TRUE)</f>
        <v>Niconovum Corp</v>
      </c>
    </row>
    <row r="861" spans="1:16" x14ac:dyDescent="0.3">
      <c r="A861" t="s">
        <v>2567</v>
      </c>
      <c r="B861" t="s">
        <v>16</v>
      </c>
      <c r="C861" t="s">
        <v>27</v>
      </c>
      <c r="D861" s="8" t="s">
        <v>1947</v>
      </c>
      <c r="E861" s="8" t="s">
        <v>2133</v>
      </c>
      <c r="F861" t="s">
        <v>213</v>
      </c>
      <c r="G861" t="s">
        <v>407</v>
      </c>
      <c r="H861" t="s">
        <v>107</v>
      </c>
      <c r="I861">
        <v>3</v>
      </c>
      <c r="J861" t="s">
        <v>40</v>
      </c>
      <c r="K861" t="s">
        <v>2568</v>
      </c>
      <c r="L861" s="8">
        <f t="shared" si="52"/>
        <v>43350</v>
      </c>
      <c r="M861" s="8">
        <f t="shared" si="53"/>
        <v>43363</v>
      </c>
      <c r="N861">
        <f t="shared" si="54"/>
        <v>5326.5</v>
      </c>
      <c r="O861">
        <f t="shared" si="55"/>
        <v>29</v>
      </c>
      <c r="P861" t="str">
        <f>VLOOKUP(O861,Klienci!$A$1:$B$53,2,TRUE)</f>
        <v>Wuxi Group</v>
      </c>
    </row>
    <row r="862" spans="1:16" x14ac:dyDescent="0.3">
      <c r="A862" t="s">
        <v>2569</v>
      </c>
      <c r="B862" t="s">
        <v>16</v>
      </c>
      <c r="C862" t="s">
        <v>66</v>
      </c>
      <c r="D862" s="8" t="s">
        <v>1846</v>
      </c>
      <c r="E862" s="8" t="s">
        <v>2391</v>
      </c>
      <c r="F862" t="s">
        <v>425</v>
      </c>
      <c r="G862" t="s">
        <v>970</v>
      </c>
      <c r="H862" t="s">
        <v>157</v>
      </c>
      <c r="I862">
        <v>7</v>
      </c>
      <c r="J862" t="s">
        <v>583</v>
      </c>
      <c r="K862" t="s">
        <v>2307</v>
      </c>
      <c r="L862" s="8">
        <f t="shared" si="52"/>
        <v>43351</v>
      </c>
      <c r="M862" s="8">
        <f t="shared" si="53"/>
        <v>43375</v>
      </c>
      <c r="N862">
        <f t="shared" si="54"/>
        <v>12663</v>
      </c>
      <c r="O862">
        <f t="shared" si="55"/>
        <v>27</v>
      </c>
      <c r="P862" t="str">
        <f>VLOOKUP(O862,Klienci!$A$1:$B$53,2,TRUE)</f>
        <v>Prasco Group</v>
      </c>
    </row>
    <row r="863" spans="1:16" x14ac:dyDescent="0.3">
      <c r="A863" t="s">
        <v>2570</v>
      </c>
      <c r="B863" t="s">
        <v>26</v>
      </c>
      <c r="C863" t="s">
        <v>17</v>
      </c>
      <c r="D863" s="8" t="s">
        <v>1846</v>
      </c>
      <c r="E863" s="8" t="s">
        <v>2240</v>
      </c>
      <c r="F863" t="s">
        <v>416</v>
      </c>
      <c r="G863" t="s">
        <v>1244</v>
      </c>
      <c r="H863" t="s">
        <v>54</v>
      </c>
      <c r="I863">
        <v>8</v>
      </c>
      <c r="J863" t="s">
        <v>408</v>
      </c>
      <c r="K863" t="s">
        <v>623</v>
      </c>
      <c r="L863" s="8">
        <f t="shared" si="52"/>
        <v>43351</v>
      </c>
      <c r="M863" s="8">
        <f t="shared" si="53"/>
        <v>43368</v>
      </c>
      <c r="N863">
        <f t="shared" si="54"/>
        <v>8040</v>
      </c>
      <c r="O863">
        <f t="shared" si="55"/>
        <v>7</v>
      </c>
      <c r="P863" t="str">
        <f>VLOOKUP(O863,Klienci!$A$1:$B$53,2,TRUE)</f>
        <v>Test</v>
      </c>
    </row>
    <row r="864" spans="1:16" x14ac:dyDescent="0.3">
      <c r="A864" t="s">
        <v>2571</v>
      </c>
      <c r="B864" t="s">
        <v>16</v>
      </c>
      <c r="C864" t="s">
        <v>27</v>
      </c>
      <c r="D864" s="8" t="s">
        <v>1846</v>
      </c>
      <c r="E864" s="8" t="s">
        <v>2155</v>
      </c>
      <c r="F864" t="s">
        <v>754</v>
      </c>
      <c r="G864" t="s">
        <v>150</v>
      </c>
      <c r="H864" t="s">
        <v>176</v>
      </c>
      <c r="I864">
        <v>4</v>
      </c>
      <c r="J864" t="s">
        <v>453</v>
      </c>
      <c r="K864" t="s">
        <v>2572</v>
      </c>
      <c r="L864" s="8">
        <f t="shared" si="52"/>
        <v>43351</v>
      </c>
      <c r="M864" s="8">
        <f t="shared" si="53"/>
        <v>43362</v>
      </c>
      <c r="N864">
        <f t="shared" si="54"/>
        <v>670</v>
      </c>
      <c r="O864">
        <f t="shared" si="55"/>
        <v>45</v>
      </c>
      <c r="P864" t="str">
        <f>VLOOKUP(O864,Klienci!$A$1:$B$53,2,TRUE)</f>
        <v>Exact-Rx, Corp</v>
      </c>
    </row>
    <row r="865" spans="1:16" x14ac:dyDescent="0.3">
      <c r="A865" t="s">
        <v>2573</v>
      </c>
      <c r="B865" t="s">
        <v>26</v>
      </c>
      <c r="C865" t="s">
        <v>27</v>
      </c>
      <c r="D865" s="8" t="s">
        <v>1846</v>
      </c>
      <c r="E865" s="8" t="s">
        <v>2231</v>
      </c>
      <c r="F865" t="s">
        <v>236</v>
      </c>
      <c r="G865" t="s">
        <v>839</v>
      </c>
      <c r="H865" t="s">
        <v>491</v>
      </c>
      <c r="I865">
        <v>2</v>
      </c>
      <c r="J865" t="s">
        <v>878</v>
      </c>
      <c r="K865" t="s">
        <v>2574</v>
      </c>
      <c r="L865" s="8">
        <f t="shared" si="52"/>
        <v>43351</v>
      </c>
      <c r="M865" s="8">
        <f t="shared" si="53"/>
        <v>43369</v>
      </c>
      <c r="N865">
        <f t="shared" si="54"/>
        <v>2197.6</v>
      </c>
      <c r="O865">
        <f t="shared" si="55"/>
        <v>2</v>
      </c>
      <c r="P865" t="str">
        <f>VLOOKUP(O865,Klienci!$A$1:$B$53,2,TRUE)</f>
        <v xml:space="preserve">WakeFern </v>
      </c>
    </row>
    <row r="866" spans="1:16" x14ac:dyDescent="0.3">
      <c r="A866" t="s">
        <v>2575</v>
      </c>
      <c r="B866" t="s">
        <v>35</v>
      </c>
      <c r="C866" t="s">
        <v>58</v>
      </c>
      <c r="D866" s="8" t="s">
        <v>1846</v>
      </c>
      <c r="E866" s="8" t="s">
        <v>2126</v>
      </c>
      <c r="F866" t="s">
        <v>168</v>
      </c>
      <c r="G866" t="s">
        <v>2576</v>
      </c>
      <c r="H866" t="s">
        <v>157</v>
      </c>
      <c r="I866">
        <v>4</v>
      </c>
      <c r="J866" t="s">
        <v>507</v>
      </c>
      <c r="K866" t="s">
        <v>2577</v>
      </c>
      <c r="L866" s="8">
        <f t="shared" si="52"/>
        <v>43351</v>
      </c>
      <c r="M866" s="8">
        <f t="shared" si="53"/>
        <v>43360</v>
      </c>
      <c r="N866">
        <f t="shared" si="54"/>
        <v>750.4</v>
      </c>
      <c r="O866">
        <f t="shared" si="55"/>
        <v>40</v>
      </c>
      <c r="P866" t="str">
        <f>VLOOKUP(O866,Klienci!$A$1:$B$53,2,TRUE)</f>
        <v>Ascend Ltd</v>
      </c>
    </row>
    <row r="867" spans="1:16" x14ac:dyDescent="0.3">
      <c r="A867" t="s">
        <v>2578</v>
      </c>
      <c r="B867" t="s">
        <v>43</v>
      </c>
      <c r="C867" t="s">
        <v>27</v>
      </c>
      <c r="D867" s="8" t="s">
        <v>1846</v>
      </c>
      <c r="E867" s="8" t="s">
        <v>2341</v>
      </c>
      <c r="F867" t="s">
        <v>105</v>
      </c>
      <c r="G867" t="s">
        <v>885</v>
      </c>
      <c r="H867" t="s">
        <v>266</v>
      </c>
      <c r="I867">
        <v>6</v>
      </c>
      <c r="J867" t="s">
        <v>955</v>
      </c>
      <c r="K867" t="s">
        <v>2579</v>
      </c>
      <c r="L867" s="8">
        <f t="shared" si="52"/>
        <v>43351</v>
      </c>
      <c r="M867" s="8">
        <f t="shared" si="53"/>
        <v>43370</v>
      </c>
      <c r="N867">
        <f t="shared" si="54"/>
        <v>6391.7999999999993</v>
      </c>
      <c r="O867">
        <f t="shared" si="55"/>
        <v>36</v>
      </c>
      <c r="P867" t="str">
        <f>VLOOKUP(O867,Klienci!$A$1:$B$53,2,TRUE)</f>
        <v>OUR Ltd</v>
      </c>
    </row>
    <row r="868" spans="1:16" x14ac:dyDescent="0.3">
      <c r="A868" t="s">
        <v>2580</v>
      </c>
      <c r="B868" t="s">
        <v>35</v>
      </c>
      <c r="C868" t="s">
        <v>17</v>
      </c>
      <c r="D868" s="8" t="s">
        <v>1846</v>
      </c>
      <c r="E868" s="8" t="s">
        <v>2581</v>
      </c>
      <c r="F868" t="s">
        <v>297</v>
      </c>
      <c r="G868" t="s">
        <v>582</v>
      </c>
      <c r="H868" t="s">
        <v>54</v>
      </c>
      <c r="I868">
        <v>3</v>
      </c>
      <c r="J868" t="s">
        <v>2272</v>
      </c>
      <c r="K868" t="s">
        <v>2582</v>
      </c>
      <c r="L868" s="8">
        <f t="shared" si="52"/>
        <v>43351</v>
      </c>
      <c r="M868" s="8">
        <f t="shared" si="53"/>
        <v>43384</v>
      </c>
      <c r="N868">
        <f t="shared" si="54"/>
        <v>3537.6000000000004</v>
      </c>
      <c r="O868">
        <f t="shared" si="55"/>
        <v>13</v>
      </c>
      <c r="P868" t="str">
        <f>VLOOKUP(O868,Klienci!$A$1:$B$53,2,TRUE)</f>
        <v xml:space="preserve">Medline </v>
      </c>
    </row>
    <row r="869" spans="1:16" x14ac:dyDescent="0.3">
      <c r="A869" t="s">
        <v>2583</v>
      </c>
      <c r="B869" t="s">
        <v>16</v>
      </c>
      <c r="C869" t="s">
        <v>27</v>
      </c>
      <c r="D869" s="8" t="s">
        <v>2002</v>
      </c>
      <c r="E869" s="8" t="s">
        <v>2133</v>
      </c>
      <c r="F869" t="s">
        <v>45</v>
      </c>
      <c r="G869" t="s">
        <v>417</v>
      </c>
      <c r="H869" t="s">
        <v>467</v>
      </c>
      <c r="I869">
        <v>4</v>
      </c>
      <c r="J869" t="s">
        <v>891</v>
      </c>
      <c r="K869" t="s">
        <v>2584</v>
      </c>
      <c r="L869" s="8">
        <f t="shared" si="52"/>
        <v>43352</v>
      </c>
      <c r="M869" s="8">
        <f t="shared" si="53"/>
        <v>43363</v>
      </c>
      <c r="N869">
        <f t="shared" si="54"/>
        <v>4180.8</v>
      </c>
      <c r="O869">
        <f t="shared" si="55"/>
        <v>48</v>
      </c>
      <c r="P869" t="str">
        <f>VLOOKUP(O869,Klienci!$A$1:$B$53,2,TRUE)</f>
        <v>U.S. Ltd</v>
      </c>
    </row>
    <row r="870" spans="1:16" x14ac:dyDescent="0.3">
      <c r="A870" t="s">
        <v>2585</v>
      </c>
      <c r="B870" t="s">
        <v>35</v>
      </c>
      <c r="C870" t="s">
        <v>66</v>
      </c>
      <c r="D870" s="8" t="s">
        <v>2002</v>
      </c>
      <c r="E870" s="8" t="s">
        <v>2581</v>
      </c>
      <c r="F870" t="s">
        <v>271</v>
      </c>
      <c r="G870" t="s">
        <v>1789</v>
      </c>
      <c r="H870" t="s">
        <v>120</v>
      </c>
      <c r="I870">
        <v>7</v>
      </c>
      <c r="J870" t="s">
        <v>579</v>
      </c>
      <c r="K870" t="s">
        <v>2586</v>
      </c>
      <c r="L870" s="8">
        <f t="shared" si="52"/>
        <v>43352</v>
      </c>
      <c r="M870" s="8">
        <f t="shared" si="53"/>
        <v>43384</v>
      </c>
      <c r="N870">
        <f t="shared" si="54"/>
        <v>5862.5</v>
      </c>
      <c r="O870">
        <f t="shared" si="55"/>
        <v>24</v>
      </c>
      <c r="P870" t="str">
        <f>VLOOKUP(O870,Klienci!$A$1:$B$53,2,TRUE)</f>
        <v xml:space="preserve">Capweld </v>
      </c>
    </row>
    <row r="871" spans="1:16" x14ac:dyDescent="0.3">
      <c r="A871" t="s">
        <v>2587</v>
      </c>
      <c r="B871" t="s">
        <v>16</v>
      </c>
      <c r="C871" t="s">
        <v>66</v>
      </c>
      <c r="D871" s="8" t="s">
        <v>2002</v>
      </c>
      <c r="E871" s="8" t="s">
        <v>2521</v>
      </c>
      <c r="F871" t="s">
        <v>695</v>
      </c>
      <c r="G871" t="s">
        <v>1429</v>
      </c>
      <c r="H871" t="s">
        <v>477</v>
      </c>
      <c r="I871">
        <v>4</v>
      </c>
      <c r="J871" t="s">
        <v>1537</v>
      </c>
      <c r="K871" t="s">
        <v>2588</v>
      </c>
      <c r="L871" s="8">
        <f t="shared" si="52"/>
        <v>43352</v>
      </c>
      <c r="M871" s="8">
        <f t="shared" si="53"/>
        <v>43377</v>
      </c>
      <c r="N871">
        <f t="shared" si="54"/>
        <v>4690</v>
      </c>
      <c r="O871">
        <f t="shared" si="55"/>
        <v>37</v>
      </c>
      <c r="P871" t="str">
        <f>VLOOKUP(O871,Klienci!$A$1:$B$53,2,TRUE)</f>
        <v>Amylin Group</v>
      </c>
    </row>
    <row r="872" spans="1:16" x14ac:dyDescent="0.3">
      <c r="A872" t="s">
        <v>2589</v>
      </c>
      <c r="B872" t="s">
        <v>35</v>
      </c>
      <c r="C872" t="s">
        <v>66</v>
      </c>
      <c r="D872" s="8" t="s">
        <v>2002</v>
      </c>
      <c r="E872" s="8" t="s">
        <v>2164</v>
      </c>
      <c r="F872" t="s">
        <v>29</v>
      </c>
      <c r="G872" t="s">
        <v>1532</v>
      </c>
      <c r="H872" t="s">
        <v>252</v>
      </c>
      <c r="I872">
        <v>1</v>
      </c>
      <c r="J872" t="s">
        <v>182</v>
      </c>
      <c r="K872" t="s">
        <v>2590</v>
      </c>
      <c r="L872" s="8">
        <f t="shared" si="52"/>
        <v>43352</v>
      </c>
      <c r="M872" s="8">
        <f t="shared" si="53"/>
        <v>43367</v>
      </c>
      <c r="N872">
        <f t="shared" si="54"/>
        <v>268</v>
      </c>
      <c r="O872">
        <f t="shared" si="55"/>
        <v>20</v>
      </c>
      <c r="P872" t="str">
        <f>VLOOKUP(O872,Klienci!$A$1:$B$53,2,TRUE)</f>
        <v>Eminence Corp</v>
      </c>
    </row>
    <row r="873" spans="1:16" x14ac:dyDescent="0.3">
      <c r="A873" t="s">
        <v>2591</v>
      </c>
      <c r="B873" t="s">
        <v>16</v>
      </c>
      <c r="C873" t="s">
        <v>66</v>
      </c>
      <c r="D873" s="8" t="s">
        <v>2002</v>
      </c>
      <c r="E873" s="8" t="s">
        <v>2240</v>
      </c>
      <c r="F873" t="s">
        <v>569</v>
      </c>
      <c r="G873" t="s">
        <v>1532</v>
      </c>
      <c r="H873" t="s">
        <v>284</v>
      </c>
      <c r="I873">
        <v>3</v>
      </c>
      <c r="J873" t="s">
        <v>496</v>
      </c>
      <c r="K873" t="s">
        <v>2592</v>
      </c>
      <c r="L873" s="8">
        <f t="shared" si="52"/>
        <v>43352</v>
      </c>
      <c r="M873" s="8">
        <f t="shared" si="53"/>
        <v>43368</v>
      </c>
      <c r="N873">
        <f t="shared" si="54"/>
        <v>3256.2000000000003</v>
      </c>
      <c r="O873">
        <f t="shared" si="55"/>
        <v>12</v>
      </c>
      <c r="P873" t="str">
        <f>VLOOKUP(O873,Klienci!$A$1:$B$53,2,TRUE)</f>
        <v>Apollo Ltd</v>
      </c>
    </row>
    <row r="874" spans="1:16" x14ac:dyDescent="0.3">
      <c r="A874" t="s">
        <v>2593</v>
      </c>
      <c r="B874" t="s">
        <v>35</v>
      </c>
      <c r="C874" t="s">
        <v>58</v>
      </c>
      <c r="D874" s="8" t="s">
        <v>2002</v>
      </c>
      <c r="E874" s="8" t="s">
        <v>2529</v>
      </c>
      <c r="F874" t="s">
        <v>743</v>
      </c>
      <c r="G874" t="s">
        <v>669</v>
      </c>
      <c r="H874" t="s">
        <v>317</v>
      </c>
      <c r="I874">
        <v>6</v>
      </c>
      <c r="J874" t="s">
        <v>2594</v>
      </c>
      <c r="K874" t="s">
        <v>1654</v>
      </c>
      <c r="L874" s="8">
        <f t="shared" si="52"/>
        <v>43352</v>
      </c>
      <c r="M874" s="8">
        <f t="shared" si="53"/>
        <v>43383</v>
      </c>
      <c r="N874">
        <f t="shared" si="54"/>
        <v>18693</v>
      </c>
      <c r="O874">
        <f t="shared" si="55"/>
        <v>31</v>
      </c>
      <c r="P874" t="str">
        <f>VLOOKUP(O874,Klienci!$A$1:$B$53,2,TRUE)</f>
        <v>Apotheca, Ltd</v>
      </c>
    </row>
    <row r="875" spans="1:16" x14ac:dyDescent="0.3">
      <c r="A875" t="s">
        <v>2595</v>
      </c>
      <c r="B875" t="s">
        <v>43</v>
      </c>
      <c r="C875" t="s">
        <v>27</v>
      </c>
      <c r="D875" s="8" t="s">
        <v>2008</v>
      </c>
      <c r="E875" s="8" t="s">
        <v>2391</v>
      </c>
      <c r="F875" t="s">
        <v>242</v>
      </c>
      <c r="G875" t="s">
        <v>2596</v>
      </c>
      <c r="H875" t="s">
        <v>284</v>
      </c>
      <c r="I875">
        <v>8</v>
      </c>
      <c r="J875" t="s">
        <v>931</v>
      </c>
      <c r="K875" t="s">
        <v>2298</v>
      </c>
      <c r="L875" s="8">
        <f t="shared" si="52"/>
        <v>43353</v>
      </c>
      <c r="M875" s="8">
        <f t="shared" si="53"/>
        <v>43375</v>
      </c>
      <c r="N875">
        <f t="shared" si="54"/>
        <v>19296</v>
      </c>
      <c r="O875">
        <f t="shared" si="55"/>
        <v>28</v>
      </c>
      <c r="P875" t="str">
        <f>VLOOKUP(O875,Klienci!$A$1:$B$53,2,TRUE)</f>
        <v>Mylan Corp</v>
      </c>
    </row>
    <row r="876" spans="1:16" x14ac:dyDescent="0.3">
      <c r="A876" t="s">
        <v>2597</v>
      </c>
      <c r="B876" t="s">
        <v>16</v>
      </c>
      <c r="C876" t="s">
        <v>66</v>
      </c>
      <c r="D876" s="8" t="s">
        <v>2008</v>
      </c>
      <c r="E876" s="8" t="s">
        <v>2311</v>
      </c>
      <c r="F876" t="s">
        <v>271</v>
      </c>
      <c r="G876" t="s">
        <v>1129</v>
      </c>
      <c r="H876" t="s">
        <v>95</v>
      </c>
      <c r="I876">
        <v>5</v>
      </c>
      <c r="J876" t="s">
        <v>326</v>
      </c>
      <c r="K876" t="s">
        <v>2598</v>
      </c>
      <c r="L876" s="8">
        <f t="shared" si="52"/>
        <v>43353</v>
      </c>
      <c r="M876" s="8">
        <f t="shared" si="53"/>
        <v>43372</v>
      </c>
      <c r="N876">
        <f t="shared" si="54"/>
        <v>19631</v>
      </c>
      <c r="O876">
        <f t="shared" si="55"/>
        <v>24</v>
      </c>
      <c r="P876" t="str">
        <f>VLOOKUP(O876,Klienci!$A$1:$B$53,2,TRUE)</f>
        <v xml:space="preserve">Capweld </v>
      </c>
    </row>
    <row r="877" spans="1:16" x14ac:dyDescent="0.3">
      <c r="A877" t="s">
        <v>2599</v>
      </c>
      <c r="B877" t="s">
        <v>35</v>
      </c>
      <c r="C877" t="s">
        <v>66</v>
      </c>
      <c r="D877" s="8" t="s">
        <v>2008</v>
      </c>
      <c r="E877" s="8" t="s">
        <v>2381</v>
      </c>
      <c r="F877" t="s">
        <v>87</v>
      </c>
      <c r="G877" t="s">
        <v>1783</v>
      </c>
      <c r="H877" t="s">
        <v>31</v>
      </c>
      <c r="I877">
        <v>7</v>
      </c>
      <c r="J877" t="s">
        <v>2600</v>
      </c>
      <c r="K877" t="s">
        <v>2601</v>
      </c>
      <c r="L877" s="8">
        <f t="shared" si="52"/>
        <v>43353</v>
      </c>
      <c r="M877" s="8">
        <f t="shared" si="53"/>
        <v>43373</v>
      </c>
      <c r="N877">
        <f t="shared" si="54"/>
        <v>15992.899999999998</v>
      </c>
      <c r="O877">
        <f t="shared" si="55"/>
        <v>33</v>
      </c>
      <c r="P877" t="str">
        <f>VLOOKUP(O877,Klienci!$A$1:$B$53,2,TRUE)</f>
        <v>Uriel Group</v>
      </c>
    </row>
    <row r="878" spans="1:16" x14ac:dyDescent="0.3">
      <c r="A878" t="s">
        <v>2602</v>
      </c>
      <c r="B878" t="s">
        <v>26</v>
      </c>
      <c r="C878" t="s">
        <v>17</v>
      </c>
      <c r="D878" s="8" t="s">
        <v>2008</v>
      </c>
      <c r="E878" s="8" t="s">
        <v>2477</v>
      </c>
      <c r="F878" t="s">
        <v>1115</v>
      </c>
      <c r="G878" t="s">
        <v>452</v>
      </c>
      <c r="H878" t="s">
        <v>83</v>
      </c>
      <c r="I878">
        <v>5</v>
      </c>
      <c r="J878" t="s">
        <v>2146</v>
      </c>
      <c r="K878" t="s">
        <v>2603</v>
      </c>
      <c r="L878" s="8">
        <f t="shared" si="52"/>
        <v>43353</v>
      </c>
      <c r="M878" s="8">
        <f t="shared" si="53"/>
        <v>43379</v>
      </c>
      <c r="N878">
        <f t="shared" si="54"/>
        <v>3919.5</v>
      </c>
      <c r="O878">
        <f t="shared" si="55"/>
        <v>39</v>
      </c>
      <c r="P878" t="str">
        <f>VLOOKUP(O878,Klienci!$A$1:$B$53,2,TRUE)</f>
        <v>AuroMedics Corp</v>
      </c>
    </row>
    <row r="879" spans="1:16" x14ac:dyDescent="0.3">
      <c r="A879" t="s">
        <v>2604</v>
      </c>
      <c r="B879" t="s">
        <v>16</v>
      </c>
      <c r="C879" t="s">
        <v>58</v>
      </c>
      <c r="D879" s="8" t="s">
        <v>2008</v>
      </c>
      <c r="E879" s="8" t="s">
        <v>2046</v>
      </c>
      <c r="F879" t="s">
        <v>307</v>
      </c>
      <c r="G879" t="s">
        <v>2605</v>
      </c>
      <c r="H879" t="s">
        <v>139</v>
      </c>
      <c r="I879">
        <v>8</v>
      </c>
      <c r="J879" t="s">
        <v>534</v>
      </c>
      <c r="K879" t="s">
        <v>2606</v>
      </c>
      <c r="L879" s="8">
        <f t="shared" si="52"/>
        <v>43353</v>
      </c>
      <c r="M879" s="8">
        <f t="shared" si="53"/>
        <v>43357</v>
      </c>
      <c r="N879">
        <f t="shared" si="54"/>
        <v>6968</v>
      </c>
      <c r="O879">
        <f t="shared" si="55"/>
        <v>4</v>
      </c>
      <c r="P879" t="str">
        <f>VLOOKUP(O879,Klienci!$A$1:$B$53,2,TRUE)</f>
        <v>ETUDE Ltd</v>
      </c>
    </row>
    <row r="880" spans="1:16" x14ac:dyDescent="0.3">
      <c r="A880" t="s">
        <v>2607</v>
      </c>
      <c r="B880" t="s">
        <v>26</v>
      </c>
      <c r="C880" t="s">
        <v>27</v>
      </c>
      <c r="D880" s="8" t="s">
        <v>2008</v>
      </c>
      <c r="E880" s="8" t="s">
        <v>2581</v>
      </c>
      <c r="F880" t="s">
        <v>325</v>
      </c>
      <c r="G880" t="s">
        <v>1132</v>
      </c>
      <c r="H880" t="s">
        <v>444</v>
      </c>
      <c r="I880">
        <v>3</v>
      </c>
      <c r="J880" t="s">
        <v>108</v>
      </c>
      <c r="K880" t="s">
        <v>2608</v>
      </c>
      <c r="L880" s="8">
        <f t="shared" si="52"/>
        <v>43353</v>
      </c>
      <c r="M880" s="8">
        <f t="shared" si="53"/>
        <v>43384</v>
      </c>
      <c r="N880">
        <f t="shared" si="54"/>
        <v>3155.7000000000003</v>
      </c>
      <c r="O880">
        <f t="shared" si="55"/>
        <v>8</v>
      </c>
      <c r="P880" t="str">
        <f>VLOOKUP(O880,Klienci!$A$1:$B$53,2,TRUE)</f>
        <v>New Ltd</v>
      </c>
    </row>
    <row r="881" spans="1:16" x14ac:dyDescent="0.3">
      <c r="A881" t="s">
        <v>2609</v>
      </c>
      <c r="B881" t="s">
        <v>16</v>
      </c>
      <c r="C881" t="s">
        <v>58</v>
      </c>
      <c r="D881" s="8" t="s">
        <v>2008</v>
      </c>
      <c r="E881" s="8" t="s">
        <v>2240</v>
      </c>
      <c r="F881" t="s">
        <v>367</v>
      </c>
      <c r="G881" t="s">
        <v>302</v>
      </c>
      <c r="H881" t="s">
        <v>477</v>
      </c>
      <c r="I881">
        <v>1</v>
      </c>
      <c r="J881" t="s">
        <v>665</v>
      </c>
      <c r="K881" t="s">
        <v>2610</v>
      </c>
      <c r="L881" s="8">
        <f t="shared" si="52"/>
        <v>43353</v>
      </c>
      <c r="M881" s="8">
        <f t="shared" si="53"/>
        <v>43368</v>
      </c>
      <c r="N881">
        <f t="shared" si="54"/>
        <v>1219.4000000000001</v>
      </c>
      <c r="O881">
        <f t="shared" si="55"/>
        <v>6</v>
      </c>
      <c r="P881" t="str">
        <f>VLOOKUP(O881,Klienci!$A$1:$B$53,2,TRUE)</f>
        <v>PEDIFIX, Corp</v>
      </c>
    </row>
    <row r="882" spans="1:16" x14ac:dyDescent="0.3">
      <c r="A882" t="s">
        <v>2611</v>
      </c>
      <c r="B882" t="s">
        <v>16</v>
      </c>
      <c r="C882" t="s">
        <v>124</v>
      </c>
      <c r="D882" s="8" t="s">
        <v>2008</v>
      </c>
      <c r="E882" s="8" t="s">
        <v>2405</v>
      </c>
      <c r="F882" t="s">
        <v>292</v>
      </c>
      <c r="G882" t="s">
        <v>2334</v>
      </c>
      <c r="H882" t="s">
        <v>54</v>
      </c>
      <c r="I882">
        <v>5</v>
      </c>
      <c r="J882" t="s">
        <v>2612</v>
      </c>
      <c r="K882" t="s">
        <v>2613</v>
      </c>
      <c r="L882" s="8">
        <f t="shared" si="52"/>
        <v>43353</v>
      </c>
      <c r="M882" s="8">
        <f t="shared" si="53"/>
        <v>43374</v>
      </c>
      <c r="N882">
        <f t="shared" si="54"/>
        <v>4388.5</v>
      </c>
      <c r="O882">
        <f t="shared" si="55"/>
        <v>3</v>
      </c>
      <c r="P882" t="str">
        <f>VLOOKUP(O882,Klienci!$A$1:$B$53,2,TRUE)</f>
        <v>Elorac, Corp</v>
      </c>
    </row>
    <row r="883" spans="1:16" x14ac:dyDescent="0.3">
      <c r="A883" t="s">
        <v>2614</v>
      </c>
      <c r="B883" t="s">
        <v>16</v>
      </c>
      <c r="C883" t="s">
        <v>27</v>
      </c>
      <c r="D883" s="8" t="s">
        <v>2008</v>
      </c>
      <c r="E883" s="8" t="s">
        <v>2126</v>
      </c>
      <c r="F883" t="s">
        <v>242</v>
      </c>
      <c r="G883" t="s">
        <v>156</v>
      </c>
      <c r="H883" t="s">
        <v>227</v>
      </c>
      <c r="I883">
        <v>6</v>
      </c>
      <c r="J883" t="s">
        <v>247</v>
      </c>
      <c r="K883" t="s">
        <v>2615</v>
      </c>
      <c r="L883" s="8">
        <f t="shared" si="52"/>
        <v>43353</v>
      </c>
      <c r="M883" s="8">
        <f t="shared" si="53"/>
        <v>43360</v>
      </c>
      <c r="N883">
        <f t="shared" si="54"/>
        <v>1567.8000000000002</v>
      </c>
      <c r="O883">
        <f t="shared" si="55"/>
        <v>28</v>
      </c>
      <c r="P883" t="str">
        <f>VLOOKUP(O883,Klienci!$A$1:$B$53,2,TRUE)</f>
        <v>Mylan Corp</v>
      </c>
    </row>
    <row r="884" spans="1:16" x14ac:dyDescent="0.3">
      <c r="A884" t="s">
        <v>2616</v>
      </c>
      <c r="B884" t="s">
        <v>16</v>
      </c>
      <c r="C884" t="s">
        <v>66</v>
      </c>
      <c r="D884" s="8" t="s">
        <v>1999</v>
      </c>
      <c r="E884" s="8" t="s">
        <v>2155</v>
      </c>
      <c r="F884" t="s">
        <v>45</v>
      </c>
      <c r="G884" t="s">
        <v>970</v>
      </c>
      <c r="H884" t="s">
        <v>284</v>
      </c>
      <c r="I884">
        <v>7</v>
      </c>
      <c r="J884" t="s">
        <v>2617</v>
      </c>
      <c r="K884" t="s">
        <v>2618</v>
      </c>
      <c r="L884" s="8">
        <f t="shared" si="52"/>
        <v>43354</v>
      </c>
      <c r="M884" s="8">
        <f t="shared" si="53"/>
        <v>43362</v>
      </c>
      <c r="N884">
        <f t="shared" si="54"/>
        <v>36206.799999999996</v>
      </c>
      <c r="O884">
        <f t="shared" si="55"/>
        <v>48</v>
      </c>
      <c r="P884" t="str">
        <f>VLOOKUP(O884,Klienci!$A$1:$B$53,2,TRUE)</f>
        <v>U.S. Ltd</v>
      </c>
    </row>
    <row r="885" spans="1:16" x14ac:dyDescent="0.3">
      <c r="A885" t="s">
        <v>2619</v>
      </c>
      <c r="B885" t="s">
        <v>26</v>
      </c>
      <c r="C885" t="s">
        <v>17</v>
      </c>
      <c r="D885" s="8" t="s">
        <v>1999</v>
      </c>
      <c r="E885" s="8" t="s">
        <v>2620</v>
      </c>
      <c r="F885" t="s">
        <v>569</v>
      </c>
      <c r="G885" t="s">
        <v>2255</v>
      </c>
      <c r="H885" t="s">
        <v>39</v>
      </c>
      <c r="I885">
        <v>1</v>
      </c>
      <c r="J885" t="s">
        <v>2269</v>
      </c>
      <c r="K885" t="s">
        <v>2621</v>
      </c>
      <c r="L885" s="8">
        <f t="shared" si="52"/>
        <v>43354</v>
      </c>
      <c r="M885" s="8">
        <f t="shared" si="53"/>
        <v>43392</v>
      </c>
      <c r="N885">
        <f t="shared" si="54"/>
        <v>2237.8000000000002</v>
      </c>
      <c r="O885">
        <f t="shared" si="55"/>
        <v>12</v>
      </c>
      <c r="P885" t="str">
        <f>VLOOKUP(O885,Klienci!$A$1:$B$53,2,TRUE)</f>
        <v>Apollo Ltd</v>
      </c>
    </row>
    <row r="886" spans="1:16" x14ac:dyDescent="0.3">
      <c r="A886" t="s">
        <v>2622</v>
      </c>
      <c r="B886" t="s">
        <v>16</v>
      </c>
      <c r="C886" t="s">
        <v>27</v>
      </c>
      <c r="D886" s="8" t="s">
        <v>1999</v>
      </c>
      <c r="E886" s="8" t="s">
        <v>2623</v>
      </c>
      <c r="F886" t="s">
        <v>277</v>
      </c>
      <c r="G886" t="s">
        <v>1800</v>
      </c>
      <c r="H886" t="s">
        <v>227</v>
      </c>
      <c r="I886">
        <v>5</v>
      </c>
      <c r="J886" t="s">
        <v>1306</v>
      </c>
      <c r="K886" t="s">
        <v>2624</v>
      </c>
      <c r="L886" s="8">
        <f t="shared" si="52"/>
        <v>43354</v>
      </c>
      <c r="M886" s="8">
        <f t="shared" si="53"/>
        <v>43385</v>
      </c>
      <c r="N886">
        <f t="shared" si="54"/>
        <v>904.5</v>
      </c>
      <c r="O886">
        <f t="shared" si="55"/>
        <v>18</v>
      </c>
      <c r="P886" t="str">
        <f>VLOOKUP(O886,Klienci!$A$1:$B$53,2,TRUE)</f>
        <v>Test</v>
      </c>
    </row>
    <row r="887" spans="1:16" x14ac:dyDescent="0.3">
      <c r="A887" t="s">
        <v>2625</v>
      </c>
      <c r="B887" t="s">
        <v>16</v>
      </c>
      <c r="C887" t="s">
        <v>27</v>
      </c>
      <c r="D887" s="8" t="s">
        <v>1999</v>
      </c>
      <c r="E887" s="8" t="s">
        <v>2529</v>
      </c>
      <c r="F887" t="s">
        <v>754</v>
      </c>
      <c r="G887" t="s">
        <v>207</v>
      </c>
      <c r="H887" t="s">
        <v>203</v>
      </c>
      <c r="I887">
        <v>6</v>
      </c>
      <c r="J887" t="s">
        <v>1642</v>
      </c>
      <c r="K887" t="s">
        <v>2626</v>
      </c>
      <c r="L887" s="8">
        <f t="shared" si="52"/>
        <v>43354</v>
      </c>
      <c r="M887" s="8">
        <f t="shared" si="53"/>
        <v>43383</v>
      </c>
      <c r="N887">
        <f t="shared" si="54"/>
        <v>11256</v>
      </c>
      <c r="O887">
        <f t="shared" si="55"/>
        <v>45</v>
      </c>
      <c r="P887" t="str">
        <f>VLOOKUP(O887,Klienci!$A$1:$B$53,2,TRUE)</f>
        <v>Exact-Rx, Corp</v>
      </c>
    </row>
    <row r="888" spans="1:16" x14ac:dyDescent="0.3">
      <c r="A888" t="s">
        <v>2627</v>
      </c>
      <c r="B888" t="s">
        <v>35</v>
      </c>
      <c r="C888" t="s">
        <v>17</v>
      </c>
      <c r="D888" s="8" t="s">
        <v>1999</v>
      </c>
      <c r="E888" s="8" t="s">
        <v>2199</v>
      </c>
      <c r="F888" t="s">
        <v>319</v>
      </c>
      <c r="G888" t="s">
        <v>2510</v>
      </c>
      <c r="H888" t="s">
        <v>145</v>
      </c>
      <c r="I888">
        <v>8</v>
      </c>
      <c r="J888" t="s">
        <v>684</v>
      </c>
      <c r="K888" t="s">
        <v>2628</v>
      </c>
      <c r="L888" s="8">
        <f t="shared" si="52"/>
        <v>43354</v>
      </c>
      <c r="M888" s="8">
        <f t="shared" si="53"/>
        <v>43366</v>
      </c>
      <c r="N888">
        <f t="shared" si="54"/>
        <v>46524.800000000003</v>
      </c>
      <c r="O888">
        <f t="shared" si="55"/>
        <v>25</v>
      </c>
      <c r="P888" t="str">
        <f>VLOOKUP(O888,Klienci!$A$1:$B$53,2,TRUE)</f>
        <v>E. Ltd</v>
      </c>
    </row>
    <row r="889" spans="1:16" x14ac:dyDescent="0.3">
      <c r="A889" t="s">
        <v>2629</v>
      </c>
      <c r="B889" t="s">
        <v>16</v>
      </c>
      <c r="C889" t="s">
        <v>27</v>
      </c>
      <c r="D889" s="8" t="s">
        <v>1999</v>
      </c>
      <c r="E889" s="8" t="s">
        <v>2630</v>
      </c>
      <c r="F889" t="s">
        <v>569</v>
      </c>
      <c r="G889" t="s">
        <v>338</v>
      </c>
      <c r="H889" t="s">
        <v>157</v>
      </c>
      <c r="I889">
        <v>6</v>
      </c>
      <c r="J889" t="s">
        <v>825</v>
      </c>
      <c r="K889" t="s">
        <v>2631</v>
      </c>
      <c r="L889" s="8">
        <f t="shared" si="52"/>
        <v>43354</v>
      </c>
      <c r="M889" s="8">
        <f t="shared" si="53"/>
        <v>43388</v>
      </c>
      <c r="N889">
        <f t="shared" si="54"/>
        <v>11537.400000000001</v>
      </c>
      <c r="O889">
        <f t="shared" si="55"/>
        <v>12</v>
      </c>
      <c r="P889" t="str">
        <f>VLOOKUP(O889,Klienci!$A$1:$B$53,2,TRUE)</f>
        <v>Apollo Ltd</v>
      </c>
    </row>
    <row r="890" spans="1:16" x14ac:dyDescent="0.3">
      <c r="A890" t="s">
        <v>2632</v>
      </c>
      <c r="B890" t="s">
        <v>16</v>
      </c>
      <c r="C890" t="s">
        <v>27</v>
      </c>
      <c r="D890" s="8" t="s">
        <v>1999</v>
      </c>
      <c r="E890" s="8" t="s">
        <v>2341</v>
      </c>
      <c r="F890" t="s">
        <v>687</v>
      </c>
      <c r="G890" t="s">
        <v>2633</v>
      </c>
      <c r="H890" t="s">
        <v>31</v>
      </c>
      <c r="I890">
        <v>5</v>
      </c>
      <c r="J890" t="s">
        <v>108</v>
      </c>
      <c r="K890" t="s">
        <v>2493</v>
      </c>
      <c r="L890" s="8">
        <f t="shared" si="52"/>
        <v>43354</v>
      </c>
      <c r="M890" s="8">
        <f t="shared" si="53"/>
        <v>43370</v>
      </c>
      <c r="N890">
        <f t="shared" si="54"/>
        <v>5259.5</v>
      </c>
      <c r="O890">
        <f t="shared" si="55"/>
        <v>43</v>
      </c>
      <c r="P890" t="str">
        <f>VLOOKUP(O890,Klienci!$A$1:$B$53,2,TRUE)</f>
        <v>Weimei Corp</v>
      </c>
    </row>
    <row r="891" spans="1:16" x14ac:dyDescent="0.3">
      <c r="A891" t="s">
        <v>2634</v>
      </c>
      <c r="B891" t="s">
        <v>26</v>
      </c>
      <c r="C891" t="s">
        <v>241</v>
      </c>
      <c r="D891" s="8" t="s">
        <v>1999</v>
      </c>
      <c r="E891" s="8" t="s">
        <v>2164</v>
      </c>
      <c r="F891" t="s">
        <v>307</v>
      </c>
      <c r="G891" t="s">
        <v>770</v>
      </c>
      <c r="H891" t="s">
        <v>22</v>
      </c>
      <c r="I891">
        <v>7</v>
      </c>
      <c r="J891" t="s">
        <v>2635</v>
      </c>
      <c r="K891" t="s">
        <v>2636</v>
      </c>
      <c r="L891" s="8">
        <f t="shared" si="52"/>
        <v>43354</v>
      </c>
      <c r="M891" s="8">
        <f t="shared" si="53"/>
        <v>43367</v>
      </c>
      <c r="N891">
        <f t="shared" si="54"/>
        <v>41975.5</v>
      </c>
      <c r="O891">
        <f t="shared" si="55"/>
        <v>4</v>
      </c>
      <c r="P891" t="str">
        <f>VLOOKUP(O891,Klienci!$A$1:$B$53,2,TRUE)</f>
        <v>ETUDE Ltd</v>
      </c>
    </row>
    <row r="892" spans="1:16" x14ac:dyDescent="0.3">
      <c r="A892" t="s">
        <v>2637</v>
      </c>
      <c r="B892" t="s">
        <v>43</v>
      </c>
      <c r="C892" t="s">
        <v>58</v>
      </c>
      <c r="D892" s="8" t="s">
        <v>1999</v>
      </c>
      <c r="E892" s="8" t="s">
        <v>2240</v>
      </c>
      <c r="F892" t="s">
        <v>416</v>
      </c>
      <c r="G892" t="s">
        <v>937</v>
      </c>
      <c r="H892" t="s">
        <v>830</v>
      </c>
      <c r="I892">
        <v>8</v>
      </c>
      <c r="J892" t="s">
        <v>1537</v>
      </c>
      <c r="K892" t="s">
        <v>2638</v>
      </c>
      <c r="L892" s="8">
        <f t="shared" si="52"/>
        <v>43354</v>
      </c>
      <c r="M892" s="8">
        <f t="shared" si="53"/>
        <v>43368</v>
      </c>
      <c r="N892">
        <f t="shared" si="54"/>
        <v>9380</v>
      </c>
      <c r="O892">
        <f t="shared" si="55"/>
        <v>7</v>
      </c>
      <c r="P892" t="str">
        <f>VLOOKUP(O892,Klienci!$A$1:$B$53,2,TRUE)</f>
        <v>Test</v>
      </c>
    </row>
    <row r="893" spans="1:16" x14ac:dyDescent="0.3">
      <c r="A893" t="s">
        <v>2639</v>
      </c>
      <c r="B893" t="s">
        <v>43</v>
      </c>
      <c r="C893" t="s">
        <v>66</v>
      </c>
      <c r="D893" s="8" t="s">
        <v>1999</v>
      </c>
      <c r="E893" s="8" t="s">
        <v>2240</v>
      </c>
      <c r="F893" t="s">
        <v>52</v>
      </c>
      <c r="G893" t="s">
        <v>647</v>
      </c>
      <c r="H893" t="s">
        <v>830</v>
      </c>
      <c r="I893">
        <v>8</v>
      </c>
      <c r="J893" t="s">
        <v>552</v>
      </c>
      <c r="K893" t="s">
        <v>2640</v>
      </c>
      <c r="L893" s="8">
        <f t="shared" si="52"/>
        <v>43354</v>
      </c>
      <c r="M893" s="8">
        <f t="shared" si="53"/>
        <v>43368</v>
      </c>
      <c r="N893">
        <f t="shared" si="54"/>
        <v>1661.6</v>
      </c>
      <c r="O893">
        <f t="shared" si="55"/>
        <v>49</v>
      </c>
      <c r="P893" t="str">
        <f>VLOOKUP(O893,Klienci!$A$1:$B$53,2,TRUE)</f>
        <v>Niconovum Corp</v>
      </c>
    </row>
    <row r="894" spans="1:16" x14ac:dyDescent="0.3">
      <c r="A894" t="s">
        <v>2641</v>
      </c>
      <c r="B894" t="s">
        <v>16</v>
      </c>
      <c r="C894" t="s">
        <v>27</v>
      </c>
      <c r="D894" s="8" t="s">
        <v>1999</v>
      </c>
      <c r="E894" s="8" t="s">
        <v>2477</v>
      </c>
      <c r="F894" t="s">
        <v>231</v>
      </c>
      <c r="G894" t="s">
        <v>338</v>
      </c>
      <c r="H894" t="s">
        <v>467</v>
      </c>
      <c r="I894">
        <v>6</v>
      </c>
      <c r="J894" t="s">
        <v>496</v>
      </c>
      <c r="K894" t="s">
        <v>2642</v>
      </c>
      <c r="L894" s="8">
        <f t="shared" si="52"/>
        <v>43354</v>
      </c>
      <c r="M894" s="8">
        <f t="shared" si="53"/>
        <v>43379</v>
      </c>
      <c r="N894">
        <f t="shared" si="54"/>
        <v>6512.4000000000005</v>
      </c>
      <c r="O894">
        <f t="shared" si="55"/>
        <v>42</v>
      </c>
      <c r="P894" t="str">
        <f>VLOOKUP(O894,Klienci!$A$1:$B$53,2,TRUE)</f>
        <v xml:space="preserve">Select </v>
      </c>
    </row>
    <row r="895" spans="1:16" x14ac:dyDescent="0.3">
      <c r="A895" t="s">
        <v>2643</v>
      </c>
      <c r="B895" t="s">
        <v>26</v>
      </c>
      <c r="C895" t="s">
        <v>17</v>
      </c>
      <c r="D895" s="8" t="s">
        <v>1999</v>
      </c>
      <c r="E895" s="8" t="s">
        <v>2630</v>
      </c>
      <c r="F895" t="s">
        <v>231</v>
      </c>
      <c r="G895" t="s">
        <v>2352</v>
      </c>
      <c r="H895" t="s">
        <v>670</v>
      </c>
      <c r="I895">
        <v>7</v>
      </c>
      <c r="J895" t="s">
        <v>1294</v>
      </c>
      <c r="K895" t="s">
        <v>2644</v>
      </c>
      <c r="L895" s="8">
        <f t="shared" si="52"/>
        <v>43354</v>
      </c>
      <c r="M895" s="8">
        <f t="shared" si="53"/>
        <v>43388</v>
      </c>
      <c r="N895">
        <f t="shared" si="54"/>
        <v>6753.5999999999995</v>
      </c>
      <c r="O895">
        <f t="shared" si="55"/>
        <v>42</v>
      </c>
      <c r="P895" t="str">
        <f>VLOOKUP(O895,Klienci!$A$1:$B$53,2,TRUE)</f>
        <v xml:space="preserve">Select </v>
      </c>
    </row>
    <row r="896" spans="1:16" x14ac:dyDescent="0.3">
      <c r="A896" t="s">
        <v>2645</v>
      </c>
      <c r="B896" t="s">
        <v>43</v>
      </c>
      <c r="C896" t="s">
        <v>27</v>
      </c>
      <c r="D896" s="8" t="s">
        <v>1999</v>
      </c>
      <c r="E896" s="8" t="s">
        <v>2521</v>
      </c>
      <c r="F896" t="s">
        <v>653</v>
      </c>
      <c r="G896" t="s">
        <v>1774</v>
      </c>
      <c r="H896" t="s">
        <v>22</v>
      </c>
      <c r="I896">
        <v>2</v>
      </c>
      <c r="J896" t="s">
        <v>1298</v>
      </c>
      <c r="K896" t="s">
        <v>2646</v>
      </c>
      <c r="L896" s="8">
        <f t="shared" si="52"/>
        <v>43354</v>
      </c>
      <c r="M896" s="8">
        <f t="shared" si="53"/>
        <v>43377</v>
      </c>
      <c r="N896">
        <f t="shared" si="54"/>
        <v>7664.8</v>
      </c>
      <c r="O896">
        <f t="shared" si="55"/>
        <v>50</v>
      </c>
      <c r="P896" t="str">
        <f>VLOOKUP(O896,Klienci!$A$1:$B$53,2,TRUE)</f>
        <v>Fenwal, Corp</v>
      </c>
    </row>
    <row r="897" spans="1:16" x14ac:dyDescent="0.3">
      <c r="A897" t="s">
        <v>2647</v>
      </c>
      <c r="B897" t="s">
        <v>35</v>
      </c>
      <c r="C897" t="s">
        <v>58</v>
      </c>
      <c r="D897" s="8" t="s">
        <v>2033</v>
      </c>
      <c r="E897" s="8" t="s">
        <v>2341</v>
      </c>
      <c r="F897" t="s">
        <v>569</v>
      </c>
      <c r="G897" t="s">
        <v>1529</v>
      </c>
      <c r="H897" t="s">
        <v>759</v>
      </c>
      <c r="I897">
        <v>2</v>
      </c>
      <c r="J897" t="s">
        <v>895</v>
      </c>
      <c r="K897" t="s">
        <v>2648</v>
      </c>
      <c r="L897" s="8">
        <f t="shared" si="52"/>
        <v>43355</v>
      </c>
      <c r="M897" s="8">
        <f t="shared" si="53"/>
        <v>43370</v>
      </c>
      <c r="N897">
        <f t="shared" si="54"/>
        <v>2251.1999999999998</v>
      </c>
      <c r="O897">
        <f t="shared" si="55"/>
        <v>12</v>
      </c>
      <c r="P897" t="str">
        <f>VLOOKUP(O897,Klienci!$A$1:$B$53,2,TRUE)</f>
        <v>Apollo Ltd</v>
      </c>
    </row>
    <row r="898" spans="1:16" x14ac:dyDescent="0.3">
      <c r="A898" t="s">
        <v>2649</v>
      </c>
      <c r="B898" t="s">
        <v>35</v>
      </c>
      <c r="C898" t="s">
        <v>66</v>
      </c>
      <c r="D898" s="8" t="s">
        <v>2033</v>
      </c>
      <c r="E898" s="8" t="s">
        <v>2458</v>
      </c>
      <c r="F898" t="s">
        <v>256</v>
      </c>
      <c r="G898" t="s">
        <v>1207</v>
      </c>
      <c r="H898" t="s">
        <v>89</v>
      </c>
      <c r="I898">
        <v>2</v>
      </c>
      <c r="J898" t="s">
        <v>955</v>
      </c>
      <c r="K898" t="s">
        <v>2650</v>
      </c>
      <c r="L898" s="8">
        <f t="shared" si="52"/>
        <v>43355</v>
      </c>
      <c r="M898" s="8">
        <f t="shared" si="53"/>
        <v>43381</v>
      </c>
      <c r="N898">
        <f t="shared" si="54"/>
        <v>2130.6</v>
      </c>
      <c r="O898">
        <f t="shared" si="55"/>
        <v>34</v>
      </c>
      <c r="P898" t="str">
        <f>VLOOKUP(O898,Klienci!$A$1:$B$53,2,TRUE)</f>
        <v>OHTA'S Corp</v>
      </c>
    </row>
    <row r="899" spans="1:16" x14ac:dyDescent="0.3">
      <c r="A899" t="s">
        <v>2651</v>
      </c>
      <c r="B899" t="s">
        <v>16</v>
      </c>
      <c r="C899" t="s">
        <v>27</v>
      </c>
      <c r="D899" s="8" t="s">
        <v>2033</v>
      </c>
      <c r="E899" s="8" t="s">
        <v>2164</v>
      </c>
      <c r="F899" t="s">
        <v>118</v>
      </c>
      <c r="G899" t="s">
        <v>372</v>
      </c>
      <c r="H899" t="s">
        <v>284</v>
      </c>
      <c r="I899">
        <v>7</v>
      </c>
      <c r="J899" t="s">
        <v>2652</v>
      </c>
      <c r="K899" t="s">
        <v>2653</v>
      </c>
      <c r="L899" s="8">
        <f t="shared" si="52"/>
        <v>43355</v>
      </c>
      <c r="M899" s="8">
        <f t="shared" si="53"/>
        <v>43367</v>
      </c>
      <c r="N899">
        <f t="shared" si="54"/>
        <v>43382.5</v>
      </c>
      <c r="O899">
        <f t="shared" si="55"/>
        <v>32</v>
      </c>
      <c r="P899" t="str">
        <f>VLOOKUP(O899,Klienci!$A$1:$B$53,2,TRUE)</f>
        <v>S.S.S. Group</v>
      </c>
    </row>
    <row r="900" spans="1:16" x14ac:dyDescent="0.3">
      <c r="A900" t="s">
        <v>2654</v>
      </c>
      <c r="B900" t="s">
        <v>35</v>
      </c>
      <c r="C900" t="s">
        <v>66</v>
      </c>
      <c r="D900" s="8" t="s">
        <v>2033</v>
      </c>
      <c r="E900" s="8" t="s">
        <v>2341</v>
      </c>
      <c r="F900" t="s">
        <v>52</v>
      </c>
      <c r="G900" t="s">
        <v>2655</v>
      </c>
      <c r="H900" t="s">
        <v>89</v>
      </c>
      <c r="I900">
        <v>6</v>
      </c>
      <c r="J900" t="s">
        <v>1689</v>
      </c>
      <c r="K900" t="s">
        <v>2656</v>
      </c>
      <c r="L900" s="8">
        <f t="shared" si="52"/>
        <v>43355</v>
      </c>
      <c r="M900" s="8">
        <f t="shared" si="53"/>
        <v>43370</v>
      </c>
      <c r="N900">
        <f t="shared" si="54"/>
        <v>23476.800000000003</v>
      </c>
      <c r="O900">
        <f t="shared" si="55"/>
        <v>49</v>
      </c>
      <c r="P900" t="str">
        <f>VLOOKUP(O900,Klienci!$A$1:$B$53,2,TRUE)</f>
        <v>Niconovum Corp</v>
      </c>
    </row>
    <row r="901" spans="1:16" x14ac:dyDescent="0.3">
      <c r="A901" t="s">
        <v>2657</v>
      </c>
      <c r="B901" t="s">
        <v>16</v>
      </c>
      <c r="C901" t="s">
        <v>58</v>
      </c>
      <c r="D901" s="8" t="s">
        <v>2033</v>
      </c>
      <c r="E901" s="8" t="s">
        <v>2630</v>
      </c>
      <c r="F901" t="s">
        <v>201</v>
      </c>
      <c r="G901" t="s">
        <v>572</v>
      </c>
      <c r="H901" t="s">
        <v>221</v>
      </c>
      <c r="I901">
        <v>1</v>
      </c>
      <c r="J901" t="s">
        <v>774</v>
      </c>
      <c r="K901" t="s">
        <v>2658</v>
      </c>
      <c r="L901" s="8">
        <f t="shared" si="52"/>
        <v>43355</v>
      </c>
      <c r="M901" s="8">
        <f t="shared" si="53"/>
        <v>43388</v>
      </c>
      <c r="N901">
        <f t="shared" si="54"/>
        <v>247.9</v>
      </c>
      <c r="O901">
        <f t="shared" si="55"/>
        <v>22</v>
      </c>
      <c r="P901" t="str">
        <f>VLOOKUP(O901,Klienci!$A$1:$B$53,2,TRUE)</f>
        <v>Pacific Ltd</v>
      </c>
    </row>
    <row r="902" spans="1:16" x14ac:dyDescent="0.3">
      <c r="A902" t="s">
        <v>2659</v>
      </c>
      <c r="B902" t="s">
        <v>26</v>
      </c>
      <c r="C902" t="s">
        <v>124</v>
      </c>
      <c r="D902" s="8" t="s">
        <v>2033</v>
      </c>
      <c r="E902" s="8" t="s">
        <v>2482</v>
      </c>
      <c r="F902" t="s">
        <v>292</v>
      </c>
      <c r="G902" t="s">
        <v>805</v>
      </c>
      <c r="H902" t="s">
        <v>139</v>
      </c>
      <c r="I902">
        <v>3</v>
      </c>
      <c r="J902" t="s">
        <v>63</v>
      </c>
      <c r="K902" t="s">
        <v>2660</v>
      </c>
      <c r="L902" s="8">
        <f t="shared" si="52"/>
        <v>43355</v>
      </c>
      <c r="M902" s="8">
        <f t="shared" si="53"/>
        <v>43380</v>
      </c>
      <c r="N902">
        <f t="shared" si="54"/>
        <v>3115.5</v>
      </c>
      <c r="O902">
        <f t="shared" si="55"/>
        <v>3</v>
      </c>
      <c r="P902" t="str">
        <f>VLOOKUP(O902,Klienci!$A$1:$B$53,2,TRUE)</f>
        <v>Elorac, Corp</v>
      </c>
    </row>
    <row r="903" spans="1:16" x14ac:dyDescent="0.3">
      <c r="A903" t="s">
        <v>2661</v>
      </c>
      <c r="B903" t="s">
        <v>16</v>
      </c>
      <c r="C903" t="s">
        <v>27</v>
      </c>
      <c r="D903" s="8" t="s">
        <v>2033</v>
      </c>
      <c r="E903" s="8" t="s">
        <v>2225</v>
      </c>
      <c r="F903" t="s">
        <v>532</v>
      </c>
      <c r="G903" t="s">
        <v>185</v>
      </c>
      <c r="H903" t="s">
        <v>196</v>
      </c>
      <c r="I903">
        <v>8</v>
      </c>
      <c r="J903" t="s">
        <v>878</v>
      </c>
      <c r="K903" t="s">
        <v>2662</v>
      </c>
      <c r="L903" s="8">
        <f t="shared" si="52"/>
        <v>43355</v>
      </c>
      <c r="M903" s="8">
        <f t="shared" si="53"/>
        <v>43365</v>
      </c>
      <c r="N903">
        <f t="shared" si="54"/>
        <v>8790.4</v>
      </c>
      <c r="O903">
        <f t="shared" si="55"/>
        <v>44</v>
      </c>
      <c r="P903" t="str">
        <f>VLOOKUP(O903,Klienci!$A$1:$B$53,2,TRUE)</f>
        <v>Llorens Ltd</v>
      </c>
    </row>
    <row r="904" spans="1:16" x14ac:dyDescent="0.3">
      <c r="A904" t="s">
        <v>2663</v>
      </c>
      <c r="B904" t="s">
        <v>16</v>
      </c>
      <c r="C904" t="s">
        <v>241</v>
      </c>
      <c r="D904" s="8" t="s">
        <v>2033</v>
      </c>
      <c r="E904" s="8" t="s">
        <v>2164</v>
      </c>
      <c r="F904" t="s">
        <v>74</v>
      </c>
      <c r="G904" t="s">
        <v>1164</v>
      </c>
      <c r="H904" t="s">
        <v>22</v>
      </c>
      <c r="I904">
        <v>1</v>
      </c>
      <c r="J904" t="s">
        <v>2664</v>
      </c>
      <c r="K904" t="s">
        <v>2665</v>
      </c>
      <c r="L904" s="8">
        <f t="shared" si="52"/>
        <v>43355</v>
      </c>
      <c r="M904" s="8">
        <f t="shared" si="53"/>
        <v>43367</v>
      </c>
      <c r="N904">
        <f t="shared" si="54"/>
        <v>1273</v>
      </c>
      <c r="O904">
        <f t="shared" si="55"/>
        <v>9</v>
      </c>
      <c r="P904" t="str">
        <f>VLOOKUP(O904,Klienci!$A$1:$B$53,2,TRUE)</f>
        <v>Medsep Group</v>
      </c>
    </row>
    <row r="905" spans="1:16" x14ac:dyDescent="0.3">
      <c r="A905" t="s">
        <v>2666</v>
      </c>
      <c r="B905" t="s">
        <v>35</v>
      </c>
      <c r="C905" t="s">
        <v>124</v>
      </c>
      <c r="D905" s="8" t="s">
        <v>2033</v>
      </c>
      <c r="E905" s="8" t="s">
        <v>2121</v>
      </c>
      <c r="F905" t="s">
        <v>297</v>
      </c>
      <c r="G905" t="s">
        <v>1823</v>
      </c>
      <c r="H905" t="s">
        <v>317</v>
      </c>
      <c r="I905">
        <v>5</v>
      </c>
      <c r="J905" t="s">
        <v>182</v>
      </c>
      <c r="K905" t="s">
        <v>1781</v>
      </c>
      <c r="L905" s="8">
        <f t="shared" si="52"/>
        <v>43355</v>
      </c>
      <c r="M905" s="8">
        <f t="shared" si="53"/>
        <v>43361</v>
      </c>
      <c r="N905">
        <f t="shared" si="54"/>
        <v>1340</v>
      </c>
      <c r="O905">
        <f t="shared" si="55"/>
        <v>13</v>
      </c>
      <c r="P905" t="str">
        <f>VLOOKUP(O905,Klienci!$A$1:$B$53,2,TRUE)</f>
        <v xml:space="preserve">Medline </v>
      </c>
    </row>
    <row r="906" spans="1:16" x14ac:dyDescent="0.3">
      <c r="A906" t="s">
        <v>2667</v>
      </c>
      <c r="B906" t="s">
        <v>35</v>
      </c>
      <c r="C906" t="s">
        <v>241</v>
      </c>
      <c r="D906" s="8" t="s">
        <v>2017</v>
      </c>
      <c r="E906" s="8" t="s">
        <v>2240</v>
      </c>
      <c r="F906" t="s">
        <v>743</v>
      </c>
      <c r="G906" t="s">
        <v>943</v>
      </c>
      <c r="H906" t="s">
        <v>114</v>
      </c>
      <c r="I906">
        <v>8</v>
      </c>
      <c r="J906" t="s">
        <v>386</v>
      </c>
      <c r="K906" t="s">
        <v>2668</v>
      </c>
      <c r="L906" s="8">
        <f t="shared" ref="L906:L969" si="56">--SUBSTITUTE(D906,"\","/")</f>
        <v>43356</v>
      </c>
      <c r="M906" s="8">
        <f t="shared" ref="M906:M969" si="57">--SUBSTITUTE(E906,"\","/")</f>
        <v>43368</v>
      </c>
      <c r="N906">
        <f t="shared" ref="N906:N969" si="58">I906*SUBSTITUTE(J906,".",",")</f>
        <v>30820</v>
      </c>
      <c r="O906">
        <f t="shared" ref="O906:O969" si="59">--MID(F906,3,4)</f>
        <v>31</v>
      </c>
      <c r="P906" t="str">
        <f>VLOOKUP(O906,Klienci!$A$1:$B$53,2,TRUE)</f>
        <v>Apotheca, Ltd</v>
      </c>
    </row>
    <row r="907" spans="1:16" x14ac:dyDescent="0.3">
      <c r="A907" t="s">
        <v>2669</v>
      </c>
      <c r="B907" t="s">
        <v>26</v>
      </c>
      <c r="C907" t="s">
        <v>27</v>
      </c>
      <c r="D907" s="8" t="s">
        <v>2017</v>
      </c>
      <c r="E907" s="8" t="s">
        <v>2623</v>
      </c>
      <c r="F907" t="s">
        <v>174</v>
      </c>
      <c r="G907" t="s">
        <v>1064</v>
      </c>
      <c r="H907" t="s">
        <v>321</v>
      </c>
      <c r="I907">
        <v>7</v>
      </c>
      <c r="J907" t="s">
        <v>1642</v>
      </c>
      <c r="K907" t="s">
        <v>855</v>
      </c>
      <c r="L907" s="8">
        <f t="shared" si="56"/>
        <v>43356</v>
      </c>
      <c r="M907" s="8">
        <f t="shared" si="57"/>
        <v>43385</v>
      </c>
      <c r="N907">
        <f t="shared" si="58"/>
        <v>13132</v>
      </c>
      <c r="O907">
        <f t="shared" si="59"/>
        <v>19</v>
      </c>
      <c r="P907" t="str">
        <f>VLOOKUP(O907,Klienci!$A$1:$B$53,2,TRUE)</f>
        <v>Pure Group</v>
      </c>
    </row>
    <row r="908" spans="1:16" x14ac:dyDescent="0.3">
      <c r="A908" t="s">
        <v>2670</v>
      </c>
      <c r="B908" t="s">
        <v>16</v>
      </c>
      <c r="C908" t="s">
        <v>27</v>
      </c>
      <c r="D908" s="8" t="s">
        <v>2017</v>
      </c>
      <c r="E908" s="8" t="s">
        <v>2532</v>
      </c>
      <c r="F908" t="s">
        <v>425</v>
      </c>
      <c r="G908" t="s">
        <v>150</v>
      </c>
      <c r="H908" t="s">
        <v>196</v>
      </c>
      <c r="I908">
        <v>5</v>
      </c>
      <c r="J908" t="s">
        <v>2671</v>
      </c>
      <c r="K908" t="s">
        <v>2672</v>
      </c>
      <c r="L908" s="8">
        <f t="shared" si="56"/>
        <v>43356</v>
      </c>
      <c r="M908" s="8">
        <f t="shared" si="57"/>
        <v>43382</v>
      </c>
      <c r="N908">
        <f t="shared" si="58"/>
        <v>6432</v>
      </c>
      <c r="O908">
        <f t="shared" si="59"/>
        <v>27</v>
      </c>
      <c r="P908" t="str">
        <f>VLOOKUP(O908,Klienci!$A$1:$B$53,2,TRUE)</f>
        <v>Prasco Group</v>
      </c>
    </row>
    <row r="909" spans="1:16" x14ac:dyDescent="0.3">
      <c r="A909" t="s">
        <v>2673</v>
      </c>
      <c r="B909" t="s">
        <v>26</v>
      </c>
      <c r="C909" t="s">
        <v>27</v>
      </c>
      <c r="D909" s="8" t="s">
        <v>2017</v>
      </c>
      <c r="E909" s="8" t="s">
        <v>2391</v>
      </c>
      <c r="F909" t="s">
        <v>155</v>
      </c>
      <c r="G909" t="s">
        <v>372</v>
      </c>
      <c r="H909" t="s">
        <v>830</v>
      </c>
      <c r="I909">
        <v>6</v>
      </c>
      <c r="J909" t="s">
        <v>186</v>
      </c>
      <c r="K909" t="s">
        <v>2674</v>
      </c>
      <c r="L909" s="8">
        <f t="shared" si="56"/>
        <v>43356</v>
      </c>
      <c r="M909" s="8">
        <f t="shared" si="57"/>
        <v>43375</v>
      </c>
      <c r="N909">
        <f t="shared" si="58"/>
        <v>1045.1999999999998</v>
      </c>
      <c r="O909">
        <f t="shared" si="59"/>
        <v>46</v>
      </c>
      <c r="P909" t="str">
        <f>VLOOKUP(O909,Klienci!$A$1:$B$53,2,TRUE)</f>
        <v xml:space="preserve">Winthrop </v>
      </c>
    </row>
    <row r="910" spans="1:16" x14ac:dyDescent="0.3">
      <c r="A910" t="s">
        <v>2675</v>
      </c>
      <c r="B910" t="s">
        <v>35</v>
      </c>
      <c r="C910" t="s">
        <v>124</v>
      </c>
      <c r="D910" s="8" t="s">
        <v>2017</v>
      </c>
      <c r="E910" s="8" t="s">
        <v>2381</v>
      </c>
      <c r="F910" t="s">
        <v>242</v>
      </c>
      <c r="G910" t="s">
        <v>251</v>
      </c>
      <c r="H910" t="s">
        <v>54</v>
      </c>
      <c r="I910">
        <v>6</v>
      </c>
      <c r="J910" t="s">
        <v>2676</v>
      </c>
      <c r="K910" t="s">
        <v>2677</v>
      </c>
      <c r="L910" s="8">
        <f t="shared" si="56"/>
        <v>43356</v>
      </c>
      <c r="M910" s="8">
        <f t="shared" si="57"/>
        <v>43373</v>
      </c>
      <c r="N910">
        <f t="shared" si="58"/>
        <v>31557</v>
      </c>
      <c r="O910">
        <f t="shared" si="59"/>
        <v>28</v>
      </c>
      <c r="P910" t="str">
        <f>VLOOKUP(O910,Klienci!$A$1:$B$53,2,TRUE)</f>
        <v>Mylan Corp</v>
      </c>
    </row>
    <row r="911" spans="1:16" x14ac:dyDescent="0.3">
      <c r="A911" t="s">
        <v>2678</v>
      </c>
      <c r="B911" t="s">
        <v>35</v>
      </c>
      <c r="C911" t="s">
        <v>17</v>
      </c>
      <c r="D911" s="8" t="s">
        <v>2017</v>
      </c>
      <c r="E911" s="8" t="s">
        <v>2458</v>
      </c>
      <c r="F911" t="s">
        <v>45</v>
      </c>
      <c r="G911" t="s">
        <v>38</v>
      </c>
      <c r="H911" t="s">
        <v>830</v>
      </c>
      <c r="I911">
        <v>1</v>
      </c>
      <c r="J911" t="s">
        <v>2679</v>
      </c>
      <c r="K911" t="s">
        <v>2680</v>
      </c>
      <c r="L911" s="8">
        <f t="shared" si="56"/>
        <v>43356</v>
      </c>
      <c r="M911" s="8">
        <f t="shared" si="57"/>
        <v>43381</v>
      </c>
      <c r="N911">
        <f t="shared" si="58"/>
        <v>6512.4</v>
      </c>
      <c r="O911">
        <f t="shared" si="59"/>
        <v>48</v>
      </c>
      <c r="P911" t="str">
        <f>VLOOKUP(O911,Klienci!$A$1:$B$53,2,TRUE)</f>
        <v>U.S. Ltd</v>
      </c>
    </row>
    <row r="912" spans="1:16" x14ac:dyDescent="0.3">
      <c r="A912" t="s">
        <v>2681</v>
      </c>
      <c r="B912" t="s">
        <v>16</v>
      </c>
      <c r="C912" t="s">
        <v>27</v>
      </c>
      <c r="D912" s="8" t="s">
        <v>2017</v>
      </c>
      <c r="E912" s="8" t="s">
        <v>2240</v>
      </c>
      <c r="F912" t="s">
        <v>1115</v>
      </c>
      <c r="G912" t="s">
        <v>1411</v>
      </c>
      <c r="H912" t="s">
        <v>473</v>
      </c>
      <c r="I912">
        <v>3</v>
      </c>
      <c r="J912" t="s">
        <v>712</v>
      </c>
      <c r="K912" t="s">
        <v>2682</v>
      </c>
      <c r="L912" s="8">
        <f t="shared" si="56"/>
        <v>43356</v>
      </c>
      <c r="M912" s="8">
        <f t="shared" si="57"/>
        <v>43368</v>
      </c>
      <c r="N912">
        <f t="shared" si="58"/>
        <v>5105.3999999999996</v>
      </c>
      <c r="O912">
        <f t="shared" si="59"/>
        <v>39</v>
      </c>
      <c r="P912" t="str">
        <f>VLOOKUP(O912,Klienci!$A$1:$B$53,2,TRUE)</f>
        <v>AuroMedics Corp</v>
      </c>
    </row>
    <row r="913" spans="1:16" x14ac:dyDescent="0.3">
      <c r="A913" t="s">
        <v>2683</v>
      </c>
      <c r="B913" t="s">
        <v>26</v>
      </c>
      <c r="C913" t="s">
        <v>66</v>
      </c>
      <c r="D913" s="8" t="s">
        <v>2017</v>
      </c>
      <c r="E913" s="8" t="s">
        <v>2630</v>
      </c>
      <c r="F913" t="s">
        <v>60</v>
      </c>
      <c r="G913" t="s">
        <v>2112</v>
      </c>
      <c r="H913" t="s">
        <v>62</v>
      </c>
      <c r="I913">
        <v>5</v>
      </c>
      <c r="J913" t="s">
        <v>1298</v>
      </c>
      <c r="K913" t="s">
        <v>2684</v>
      </c>
      <c r="L913" s="8">
        <f t="shared" si="56"/>
        <v>43356</v>
      </c>
      <c r="M913" s="8">
        <f t="shared" si="57"/>
        <v>43388</v>
      </c>
      <c r="N913">
        <f t="shared" si="58"/>
        <v>19162</v>
      </c>
      <c r="O913">
        <f t="shared" si="59"/>
        <v>21</v>
      </c>
      <c r="P913" t="str">
        <f>VLOOKUP(O913,Klienci!$A$1:$B$53,2,TRUE)</f>
        <v xml:space="preserve">Qualitest </v>
      </c>
    </row>
    <row r="914" spans="1:16" x14ac:dyDescent="0.3">
      <c r="A914" t="s">
        <v>2685</v>
      </c>
      <c r="B914" t="s">
        <v>35</v>
      </c>
      <c r="C914" t="s">
        <v>124</v>
      </c>
      <c r="D914" s="8" t="s">
        <v>2017</v>
      </c>
      <c r="E914" s="8" t="s">
        <v>2133</v>
      </c>
      <c r="F914" t="s">
        <v>380</v>
      </c>
      <c r="G914" t="s">
        <v>1256</v>
      </c>
      <c r="H914" t="s">
        <v>120</v>
      </c>
      <c r="I914">
        <v>7</v>
      </c>
      <c r="J914" t="s">
        <v>40</v>
      </c>
      <c r="K914" t="s">
        <v>2686</v>
      </c>
      <c r="L914" s="8">
        <f t="shared" si="56"/>
        <v>43356</v>
      </c>
      <c r="M914" s="8">
        <f t="shared" si="57"/>
        <v>43363</v>
      </c>
      <c r="N914">
        <f t="shared" si="58"/>
        <v>12428.5</v>
      </c>
      <c r="O914">
        <f t="shared" si="59"/>
        <v>38</v>
      </c>
      <c r="P914" t="str">
        <f>VLOOKUP(O914,Klienci!$A$1:$B$53,2,TRUE)</f>
        <v>O.E. Ltd</v>
      </c>
    </row>
    <row r="915" spans="1:16" x14ac:dyDescent="0.3">
      <c r="A915" t="s">
        <v>2687</v>
      </c>
      <c r="B915" t="s">
        <v>26</v>
      </c>
      <c r="C915" t="s">
        <v>66</v>
      </c>
      <c r="D915" s="8" t="s">
        <v>2017</v>
      </c>
      <c r="E915" s="8" t="s">
        <v>2688</v>
      </c>
      <c r="F915" t="s">
        <v>213</v>
      </c>
      <c r="G915" t="s">
        <v>730</v>
      </c>
      <c r="H915" t="s">
        <v>47</v>
      </c>
      <c r="I915">
        <v>2</v>
      </c>
      <c r="J915" t="s">
        <v>825</v>
      </c>
      <c r="K915" t="s">
        <v>2689</v>
      </c>
      <c r="L915" s="8">
        <f t="shared" si="56"/>
        <v>43356</v>
      </c>
      <c r="M915" s="8">
        <f t="shared" si="57"/>
        <v>43386</v>
      </c>
      <c r="N915">
        <f t="shared" si="58"/>
        <v>3845.8</v>
      </c>
      <c r="O915">
        <f t="shared" si="59"/>
        <v>29</v>
      </c>
      <c r="P915" t="str">
        <f>VLOOKUP(O915,Klienci!$A$1:$B$53,2,TRUE)</f>
        <v>Wuxi Group</v>
      </c>
    </row>
    <row r="916" spans="1:16" x14ac:dyDescent="0.3">
      <c r="A916" t="s">
        <v>2690</v>
      </c>
      <c r="B916" t="s">
        <v>43</v>
      </c>
      <c r="C916" t="s">
        <v>58</v>
      </c>
      <c r="D916" s="8" t="s">
        <v>2017</v>
      </c>
      <c r="E916" s="8" t="s">
        <v>2620</v>
      </c>
      <c r="F916" t="s">
        <v>149</v>
      </c>
      <c r="G916" t="s">
        <v>113</v>
      </c>
      <c r="H916" t="s">
        <v>70</v>
      </c>
      <c r="I916">
        <v>3</v>
      </c>
      <c r="J916" t="s">
        <v>474</v>
      </c>
      <c r="K916" t="s">
        <v>2691</v>
      </c>
      <c r="L916" s="8">
        <f t="shared" si="56"/>
        <v>43356</v>
      </c>
      <c r="M916" s="8">
        <f t="shared" si="57"/>
        <v>43392</v>
      </c>
      <c r="N916">
        <f t="shared" si="58"/>
        <v>2673.3</v>
      </c>
      <c r="O916">
        <f t="shared" si="59"/>
        <v>23</v>
      </c>
      <c r="P916" t="str">
        <f>VLOOKUP(O916,Klienci!$A$1:$B$53,2,TRUE)</f>
        <v xml:space="preserve">Ohio </v>
      </c>
    </row>
    <row r="917" spans="1:16" x14ac:dyDescent="0.3">
      <c r="A917" t="s">
        <v>2692</v>
      </c>
      <c r="B917" t="s">
        <v>16</v>
      </c>
      <c r="C917" t="s">
        <v>58</v>
      </c>
      <c r="D917" s="8" t="s">
        <v>2046</v>
      </c>
      <c r="E917" s="8" t="s">
        <v>2287</v>
      </c>
      <c r="F917" t="s">
        <v>292</v>
      </c>
      <c r="G917" t="s">
        <v>1974</v>
      </c>
      <c r="H917" t="s">
        <v>491</v>
      </c>
      <c r="I917">
        <v>7</v>
      </c>
      <c r="J917" t="s">
        <v>2693</v>
      </c>
      <c r="K917" t="s">
        <v>2694</v>
      </c>
      <c r="L917" s="8">
        <f t="shared" si="56"/>
        <v>43357</v>
      </c>
      <c r="M917" s="8">
        <f t="shared" si="57"/>
        <v>43371</v>
      </c>
      <c r="N917">
        <f t="shared" si="58"/>
        <v>23027.899999999998</v>
      </c>
      <c r="O917">
        <f t="shared" si="59"/>
        <v>3</v>
      </c>
      <c r="P917" t="str">
        <f>VLOOKUP(O917,Klienci!$A$1:$B$53,2,TRUE)</f>
        <v>Elorac, Corp</v>
      </c>
    </row>
    <row r="918" spans="1:16" x14ac:dyDescent="0.3">
      <c r="A918" t="s">
        <v>2695</v>
      </c>
      <c r="B918" t="s">
        <v>35</v>
      </c>
      <c r="C918" t="s">
        <v>27</v>
      </c>
      <c r="D918" s="8" t="s">
        <v>2046</v>
      </c>
      <c r="E918" s="8" t="s">
        <v>2377</v>
      </c>
      <c r="F918" t="s">
        <v>236</v>
      </c>
      <c r="G918" t="s">
        <v>257</v>
      </c>
      <c r="H918" t="s">
        <v>279</v>
      </c>
      <c r="I918">
        <v>1</v>
      </c>
      <c r="J918" t="s">
        <v>404</v>
      </c>
      <c r="K918" t="s">
        <v>2696</v>
      </c>
      <c r="L918" s="8">
        <f t="shared" si="56"/>
        <v>43357</v>
      </c>
      <c r="M918" s="8">
        <f t="shared" si="57"/>
        <v>43376</v>
      </c>
      <c r="N918">
        <f t="shared" si="58"/>
        <v>1078.7</v>
      </c>
      <c r="O918">
        <f t="shared" si="59"/>
        <v>2</v>
      </c>
      <c r="P918" t="str">
        <f>VLOOKUP(O918,Klienci!$A$1:$B$53,2,TRUE)</f>
        <v xml:space="preserve">WakeFern </v>
      </c>
    </row>
    <row r="919" spans="1:16" x14ac:dyDescent="0.3">
      <c r="A919" t="s">
        <v>2697</v>
      </c>
      <c r="B919" t="s">
        <v>43</v>
      </c>
      <c r="C919" t="s">
        <v>124</v>
      </c>
      <c r="D919" s="8" t="s">
        <v>2046</v>
      </c>
      <c r="E919" s="8" t="s">
        <v>2698</v>
      </c>
      <c r="F919" t="s">
        <v>174</v>
      </c>
      <c r="G919" t="s">
        <v>2699</v>
      </c>
      <c r="H919" t="s">
        <v>70</v>
      </c>
      <c r="I919">
        <v>2</v>
      </c>
      <c r="J919" t="s">
        <v>1180</v>
      </c>
      <c r="K919" t="s">
        <v>2194</v>
      </c>
      <c r="L919" s="8">
        <f t="shared" si="56"/>
        <v>43357</v>
      </c>
      <c r="M919" s="8">
        <f t="shared" si="57"/>
        <v>43378</v>
      </c>
      <c r="N919">
        <f t="shared" si="58"/>
        <v>7772</v>
      </c>
      <c r="O919">
        <f t="shared" si="59"/>
        <v>19</v>
      </c>
      <c r="P919" t="str">
        <f>VLOOKUP(O919,Klienci!$A$1:$B$53,2,TRUE)</f>
        <v>Pure Group</v>
      </c>
    </row>
    <row r="920" spans="1:16" x14ac:dyDescent="0.3">
      <c r="A920" t="s">
        <v>2700</v>
      </c>
      <c r="B920" t="s">
        <v>26</v>
      </c>
      <c r="C920" t="s">
        <v>27</v>
      </c>
      <c r="D920" s="8" t="s">
        <v>2046</v>
      </c>
      <c r="E920" s="8" t="s">
        <v>2701</v>
      </c>
      <c r="F920" t="s">
        <v>60</v>
      </c>
      <c r="G920" t="s">
        <v>1014</v>
      </c>
      <c r="H920" t="s">
        <v>176</v>
      </c>
      <c r="I920">
        <v>4</v>
      </c>
      <c r="J920" t="s">
        <v>1257</v>
      </c>
      <c r="K920" t="s">
        <v>2702</v>
      </c>
      <c r="L920" s="8">
        <f t="shared" si="56"/>
        <v>43357</v>
      </c>
      <c r="M920" s="8">
        <f t="shared" si="57"/>
        <v>43391</v>
      </c>
      <c r="N920">
        <f t="shared" si="58"/>
        <v>6726.8</v>
      </c>
      <c r="O920">
        <f t="shared" si="59"/>
        <v>21</v>
      </c>
      <c r="P920" t="str">
        <f>VLOOKUP(O920,Klienci!$A$1:$B$53,2,TRUE)</f>
        <v xml:space="preserve">Qualitest </v>
      </c>
    </row>
    <row r="921" spans="1:16" x14ac:dyDescent="0.3">
      <c r="A921" t="s">
        <v>2703</v>
      </c>
      <c r="B921" t="s">
        <v>43</v>
      </c>
      <c r="C921" t="s">
        <v>58</v>
      </c>
      <c r="D921" s="8" t="s">
        <v>2046</v>
      </c>
      <c r="E921" s="8" t="s">
        <v>2688</v>
      </c>
      <c r="F921" t="s">
        <v>174</v>
      </c>
      <c r="G921" t="s">
        <v>1649</v>
      </c>
      <c r="H921" t="s">
        <v>47</v>
      </c>
      <c r="I921">
        <v>2</v>
      </c>
      <c r="J921" t="s">
        <v>955</v>
      </c>
      <c r="K921" t="s">
        <v>2704</v>
      </c>
      <c r="L921" s="8">
        <f t="shared" si="56"/>
        <v>43357</v>
      </c>
      <c r="M921" s="8">
        <f t="shared" si="57"/>
        <v>43386</v>
      </c>
      <c r="N921">
        <f t="shared" si="58"/>
        <v>2130.6</v>
      </c>
      <c r="O921">
        <f t="shared" si="59"/>
        <v>19</v>
      </c>
      <c r="P921" t="str">
        <f>VLOOKUP(O921,Klienci!$A$1:$B$53,2,TRUE)</f>
        <v>Pure Group</v>
      </c>
    </row>
    <row r="922" spans="1:16" x14ac:dyDescent="0.3">
      <c r="A922" t="s">
        <v>2705</v>
      </c>
      <c r="B922" t="s">
        <v>35</v>
      </c>
      <c r="C922" t="s">
        <v>27</v>
      </c>
      <c r="D922" s="8" t="s">
        <v>2046</v>
      </c>
      <c r="E922" s="8" t="s">
        <v>2620</v>
      </c>
      <c r="F922" t="s">
        <v>118</v>
      </c>
      <c r="G922" t="s">
        <v>1119</v>
      </c>
      <c r="H922" t="s">
        <v>473</v>
      </c>
      <c r="I922">
        <v>7</v>
      </c>
      <c r="J922" t="s">
        <v>1689</v>
      </c>
      <c r="K922" t="s">
        <v>2706</v>
      </c>
      <c r="L922" s="8">
        <f t="shared" si="56"/>
        <v>43357</v>
      </c>
      <c r="M922" s="8">
        <f t="shared" si="57"/>
        <v>43392</v>
      </c>
      <c r="N922">
        <f t="shared" si="58"/>
        <v>27389.600000000002</v>
      </c>
      <c r="O922">
        <f t="shared" si="59"/>
        <v>32</v>
      </c>
      <c r="P922" t="str">
        <f>VLOOKUP(O922,Klienci!$A$1:$B$53,2,TRUE)</f>
        <v>S.S.S. Group</v>
      </c>
    </row>
    <row r="923" spans="1:16" x14ac:dyDescent="0.3">
      <c r="A923" t="s">
        <v>2707</v>
      </c>
      <c r="B923" t="s">
        <v>26</v>
      </c>
      <c r="C923" t="s">
        <v>241</v>
      </c>
      <c r="D923" s="8" t="s">
        <v>2046</v>
      </c>
      <c r="E923" s="8" t="s">
        <v>2180</v>
      </c>
      <c r="F923" t="s">
        <v>74</v>
      </c>
      <c r="G923" t="s">
        <v>2708</v>
      </c>
      <c r="H923" t="s">
        <v>473</v>
      </c>
      <c r="I923">
        <v>2</v>
      </c>
      <c r="J923" t="s">
        <v>2084</v>
      </c>
      <c r="K923" t="s">
        <v>2709</v>
      </c>
      <c r="L923" s="8">
        <f t="shared" si="56"/>
        <v>43357</v>
      </c>
      <c r="M923" s="8">
        <f t="shared" si="57"/>
        <v>43364</v>
      </c>
      <c r="N923">
        <f t="shared" si="58"/>
        <v>7638</v>
      </c>
      <c r="O923">
        <f t="shared" si="59"/>
        <v>9</v>
      </c>
      <c r="P923" t="str">
        <f>VLOOKUP(O923,Klienci!$A$1:$B$53,2,TRUE)</f>
        <v>Medsep Group</v>
      </c>
    </row>
    <row r="924" spans="1:16" x14ac:dyDescent="0.3">
      <c r="A924" t="s">
        <v>2710</v>
      </c>
      <c r="B924" t="s">
        <v>26</v>
      </c>
      <c r="C924" t="s">
        <v>17</v>
      </c>
      <c r="D924" s="8" t="s">
        <v>2046</v>
      </c>
      <c r="E924" s="8" t="s">
        <v>2311</v>
      </c>
      <c r="F924" t="s">
        <v>201</v>
      </c>
      <c r="G924" t="s">
        <v>1792</v>
      </c>
      <c r="H924" t="s">
        <v>76</v>
      </c>
      <c r="I924">
        <v>5</v>
      </c>
      <c r="J924" t="s">
        <v>780</v>
      </c>
      <c r="K924" t="s">
        <v>2711</v>
      </c>
      <c r="L924" s="8">
        <f t="shared" si="56"/>
        <v>43357</v>
      </c>
      <c r="M924" s="8">
        <f t="shared" si="57"/>
        <v>43372</v>
      </c>
      <c r="N924">
        <f t="shared" si="58"/>
        <v>5125.5</v>
      </c>
      <c r="O924">
        <f t="shared" si="59"/>
        <v>22</v>
      </c>
      <c r="P924" t="str">
        <f>VLOOKUP(O924,Klienci!$A$1:$B$53,2,TRUE)</f>
        <v>Pacific Ltd</v>
      </c>
    </row>
    <row r="925" spans="1:16" x14ac:dyDescent="0.3">
      <c r="A925" t="s">
        <v>2712</v>
      </c>
      <c r="B925" t="s">
        <v>35</v>
      </c>
      <c r="C925" t="s">
        <v>27</v>
      </c>
      <c r="D925" s="8" t="s">
        <v>2046</v>
      </c>
      <c r="E925" s="8" t="s">
        <v>2477</v>
      </c>
      <c r="F925" t="s">
        <v>325</v>
      </c>
      <c r="G925" t="s">
        <v>2713</v>
      </c>
      <c r="H925" t="s">
        <v>491</v>
      </c>
      <c r="I925">
        <v>6</v>
      </c>
      <c r="J925" t="s">
        <v>1716</v>
      </c>
      <c r="K925" t="s">
        <v>2714</v>
      </c>
      <c r="L925" s="8">
        <f t="shared" si="56"/>
        <v>43357</v>
      </c>
      <c r="M925" s="8">
        <f t="shared" si="57"/>
        <v>43379</v>
      </c>
      <c r="N925">
        <f t="shared" si="58"/>
        <v>19215.599999999999</v>
      </c>
      <c r="O925">
        <f t="shared" si="59"/>
        <v>8</v>
      </c>
      <c r="P925" t="str">
        <f>VLOOKUP(O925,Klienci!$A$1:$B$53,2,TRUE)</f>
        <v>New Ltd</v>
      </c>
    </row>
    <row r="926" spans="1:16" x14ac:dyDescent="0.3">
      <c r="A926" t="s">
        <v>2715</v>
      </c>
      <c r="B926" t="s">
        <v>16</v>
      </c>
      <c r="C926" t="s">
        <v>27</v>
      </c>
      <c r="D926" s="8" t="s">
        <v>2046</v>
      </c>
      <c r="E926" s="8" t="s">
        <v>2477</v>
      </c>
      <c r="F926" t="s">
        <v>52</v>
      </c>
      <c r="G926" t="s">
        <v>490</v>
      </c>
      <c r="H926" t="s">
        <v>321</v>
      </c>
      <c r="I926">
        <v>1</v>
      </c>
      <c r="J926" t="s">
        <v>2716</v>
      </c>
      <c r="K926" t="s">
        <v>2717</v>
      </c>
      <c r="L926" s="8">
        <f t="shared" si="56"/>
        <v>43357</v>
      </c>
      <c r="M926" s="8">
        <f t="shared" si="57"/>
        <v>43379</v>
      </c>
      <c r="N926">
        <f t="shared" si="58"/>
        <v>5306.4</v>
      </c>
      <c r="O926">
        <f t="shared" si="59"/>
        <v>49</v>
      </c>
      <c r="P926" t="str">
        <f>VLOOKUP(O926,Klienci!$A$1:$B$53,2,TRUE)</f>
        <v>Niconovum Corp</v>
      </c>
    </row>
    <row r="927" spans="1:16" x14ac:dyDescent="0.3">
      <c r="A927" t="s">
        <v>2718</v>
      </c>
      <c r="B927" t="s">
        <v>16</v>
      </c>
      <c r="C927" t="s">
        <v>17</v>
      </c>
      <c r="D927" s="8" t="s">
        <v>2046</v>
      </c>
      <c r="E927" s="8" t="s">
        <v>2405</v>
      </c>
      <c r="F927" t="s">
        <v>68</v>
      </c>
      <c r="G927" t="s">
        <v>2402</v>
      </c>
      <c r="H927" t="s">
        <v>284</v>
      </c>
      <c r="I927">
        <v>5</v>
      </c>
      <c r="J927" t="s">
        <v>1441</v>
      </c>
      <c r="K927" t="s">
        <v>2719</v>
      </c>
      <c r="L927" s="8">
        <f t="shared" si="56"/>
        <v>43357</v>
      </c>
      <c r="M927" s="8">
        <f t="shared" si="57"/>
        <v>43374</v>
      </c>
      <c r="N927">
        <f t="shared" si="58"/>
        <v>9246</v>
      </c>
      <c r="O927">
        <f t="shared" si="59"/>
        <v>14</v>
      </c>
      <c r="P927" t="str">
        <f>VLOOKUP(O927,Klienci!$A$1:$B$53,2,TRUE)</f>
        <v>Ole Group</v>
      </c>
    </row>
    <row r="928" spans="1:16" x14ac:dyDescent="0.3">
      <c r="A928" t="s">
        <v>2720</v>
      </c>
      <c r="B928" t="s">
        <v>26</v>
      </c>
      <c r="C928" t="s">
        <v>58</v>
      </c>
      <c r="D928" s="8" t="s">
        <v>2046</v>
      </c>
      <c r="E928" s="8" t="s">
        <v>2381</v>
      </c>
      <c r="F928" t="s">
        <v>292</v>
      </c>
      <c r="G928" t="s">
        <v>163</v>
      </c>
      <c r="H928" t="s">
        <v>39</v>
      </c>
      <c r="I928">
        <v>3</v>
      </c>
      <c r="J928" t="s">
        <v>1919</v>
      </c>
      <c r="K928" t="s">
        <v>2392</v>
      </c>
      <c r="L928" s="8">
        <f t="shared" si="56"/>
        <v>43357</v>
      </c>
      <c r="M928" s="8">
        <f t="shared" si="57"/>
        <v>43373</v>
      </c>
      <c r="N928">
        <f t="shared" si="58"/>
        <v>582.90000000000009</v>
      </c>
      <c r="O928">
        <f t="shared" si="59"/>
        <v>3</v>
      </c>
      <c r="P928" t="str">
        <f>VLOOKUP(O928,Klienci!$A$1:$B$53,2,TRUE)</f>
        <v>Elorac, Corp</v>
      </c>
    </row>
    <row r="929" spans="1:16" x14ac:dyDescent="0.3">
      <c r="A929" t="s">
        <v>2721</v>
      </c>
      <c r="B929" t="s">
        <v>16</v>
      </c>
      <c r="C929" t="s">
        <v>66</v>
      </c>
      <c r="D929" s="8" t="s">
        <v>2046</v>
      </c>
      <c r="E929" s="8" t="s">
        <v>2311</v>
      </c>
      <c r="F929" t="s">
        <v>724</v>
      </c>
      <c r="G929" t="s">
        <v>1153</v>
      </c>
      <c r="H929" t="s">
        <v>279</v>
      </c>
      <c r="I929">
        <v>8</v>
      </c>
      <c r="J929" t="s">
        <v>108</v>
      </c>
      <c r="K929" t="s">
        <v>2722</v>
      </c>
      <c r="L929" s="8">
        <f t="shared" si="56"/>
        <v>43357</v>
      </c>
      <c r="M929" s="8">
        <f t="shared" si="57"/>
        <v>43372</v>
      </c>
      <c r="N929">
        <f t="shared" si="58"/>
        <v>8415.2000000000007</v>
      </c>
      <c r="O929">
        <f t="shared" si="59"/>
        <v>41</v>
      </c>
      <c r="P929" t="str">
        <f>VLOOKUP(O929,Klienci!$A$1:$B$53,2,TRUE)</f>
        <v>Victory Ltd</v>
      </c>
    </row>
    <row r="930" spans="1:16" x14ac:dyDescent="0.3">
      <c r="A930" t="s">
        <v>2723</v>
      </c>
      <c r="B930" t="s">
        <v>26</v>
      </c>
      <c r="C930" t="s">
        <v>66</v>
      </c>
      <c r="D930" s="8" t="s">
        <v>2046</v>
      </c>
      <c r="E930" s="8" t="s">
        <v>2164</v>
      </c>
      <c r="F930" t="s">
        <v>105</v>
      </c>
      <c r="G930" t="s">
        <v>533</v>
      </c>
      <c r="H930" t="s">
        <v>444</v>
      </c>
      <c r="I930">
        <v>7</v>
      </c>
      <c r="J930" t="s">
        <v>583</v>
      </c>
      <c r="K930" t="s">
        <v>2724</v>
      </c>
      <c r="L930" s="8">
        <f t="shared" si="56"/>
        <v>43357</v>
      </c>
      <c r="M930" s="8">
        <f t="shared" si="57"/>
        <v>43367</v>
      </c>
      <c r="N930">
        <f t="shared" si="58"/>
        <v>12663</v>
      </c>
      <c r="O930">
        <f t="shared" si="59"/>
        <v>36</v>
      </c>
      <c r="P930" t="str">
        <f>VLOOKUP(O930,Klienci!$A$1:$B$53,2,TRUE)</f>
        <v>OUR Ltd</v>
      </c>
    </row>
    <row r="931" spans="1:16" x14ac:dyDescent="0.3">
      <c r="A931" t="s">
        <v>2725</v>
      </c>
      <c r="B931" t="s">
        <v>16</v>
      </c>
      <c r="C931" t="s">
        <v>66</v>
      </c>
      <c r="D931" s="8" t="s">
        <v>2222</v>
      </c>
      <c r="E931" s="8" t="s">
        <v>2532</v>
      </c>
      <c r="F931" t="s">
        <v>297</v>
      </c>
      <c r="G931" t="s">
        <v>293</v>
      </c>
      <c r="H931" t="s">
        <v>467</v>
      </c>
      <c r="I931">
        <v>2</v>
      </c>
      <c r="J931" t="s">
        <v>2726</v>
      </c>
      <c r="K931" t="s">
        <v>2727</v>
      </c>
      <c r="L931" s="8">
        <f t="shared" si="56"/>
        <v>43358</v>
      </c>
      <c r="M931" s="8">
        <f t="shared" si="57"/>
        <v>43382</v>
      </c>
      <c r="N931">
        <f t="shared" si="58"/>
        <v>428.8</v>
      </c>
      <c r="O931">
        <f t="shared" si="59"/>
        <v>13</v>
      </c>
      <c r="P931" t="str">
        <f>VLOOKUP(O931,Klienci!$A$1:$B$53,2,TRUE)</f>
        <v xml:space="preserve">Medline </v>
      </c>
    </row>
    <row r="932" spans="1:16" x14ac:dyDescent="0.3">
      <c r="A932" t="s">
        <v>2728</v>
      </c>
      <c r="B932" t="s">
        <v>16</v>
      </c>
      <c r="C932" t="s">
        <v>66</v>
      </c>
      <c r="D932" s="8" t="s">
        <v>2222</v>
      </c>
      <c r="E932" s="8" t="s">
        <v>2180</v>
      </c>
      <c r="F932" t="s">
        <v>168</v>
      </c>
      <c r="G932" t="s">
        <v>1173</v>
      </c>
      <c r="H932" t="s">
        <v>145</v>
      </c>
      <c r="I932">
        <v>6</v>
      </c>
      <c r="J932" t="s">
        <v>2729</v>
      </c>
      <c r="K932" t="s">
        <v>2730</v>
      </c>
      <c r="L932" s="8">
        <f t="shared" si="56"/>
        <v>43358</v>
      </c>
      <c r="M932" s="8">
        <f t="shared" si="57"/>
        <v>43364</v>
      </c>
      <c r="N932">
        <f t="shared" si="58"/>
        <v>21185.4</v>
      </c>
      <c r="O932">
        <f t="shared" si="59"/>
        <v>40</v>
      </c>
      <c r="P932" t="str">
        <f>VLOOKUP(O932,Klienci!$A$1:$B$53,2,TRUE)</f>
        <v>Ascend Ltd</v>
      </c>
    </row>
    <row r="933" spans="1:16" x14ac:dyDescent="0.3">
      <c r="A933" t="s">
        <v>2731</v>
      </c>
      <c r="B933" t="s">
        <v>16</v>
      </c>
      <c r="C933" t="s">
        <v>27</v>
      </c>
      <c r="D933" s="8" t="s">
        <v>2222</v>
      </c>
      <c r="E933" s="8" t="s">
        <v>2287</v>
      </c>
      <c r="F933" t="s">
        <v>532</v>
      </c>
      <c r="G933" t="s">
        <v>839</v>
      </c>
      <c r="H933" t="s">
        <v>399</v>
      </c>
      <c r="I933">
        <v>6</v>
      </c>
      <c r="J933" t="s">
        <v>63</v>
      </c>
      <c r="K933" t="s">
        <v>2732</v>
      </c>
      <c r="L933" s="8">
        <f t="shared" si="56"/>
        <v>43358</v>
      </c>
      <c r="M933" s="8">
        <f t="shared" si="57"/>
        <v>43371</v>
      </c>
      <c r="N933">
        <f t="shared" si="58"/>
        <v>6231</v>
      </c>
      <c r="O933">
        <f t="shared" si="59"/>
        <v>44</v>
      </c>
      <c r="P933" t="str">
        <f>VLOOKUP(O933,Klienci!$A$1:$B$53,2,TRUE)</f>
        <v>Llorens Ltd</v>
      </c>
    </row>
    <row r="934" spans="1:16" x14ac:dyDescent="0.3">
      <c r="A934" t="s">
        <v>2733</v>
      </c>
      <c r="B934" t="s">
        <v>26</v>
      </c>
      <c r="C934" t="s">
        <v>124</v>
      </c>
      <c r="D934" s="8" t="s">
        <v>2222</v>
      </c>
      <c r="E934" s="8" t="s">
        <v>2532</v>
      </c>
      <c r="F934" t="s">
        <v>653</v>
      </c>
      <c r="G934" t="s">
        <v>966</v>
      </c>
      <c r="H934" t="s">
        <v>597</v>
      </c>
      <c r="I934">
        <v>2</v>
      </c>
      <c r="J934" t="s">
        <v>2734</v>
      </c>
      <c r="K934" t="s">
        <v>2735</v>
      </c>
      <c r="L934" s="8">
        <f t="shared" si="56"/>
        <v>43358</v>
      </c>
      <c r="M934" s="8">
        <f t="shared" si="57"/>
        <v>43382</v>
      </c>
      <c r="N934">
        <f t="shared" si="58"/>
        <v>6941.2</v>
      </c>
      <c r="O934">
        <f t="shared" si="59"/>
        <v>50</v>
      </c>
      <c r="P934" t="str">
        <f>VLOOKUP(O934,Klienci!$A$1:$B$53,2,TRUE)</f>
        <v>Fenwal, Corp</v>
      </c>
    </row>
    <row r="935" spans="1:16" x14ac:dyDescent="0.3">
      <c r="A935" t="s">
        <v>2736</v>
      </c>
      <c r="B935" t="s">
        <v>35</v>
      </c>
      <c r="C935" t="s">
        <v>241</v>
      </c>
      <c r="D935" s="8" t="s">
        <v>2222</v>
      </c>
      <c r="E935" s="8" t="s">
        <v>2341</v>
      </c>
      <c r="F935" t="s">
        <v>68</v>
      </c>
      <c r="G935" t="s">
        <v>1164</v>
      </c>
      <c r="H935" t="s">
        <v>127</v>
      </c>
      <c r="I935">
        <v>1</v>
      </c>
      <c r="J935" t="s">
        <v>418</v>
      </c>
      <c r="K935" t="s">
        <v>419</v>
      </c>
      <c r="L935" s="8">
        <f t="shared" si="56"/>
        <v>43358</v>
      </c>
      <c r="M935" s="8">
        <f t="shared" si="57"/>
        <v>43370</v>
      </c>
      <c r="N935">
        <f t="shared" si="58"/>
        <v>2659.9</v>
      </c>
      <c r="O935">
        <f t="shared" si="59"/>
        <v>14</v>
      </c>
      <c r="P935" t="str">
        <f>VLOOKUP(O935,Klienci!$A$1:$B$53,2,TRUE)</f>
        <v>Ole Group</v>
      </c>
    </row>
    <row r="936" spans="1:16" x14ac:dyDescent="0.3">
      <c r="A936" t="s">
        <v>2737</v>
      </c>
      <c r="B936" t="s">
        <v>26</v>
      </c>
      <c r="C936" t="s">
        <v>27</v>
      </c>
      <c r="D936" s="8" t="s">
        <v>2222</v>
      </c>
      <c r="E936" s="8" t="s">
        <v>2738</v>
      </c>
      <c r="F936" t="s">
        <v>271</v>
      </c>
      <c r="G936" t="s">
        <v>811</v>
      </c>
      <c r="H936" t="s">
        <v>467</v>
      </c>
      <c r="I936">
        <v>8</v>
      </c>
      <c r="J936" t="s">
        <v>751</v>
      </c>
      <c r="K936" t="s">
        <v>2739</v>
      </c>
      <c r="L936" s="8">
        <f t="shared" si="56"/>
        <v>43358</v>
      </c>
      <c r="M936" s="8">
        <f t="shared" si="57"/>
        <v>43394</v>
      </c>
      <c r="N936">
        <f t="shared" si="58"/>
        <v>8951.2000000000007</v>
      </c>
      <c r="O936">
        <f t="shared" si="59"/>
        <v>24</v>
      </c>
      <c r="P936" t="str">
        <f>VLOOKUP(O936,Klienci!$A$1:$B$53,2,TRUE)</f>
        <v xml:space="preserve">Capweld </v>
      </c>
    </row>
    <row r="937" spans="1:16" x14ac:dyDescent="0.3">
      <c r="A937" t="s">
        <v>2740</v>
      </c>
      <c r="B937" t="s">
        <v>16</v>
      </c>
      <c r="C937" t="s">
        <v>58</v>
      </c>
      <c r="D937" s="8" t="s">
        <v>2222</v>
      </c>
      <c r="E937" s="8" t="s">
        <v>2482</v>
      </c>
      <c r="F937" t="s">
        <v>155</v>
      </c>
      <c r="G937" t="s">
        <v>1686</v>
      </c>
      <c r="H937" t="s">
        <v>227</v>
      </c>
      <c r="I937">
        <v>4</v>
      </c>
      <c r="J937" t="s">
        <v>356</v>
      </c>
      <c r="K937" t="s">
        <v>2741</v>
      </c>
      <c r="L937" s="8">
        <f t="shared" si="56"/>
        <v>43358</v>
      </c>
      <c r="M937" s="8">
        <f t="shared" si="57"/>
        <v>43380</v>
      </c>
      <c r="N937">
        <f t="shared" si="58"/>
        <v>15570.8</v>
      </c>
      <c r="O937">
        <f t="shared" si="59"/>
        <v>46</v>
      </c>
      <c r="P937" t="str">
        <f>VLOOKUP(O937,Klienci!$A$1:$B$53,2,TRUE)</f>
        <v xml:space="preserve">Winthrop </v>
      </c>
    </row>
    <row r="938" spans="1:16" x14ac:dyDescent="0.3">
      <c r="A938" t="s">
        <v>2742</v>
      </c>
      <c r="B938" t="s">
        <v>16</v>
      </c>
      <c r="C938" t="s">
        <v>27</v>
      </c>
      <c r="D938" s="8" t="s">
        <v>2222</v>
      </c>
      <c r="E938" s="8" t="s">
        <v>2581</v>
      </c>
      <c r="F938" t="s">
        <v>351</v>
      </c>
      <c r="G938" t="s">
        <v>750</v>
      </c>
      <c r="H938" t="s">
        <v>70</v>
      </c>
      <c r="I938">
        <v>3</v>
      </c>
      <c r="J938" t="s">
        <v>309</v>
      </c>
      <c r="K938" t="s">
        <v>310</v>
      </c>
      <c r="L938" s="8">
        <f t="shared" si="56"/>
        <v>43358</v>
      </c>
      <c r="M938" s="8">
        <f t="shared" si="57"/>
        <v>43384</v>
      </c>
      <c r="N938">
        <f t="shared" si="58"/>
        <v>6009.9</v>
      </c>
      <c r="O938">
        <f t="shared" si="59"/>
        <v>47</v>
      </c>
      <c r="P938" t="str">
        <f>VLOOKUP(O938,Klienci!$A$1:$B$53,2,TRUE)</f>
        <v xml:space="preserve">Nipro </v>
      </c>
    </row>
    <row r="939" spans="1:16" x14ac:dyDescent="0.3">
      <c r="A939" t="s">
        <v>2743</v>
      </c>
      <c r="B939" t="s">
        <v>26</v>
      </c>
      <c r="C939" t="s">
        <v>241</v>
      </c>
      <c r="D939" s="8" t="s">
        <v>2222</v>
      </c>
      <c r="E939" s="8" t="s">
        <v>2287</v>
      </c>
      <c r="F939" t="s">
        <v>261</v>
      </c>
      <c r="G939" t="s">
        <v>2708</v>
      </c>
      <c r="H939" t="s">
        <v>830</v>
      </c>
      <c r="I939">
        <v>4</v>
      </c>
      <c r="J939" t="s">
        <v>253</v>
      </c>
      <c r="K939" t="s">
        <v>2744</v>
      </c>
      <c r="L939" s="8">
        <f t="shared" si="56"/>
        <v>43358</v>
      </c>
      <c r="M939" s="8">
        <f t="shared" si="57"/>
        <v>43371</v>
      </c>
      <c r="N939">
        <f t="shared" si="58"/>
        <v>3993.2</v>
      </c>
      <c r="O939">
        <f t="shared" si="59"/>
        <v>26</v>
      </c>
      <c r="P939" t="str">
        <f>VLOOKUP(O939,Klienci!$A$1:$B$53,2,TRUE)</f>
        <v>Burt's Corp</v>
      </c>
    </row>
    <row r="940" spans="1:16" x14ac:dyDescent="0.3">
      <c r="A940" t="s">
        <v>2745</v>
      </c>
      <c r="B940" t="s">
        <v>16</v>
      </c>
      <c r="C940" t="s">
        <v>58</v>
      </c>
      <c r="D940" s="8" t="s">
        <v>2111</v>
      </c>
      <c r="E940" s="8" t="s">
        <v>2688</v>
      </c>
      <c r="F940" t="s">
        <v>754</v>
      </c>
      <c r="G940" t="s">
        <v>1247</v>
      </c>
      <c r="H940" t="s">
        <v>252</v>
      </c>
      <c r="I940">
        <v>3</v>
      </c>
      <c r="J940" t="s">
        <v>575</v>
      </c>
      <c r="K940" t="s">
        <v>2746</v>
      </c>
      <c r="L940" s="8">
        <f t="shared" si="56"/>
        <v>43359</v>
      </c>
      <c r="M940" s="8">
        <f t="shared" si="57"/>
        <v>43386</v>
      </c>
      <c r="N940">
        <f t="shared" si="58"/>
        <v>7638</v>
      </c>
      <c r="O940">
        <f t="shared" si="59"/>
        <v>45</v>
      </c>
      <c r="P940" t="str">
        <f>VLOOKUP(O940,Klienci!$A$1:$B$53,2,TRUE)</f>
        <v>Exact-Rx, Corp</v>
      </c>
    </row>
    <row r="941" spans="1:16" x14ac:dyDescent="0.3">
      <c r="A941" t="s">
        <v>2747</v>
      </c>
      <c r="B941" t="s">
        <v>26</v>
      </c>
      <c r="C941" t="s">
        <v>66</v>
      </c>
      <c r="D941" s="8" t="s">
        <v>2111</v>
      </c>
      <c r="E941" s="8" t="s">
        <v>2199</v>
      </c>
      <c r="F941" t="s">
        <v>213</v>
      </c>
      <c r="G941" t="s">
        <v>1931</v>
      </c>
      <c r="H941" t="s">
        <v>54</v>
      </c>
      <c r="I941">
        <v>5</v>
      </c>
      <c r="J941" t="s">
        <v>2127</v>
      </c>
      <c r="K941" t="s">
        <v>2748</v>
      </c>
      <c r="L941" s="8">
        <f t="shared" si="56"/>
        <v>43359</v>
      </c>
      <c r="M941" s="8">
        <f t="shared" si="57"/>
        <v>43366</v>
      </c>
      <c r="N941">
        <f t="shared" si="58"/>
        <v>12763.5</v>
      </c>
      <c r="O941">
        <f t="shared" si="59"/>
        <v>29</v>
      </c>
      <c r="P941" t="str">
        <f>VLOOKUP(O941,Klienci!$A$1:$B$53,2,TRUE)</f>
        <v>Wuxi Group</v>
      </c>
    </row>
    <row r="942" spans="1:16" x14ac:dyDescent="0.3">
      <c r="A942" t="s">
        <v>2749</v>
      </c>
      <c r="B942" t="s">
        <v>16</v>
      </c>
      <c r="C942" t="s">
        <v>66</v>
      </c>
      <c r="D942" s="8" t="s">
        <v>2111</v>
      </c>
      <c r="E942" s="8" t="s">
        <v>2287</v>
      </c>
      <c r="F942" t="s">
        <v>201</v>
      </c>
      <c r="G942" t="s">
        <v>2500</v>
      </c>
      <c r="H942" t="s">
        <v>39</v>
      </c>
      <c r="I942">
        <v>8</v>
      </c>
      <c r="J942" t="s">
        <v>1358</v>
      </c>
      <c r="K942" t="s">
        <v>2750</v>
      </c>
      <c r="L942" s="8">
        <f t="shared" si="56"/>
        <v>43359</v>
      </c>
      <c r="M942" s="8">
        <f t="shared" si="57"/>
        <v>43371</v>
      </c>
      <c r="N942">
        <f t="shared" si="58"/>
        <v>30712.799999999999</v>
      </c>
      <c r="O942">
        <f t="shared" si="59"/>
        <v>22</v>
      </c>
      <c r="P942" t="str">
        <f>VLOOKUP(O942,Klienci!$A$1:$B$53,2,TRUE)</f>
        <v>Pacific Ltd</v>
      </c>
    </row>
    <row r="943" spans="1:16" x14ac:dyDescent="0.3">
      <c r="A943" t="s">
        <v>2751</v>
      </c>
      <c r="B943" t="s">
        <v>35</v>
      </c>
      <c r="C943" t="s">
        <v>124</v>
      </c>
      <c r="D943" s="8" t="s">
        <v>2111</v>
      </c>
      <c r="E943" s="8" t="s">
        <v>2231</v>
      </c>
      <c r="F943" t="s">
        <v>724</v>
      </c>
      <c r="G943" t="s">
        <v>126</v>
      </c>
      <c r="H943" t="s">
        <v>89</v>
      </c>
      <c r="I943">
        <v>4</v>
      </c>
      <c r="J943" t="s">
        <v>215</v>
      </c>
      <c r="K943" t="s">
        <v>2752</v>
      </c>
      <c r="L943" s="8">
        <f t="shared" si="56"/>
        <v>43359</v>
      </c>
      <c r="M943" s="8">
        <f t="shared" si="57"/>
        <v>43369</v>
      </c>
      <c r="N943">
        <f t="shared" si="58"/>
        <v>24307.599999999999</v>
      </c>
      <c r="O943">
        <f t="shared" si="59"/>
        <v>41</v>
      </c>
      <c r="P943" t="str">
        <f>VLOOKUP(O943,Klienci!$A$1:$B$53,2,TRUE)</f>
        <v>Victory Ltd</v>
      </c>
    </row>
    <row r="944" spans="1:16" x14ac:dyDescent="0.3">
      <c r="A944" t="s">
        <v>2753</v>
      </c>
      <c r="B944" t="s">
        <v>35</v>
      </c>
      <c r="C944" t="s">
        <v>58</v>
      </c>
      <c r="D944" s="8" t="s">
        <v>2111</v>
      </c>
      <c r="E944" s="8" t="s">
        <v>2620</v>
      </c>
      <c r="F944" t="s">
        <v>695</v>
      </c>
      <c r="G944" t="s">
        <v>459</v>
      </c>
      <c r="H944" t="s">
        <v>22</v>
      </c>
      <c r="I944">
        <v>7</v>
      </c>
      <c r="J944" t="s">
        <v>108</v>
      </c>
      <c r="K944" t="s">
        <v>2754</v>
      </c>
      <c r="L944" s="8">
        <f t="shared" si="56"/>
        <v>43359</v>
      </c>
      <c r="M944" s="8">
        <f t="shared" si="57"/>
        <v>43392</v>
      </c>
      <c r="N944">
        <f t="shared" si="58"/>
        <v>7363.3000000000011</v>
      </c>
      <c r="O944">
        <f t="shared" si="59"/>
        <v>37</v>
      </c>
      <c r="P944" t="str">
        <f>VLOOKUP(O944,Klienci!$A$1:$B$53,2,TRUE)</f>
        <v>Amylin Group</v>
      </c>
    </row>
    <row r="945" spans="1:16" x14ac:dyDescent="0.3">
      <c r="A945" t="s">
        <v>2755</v>
      </c>
      <c r="B945" t="s">
        <v>35</v>
      </c>
      <c r="C945" t="s">
        <v>58</v>
      </c>
      <c r="D945" s="8" t="s">
        <v>2111</v>
      </c>
      <c r="E945" s="8" t="s">
        <v>2630</v>
      </c>
      <c r="F945" t="s">
        <v>754</v>
      </c>
      <c r="G945" t="s">
        <v>220</v>
      </c>
      <c r="H945" t="s">
        <v>670</v>
      </c>
      <c r="I945">
        <v>8</v>
      </c>
      <c r="J945" t="s">
        <v>262</v>
      </c>
      <c r="K945" t="s">
        <v>2756</v>
      </c>
      <c r="L945" s="8">
        <f t="shared" si="56"/>
        <v>43359</v>
      </c>
      <c r="M945" s="8">
        <f t="shared" si="57"/>
        <v>43388</v>
      </c>
      <c r="N945">
        <f t="shared" si="58"/>
        <v>9058.4</v>
      </c>
      <c r="O945">
        <f t="shared" si="59"/>
        <v>45</v>
      </c>
      <c r="P945" t="str">
        <f>VLOOKUP(O945,Klienci!$A$1:$B$53,2,TRUE)</f>
        <v>Exact-Rx, Corp</v>
      </c>
    </row>
    <row r="946" spans="1:16" x14ac:dyDescent="0.3">
      <c r="A946" t="s">
        <v>2757</v>
      </c>
      <c r="B946" t="s">
        <v>16</v>
      </c>
      <c r="C946" t="s">
        <v>124</v>
      </c>
      <c r="D946" s="8" t="s">
        <v>2126</v>
      </c>
      <c r="E946" s="8" t="s">
        <v>2231</v>
      </c>
      <c r="F946" t="s">
        <v>325</v>
      </c>
      <c r="G946" t="s">
        <v>865</v>
      </c>
      <c r="H946" t="s">
        <v>127</v>
      </c>
      <c r="I946">
        <v>8</v>
      </c>
      <c r="J946" t="s">
        <v>2758</v>
      </c>
      <c r="K946" t="s">
        <v>1340</v>
      </c>
      <c r="L946" s="8">
        <f t="shared" si="56"/>
        <v>43360</v>
      </c>
      <c r="M946" s="8">
        <f t="shared" si="57"/>
        <v>43369</v>
      </c>
      <c r="N946">
        <f t="shared" si="58"/>
        <v>23691.200000000001</v>
      </c>
      <c r="O946">
        <f t="shared" si="59"/>
        <v>8</v>
      </c>
      <c r="P946" t="str">
        <f>VLOOKUP(O946,Klienci!$A$1:$B$53,2,TRUE)</f>
        <v>New Ltd</v>
      </c>
    </row>
    <row r="947" spans="1:16" x14ac:dyDescent="0.3">
      <c r="A947" t="s">
        <v>2759</v>
      </c>
      <c r="B947" t="s">
        <v>16</v>
      </c>
      <c r="C947" t="s">
        <v>27</v>
      </c>
      <c r="D947" s="8" t="s">
        <v>2126</v>
      </c>
      <c r="E947" s="8" t="s">
        <v>2477</v>
      </c>
      <c r="F947" t="s">
        <v>1115</v>
      </c>
      <c r="G947" t="s">
        <v>2760</v>
      </c>
      <c r="H947" t="s">
        <v>54</v>
      </c>
      <c r="I947">
        <v>4</v>
      </c>
      <c r="J947" t="s">
        <v>2761</v>
      </c>
      <c r="K947" t="s">
        <v>2762</v>
      </c>
      <c r="L947" s="8">
        <f t="shared" si="56"/>
        <v>43360</v>
      </c>
      <c r="M947" s="8">
        <f t="shared" si="57"/>
        <v>43379</v>
      </c>
      <c r="N947">
        <f t="shared" si="58"/>
        <v>13587.6</v>
      </c>
      <c r="O947">
        <f t="shared" si="59"/>
        <v>39</v>
      </c>
      <c r="P947" t="str">
        <f>VLOOKUP(O947,Klienci!$A$1:$B$53,2,TRUE)</f>
        <v>AuroMedics Corp</v>
      </c>
    </row>
    <row r="948" spans="1:16" x14ac:dyDescent="0.3">
      <c r="A948" t="s">
        <v>2763</v>
      </c>
      <c r="B948" t="s">
        <v>16</v>
      </c>
      <c r="C948" t="s">
        <v>17</v>
      </c>
      <c r="D948" s="8" t="s">
        <v>2126</v>
      </c>
      <c r="E948" s="8" t="s">
        <v>2405</v>
      </c>
      <c r="F948" t="s">
        <v>256</v>
      </c>
      <c r="G948" t="s">
        <v>2764</v>
      </c>
      <c r="H948" t="s">
        <v>70</v>
      </c>
      <c r="I948">
        <v>7</v>
      </c>
      <c r="J948" t="s">
        <v>2765</v>
      </c>
      <c r="K948" t="s">
        <v>2766</v>
      </c>
      <c r="L948" s="8">
        <f t="shared" si="56"/>
        <v>43360</v>
      </c>
      <c r="M948" s="8">
        <f t="shared" si="57"/>
        <v>43374</v>
      </c>
      <c r="N948">
        <f t="shared" si="58"/>
        <v>40099.5</v>
      </c>
      <c r="O948">
        <f t="shared" si="59"/>
        <v>34</v>
      </c>
      <c r="P948" t="str">
        <f>VLOOKUP(O948,Klienci!$A$1:$B$53,2,TRUE)</f>
        <v>OHTA'S Corp</v>
      </c>
    </row>
    <row r="949" spans="1:16" x14ac:dyDescent="0.3">
      <c r="A949" t="s">
        <v>2767</v>
      </c>
      <c r="B949" t="s">
        <v>35</v>
      </c>
      <c r="C949" t="s">
        <v>17</v>
      </c>
      <c r="D949" s="8" t="s">
        <v>2126</v>
      </c>
      <c r="E949" s="8" t="s">
        <v>2623</v>
      </c>
      <c r="F949" t="s">
        <v>155</v>
      </c>
      <c r="G949" t="s">
        <v>2255</v>
      </c>
      <c r="H949" t="s">
        <v>759</v>
      </c>
      <c r="I949">
        <v>6</v>
      </c>
      <c r="J949" t="s">
        <v>422</v>
      </c>
      <c r="K949" t="s">
        <v>2768</v>
      </c>
      <c r="L949" s="8">
        <f t="shared" si="56"/>
        <v>43360</v>
      </c>
      <c r="M949" s="8">
        <f t="shared" si="57"/>
        <v>43385</v>
      </c>
      <c r="N949">
        <f t="shared" si="58"/>
        <v>13346.400000000001</v>
      </c>
      <c r="O949">
        <f t="shared" si="59"/>
        <v>46</v>
      </c>
      <c r="P949" t="str">
        <f>VLOOKUP(O949,Klienci!$A$1:$B$53,2,TRUE)</f>
        <v xml:space="preserve">Winthrop </v>
      </c>
    </row>
    <row r="950" spans="1:16" x14ac:dyDescent="0.3">
      <c r="A950" t="s">
        <v>2769</v>
      </c>
      <c r="B950" t="s">
        <v>26</v>
      </c>
      <c r="C950" t="s">
        <v>124</v>
      </c>
      <c r="D950" s="8" t="s">
        <v>2126</v>
      </c>
      <c r="E950" s="8" t="s">
        <v>2311</v>
      </c>
      <c r="F950" t="s">
        <v>231</v>
      </c>
      <c r="G950" t="s">
        <v>1189</v>
      </c>
      <c r="H950" t="s">
        <v>107</v>
      </c>
      <c r="I950">
        <v>3</v>
      </c>
      <c r="J950" t="s">
        <v>1183</v>
      </c>
      <c r="K950" t="s">
        <v>2770</v>
      </c>
      <c r="L950" s="8">
        <f t="shared" si="56"/>
        <v>43360</v>
      </c>
      <c r="M950" s="8">
        <f t="shared" si="57"/>
        <v>43372</v>
      </c>
      <c r="N950">
        <f t="shared" si="58"/>
        <v>11959.5</v>
      </c>
      <c r="O950">
        <f t="shared" si="59"/>
        <v>42</v>
      </c>
      <c r="P950" t="str">
        <f>VLOOKUP(O950,Klienci!$A$1:$B$53,2,TRUE)</f>
        <v xml:space="preserve">Select </v>
      </c>
    </row>
    <row r="951" spans="1:16" x14ac:dyDescent="0.3">
      <c r="A951" t="s">
        <v>2771</v>
      </c>
      <c r="B951" t="s">
        <v>43</v>
      </c>
      <c r="C951" t="s">
        <v>27</v>
      </c>
      <c r="D951" s="8" t="s">
        <v>2126</v>
      </c>
      <c r="E951" s="8" t="s">
        <v>2405</v>
      </c>
      <c r="F951" t="s">
        <v>1115</v>
      </c>
      <c r="G951" t="s">
        <v>1771</v>
      </c>
      <c r="H951" t="s">
        <v>333</v>
      </c>
      <c r="I951">
        <v>8</v>
      </c>
      <c r="J951" t="s">
        <v>2772</v>
      </c>
      <c r="K951" t="s">
        <v>2773</v>
      </c>
      <c r="L951" s="8">
        <f t="shared" si="56"/>
        <v>43360</v>
      </c>
      <c r="M951" s="8">
        <f t="shared" si="57"/>
        <v>43374</v>
      </c>
      <c r="N951">
        <f t="shared" si="58"/>
        <v>45452.800000000003</v>
      </c>
      <c r="O951">
        <f t="shared" si="59"/>
        <v>39</v>
      </c>
      <c r="P951" t="str">
        <f>VLOOKUP(O951,Klienci!$A$1:$B$53,2,TRUE)</f>
        <v>AuroMedics Corp</v>
      </c>
    </row>
    <row r="952" spans="1:16" x14ac:dyDescent="0.3">
      <c r="A952" t="s">
        <v>2774</v>
      </c>
      <c r="B952" t="s">
        <v>35</v>
      </c>
      <c r="C952" t="s">
        <v>66</v>
      </c>
      <c r="D952" s="8" t="s">
        <v>2121</v>
      </c>
      <c r="E952" s="8" t="s">
        <v>2458</v>
      </c>
      <c r="F952" t="s">
        <v>1115</v>
      </c>
      <c r="G952" t="s">
        <v>138</v>
      </c>
      <c r="H952" t="s">
        <v>145</v>
      </c>
      <c r="I952">
        <v>2</v>
      </c>
      <c r="J952" t="s">
        <v>2775</v>
      </c>
      <c r="K952" t="s">
        <v>2776</v>
      </c>
      <c r="L952" s="8">
        <f t="shared" si="56"/>
        <v>43361</v>
      </c>
      <c r="M952" s="8">
        <f t="shared" si="57"/>
        <v>43381</v>
      </c>
      <c r="N952">
        <f t="shared" si="58"/>
        <v>10545.8</v>
      </c>
      <c r="O952">
        <f t="shared" si="59"/>
        <v>39</v>
      </c>
      <c r="P952" t="str">
        <f>VLOOKUP(O952,Klienci!$A$1:$B$53,2,TRUE)</f>
        <v>AuroMedics Corp</v>
      </c>
    </row>
    <row r="953" spans="1:16" x14ac:dyDescent="0.3">
      <c r="A953" t="s">
        <v>2777</v>
      </c>
      <c r="B953" t="s">
        <v>35</v>
      </c>
      <c r="C953" t="s">
        <v>58</v>
      </c>
      <c r="D953" s="8" t="s">
        <v>2121</v>
      </c>
      <c r="E953" s="8" t="s">
        <v>2778</v>
      </c>
      <c r="F953" t="s">
        <v>271</v>
      </c>
      <c r="G953" t="s">
        <v>1277</v>
      </c>
      <c r="H953" t="s">
        <v>342</v>
      </c>
      <c r="I953">
        <v>8</v>
      </c>
      <c r="J953" t="s">
        <v>895</v>
      </c>
      <c r="K953" t="s">
        <v>2092</v>
      </c>
      <c r="L953" s="8">
        <f t="shared" si="56"/>
        <v>43361</v>
      </c>
      <c r="M953" s="8">
        <f t="shared" si="57"/>
        <v>43390</v>
      </c>
      <c r="N953">
        <f t="shared" si="58"/>
        <v>9004.7999999999993</v>
      </c>
      <c r="O953">
        <f t="shared" si="59"/>
        <v>24</v>
      </c>
      <c r="P953" t="str">
        <f>VLOOKUP(O953,Klienci!$A$1:$B$53,2,TRUE)</f>
        <v xml:space="preserve">Capweld </v>
      </c>
    </row>
    <row r="954" spans="1:16" x14ac:dyDescent="0.3">
      <c r="A954" t="s">
        <v>2779</v>
      </c>
      <c r="B954" t="s">
        <v>26</v>
      </c>
      <c r="C954" t="s">
        <v>241</v>
      </c>
      <c r="D954" s="8" t="s">
        <v>2121</v>
      </c>
      <c r="E954" s="8" t="s">
        <v>2780</v>
      </c>
      <c r="F954" t="s">
        <v>695</v>
      </c>
      <c r="G954" t="s">
        <v>352</v>
      </c>
      <c r="H954" t="s">
        <v>76</v>
      </c>
      <c r="I954">
        <v>7</v>
      </c>
      <c r="J954" t="s">
        <v>2449</v>
      </c>
      <c r="K954" t="s">
        <v>2781</v>
      </c>
      <c r="L954" s="8">
        <f t="shared" si="56"/>
        <v>43361</v>
      </c>
      <c r="M954" s="8">
        <f t="shared" si="57"/>
        <v>43389</v>
      </c>
      <c r="N954">
        <f t="shared" si="58"/>
        <v>4830.7</v>
      </c>
      <c r="O954">
        <f t="shared" si="59"/>
        <v>37</v>
      </c>
      <c r="P954" t="str">
        <f>VLOOKUP(O954,Klienci!$A$1:$B$53,2,TRUE)</f>
        <v>Amylin Group</v>
      </c>
    </row>
    <row r="955" spans="1:16" x14ac:dyDescent="0.3">
      <c r="A955" t="s">
        <v>2782</v>
      </c>
      <c r="B955" t="s">
        <v>16</v>
      </c>
      <c r="C955" t="s">
        <v>27</v>
      </c>
      <c r="D955" s="8" t="s">
        <v>2121</v>
      </c>
      <c r="E955" s="8" t="s">
        <v>2477</v>
      </c>
      <c r="F955" t="s">
        <v>213</v>
      </c>
      <c r="G955" t="s">
        <v>1935</v>
      </c>
      <c r="H955" t="s">
        <v>47</v>
      </c>
      <c r="I955">
        <v>3</v>
      </c>
      <c r="J955" t="s">
        <v>575</v>
      </c>
      <c r="K955" t="s">
        <v>2783</v>
      </c>
      <c r="L955" s="8">
        <f t="shared" si="56"/>
        <v>43361</v>
      </c>
      <c r="M955" s="8">
        <f t="shared" si="57"/>
        <v>43379</v>
      </c>
      <c r="N955">
        <f t="shared" si="58"/>
        <v>7638</v>
      </c>
      <c r="O955">
        <f t="shared" si="59"/>
        <v>29</v>
      </c>
      <c r="P955" t="str">
        <f>VLOOKUP(O955,Klienci!$A$1:$B$53,2,TRUE)</f>
        <v>Wuxi Group</v>
      </c>
    </row>
    <row r="956" spans="1:16" x14ac:dyDescent="0.3">
      <c r="A956" t="s">
        <v>2784</v>
      </c>
      <c r="B956" t="s">
        <v>16</v>
      </c>
      <c r="C956" t="s">
        <v>17</v>
      </c>
      <c r="D956" s="8" t="s">
        <v>2121</v>
      </c>
      <c r="E956" s="8" t="s">
        <v>2521</v>
      </c>
      <c r="F956" t="s">
        <v>74</v>
      </c>
      <c r="G956" t="s">
        <v>2352</v>
      </c>
      <c r="H956" t="s">
        <v>491</v>
      </c>
      <c r="I956">
        <v>5</v>
      </c>
      <c r="J956" t="s">
        <v>2785</v>
      </c>
      <c r="K956" t="s">
        <v>2786</v>
      </c>
      <c r="L956" s="8">
        <f t="shared" si="56"/>
        <v>43361</v>
      </c>
      <c r="M956" s="8">
        <f t="shared" si="57"/>
        <v>43377</v>
      </c>
      <c r="N956">
        <f t="shared" si="58"/>
        <v>15175.5</v>
      </c>
      <c r="O956">
        <f t="shared" si="59"/>
        <v>9</v>
      </c>
      <c r="P956" t="str">
        <f>VLOOKUP(O956,Klienci!$A$1:$B$53,2,TRUE)</f>
        <v>Medsep Group</v>
      </c>
    </row>
    <row r="957" spans="1:16" x14ac:dyDescent="0.3">
      <c r="A957" t="s">
        <v>2787</v>
      </c>
      <c r="B957" t="s">
        <v>26</v>
      </c>
      <c r="C957" t="s">
        <v>27</v>
      </c>
      <c r="D957" s="8" t="s">
        <v>2121</v>
      </c>
      <c r="E957" s="8" t="s">
        <v>2532</v>
      </c>
      <c r="F957" t="s">
        <v>37</v>
      </c>
      <c r="G957" t="s">
        <v>2420</v>
      </c>
      <c r="H957" t="s">
        <v>477</v>
      </c>
      <c r="I957">
        <v>2</v>
      </c>
      <c r="J957" t="s">
        <v>445</v>
      </c>
      <c r="K957" t="s">
        <v>2788</v>
      </c>
      <c r="L957" s="8">
        <f t="shared" si="56"/>
        <v>43361</v>
      </c>
      <c r="M957" s="8">
        <f t="shared" si="57"/>
        <v>43382</v>
      </c>
      <c r="N957">
        <f t="shared" si="58"/>
        <v>8013.2</v>
      </c>
      <c r="O957">
        <f t="shared" si="59"/>
        <v>16</v>
      </c>
      <c r="P957" t="str">
        <f>VLOOKUP(O957,Klienci!$A$1:$B$53,2,TRUE)</f>
        <v>Rochester Ltd</v>
      </c>
    </row>
    <row r="958" spans="1:16" x14ac:dyDescent="0.3">
      <c r="A958" t="s">
        <v>2789</v>
      </c>
      <c r="B958" t="s">
        <v>16</v>
      </c>
      <c r="C958" t="s">
        <v>27</v>
      </c>
      <c r="D958" s="8" t="s">
        <v>2155</v>
      </c>
      <c r="E958" s="8" t="s">
        <v>2405</v>
      </c>
      <c r="F958" t="s">
        <v>271</v>
      </c>
      <c r="G958" t="s">
        <v>659</v>
      </c>
      <c r="H958" t="s">
        <v>444</v>
      </c>
      <c r="I958">
        <v>6</v>
      </c>
      <c r="J958" t="s">
        <v>356</v>
      </c>
      <c r="K958" t="s">
        <v>2790</v>
      </c>
      <c r="L958" s="8">
        <f t="shared" si="56"/>
        <v>43362</v>
      </c>
      <c r="M958" s="8">
        <f t="shared" si="57"/>
        <v>43374</v>
      </c>
      <c r="N958">
        <f t="shared" si="58"/>
        <v>23356.199999999997</v>
      </c>
      <c r="O958">
        <f t="shared" si="59"/>
        <v>24</v>
      </c>
      <c r="P958" t="str">
        <f>VLOOKUP(O958,Klienci!$A$1:$B$53,2,TRUE)</f>
        <v xml:space="preserve">Capweld </v>
      </c>
    </row>
    <row r="959" spans="1:16" x14ac:dyDescent="0.3">
      <c r="A959" t="s">
        <v>2791</v>
      </c>
      <c r="B959" t="s">
        <v>16</v>
      </c>
      <c r="C959" t="s">
        <v>124</v>
      </c>
      <c r="D959" s="8" t="s">
        <v>2155</v>
      </c>
      <c r="E959" s="8" t="s">
        <v>2581</v>
      </c>
      <c r="F959" t="s">
        <v>754</v>
      </c>
      <c r="G959" t="s">
        <v>426</v>
      </c>
      <c r="H959" t="s">
        <v>473</v>
      </c>
      <c r="I959">
        <v>8</v>
      </c>
      <c r="J959" t="s">
        <v>238</v>
      </c>
      <c r="K959" t="s">
        <v>2792</v>
      </c>
      <c r="L959" s="8">
        <f t="shared" si="56"/>
        <v>43362</v>
      </c>
      <c r="M959" s="8">
        <f t="shared" si="57"/>
        <v>43384</v>
      </c>
      <c r="N959">
        <f t="shared" si="58"/>
        <v>20528.8</v>
      </c>
      <c r="O959">
        <f t="shared" si="59"/>
        <v>45</v>
      </c>
      <c r="P959" t="str">
        <f>VLOOKUP(O959,Klienci!$A$1:$B$53,2,TRUE)</f>
        <v>Exact-Rx, Corp</v>
      </c>
    </row>
    <row r="960" spans="1:16" x14ac:dyDescent="0.3">
      <c r="A960" t="s">
        <v>2793</v>
      </c>
      <c r="B960" t="s">
        <v>16</v>
      </c>
      <c r="C960" t="s">
        <v>27</v>
      </c>
      <c r="D960" s="8" t="s">
        <v>2155</v>
      </c>
      <c r="E960" s="8" t="s">
        <v>2482</v>
      </c>
      <c r="F960" t="s">
        <v>532</v>
      </c>
      <c r="G960" t="s">
        <v>839</v>
      </c>
      <c r="H960" t="s">
        <v>47</v>
      </c>
      <c r="I960">
        <v>8</v>
      </c>
      <c r="J960" t="s">
        <v>449</v>
      </c>
      <c r="K960" t="s">
        <v>2794</v>
      </c>
      <c r="L960" s="8">
        <f t="shared" si="56"/>
        <v>43362</v>
      </c>
      <c r="M960" s="8">
        <f t="shared" si="57"/>
        <v>43380</v>
      </c>
      <c r="N960">
        <f t="shared" si="58"/>
        <v>10666.4</v>
      </c>
      <c r="O960">
        <f t="shared" si="59"/>
        <v>44</v>
      </c>
      <c r="P960" t="str">
        <f>VLOOKUP(O960,Klienci!$A$1:$B$53,2,TRUE)</f>
        <v>Llorens Ltd</v>
      </c>
    </row>
    <row r="961" spans="1:16" x14ac:dyDescent="0.3">
      <c r="A961" t="s">
        <v>2795</v>
      </c>
      <c r="B961" t="s">
        <v>16</v>
      </c>
      <c r="C961" t="s">
        <v>124</v>
      </c>
      <c r="D961" s="8" t="s">
        <v>2155</v>
      </c>
      <c r="E961" s="8" t="s">
        <v>2240</v>
      </c>
      <c r="F961" t="s">
        <v>29</v>
      </c>
      <c r="G961" t="s">
        <v>798</v>
      </c>
      <c r="H961" t="s">
        <v>227</v>
      </c>
      <c r="I961">
        <v>5</v>
      </c>
      <c r="J961" t="s">
        <v>108</v>
      </c>
      <c r="K961" t="s">
        <v>1278</v>
      </c>
      <c r="L961" s="8">
        <f t="shared" si="56"/>
        <v>43362</v>
      </c>
      <c r="M961" s="8">
        <f t="shared" si="57"/>
        <v>43368</v>
      </c>
      <c r="N961">
        <f t="shared" si="58"/>
        <v>5259.5</v>
      </c>
      <c r="O961">
        <f t="shared" si="59"/>
        <v>20</v>
      </c>
      <c r="P961" t="str">
        <f>VLOOKUP(O961,Klienci!$A$1:$B$53,2,TRUE)</f>
        <v>Eminence Corp</v>
      </c>
    </row>
    <row r="962" spans="1:16" x14ac:dyDescent="0.3">
      <c r="A962" t="s">
        <v>2796</v>
      </c>
      <c r="B962" t="s">
        <v>43</v>
      </c>
      <c r="C962" t="s">
        <v>58</v>
      </c>
      <c r="D962" s="8" t="s">
        <v>2155</v>
      </c>
      <c r="E962" s="8" t="s">
        <v>2532</v>
      </c>
      <c r="F962" t="s">
        <v>52</v>
      </c>
      <c r="G962" t="s">
        <v>1904</v>
      </c>
      <c r="H962" t="s">
        <v>670</v>
      </c>
      <c r="I962">
        <v>3</v>
      </c>
      <c r="J962" t="s">
        <v>676</v>
      </c>
      <c r="K962" t="s">
        <v>2797</v>
      </c>
      <c r="L962" s="8">
        <f t="shared" si="56"/>
        <v>43362</v>
      </c>
      <c r="M962" s="8">
        <f t="shared" si="57"/>
        <v>43382</v>
      </c>
      <c r="N962">
        <f t="shared" si="58"/>
        <v>11838.900000000001</v>
      </c>
      <c r="O962">
        <f t="shared" si="59"/>
        <v>49</v>
      </c>
      <c r="P962" t="str">
        <f>VLOOKUP(O962,Klienci!$A$1:$B$53,2,TRUE)</f>
        <v>Niconovum Corp</v>
      </c>
    </row>
    <row r="963" spans="1:16" x14ac:dyDescent="0.3">
      <c r="A963" t="s">
        <v>2798</v>
      </c>
      <c r="B963" t="s">
        <v>35</v>
      </c>
      <c r="C963" t="s">
        <v>27</v>
      </c>
      <c r="D963" s="8" t="s">
        <v>2155</v>
      </c>
      <c r="E963" s="8" t="s">
        <v>2458</v>
      </c>
      <c r="F963" t="s">
        <v>261</v>
      </c>
      <c r="G963" t="s">
        <v>499</v>
      </c>
      <c r="H963" t="s">
        <v>83</v>
      </c>
      <c r="I963">
        <v>8</v>
      </c>
      <c r="J963" t="s">
        <v>751</v>
      </c>
      <c r="K963" t="s">
        <v>2799</v>
      </c>
      <c r="L963" s="8">
        <f t="shared" si="56"/>
        <v>43362</v>
      </c>
      <c r="M963" s="8">
        <f t="shared" si="57"/>
        <v>43381</v>
      </c>
      <c r="N963">
        <f t="shared" si="58"/>
        <v>8951.2000000000007</v>
      </c>
      <c r="O963">
        <f t="shared" si="59"/>
        <v>26</v>
      </c>
      <c r="P963" t="str">
        <f>VLOOKUP(O963,Klienci!$A$1:$B$53,2,TRUE)</f>
        <v>Burt's Corp</v>
      </c>
    </row>
    <row r="964" spans="1:16" x14ac:dyDescent="0.3">
      <c r="A964" t="s">
        <v>2800</v>
      </c>
      <c r="B964" t="s">
        <v>26</v>
      </c>
      <c r="C964" t="s">
        <v>58</v>
      </c>
      <c r="D964" s="8" t="s">
        <v>2155</v>
      </c>
      <c r="E964" s="8" t="s">
        <v>2623</v>
      </c>
      <c r="F964" t="s">
        <v>653</v>
      </c>
      <c r="G964" t="s">
        <v>779</v>
      </c>
      <c r="H964" t="s">
        <v>467</v>
      </c>
      <c r="I964">
        <v>8</v>
      </c>
      <c r="J964" t="s">
        <v>918</v>
      </c>
      <c r="K964" t="s">
        <v>2801</v>
      </c>
      <c r="L964" s="8">
        <f t="shared" si="56"/>
        <v>43362</v>
      </c>
      <c r="M964" s="8">
        <f t="shared" si="57"/>
        <v>43385</v>
      </c>
      <c r="N964">
        <f t="shared" si="58"/>
        <v>23048</v>
      </c>
      <c r="O964">
        <f t="shared" si="59"/>
        <v>50</v>
      </c>
      <c r="P964" t="str">
        <f>VLOOKUP(O964,Klienci!$A$1:$B$53,2,TRUE)</f>
        <v>Fenwal, Corp</v>
      </c>
    </row>
    <row r="965" spans="1:16" x14ac:dyDescent="0.3">
      <c r="A965" t="s">
        <v>2802</v>
      </c>
      <c r="B965" t="s">
        <v>16</v>
      </c>
      <c r="C965" t="s">
        <v>17</v>
      </c>
      <c r="D965" s="8" t="s">
        <v>2133</v>
      </c>
      <c r="E965" s="8" t="s">
        <v>2311</v>
      </c>
      <c r="F965" t="s">
        <v>149</v>
      </c>
      <c r="G965" t="s">
        <v>1388</v>
      </c>
      <c r="H965" t="s">
        <v>342</v>
      </c>
      <c r="I965">
        <v>7</v>
      </c>
      <c r="J965" t="s">
        <v>422</v>
      </c>
      <c r="K965" t="s">
        <v>2803</v>
      </c>
      <c r="L965" s="8">
        <f t="shared" si="56"/>
        <v>43363</v>
      </c>
      <c r="M965" s="8">
        <f t="shared" si="57"/>
        <v>43372</v>
      </c>
      <c r="N965">
        <f t="shared" si="58"/>
        <v>15570.800000000001</v>
      </c>
      <c r="O965">
        <f t="shared" si="59"/>
        <v>23</v>
      </c>
      <c r="P965" t="str">
        <f>VLOOKUP(O965,Klienci!$A$1:$B$53,2,TRUE)</f>
        <v xml:space="preserve">Ohio </v>
      </c>
    </row>
    <row r="966" spans="1:16" x14ac:dyDescent="0.3">
      <c r="A966" t="s">
        <v>2804</v>
      </c>
      <c r="B966" t="s">
        <v>26</v>
      </c>
      <c r="C966" t="s">
        <v>27</v>
      </c>
      <c r="D966" s="8" t="s">
        <v>2133</v>
      </c>
      <c r="E966" s="8" t="s">
        <v>2391</v>
      </c>
      <c r="F966" t="s">
        <v>1115</v>
      </c>
      <c r="G966" t="s">
        <v>2805</v>
      </c>
      <c r="H966" t="s">
        <v>597</v>
      </c>
      <c r="I966">
        <v>1</v>
      </c>
      <c r="J966" t="s">
        <v>431</v>
      </c>
      <c r="K966" t="s">
        <v>2806</v>
      </c>
      <c r="L966" s="8">
        <f t="shared" si="56"/>
        <v>43363</v>
      </c>
      <c r="M966" s="8">
        <f t="shared" si="57"/>
        <v>43375</v>
      </c>
      <c r="N966">
        <f t="shared" si="58"/>
        <v>1011.7</v>
      </c>
      <c r="O966">
        <f t="shared" si="59"/>
        <v>39</v>
      </c>
      <c r="P966" t="str">
        <f>VLOOKUP(O966,Klienci!$A$1:$B$53,2,TRUE)</f>
        <v>AuroMedics Corp</v>
      </c>
    </row>
    <row r="967" spans="1:16" x14ac:dyDescent="0.3">
      <c r="A967" t="s">
        <v>2807</v>
      </c>
      <c r="B967" t="s">
        <v>35</v>
      </c>
      <c r="C967" t="s">
        <v>66</v>
      </c>
      <c r="D967" s="8" t="s">
        <v>2133</v>
      </c>
      <c r="E967" s="8" t="s">
        <v>2623</v>
      </c>
      <c r="F967" t="s">
        <v>37</v>
      </c>
      <c r="G967" t="s">
        <v>94</v>
      </c>
      <c r="H967" t="s">
        <v>62</v>
      </c>
      <c r="I967">
        <v>2</v>
      </c>
      <c r="J967" t="s">
        <v>453</v>
      </c>
      <c r="K967" t="s">
        <v>907</v>
      </c>
      <c r="L967" s="8">
        <f t="shared" si="56"/>
        <v>43363</v>
      </c>
      <c r="M967" s="8">
        <f t="shared" si="57"/>
        <v>43385</v>
      </c>
      <c r="N967">
        <f t="shared" si="58"/>
        <v>335</v>
      </c>
      <c r="O967">
        <f t="shared" si="59"/>
        <v>16</v>
      </c>
      <c r="P967" t="str">
        <f>VLOOKUP(O967,Klienci!$A$1:$B$53,2,TRUE)</f>
        <v>Rochester Ltd</v>
      </c>
    </row>
    <row r="968" spans="1:16" x14ac:dyDescent="0.3">
      <c r="A968" t="s">
        <v>2808</v>
      </c>
      <c r="B968" t="s">
        <v>16</v>
      </c>
      <c r="C968" t="s">
        <v>66</v>
      </c>
      <c r="D968" s="8" t="s">
        <v>2133</v>
      </c>
      <c r="E968" s="8" t="s">
        <v>2809</v>
      </c>
      <c r="F968" t="s">
        <v>307</v>
      </c>
      <c r="G968" t="s">
        <v>1875</v>
      </c>
      <c r="H968" t="s">
        <v>114</v>
      </c>
      <c r="I968">
        <v>7</v>
      </c>
      <c r="J968" t="s">
        <v>802</v>
      </c>
      <c r="K968" t="s">
        <v>987</v>
      </c>
      <c r="L968" s="8">
        <f t="shared" si="56"/>
        <v>43363</v>
      </c>
      <c r="M968" s="8">
        <f t="shared" si="57"/>
        <v>43387</v>
      </c>
      <c r="N968">
        <f t="shared" si="58"/>
        <v>7973</v>
      </c>
      <c r="O968">
        <f t="shared" si="59"/>
        <v>4</v>
      </c>
      <c r="P968" t="str">
        <f>VLOOKUP(O968,Klienci!$A$1:$B$53,2,TRUE)</f>
        <v>ETUDE Ltd</v>
      </c>
    </row>
    <row r="969" spans="1:16" x14ac:dyDescent="0.3">
      <c r="A969" t="s">
        <v>2810</v>
      </c>
      <c r="B969" t="s">
        <v>35</v>
      </c>
      <c r="C969" t="s">
        <v>27</v>
      </c>
      <c r="D969" s="8" t="s">
        <v>2133</v>
      </c>
      <c r="E969" s="8" t="s">
        <v>2809</v>
      </c>
      <c r="F969" t="s">
        <v>532</v>
      </c>
      <c r="G969" t="s">
        <v>150</v>
      </c>
      <c r="H969" t="s">
        <v>597</v>
      </c>
      <c r="I969">
        <v>8</v>
      </c>
      <c r="J969" t="s">
        <v>453</v>
      </c>
      <c r="K969" t="s">
        <v>2811</v>
      </c>
      <c r="L969" s="8">
        <f t="shared" si="56"/>
        <v>43363</v>
      </c>
      <c r="M969" s="8">
        <f t="shared" si="57"/>
        <v>43387</v>
      </c>
      <c r="N969">
        <f t="shared" si="58"/>
        <v>1340</v>
      </c>
      <c r="O969">
        <f t="shared" si="59"/>
        <v>44</v>
      </c>
      <c r="P969" t="str">
        <f>VLOOKUP(O969,Klienci!$A$1:$B$53,2,TRUE)</f>
        <v>Llorens Ltd</v>
      </c>
    </row>
    <row r="970" spans="1:16" x14ac:dyDescent="0.3">
      <c r="A970" t="s">
        <v>2812</v>
      </c>
      <c r="B970" t="s">
        <v>16</v>
      </c>
      <c r="C970" t="s">
        <v>27</v>
      </c>
      <c r="D970" s="8" t="s">
        <v>2133</v>
      </c>
      <c r="E970" s="8" t="s">
        <v>2780</v>
      </c>
      <c r="F970" t="s">
        <v>213</v>
      </c>
      <c r="G970" t="s">
        <v>1204</v>
      </c>
      <c r="H970" t="s">
        <v>467</v>
      </c>
      <c r="I970">
        <v>1</v>
      </c>
      <c r="J970" t="s">
        <v>1406</v>
      </c>
      <c r="K970" t="s">
        <v>2813</v>
      </c>
      <c r="L970" s="8">
        <f t="shared" ref="L970:L1033" si="60">--SUBSTITUTE(D970,"\","/")</f>
        <v>43363</v>
      </c>
      <c r="M970" s="8">
        <f t="shared" ref="M970:M1033" si="61">--SUBSTITUTE(E970,"\","/")</f>
        <v>43389</v>
      </c>
      <c r="N970">
        <f t="shared" ref="N970:N1033" si="62">I970*SUBSTITUTE(J970,".",",")</f>
        <v>864.3</v>
      </c>
      <c r="O970">
        <f t="shared" ref="O970:O1033" si="63">--MID(F970,3,4)</f>
        <v>29</v>
      </c>
      <c r="P970" t="str">
        <f>VLOOKUP(O970,Klienci!$A$1:$B$53,2,TRUE)</f>
        <v>Wuxi Group</v>
      </c>
    </row>
    <row r="971" spans="1:16" x14ac:dyDescent="0.3">
      <c r="A971" t="s">
        <v>2814</v>
      </c>
      <c r="B971" t="s">
        <v>16</v>
      </c>
      <c r="C971" t="s">
        <v>27</v>
      </c>
      <c r="D971" s="8" t="s">
        <v>2133</v>
      </c>
      <c r="E971" s="8" t="s">
        <v>2529</v>
      </c>
      <c r="F971" t="s">
        <v>532</v>
      </c>
      <c r="G971" t="s">
        <v>2420</v>
      </c>
      <c r="H971" t="s">
        <v>266</v>
      </c>
      <c r="I971">
        <v>1</v>
      </c>
      <c r="J971" t="s">
        <v>2815</v>
      </c>
      <c r="K971" t="s">
        <v>2816</v>
      </c>
      <c r="L971" s="8">
        <f t="shared" si="60"/>
        <v>43363</v>
      </c>
      <c r="M971" s="8">
        <f t="shared" si="61"/>
        <v>43383</v>
      </c>
      <c r="N971">
        <f t="shared" si="62"/>
        <v>2914.5</v>
      </c>
      <c r="O971">
        <f t="shared" si="63"/>
        <v>44</v>
      </c>
      <c r="P971" t="str">
        <f>VLOOKUP(O971,Klienci!$A$1:$B$53,2,TRUE)</f>
        <v>Llorens Ltd</v>
      </c>
    </row>
    <row r="972" spans="1:16" x14ac:dyDescent="0.3">
      <c r="A972" t="s">
        <v>2817</v>
      </c>
      <c r="B972" t="s">
        <v>35</v>
      </c>
      <c r="C972" t="s">
        <v>17</v>
      </c>
      <c r="D972" s="8" t="s">
        <v>2180</v>
      </c>
      <c r="E972" s="8" t="s">
        <v>2818</v>
      </c>
      <c r="F972" t="s">
        <v>724</v>
      </c>
      <c r="G972" t="s">
        <v>430</v>
      </c>
      <c r="H972" t="s">
        <v>76</v>
      </c>
      <c r="I972">
        <v>3</v>
      </c>
      <c r="J972" t="s">
        <v>2819</v>
      </c>
      <c r="K972" t="s">
        <v>2820</v>
      </c>
      <c r="L972" s="8">
        <f t="shared" si="60"/>
        <v>43364</v>
      </c>
      <c r="M972" s="8">
        <f t="shared" si="61"/>
        <v>43397</v>
      </c>
      <c r="N972">
        <f t="shared" si="62"/>
        <v>15879</v>
      </c>
      <c r="O972">
        <f t="shared" si="63"/>
        <v>41</v>
      </c>
      <c r="P972" t="str">
        <f>VLOOKUP(O972,Klienci!$A$1:$B$53,2,TRUE)</f>
        <v>Victory Ltd</v>
      </c>
    </row>
    <row r="973" spans="1:16" x14ac:dyDescent="0.3">
      <c r="A973" t="s">
        <v>2821</v>
      </c>
      <c r="B973" t="s">
        <v>16</v>
      </c>
      <c r="C973" t="s">
        <v>241</v>
      </c>
      <c r="D973" s="8" t="s">
        <v>2180</v>
      </c>
      <c r="E973" s="8" t="s">
        <v>2377</v>
      </c>
      <c r="F973" t="s">
        <v>1115</v>
      </c>
      <c r="G973" t="s">
        <v>881</v>
      </c>
      <c r="H973" t="s">
        <v>176</v>
      </c>
      <c r="I973">
        <v>6</v>
      </c>
      <c r="J973" t="s">
        <v>322</v>
      </c>
      <c r="K973" t="s">
        <v>2822</v>
      </c>
      <c r="L973" s="8">
        <f t="shared" si="60"/>
        <v>43364</v>
      </c>
      <c r="M973" s="8">
        <f t="shared" si="61"/>
        <v>43376</v>
      </c>
      <c r="N973">
        <f t="shared" si="62"/>
        <v>5547.6</v>
      </c>
      <c r="O973">
        <f t="shared" si="63"/>
        <v>39</v>
      </c>
      <c r="P973" t="str">
        <f>VLOOKUP(O973,Klienci!$A$1:$B$53,2,TRUE)</f>
        <v>AuroMedics Corp</v>
      </c>
    </row>
    <row r="974" spans="1:16" x14ac:dyDescent="0.3">
      <c r="A974" t="s">
        <v>2823</v>
      </c>
      <c r="B974" t="s">
        <v>16</v>
      </c>
      <c r="C974" t="s">
        <v>27</v>
      </c>
      <c r="D974" s="8" t="s">
        <v>2180</v>
      </c>
      <c r="E974" s="8" t="s">
        <v>2532</v>
      </c>
      <c r="F974" t="s">
        <v>351</v>
      </c>
      <c r="G974" t="s">
        <v>1075</v>
      </c>
      <c r="H974" t="s">
        <v>62</v>
      </c>
      <c r="I974">
        <v>4</v>
      </c>
      <c r="J974" t="s">
        <v>1941</v>
      </c>
      <c r="K974" t="s">
        <v>2824</v>
      </c>
      <c r="L974" s="8">
        <f t="shared" si="60"/>
        <v>43364</v>
      </c>
      <c r="M974" s="8">
        <f t="shared" si="61"/>
        <v>43382</v>
      </c>
      <c r="N974">
        <f t="shared" si="62"/>
        <v>3537.6</v>
      </c>
      <c r="O974">
        <f t="shared" si="63"/>
        <v>47</v>
      </c>
      <c r="P974" t="str">
        <f>VLOOKUP(O974,Klienci!$A$1:$B$53,2,TRUE)</f>
        <v xml:space="preserve">Nipro </v>
      </c>
    </row>
    <row r="975" spans="1:16" x14ac:dyDescent="0.3">
      <c r="A975" t="s">
        <v>2825</v>
      </c>
      <c r="B975" t="s">
        <v>26</v>
      </c>
      <c r="C975" t="s">
        <v>66</v>
      </c>
      <c r="D975" s="8" t="s">
        <v>2180</v>
      </c>
      <c r="E975" s="8" t="s">
        <v>2377</v>
      </c>
      <c r="F975" t="s">
        <v>292</v>
      </c>
      <c r="G975" t="s">
        <v>533</v>
      </c>
      <c r="H975" t="s">
        <v>284</v>
      </c>
      <c r="I975">
        <v>7</v>
      </c>
      <c r="J975" t="s">
        <v>1329</v>
      </c>
      <c r="K975" t="s">
        <v>2826</v>
      </c>
      <c r="L975" s="8">
        <f t="shared" si="60"/>
        <v>43364</v>
      </c>
      <c r="M975" s="8">
        <f t="shared" si="61"/>
        <v>43376</v>
      </c>
      <c r="N975">
        <f t="shared" si="62"/>
        <v>17212.3</v>
      </c>
      <c r="O975">
        <f t="shared" si="63"/>
        <v>3</v>
      </c>
      <c r="P975" t="str">
        <f>VLOOKUP(O975,Klienci!$A$1:$B$53,2,TRUE)</f>
        <v>Elorac, Corp</v>
      </c>
    </row>
    <row r="976" spans="1:16" x14ac:dyDescent="0.3">
      <c r="A976" t="s">
        <v>2827</v>
      </c>
      <c r="B976" t="s">
        <v>16</v>
      </c>
      <c r="C976" t="s">
        <v>124</v>
      </c>
      <c r="D976" s="8" t="s">
        <v>2180</v>
      </c>
      <c r="E976" s="8" t="s">
        <v>2630</v>
      </c>
      <c r="F976" t="s">
        <v>231</v>
      </c>
      <c r="G976" t="s">
        <v>1189</v>
      </c>
      <c r="H976" t="s">
        <v>467</v>
      </c>
      <c r="I976">
        <v>8</v>
      </c>
      <c r="J976" t="s">
        <v>322</v>
      </c>
      <c r="K976" t="s">
        <v>2828</v>
      </c>
      <c r="L976" s="8">
        <f t="shared" si="60"/>
        <v>43364</v>
      </c>
      <c r="M976" s="8">
        <f t="shared" si="61"/>
        <v>43388</v>
      </c>
      <c r="N976">
        <f t="shared" si="62"/>
        <v>7396.8</v>
      </c>
      <c r="O976">
        <f t="shared" si="63"/>
        <v>42</v>
      </c>
      <c r="P976" t="str">
        <f>VLOOKUP(O976,Klienci!$A$1:$B$53,2,TRUE)</f>
        <v xml:space="preserve">Select </v>
      </c>
    </row>
    <row r="977" spans="1:16" x14ac:dyDescent="0.3">
      <c r="A977" t="s">
        <v>2829</v>
      </c>
      <c r="B977" t="s">
        <v>16</v>
      </c>
      <c r="C977" t="s">
        <v>27</v>
      </c>
      <c r="D977" s="8" t="s">
        <v>2180</v>
      </c>
      <c r="E977" s="8" t="s">
        <v>2623</v>
      </c>
      <c r="F977" t="s">
        <v>569</v>
      </c>
      <c r="G977" t="s">
        <v>707</v>
      </c>
      <c r="H977" t="s">
        <v>360</v>
      </c>
      <c r="I977">
        <v>8</v>
      </c>
      <c r="J977" t="s">
        <v>2830</v>
      </c>
      <c r="K977" t="s">
        <v>2831</v>
      </c>
      <c r="L977" s="8">
        <f t="shared" si="60"/>
        <v>43364</v>
      </c>
      <c r="M977" s="8">
        <f t="shared" si="61"/>
        <v>43385</v>
      </c>
      <c r="N977">
        <f t="shared" si="62"/>
        <v>50759.199999999997</v>
      </c>
      <c r="O977">
        <f t="shared" si="63"/>
        <v>12</v>
      </c>
      <c r="P977" t="str">
        <f>VLOOKUP(O977,Klienci!$A$1:$B$53,2,TRUE)</f>
        <v>Apollo Ltd</v>
      </c>
    </row>
    <row r="978" spans="1:16" x14ac:dyDescent="0.3">
      <c r="A978" t="s">
        <v>2832</v>
      </c>
      <c r="B978" t="s">
        <v>26</v>
      </c>
      <c r="C978" t="s">
        <v>66</v>
      </c>
      <c r="D978" s="8" t="s">
        <v>2180</v>
      </c>
      <c r="E978" s="8" t="s">
        <v>2623</v>
      </c>
      <c r="F978" t="s">
        <v>68</v>
      </c>
      <c r="G978" t="s">
        <v>1789</v>
      </c>
      <c r="H978" t="s">
        <v>317</v>
      </c>
      <c r="I978">
        <v>2</v>
      </c>
      <c r="J978" t="s">
        <v>121</v>
      </c>
      <c r="K978" t="s">
        <v>2833</v>
      </c>
      <c r="L978" s="8">
        <f t="shared" si="60"/>
        <v>43364</v>
      </c>
      <c r="M978" s="8">
        <f t="shared" si="61"/>
        <v>43385</v>
      </c>
      <c r="N978">
        <f t="shared" si="62"/>
        <v>7865.8</v>
      </c>
      <c r="O978">
        <f t="shared" si="63"/>
        <v>14</v>
      </c>
      <c r="P978" t="str">
        <f>VLOOKUP(O978,Klienci!$A$1:$B$53,2,TRUE)</f>
        <v>Ole Group</v>
      </c>
    </row>
    <row r="979" spans="1:16" x14ac:dyDescent="0.3">
      <c r="A979" t="s">
        <v>2834</v>
      </c>
      <c r="B979" t="s">
        <v>35</v>
      </c>
      <c r="C979" t="s">
        <v>58</v>
      </c>
      <c r="D979" s="8" t="s">
        <v>2225</v>
      </c>
      <c r="E979" s="8" t="s">
        <v>2835</v>
      </c>
      <c r="F979" t="s">
        <v>292</v>
      </c>
      <c r="G979" t="s">
        <v>1193</v>
      </c>
      <c r="H979" t="s">
        <v>101</v>
      </c>
      <c r="I979">
        <v>5</v>
      </c>
      <c r="J979" t="s">
        <v>128</v>
      </c>
      <c r="K979" t="s">
        <v>1161</v>
      </c>
      <c r="L979" s="8">
        <f t="shared" si="60"/>
        <v>43365</v>
      </c>
      <c r="M979" s="8">
        <f t="shared" si="61"/>
        <v>43399</v>
      </c>
      <c r="N979">
        <f t="shared" si="62"/>
        <v>5561</v>
      </c>
      <c r="O979">
        <f t="shared" si="63"/>
        <v>3</v>
      </c>
      <c r="P979" t="str">
        <f>VLOOKUP(O979,Klienci!$A$1:$B$53,2,TRUE)</f>
        <v>Elorac, Corp</v>
      </c>
    </row>
    <row r="980" spans="1:16" x14ac:dyDescent="0.3">
      <c r="A980" t="s">
        <v>2836</v>
      </c>
      <c r="B980" t="s">
        <v>35</v>
      </c>
      <c r="C980" t="s">
        <v>17</v>
      </c>
      <c r="D980" s="8" t="s">
        <v>2225</v>
      </c>
      <c r="E980" s="8" t="s">
        <v>2377</v>
      </c>
      <c r="F980" t="s">
        <v>155</v>
      </c>
      <c r="G980" t="s">
        <v>88</v>
      </c>
      <c r="H980" t="s">
        <v>473</v>
      </c>
      <c r="I980">
        <v>7</v>
      </c>
      <c r="J980" t="s">
        <v>1087</v>
      </c>
      <c r="K980" t="s">
        <v>2837</v>
      </c>
      <c r="L980" s="8">
        <f t="shared" si="60"/>
        <v>43365</v>
      </c>
      <c r="M980" s="8">
        <f t="shared" si="61"/>
        <v>43376</v>
      </c>
      <c r="N980">
        <f t="shared" si="62"/>
        <v>6331.5</v>
      </c>
      <c r="O980">
        <f t="shared" si="63"/>
        <v>46</v>
      </c>
      <c r="P980" t="str">
        <f>VLOOKUP(O980,Klienci!$A$1:$B$53,2,TRUE)</f>
        <v xml:space="preserve">Winthrop </v>
      </c>
    </row>
    <row r="981" spans="1:16" x14ac:dyDescent="0.3">
      <c r="A981" t="s">
        <v>2838</v>
      </c>
      <c r="B981" t="s">
        <v>26</v>
      </c>
      <c r="C981" t="s">
        <v>27</v>
      </c>
      <c r="D981" s="8" t="s">
        <v>2225</v>
      </c>
      <c r="E981" s="8" t="s">
        <v>2482</v>
      </c>
      <c r="F981" t="s">
        <v>653</v>
      </c>
      <c r="G981" t="s">
        <v>2327</v>
      </c>
      <c r="H981" t="s">
        <v>436</v>
      </c>
      <c r="I981">
        <v>2</v>
      </c>
      <c r="J981" t="s">
        <v>1019</v>
      </c>
      <c r="K981" t="s">
        <v>2839</v>
      </c>
      <c r="L981" s="8">
        <f t="shared" si="60"/>
        <v>43365</v>
      </c>
      <c r="M981" s="8">
        <f t="shared" si="61"/>
        <v>43380</v>
      </c>
      <c r="N981">
        <f t="shared" si="62"/>
        <v>2331.6</v>
      </c>
      <c r="O981">
        <f t="shared" si="63"/>
        <v>50</v>
      </c>
      <c r="P981" t="str">
        <f>VLOOKUP(O981,Klienci!$A$1:$B$53,2,TRUE)</f>
        <v>Fenwal, Corp</v>
      </c>
    </row>
    <row r="982" spans="1:16" x14ac:dyDescent="0.3">
      <c r="A982" t="s">
        <v>2840</v>
      </c>
      <c r="B982" t="s">
        <v>16</v>
      </c>
      <c r="C982" t="s">
        <v>58</v>
      </c>
      <c r="D982" s="8" t="s">
        <v>2225</v>
      </c>
      <c r="E982" s="8" t="s">
        <v>2698</v>
      </c>
      <c r="F982" t="s">
        <v>68</v>
      </c>
      <c r="G982" t="s">
        <v>113</v>
      </c>
      <c r="H982" t="s">
        <v>70</v>
      </c>
      <c r="I982">
        <v>7</v>
      </c>
      <c r="J982" t="s">
        <v>186</v>
      </c>
      <c r="K982" t="s">
        <v>2841</v>
      </c>
      <c r="L982" s="8">
        <f t="shared" si="60"/>
        <v>43365</v>
      </c>
      <c r="M982" s="8">
        <f t="shared" si="61"/>
        <v>43378</v>
      </c>
      <c r="N982">
        <f t="shared" si="62"/>
        <v>1219.3999999999999</v>
      </c>
      <c r="O982">
        <f t="shared" si="63"/>
        <v>14</v>
      </c>
      <c r="P982" t="str">
        <f>VLOOKUP(O982,Klienci!$A$1:$B$53,2,TRUE)</f>
        <v>Ole Group</v>
      </c>
    </row>
    <row r="983" spans="1:16" x14ac:dyDescent="0.3">
      <c r="A983" t="s">
        <v>2842</v>
      </c>
      <c r="B983" t="s">
        <v>16</v>
      </c>
      <c r="C983" t="s">
        <v>58</v>
      </c>
      <c r="D983" s="8" t="s">
        <v>2225</v>
      </c>
      <c r="E983" s="8" t="s">
        <v>2843</v>
      </c>
      <c r="F983" t="s">
        <v>425</v>
      </c>
      <c r="G983" t="s">
        <v>133</v>
      </c>
      <c r="H983" t="s">
        <v>95</v>
      </c>
      <c r="I983">
        <v>6</v>
      </c>
      <c r="J983" t="s">
        <v>2274</v>
      </c>
      <c r="K983" t="s">
        <v>2844</v>
      </c>
      <c r="L983" s="8">
        <f t="shared" si="60"/>
        <v>43365</v>
      </c>
      <c r="M983" s="8">
        <f t="shared" si="61"/>
        <v>43395</v>
      </c>
      <c r="N983">
        <f t="shared" si="62"/>
        <v>14271</v>
      </c>
      <c r="O983">
        <f t="shared" si="63"/>
        <v>27</v>
      </c>
      <c r="P983" t="str">
        <f>VLOOKUP(O983,Klienci!$A$1:$B$53,2,TRUE)</f>
        <v>Prasco Group</v>
      </c>
    </row>
    <row r="984" spans="1:16" x14ac:dyDescent="0.3">
      <c r="A984" t="s">
        <v>2845</v>
      </c>
      <c r="B984" t="s">
        <v>16</v>
      </c>
      <c r="C984" t="s">
        <v>124</v>
      </c>
      <c r="D984" s="8" t="s">
        <v>2225</v>
      </c>
      <c r="E984" s="8" t="s">
        <v>2391</v>
      </c>
      <c r="F984" t="s">
        <v>277</v>
      </c>
      <c r="G984" t="s">
        <v>232</v>
      </c>
      <c r="H984" t="s">
        <v>444</v>
      </c>
      <c r="I984">
        <v>4</v>
      </c>
      <c r="J984" t="s">
        <v>780</v>
      </c>
      <c r="K984" t="s">
        <v>1968</v>
      </c>
      <c r="L984" s="8">
        <f t="shared" si="60"/>
        <v>43365</v>
      </c>
      <c r="M984" s="8">
        <f t="shared" si="61"/>
        <v>43375</v>
      </c>
      <c r="N984">
        <f t="shared" si="62"/>
        <v>4100.3999999999996</v>
      </c>
      <c r="O984">
        <f t="shared" si="63"/>
        <v>18</v>
      </c>
      <c r="P984" t="str">
        <f>VLOOKUP(O984,Klienci!$A$1:$B$53,2,TRUE)</f>
        <v>Test</v>
      </c>
    </row>
    <row r="985" spans="1:16" x14ac:dyDescent="0.3">
      <c r="A985" t="s">
        <v>2846</v>
      </c>
      <c r="B985" t="s">
        <v>16</v>
      </c>
      <c r="C985" t="s">
        <v>27</v>
      </c>
      <c r="D985" s="8" t="s">
        <v>2225</v>
      </c>
      <c r="E985" s="8" t="s">
        <v>2738</v>
      </c>
      <c r="F985" t="s">
        <v>125</v>
      </c>
      <c r="G985" t="s">
        <v>1414</v>
      </c>
      <c r="H985" t="s">
        <v>252</v>
      </c>
      <c r="I985">
        <v>6</v>
      </c>
      <c r="J985" t="s">
        <v>1358</v>
      </c>
      <c r="K985" t="s">
        <v>2847</v>
      </c>
      <c r="L985" s="8">
        <f t="shared" si="60"/>
        <v>43365</v>
      </c>
      <c r="M985" s="8">
        <f t="shared" si="61"/>
        <v>43394</v>
      </c>
      <c r="N985">
        <f t="shared" si="62"/>
        <v>23034.6</v>
      </c>
      <c r="O985">
        <f t="shared" si="63"/>
        <v>11</v>
      </c>
      <c r="P985" t="str">
        <f>VLOOKUP(O985,Klienci!$A$1:$B$53,2,TRUE)</f>
        <v>21st Ltd</v>
      </c>
    </row>
    <row r="986" spans="1:16" x14ac:dyDescent="0.3">
      <c r="A986" t="s">
        <v>2848</v>
      </c>
      <c r="B986" t="s">
        <v>26</v>
      </c>
      <c r="C986" t="s">
        <v>27</v>
      </c>
      <c r="D986" s="8" t="s">
        <v>2225</v>
      </c>
      <c r="E986" s="8" t="s">
        <v>2849</v>
      </c>
      <c r="F986" t="s">
        <v>125</v>
      </c>
      <c r="G986" t="s">
        <v>490</v>
      </c>
      <c r="H986" t="s">
        <v>279</v>
      </c>
      <c r="I986">
        <v>8</v>
      </c>
      <c r="J986" t="s">
        <v>1059</v>
      </c>
      <c r="K986" t="s">
        <v>2850</v>
      </c>
      <c r="L986" s="8">
        <f t="shared" si="60"/>
        <v>43365</v>
      </c>
      <c r="M986" s="8">
        <f t="shared" si="61"/>
        <v>43398</v>
      </c>
      <c r="N986">
        <f t="shared" si="62"/>
        <v>8254.4</v>
      </c>
      <c r="O986">
        <f t="shared" si="63"/>
        <v>11</v>
      </c>
      <c r="P986" t="str">
        <f>VLOOKUP(O986,Klienci!$A$1:$B$53,2,TRUE)</f>
        <v>21st Ltd</v>
      </c>
    </row>
    <row r="987" spans="1:16" x14ac:dyDescent="0.3">
      <c r="A987" t="s">
        <v>2851</v>
      </c>
      <c r="B987" t="s">
        <v>43</v>
      </c>
      <c r="C987" t="s">
        <v>124</v>
      </c>
      <c r="D987" s="8" t="s">
        <v>2225</v>
      </c>
      <c r="E987" s="8" t="s">
        <v>2581</v>
      </c>
      <c r="F987" t="s">
        <v>416</v>
      </c>
      <c r="G987" t="s">
        <v>456</v>
      </c>
      <c r="H987" t="s">
        <v>39</v>
      </c>
      <c r="I987">
        <v>6</v>
      </c>
      <c r="J987" t="s">
        <v>408</v>
      </c>
      <c r="K987" t="s">
        <v>2852</v>
      </c>
      <c r="L987" s="8">
        <f t="shared" si="60"/>
        <v>43365</v>
      </c>
      <c r="M987" s="8">
        <f t="shared" si="61"/>
        <v>43384</v>
      </c>
      <c r="N987">
        <f t="shared" si="62"/>
        <v>6030</v>
      </c>
      <c r="O987">
        <f t="shared" si="63"/>
        <v>7</v>
      </c>
      <c r="P987" t="str">
        <f>VLOOKUP(O987,Klienci!$A$1:$B$53,2,TRUE)</f>
        <v>Test</v>
      </c>
    </row>
    <row r="988" spans="1:16" x14ac:dyDescent="0.3">
      <c r="A988" t="s">
        <v>2853</v>
      </c>
      <c r="B988" t="s">
        <v>35</v>
      </c>
      <c r="C988" t="s">
        <v>124</v>
      </c>
      <c r="D988" s="8" t="s">
        <v>2199</v>
      </c>
      <c r="E988" s="8" t="s">
        <v>2688</v>
      </c>
      <c r="F988" t="s">
        <v>743</v>
      </c>
      <c r="G988" t="s">
        <v>805</v>
      </c>
      <c r="H988" t="s">
        <v>70</v>
      </c>
      <c r="I988">
        <v>6</v>
      </c>
      <c r="J988" t="s">
        <v>1180</v>
      </c>
      <c r="K988" t="s">
        <v>2854</v>
      </c>
      <c r="L988" s="8">
        <f t="shared" si="60"/>
        <v>43366</v>
      </c>
      <c r="M988" s="8">
        <f t="shared" si="61"/>
        <v>43386</v>
      </c>
      <c r="N988">
        <f t="shared" si="62"/>
        <v>23316</v>
      </c>
      <c r="O988">
        <f t="shared" si="63"/>
        <v>31</v>
      </c>
      <c r="P988" t="str">
        <f>VLOOKUP(O988,Klienci!$A$1:$B$53,2,TRUE)</f>
        <v>Apotheca, Ltd</v>
      </c>
    </row>
    <row r="989" spans="1:16" x14ac:dyDescent="0.3">
      <c r="A989" t="s">
        <v>2855</v>
      </c>
      <c r="B989" t="s">
        <v>16</v>
      </c>
      <c r="C989" t="s">
        <v>27</v>
      </c>
      <c r="D989" s="8" t="s">
        <v>2199</v>
      </c>
      <c r="E989" s="8" t="s">
        <v>2688</v>
      </c>
      <c r="F989" t="s">
        <v>137</v>
      </c>
      <c r="G989" t="s">
        <v>1742</v>
      </c>
      <c r="H989" t="s">
        <v>491</v>
      </c>
      <c r="I989">
        <v>6</v>
      </c>
      <c r="J989" t="s">
        <v>895</v>
      </c>
      <c r="K989" t="s">
        <v>2856</v>
      </c>
      <c r="L989" s="8">
        <f t="shared" si="60"/>
        <v>43366</v>
      </c>
      <c r="M989" s="8">
        <f t="shared" si="61"/>
        <v>43386</v>
      </c>
      <c r="N989">
        <f t="shared" si="62"/>
        <v>6753.5999999999995</v>
      </c>
      <c r="O989">
        <f t="shared" si="63"/>
        <v>30</v>
      </c>
      <c r="P989" t="str">
        <f>VLOOKUP(O989,Klienci!$A$1:$B$53,2,TRUE)</f>
        <v>Dharma Ltd</v>
      </c>
    </row>
    <row r="990" spans="1:16" x14ac:dyDescent="0.3">
      <c r="A990" t="s">
        <v>2857</v>
      </c>
      <c r="B990" t="s">
        <v>16</v>
      </c>
      <c r="C990" t="s">
        <v>58</v>
      </c>
      <c r="D990" s="8" t="s">
        <v>2199</v>
      </c>
      <c r="E990" s="8" t="s">
        <v>2482</v>
      </c>
      <c r="F990" t="s">
        <v>687</v>
      </c>
      <c r="G990" t="s">
        <v>2858</v>
      </c>
      <c r="H990" t="s">
        <v>47</v>
      </c>
      <c r="I990">
        <v>2</v>
      </c>
      <c r="J990" t="s">
        <v>862</v>
      </c>
      <c r="K990" t="s">
        <v>2859</v>
      </c>
      <c r="L990" s="8">
        <f t="shared" si="60"/>
        <v>43366</v>
      </c>
      <c r="M990" s="8">
        <f t="shared" si="61"/>
        <v>43380</v>
      </c>
      <c r="N990">
        <f t="shared" si="62"/>
        <v>7798.8</v>
      </c>
      <c r="O990">
        <f t="shared" si="63"/>
        <v>43</v>
      </c>
      <c r="P990" t="str">
        <f>VLOOKUP(O990,Klienci!$A$1:$B$53,2,TRUE)</f>
        <v>Weimei Corp</v>
      </c>
    </row>
    <row r="991" spans="1:16" x14ac:dyDescent="0.3">
      <c r="A991" t="s">
        <v>2860</v>
      </c>
      <c r="B991" t="s">
        <v>26</v>
      </c>
      <c r="C991" t="s">
        <v>17</v>
      </c>
      <c r="D991" s="8" t="s">
        <v>2199</v>
      </c>
      <c r="E991" s="8" t="s">
        <v>2341</v>
      </c>
      <c r="F991" t="s">
        <v>143</v>
      </c>
      <c r="G991" t="s">
        <v>1388</v>
      </c>
      <c r="H991" t="s">
        <v>288</v>
      </c>
      <c r="I991">
        <v>5</v>
      </c>
      <c r="J991" t="s">
        <v>1190</v>
      </c>
      <c r="K991" t="s">
        <v>2861</v>
      </c>
      <c r="L991" s="8">
        <f t="shared" si="60"/>
        <v>43366</v>
      </c>
      <c r="M991" s="8">
        <f t="shared" si="61"/>
        <v>43370</v>
      </c>
      <c r="N991">
        <f t="shared" si="62"/>
        <v>9212.5</v>
      </c>
      <c r="O991">
        <f t="shared" si="63"/>
        <v>5</v>
      </c>
      <c r="P991" t="str">
        <f>VLOOKUP(O991,Klienci!$A$1:$B$53,2,TRUE)</f>
        <v>Procter Corp</v>
      </c>
    </row>
    <row r="992" spans="1:16" x14ac:dyDescent="0.3">
      <c r="A992" t="s">
        <v>2862</v>
      </c>
      <c r="B992" t="s">
        <v>26</v>
      </c>
      <c r="C992" t="s">
        <v>27</v>
      </c>
      <c r="D992" s="8" t="s">
        <v>2199</v>
      </c>
      <c r="E992" s="8" t="s">
        <v>2482</v>
      </c>
      <c r="F992" t="s">
        <v>125</v>
      </c>
      <c r="G992" t="s">
        <v>1771</v>
      </c>
      <c r="H992" t="s">
        <v>31</v>
      </c>
      <c r="I992">
        <v>2</v>
      </c>
      <c r="J992" t="s">
        <v>96</v>
      </c>
      <c r="K992" t="s">
        <v>2863</v>
      </c>
      <c r="L992" s="8">
        <f t="shared" si="60"/>
        <v>43366</v>
      </c>
      <c r="M992" s="8">
        <f t="shared" si="61"/>
        <v>43380</v>
      </c>
      <c r="N992">
        <f t="shared" si="62"/>
        <v>402</v>
      </c>
      <c r="O992">
        <f t="shared" si="63"/>
        <v>11</v>
      </c>
      <c r="P992" t="str">
        <f>VLOOKUP(O992,Klienci!$A$1:$B$53,2,TRUE)</f>
        <v>21st Ltd</v>
      </c>
    </row>
    <row r="993" spans="1:16" x14ac:dyDescent="0.3">
      <c r="A993" t="s">
        <v>2864</v>
      </c>
      <c r="B993" t="s">
        <v>26</v>
      </c>
      <c r="C993" t="s">
        <v>58</v>
      </c>
      <c r="D993" s="8" t="s">
        <v>2199</v>
      </c>
      <c r="E993" s="8" t="s">
        <v>2843</v>
      </c>
      <c r="F993" t="s">
        <v>118</v>
      </c>
      <c r="G993" t="s">
        <v>1940</v>
      </c>
      <c r="H993" t="s">
        <v>342</v>
      </c>
      <c r="I993">
        <v>7</v>
      </c>
      <c r="J993" t="s">
        <v>1380</v>
      </c>
      <c r="K993" t="s">
        <v>1772</v>
      </c>
      <c r="L993" s="8">
        <f t="shared" si="60"/>
        <v>43366</v>
      </c>
      <c r="M993" s="8">
        <f t="shared" si="61"/>
        <v>43395</v>
      </c>
      <c r="N993">
        <f t="shared" si="62"/>
        <v>12381.6</v>
      </c>
      <c r="O993">
        <f t="shared" si="63"/>
        <v>32</v>
      </c>
      <c r="P993" t="str">
        <f>VLOOKUP(O993,Klienci!$A$1:$B$53,2,TRUE)</f>
        <v>S.S.S. Group</v>
      </c>
    </row>
    <row r="994" spans="1:16" x14ac:dyDescent="0.3">
      <c r="A994" t="s">
        <v>2865</v>
      </c>
      <c r="B994" t="s">
        <v>16</v>
      </c>
      <c r="C994" t="s">
        <v>58</v>
      </c>
      <c r="D994" s="8" t="s">
        <v>2199</v>
      </c>
      <c r="E994" s="8" t="s">
        <v>2521</v>
      </c>
      <c r="F994" t="s">
        <v>271</v>
      </c>
      <c r="G994" t="s">
        <v>2866</v>
      </c>
      <c r="H994" t="s">
        <v>399</v>
      </c>
      <c r="I994">
        <v>1</v>
      </c>
      <c r="J994" t="s">
        <v>2635</v>
      </c>
      <c r="K994" t="s">
        <v>2867</v>
      </c>
      <c r="L994" s="8">
        <f t="shared" si="60"/>
        <v>43366</v>
      </c>
      <c r="M994" s="8">
        <f t="shared" si="61"/>
        <v>43377</v>
      </c>
      <c r="N994">
        <f t="shared" si="62"/>
        <v>5996.5</v>
      </c>
      <c r="O994">
        <f t="shared" si="63"/>
        <v>24</v>
      </c>
      <c r="P994" t="str">
        <f>VLOOKUP(O994,Klienci!$A$1:$B$53,2,TRUE)</f>
        <v xml:space="preserve">Capweld </v>
      </c>
    </row>
    <row r="995" spans="1:16" x14ac:dyDescent="0.3">
      <c r="A995" t="s">
        <v>2868</v>
      </c>
      <c r="B995" t="s">
        <v>26</v>
      </c>
      <c r="C995" t="s">
        <v>124</v>
      </c>
      <c r="D995" s="8" t="s">
        <v>2199</v>
      </c>
      <c r="E995" s="8" t="s">
        <v>2778</v>
      </c>
      <c r="F995" t="s">
        <v>20</v>
      </c>
      <c r="G995" t="s">
        <v>1426</v>
      </c>
      <c r="H995" t="s">
        <v>444</v>
      </c>
      <c r="I995">
        <v>1</v>
      </c>
      <c r="J995" t="s">
        <v>2869</v>
      </c>
      <c r="K995" t="s">
        <v>2870</v>
      </c>
      <c r="L995" s="8">
        <f t="shared" si="60"/>
        <v>43366</v>
      </c>
      <c r="M995" s="8">
        <f t="shared" si="61"/>
        <v>43390</v>
      </c>
      <c r="N995">
        <f t="shared" si="62"/>
        <v>2525.9</v>
      </c>
      <c r="O995">
        <f t="shared" si="63"/>
        <v>15</v>
      </c>
      <c r="P995" t="str">
        <f>VLOOKUP(O995,Klienci!$A$1:$B$53,2,TRUE)</f>
        <v xml:space="preserve">Linde </v>
      </c>
    </row>
    <row r="996" spans="1:16" x14ac:dyDescent="0.3">
      <c r="A996" t="s">
        <v>2871</v>
      </c>
      <c r="B996" t="s">
        <v>35</v>
      </c>
      <c r="C996" t="s">
        <v>66</v>
      </c>
      <c r="D996" s="8" t="s">
        <v>2199</v>
      </c>
      <c r="E996" s="8" t="s">
        <v>2809</v>
      </c>
      <c r="F996" t="s">
        <v>231</v>
      </c>
      <c r="G996" t="s">
        <v>1466</v>
      </c>
      <c r="H996" t="s">
        <v>54</v>
      </c>
      <c r="I996">
        <v>1</v>
      </c>
      <c r="J996" t="s">
        <v>408</v>
      </c>
      <c r="K996" t="s">
        <v>1392</v>
      </c>
      <c r="L996" s="8">
        <f t="shared" si="60"/>
        <v>43366</v>
      </c>
      <c r="M996" s="8">
        <f t="shared" si="61"/>
        <v>43387</v>
      </c>
      <c r="N996">
        <f t="shared" si="62"/>
        <v>1005</v>
      </c>
      <c r="O996">
        <f t="shared" si="63"/>
        <v>42</v>
      </c>
      <c r="P996" t="str">
        <f>VLOOKUP(O996,Klienci!$A$1:$B$53,2,TRUE)</f>
        <v xml:space="preserve">Select </v>
      </c>
    </row>
    <row r="997" spans="1:16" x14ac:dyDescent="0.3">
      <c r="A997" t="s">
        <v>2872</v>
      </c>
      <c r="B997" t="s">
        <v>26</v>
      </c>
      <c r="C997" t="s">
        <v>58</v>
      </c>
      <c r="D997" s="8" t="s">
        <v>2199</v>
      </c>
      <c r="E997" s="8" t="s">
        <v>2521</v>
      </c>
      <c r="F997" t="s">
        <v>37</v>
      </c>
      <c r="G997" t="s">
        <v>61</v>
      </c>
      <c r="H997" t="s">
        <v>89</v>
      </c>
      <c r="I997">
        <v>5</v>
      </c>
      <c r="J997" t="s">
        <v>1112</v>
      </c>
      <c r="K997" t="s">
        <v>2873</v>
      </c>
      <c r="L997" s="8">
        <f t="shared" si="60"/>
        <v>43366</v>
      </c>
      <c r="M997" s="8">
        <f t="shared" si="61"/>
        <v>43377</v>
      </c>
      <c r="N997">
        <f t="shared" si="62"/>
        <v>4723.5</v>
      </c>
      <c r="O997">
        <f t="shared" si="63"/>
        <v>16</v>
      </c>
      <c r="P997" t="str">
        <f>VLOOKUP(O997,Klienci!$A$1:$B$53,2,TRUE)</f>
        <v>Rochester Ltd</v>
      </c>
    </row>
    <row r="998" spans="1:16" x14ac:dyDescent="0.3">
      <c r="A998" t="s">
        <v>2874</v>
      </c>
      <c r="B998" t="s">
        <v>26</v>
      </c>
      <c r="C998" t="s">
        <v>17</v>
      </c>
      <c r="D998" s="8" t="s">
        <v>2199</v>
      </c>
      <c r="E998" s="8" t="s">
        <v>2377</v>
      </c>
      <c r="F998" t="s">
        <v>52</v>
      </c>
      <c r="G998" t="s">
        <v>1682</v>
      </c>
      <c r="H998" t="s">
        <v>114</v>
      </c>
      <c r="I998">
        <v>7</v>
      </c>
      <c r="J998" t="s">
        <v>1257</v>
      </c>
      <c r="K998" t="s">
        <v>2875</v>
      </c>
      <c r="L998" s="8">
        <f t="shared" si="60"/>
        <v>43366</v>
      </c>
      <c r="M998" s="8">
        <f t="shared" si="61"/>
        <v>43376</v>
      </c>
      <c r="N998">
        <f t="shared" si="62"/>
        <v>11771.9</v>
      </c>
      <c r="O998">
        <f t="shared" si="63"/>
        <v>49</v>
      </c>
      <c r="P998" t="str">
        <f>VLOOKUP(O998,Klienci!$A$1:$B$53,2,TRUE)</f>
        <v>Niconovum Corp</v>
      </c>
    </row>
    <row r="999" spans="1:16" x14ac:dyDescent="0.3">
      <c r="A999" t="s">
        <v>2876</v>
      </c>
      <c r="B999" t="s">
        <v>26</v>
      </c>
      <c r="C999" t="s">
        <v>124</v>
      </c>
      <c r="D999" s="8" t="s">
        <v>2164</v>
      </c>
      <c r="E999" s="8" t="s">
        <v>2482</v>
      </c>
      <c r="F999" t="s">
        <v>29</v>
      </c>
      <c r="G999" t="s">
        <v>456</v>
      </c>
      <c r="H999" t="s">
        <v>399</v>
      </c>
      <c r="I999">
        <v>2</v>
      </c>
      <c r="J999" t="s">
        <v>1306</v>
      </c>
      <c r="K999" t="s">
        <v>2877</v>
      </c>
      <c r="L999" s="8">
        <f t="shared" si="60"/>
        <v>43367</v>
      </c>
      <c r="M999" s="8">
        <f t="shared" si="61"/>
        <v>43380</v>
      </c>
      <c r="N999">
        <f t="shared" si="62"/>
        <v>361.8</v>
      </c>
      <c r="O999">
        <f t="shared" si="63"/>
        <v>20</v>
      </c>
      <c r="P999" t="str">
        <f>VLOOKUP(O999,Klienci!$A$1:$B$53,2,TRUE)</f>
        <v>Eminence Corp</v>
      </c>
    </row>
    <row r="1000" spans="1:16" x14ac:dyDescent="0.3">
      <c r="A1000" t="s">
        <v>2878</v>
      </c>
      <c r="B1000" t="s">
        <v>26</v>
      </c>
      <c r="C1000" t="s">
        <v>58</v>
      </c>
      <c r="D1000" s="8" t="s">
        <v>2164</v>
      </c>
      <c r="E1000" s="8" t="s">
        <v>2688</v>
      </c>
      <c r="F1000" t="s">
        <v>168</v>
      </c>
      <c r="G1000" t="s">
        <v>586</v>
      </c>
      <c r="H1000" t="s">
        <v>62</v>
      </c>
      <c r="I1000">
        <v>4</v>
      </c>
      <c r="J1000" t="s">
        <v>1627</v>
      </c>
      <c r="K1000" t="s">
        <v>2879</v>
      </c>
      <c r="L1000" s="8">
        <f t="shared" si="60"/>
        <v>43367</v>
      </c>
      <c r="M1000" s="8">
        <f t="shared" si="61"/>
        <v>43386</v>
      </c>
      <c r="N1000">
        <f t="shared" si="62"/>
        <v>7584.4</v>
      </c>
      <c r="O1000">
        <f t="shared" si="63"/>
        <v>40</v>
      </c>
      <c r="P1000" t="str">
        <f>VLOOKUP(O1000,Klienci!$A$1:$B$53,2,TRUE)</f>
        <v>Ascend Ltd</v>
      </c>
    </row>
    <row r="1001" spans="1:16" x14ac:dyDescent="0.3">
      <c r="A1001" t="s">
        <v>2880</v>
      </c>
      <c r="B1001" t="s">
        <v>16</v>
      </c>
      <c r="C1001" t="s">
        <v>58</v>
      </c>
      <c r="D1001" s="8" t="s">
        <v>2164</v>
      </c>
      <c r="E1001" s="8" t="s">
        <v>2581</v>
      </c>
      <c r="F1001" t="s">
        <v>724</v>
      </c>
      <c r="G1001" t="s">
        <v>2881</v>
      </c>
      <c r="H1001" t="s">
        <v>221</v>
      </c>
      <c r="I1001">
        <v>8</v>
      </c>
      <c r="J1001" t="s">
        <v>2882</v>
      </c>
      <c r="K1001" t="s">
        <v>1090</v>
      </c>
      <c r="L1001" s="8">
        <f t="shared" si="60"/>
        <v>43367</v>
      </c>
      <c r="M1001" s="8">
        <f t="shared" si="61"/>
        <v>43384</v>
      </c>
      <c r="N1001">
        <f t="shared" si="62"/>
        <v>6432</v>
      </c>
      <c r="O1001">
        <f t="shared" si="63"/>
        <v>41</v>
      </c>
      <c r="P1001" t="str">
        <f>VLOOKUP(O1001,Klienci!$A$1:$B$53,2,TRUE)</f>
        <v>Victory Ltd</v>
      </c>
    </row>
    <row r="1002" spans="1:16" x14ac:dyDescent="0.3">
      <c r="A1002" t="s">
        <v>2883</v>
      </c>
      <c r="B1002" t="s">
        <v>16</v>
      </c>
      <c r="C1002" t="s">
        <v>58</v>
      </c>
      <c r="D1002" s="8" t="s">
        <v>2164</v>
      </c>
      <c r="E1002" s="8" t="s">
        <v>2532</v>
      </c>
      <c r="F1002" t="s">
        <v>743</v>
      </c>
      <c r="G1002" t="s">
        <v>61</v>
      </c>
      <c r="H1002" t="s">
        <v>473</v>
      </c>
      <c r="I1002">
        <v>5</v>
      </c>
      <c r="J1002" t="s">
        <v>128</v>
      </c>
      <c r="K1002" t="s">
        <v>1314</v>
      </c>
      <c r="L1002" s="8">
        <f t="shared" si="60"/>
        <v>43367</v>
      </c>
      <c r="M1002" s="8">
        <f t="shared" si="61"/>
        <v>43382</v>
      </c>
      <c r="N1002">
        <f t="shared" si="62"/>
        <v>5561</v>
      </c>
      <c r="O1002">
        <f t="shared" si="63"/>
        <v>31</v>
      </c>
      <c r="P1002" t="str">
        <f>VLOOKUP(O1002,Klienci!$A$1:$B$53,2,TRUE)</f>
        <v>Apotheca, Ltd</v>
      </c>
    </row>
    <row r="1003" spans="1:16" x14ac:dyDescent="0.3">
      <c r="A1003" t="s">
        <v>2884</v>
      </c>
      <c r="B1003" t="s">
        <v>26</v>
      </c>
      <c r="C1003" t="s">
        <v>27</v>
      </c>
      <c r="D1003" s="8" t="s">
        <v>2164</v>
      </c>
      <c r="E1003" s="8" t="s">
        <v>2885</v>
      </c>
      <c r="F1003" t="s">
        <v>277</v>
      </c>
      <c r="G1003" t="s">
        <v>1486</v>
      </c>
      <c r="H1003" t="s">
        <v>321</v>
      </c>
      <c r="I1003">
        <v>7</v>
      </c>
      <c r="J1003" t="s">
        <v>1728</v>
      </c>
      <c r="K1003" t="s">
        <v>2886</v>
      </c>
      <c r="L1003" s="8">
        <f t="shared" si="60"/>
        <v>43367</v>
      </c>
      <c r="M1003" s="8">
        <f t="shared" si="61"/>
        <v>43396</v>
      </c>
      <c r="N1003">
        <f t="shared" si="62"/>
        <v>6800.5</v>
      </c>
      <c r="O1003">
        <f t="shared" si="63"/>
        <v>18</v>
      </c>
      <c r="P1003" t="str">
        <f>VLOOKUP(O1003,Klienci!$A$1:$B$53,2,TRUE)</f>
        <v>Test</v>
      </c>
    </row>
    <row r="1004" spans="1:16" x14ac:dyDescent="0.3">
      <c r="A1004" t="s">
        <v>2887</v>
      </c>
      <c r="B1004" t="s">
        <v>26</v>
      </c>
      <c r="C1004" t="s">
        <v>58</v>
      </c>
      <c r="D1004" s="8" t="s">
        <v>2164</v>
      </c>
      <c r="E1004" s="8" t="s">
        <v>2849</v>
      </c>
      <c r="F1004" t="s">
        <v>137</v>
      </c>
      <c r="G1004" t="s">
        <v>2516</v>
      </c>
      <c r="H1004" t="s">
        <v>139</v>
      </c>
      <c r="I1004">
        <v>2</v>
      </c>
      <c r="J1004" t="s">
        <v>387</v>
      </c>
      <c r="K1004" t="s">
        <v>2888</v>
      </c>
      <c r="L1004" s="8">
        <f t="shared" si="60"/>
        <v>43367</v>
      </c>
      <c r="M1004" s="8">
        <f t="shared" si="61"/>
        <v>43398</v>
      </c>
      <c r="N1004">
        <f t="shared" si="62"/>
        <v>4931.2</v>
      </c>
      <c r="O1004">
        <f t="shared" si="63"/>
        <v>30</v>
      </c>
      <c r="P1004" t="str">
        <f>VLOOKUP(O1004,Klienci!$A$1:$B$53,2,TRUE)</f>
        <v>Dharma Ltd</v>
      </c>
    </row>
    <row r="1005" spans="1:16" x14ac:dyDescent="0.3">
      <c r="A1005" t="s">
        <v>2889</v>
      </c>
      <c r="B1005" t="s">
        <v>16</v>
      </c>
      <c r="C1005" t="s">
        <v>17</v>
      </c>
      <c r="D1005" s="8" t="s">
        <v>2164</v>
      </c>
      <c r="E1005" s="8" t="s">
        <v>2698</v>
      </c>
      <c r="F1005" t="s">
        <v>256</v>
      </c>
      <c r="G1005" t="s">
        <v>1880</v>
      </c>
      <c r="H1005" t="s">
        <v>83</v>
      </c>
      <c r="I1005">
        <v>6</v>
      </c>
      <c r="J1005" t="s">
        <v>418</v>
      </c>
      <c r="K1005" t="s">
        <v>2890</v>
      </c>
      <c r="L1005" s="8">
        <f t="shared" si="60"/>
        <v>43367</v>
      </c>
      <c r="M1005" s="8">
        <f t="shared" si="61"/>
        <v>43378</v>
      </c>
      <c r="N1005">
        <f t="shared" si="62"/>
        <v>15959.400000000001</v>
      </c>
      <c r="O1005">
        <f t="shared" si="63"/>
        <v>34</v>
      </c>
      <c r="P1005" t="str">
        <f>VLOOKUP(O1005,Klienci!$A$1:$B$53,2,TRUE)</f>
        <v>OHTA'S Corp</v>
      </c>
    </row>
    <row r="1006" spans="1:16" x14ac:dyDescent="0.3">
      <c r="A1006" t="s">
        <v>2891</v>
      </c>
      <c r="B1006" t="s">
        <v>43</v>
      </c>
      <c r="C1006" t="s">
        <v>241</v>
      </c>
      <c r="D1006" s="8" t="s">
        <v>2240</v>
      </c>
      <c r="E1006" s="8" t="s">
        <v>2688</v>
      </c>
      <c r="F1006" t="s">
        <v>137</v>
      </c>
      <c r="G1006" t="s">
        <v>1229</v>
      </c>
      <c r="H1006" t="s">
        <v>284</v>
      </c>
      <c r="I1006">
        <v>7</v>
      </c>
      <c r="J1006" t="s">
        <v>806</v>
      </c>
      <c r="K1006" t="s">
        <v>2892</v>
      </c>
      <c r="L1006" s="8">
        <f t="shared" si="60"/>
        <v>43368</v>
      </c>
      <c r="M1006" s="8">
        <f t="shared" si="61"/>
        <v>43386</v>
      </c>
      <c r="N1006">
        <f t="shared" si="62"/>
        <v>11725</v>
      </c>
      <c r="O1006">
        <f t="shared" si="63"/>
        <v>30</v>
      </c>
      <c r="P1006" t="str">
        <f>VLOOKUP(O1006,Klienci!$A$1:$B$53,2,TRUE)</f>
        <v>Dharma Ltd</v>
      </c>
    </row>
    <row r="1007" spans="1:16" x14ac:dyDescent="0.3">
      <c r="A1007" t="s">
        <v>2893</v>
      </c>
      <c r="B1007" t="s">
        <v>26</v>
      </c>
      <c r="C1007" t="s">
        <v>27</v>
      </c>
      <c r="D1007" s="8" t="s">
        <v>2240</v>
      </c>
      <c r="E1007" s="8" t="s">
        <v>2377</v>
      </c>
      <c r="F1007" t="s">
        <v>292</v>
      </c>
      <c r="G1007" t="s">
        <v>1355</v>
      </c>
      <c r="H1007" t="s">
        <v>95</v>
      </c>
      <c r="I1007">
        <v>5</v>
      </c>
      <c r="J1007" t="s">
        <v>2894</v>
      </c>
      <c r="K1007" t="s">
        <v>2895</v>
      </c>
      <c r="L1007" s="8">
        <f t="shared" si="60"/>
        <v>43368</v>
      </c>
      <c r="M1007" s="8">
        <f t="shared" si="61"/>
        <v>43376</v>
      </c>
      <c r="N1007">
        <f t="shared" si="62"/>
        <v>30753</v>
      </c>
      <c r="O1007">
        <f t="shared" si="63"/>
        <v>3</v>
      </c>
      <c r="P1007" t="str">
        <f>VLOOKUP(O1007,Klienci!$A$1:$B$53,2,TRUE)</f>
        <v>Elorac, Corp</v>
      </c>
    </row>
    <row r="1008" spans="1:16" x14ac:dyDescent="0.3">
      <c r="A1008" t="s">
        <v>2896</v>
      </c>
      <c r="B1008" t="s">
        <v>26</v>
      </c>
      <c r="C1008" t="s">
        <v>27</v>
      </c>
      <c r="D1008" s="8" t="s">
        <v>2240</v>
      </c>
      <c r="E1008" s="8" t="s">
        <v>2521</v>
      </c>
      <c r="F1008" t="s">
        <v>687</v>
      </c>
      <c r="G1008" t="s">
        <v>1014</v>
      </c>
      <c r="H1008" t="s">
        <v>491</v>
      </c>
      <c r="I1008">
        <v>5</v>
      </c>
      <c r="J1008" t="s">
        <v>2716</v>
      </c>
      <c r="K1008" t="s">
        <v>2897</v>
      </c>
      <c r="L1008" s="8">
        <f t="shared" si="60"/>
        <v>43368</v>
      </c>
      <c r="M1008" s="8">
        <f t="shared" si="61"/>
        <v>43377</v>
      </c>
      <c r="N1008">
        <f t="shared" si="62"/>
        <v>26532</v>
      </c>
      <c r="O1008">
        <f t="shared" si="63"/>
        <v>43</v>
      </c>
      <c r="P1008" t="str">
        <f>VLOOKUP(O1008,Klienci!$A$1:$B$53,2,TRUE)</f>
        <v>Weimei Corp</v>
      </c>
    </row>
    <row r="1009" spans="1:16" x14ac:dyDescent="0.3">
      <c r="A1009" t="s">
        <v>2898</v>
      </c>
      <c r="B1009" t="s">
        <v>35</v>
      </c>
      <c r="C1009" t="s">
        <v>58</v>
      </c>
      <c r="D1009" s="8" t="s">
        <v>2240</v>
      </c>
      <c r="E1009" s="8" t="s">
        <v>2532</v>
      </c>
      <c r="F1009" t="s">
        <v>292</v>
      </c>
      <c r="G1009" t="s">
        <v>1426</v>
      </c>
      <c r="H1009" t="s">
        <v>139</v>
      </c>
      <c r="I1009">
        <v>6</v>
      </c>
      <c r="J1009" t="s">
        <v>1080</v>
      </c>
      <c r="K1009" t="s">
        <v>2899</v>
      </c>
      <c r="L1009" s="8">
        <f t="shared" si="60"/>
        <v>43368</v>
      </c>
      <c r="M1009" s="8">
        <f t="shared" si="61"/>
        <v>43382</v>
      </c>
      <c r="N1009">
        <f t="shared" si="62"/>
        <v>22552.199999999997</v>
      </c>
      <c r="O1009">
        <f t="shared" si="63"/>
        <v>3</v>
      </c>
      <c r="P1009" t="str">
        <f>VLOOKUP(O1009,Klienci!$A$1:$B$53,2,TRUE)</f>
        <v>Elorac, Corp</v>
      </c>
    </row>
    <row r="1010" spans="1:16" x14ac:dyDescent="0.3">
      <c r="A1010" t="s">
        <v>2900</v>
      </c>
      <c r="B1010" t="s">
        <v>26</v>
      </c>
      <c r="C1010" t="s">
        <v>58</v>
      </c>
      <c r="D1010" s="8" t="s">
        <v>2240</v>
      </c>
      <c r="E1010" s="8" t="s">
        <v>2529</v>
      </c>
      <c r="F1010" t="s">
        <v>325</v>
      </c>
      <c r="G1010" t="s">
        <v>773</v>
      </c>
      <c r="H1010" t="s">
        <v>47</v>
      </c>
      <c r="I1010">
        <v>7</v>
      </c>
      <c r="J1010" t="s">
        <v>2011</v>
      </c>
      <c r="K1010" t="s">
        <v>2901</v>
      </c>
      <c r="L1010" s="8">
        <f t="shared" si="60"/>
        <v>43368</v>
      </c>
      <c r="M1010" s="8">
        <f t="shared" si="61"/>
        <v>43383</v>
      </c>
      <c r="N1010">
        <f t="shared" si="62"/>
        <v>16039.800000000001</v>
      </c>
      <c r="O1010">
        <f t="shared" si="63"/>
        <v>8</v>
      </c>
      <c r="P1010" t="str">
        <f>VLOOKUP(O1010,Klienci!$A$1:$B$53,2,TRUE)</f>
        <v>New Ltd</v>
      </c>
    </row>
    <row r="1011" spans="1:16" x14ac:dyDescent="0.3">
      <c r="A1011" t="s">
        <v>2902</v>
      </c>
      <c r="B1011" t="s">
        <v>16</v>
      </c>
      <c r="C1011" t="s">
        <v>27</v>
      </c>
      <c r="D1011" s="8" t="s">
        <v>2240</v>
      </c>
      <c r="E1011" s="8" t="s">
        <v>2903</v>
      </c>
      <c r="F1011" t="s">
        <v>37</v>
      </c>
      <c r="G1011" t="s">
        <v>2633</v>
      </c>
      <c r="H1011" t="s">
        <v>317</v>
      </c>
      <c r="I1011">
        <v>7</v>
      </c>
      <c r="J1011" t="s">
        <v>2904</v>
      </c>
      <c r="K1011" t="s">
        <v>2905</v>
      </c>
      <c r="L1011" s="8">
        <f t="shared" si="60"/>
        <v>43368</v>
      </c>
      <c r="M1011" s="8">
        <f t="shared" si="61"/>
        <v>43401</v>
      </c>
      <c r="N1011">
        <f t="shared" si="62"/>
        <v>40240.200000000004</v>
      </c>
      <c r="O1011">
        <f t="shared" si="63"/>
        <v>16</v>
      </c>
      <c r="P1011" t="str">
        <f>VLOOKUP(O1011,Klienci!$A$1:$B$53,2,TRUE)</f>
        <v>Rochester Ltd</v>
      </c>
    </row>
    <row r="1012" spans="1:16" x14ac:dyDescent="0.3">
      <c r="A1012" t="s">
        <v>2906</v>
      </c>
      <c r="B1012" t="s">
        <v>26</v>
      </c>
      <c r="C1012" t="s">
        <v>124</v>
      </c>
      <c r="D1012" s="8" t="s">
        <v>2240</v>
      </c>
      <c r="E1012" s="8" t="s">
        <v>2688</v>
      </c>
      <c r="F1012" t="s">
        <v>201</v>
      </c>
      <c r="G1012" t="s">
        <v>1135</v>
      </c>
      <c r="H1012" t="s">
        <v>139</v>
      </c>
      <c r="I1012">
        <v>8</v>
      </c>
      <c r="J1012" t="s">
        <v>576</v>
      </c>
      <c r="K1012" t="s">
        <v>2907</v>
      </c>
      <c r="L1012" s="8">
        <f t="shared" si="60"/>
        <v>43368</v>
      </c>
      <c r="M1012" s="8">
        <f t="shared" si="61"/>
        <v>43386</v>
      </c>
      <c r="N1012">
        <f t="shared" si="62"/>
        <v>15276</v>
      </c>
      <c r="O1012">
        <f t="shared" si="63"/>
        <v>22</v>
      </c>
      <c r="P1012" t="str">
        <f>VLOOKUP(O1012,Klienci!$A$1:$B$53,2,TRUE)</f>
        <v>Pacific Ltd</v>
      </c>
    </row>
    <row r="1013" spans="1:16" x14ac:dyDescent="0.3">
      <c r="A1013" t="s">
        <v>2908</v>
      </c>
      <c r="B1013" t="s">
        <v>26</v>
      </c>
      <c r="C1013" t="s">
        <v>27</v>
      </c>
      <c r="D1013" s="8" t="s">
        <v>2240</v>
      </c>
      <c r="E1013" s="8" t="s">
        <v>2529</v>
      </c>
      <c r="F1013" t="s">
        <v>201</v>
      </c>
      <c r="G1013" t="s">
        <v>483</v>
      </c>
      <c r="H1013" t="s">
        <v>284</v>
      </c>
      <c r="I1013">
        <v>7</v>
      </c>
      <c r="J1013" t="s">
        <v>356</v>
      </c>
      <c r="K1013" t="s">
        <v>2909</v>
      </c>
      <c r="L1013" s="8">
        <f t="shared" si="60"/>
        <v>43368</v>
      </c>
      <c r="M1013" s="8">
        <f t="shared" si="61"/>
        <v>43383</v>
      </c>
      <c r="N1013">
        <f t="shared" si="62"/>
        <v>27248.899999999998</v>
      </c>
      <c r="O1013">
        <f t="shared" si="63"/>
        <v>22</v>
      </c>
      <c r="P1013" t="str">
        <f>VLOOKUP(O1013,Klienci!$A$1:$B$53,2,TRUE)</f>
        <v>Pacific Ltd</v>
      </c>
    </row>
    <row r="1014" spans="1:16" x14ac:dyDescent="0.3">
      <c r="A1014" t="s">
        <v>2910</v>
      </c>
      <c r="B1014" t="s">
        <v>26</v>
      </c>
      <c r="C1014" t="s">
        <v>124</v>
      </c>
      <c r="D1014" s="8" t="s">
        <v>2240</v>
      </c>
      <c r="E1014" s="8" t="s">
        <v>2701</v>
      </c>
      <c r="F1014" t="s">
        <v>687</v>
      </c>
      <c r="G1014" t="s">
        <v>232</v>
      </c>
      <c r="H1014" t="s">
        <v>284</v>
      </c>
      <c r="I1014">
        <v>6</v>
      </c>
      <c r="J1014" t="s">
        <v>751</v>
      </c>
      <c r="K1014" t="s">
        <v>827</v>
      </c>
      <c r="L1014" s="8">
        <f t="shared" si="60"/>
        <v>43368</v>
      </c>
      <c r="M1014" s="8">
        <f t="shared" si="61"/>
        <v>43391</v>
      </c>
      <c r="N1014">
        <f t="shared" si="62"/>
        <v>6713.4000000000005</v>
      </c>
      <c r="O1014">
        <f t="shared" si="63"/>
        <v>43</v>
      </c>
      <c r="P1014" t="str">
        <f>VLOOKUP(O1014,Klienci!$A$1:$B$53,2,TRUE)</f>
        <v>Weimei Corp</v>
      </c>
    </row>
    <row r="1015" spans="1:16" x14ac:dyDescent="0.3">
      <c r="A1015" t="s">
        <v>2911</v>
      </c>
      <c r="B1015" t="s">
        <v>26</v>
      </c>
      <c r="C1015" t="s">
        <v>27</v>
      </c>
      <c r="D1015" s="8" t="s">
        <v>2240</v>
      </c>
      <c r="E1015" s="8" t="s">
        <v>2912</v>
      </c>
      <c r="F1015" t="s">
        <v>292</v>
      </c>
      <c r="G1015" t="s">
        <v>2805</v>
      </c>
      <c r="H1015" t="s">
        <v>22</v>
      </c>
      <c r="I1015">
        <v>1</v>
      </c>
      <c r="J1015" t="s">
        <v>197</v>
      </c>
      <c r="K1015" t="s">
        <v>2913</v>
      </c>
      <c r="L1015" s="8">
        <f t="shared" si="60"/>
        <v>43368</v>
      </c>
      <c r="M1015" s="8">
        <f t="shared" si="61"/>
        <v>43403</v>
      </c>
      <c r="N1015">
        <f t="shared" si="62"/>
        <v>3999.9</v>
      </c>
      <c r="O1015">
        <f t="shared" si="63"/>
        <v>3</v>
      </c>
      <c r="P1015" t="str">
        <f>VLOOKUP(O1015,Klienci!$A$1:$B$53,2,TRUE)</f>
        <v>Elorac, Corp</v>
      </c>
    </row>
    <row r="1016" spans="1:16" x14ac:dyDescent="0.3">
      <c r="A1016" t="s">
        <v>2914</v>
      </c>
      <c r="B1016" t="s">
        <v>16</v>
      </c>
      <c r="C1016" t="s">
        <v>58</v>
      </c>
      <c r="D1016" s="8" t="s">
        <v>2231</v>
      </c>
      <c r="E1016" s="8" t="s">
        <v>2688</v>
      </c>
      <c r="F1016" t="s">
        <v>754</v>
      </c>
      <c r="G1016" t="s">
        <v>2881</v>
      </c>
      <c r="H1016" t="s">
        <v>107</v>
      </c>
      <c r="I1016">
        <v>2</v>
      </c>
      <c r="J1016" t="s">
        <v>721</v>
      </c>
      <c r="K1016" t="s">
        <v>2915</v>
      </c>
      <c r="L1016" s="8">
        <f t="shared" si="60"/>
        <v>43369</v>
      </c>
      <c r="M1016" s="8">
        <f t="shared" si="61"/>
        <v>43386</v>
      </c>
      <c r="N1016">
        <f t="shared" si="62"/>
        <v>3564.4</v>
      </c>
      <c r="O1016">
        <f t="shared" si="63"/>
        <v>45</v>
      </c>
      <c r="P1016" t="str">
        <f>VLOOKUP(O1016,Klienci!$A$1:$B$53,2,TRUE)</f>
        <v>Exact-Rx, Corp</v>
      </c>
    </row>
    <row r="1017" spans="1:16" x14ac:dyDescent="0.3">
      <c r="A1017" t="s">
        <v>2916</v>
      </c>
      <c r="B1017" t="s">
        <v>35</v>
      </c>
      <c r="C1017" t="s">
        <v>27</v>
      </c>
      <c r="D1017" s="8" t="s">
        <v>2231</v>
      </c>
      <c r="E1017" s="8" t="s">
        <v>2917</v>
      </c>
      <c r="F1017" t="s">
        <v>569</v>
      </c>
      <c r="G1017" t="s">
        <v>1636</v>
      </c>
      <c r="H1017" t="s">
        <v>83</v>
      </c>
      <c r="I1017">
        <v>4</v>
      </c>
      <c r="J1017" t="s">
        <v>369</v>
      </c>
      <c r="K1017" t="s">
        <v>1772</v>
      </c>
      <c r="L1017" s="8">
        <f t="shared" si="60"/>
        <v>43369</v>
      </c>
      <c r="M1017" s="8">
        <f t="shared" si="61"/>
        <v>43404</v>
      </c>
      <c r="N1017">
        <f t="shared" si="62"/>
        <v>4288</v>
      </c>
      <c r="O1017">
        <f t="shared" si="63"/>
        <v>12</v>
      </c>
      <c r="P1017" t="str">
        <f>VLOOKUP(O1017,Klienci!$A$1:$B$53,2,TRUE)</f>
        <v>Apollo Ltd</v>
      </c>
    </row>
    <row r="1018" spans="1:16" x14ac:dyDescent="0.3">
      <c r="A1018" t="s">
        <v>2918</v>
      </c>
      <c r="B1018" t="s">
        <v>16</v>
      </c>
      <c r="C1018" t="s">
        <v>66</v>
      </c>
      <c r="D1018" s="8" t="s">
        <v>2231</v>
      </c>
      <c r="E1018" s="8" t="s">
        <v>2620</v>
      </c>
      <c r="F1018" t="s">
        <v>292</v>
      </c>
      <c r="G1018" t="s">
        <v>1096</v>
      </c>
      <c r="H1018" t="s">
        <v>266</v>
      </c>
      <c r="I1018">
        <v>4</v>
      </c>
      <c r="J1018" t="s">
        <v>2919</v>
      </c>
      <c r="K1018" t="s">
        <v>2920</v>
      </c>
      <c r="L1018" s="8">
        <f t="shared" si="60"/>
        <v>43369</v>
      </c>
      <c r="M1018" s="8">
        <f t="shared" si="61"/>
        <v>43392</v>
      </c>
      <c r="N1018">
        <f t="shared" si="62"/>
        <v>3671.6</v>
      </c>
      <c r="O1018">
        <f t="shared" si="63"/>
        <v>3</v>
      </c>
      <c r="P1018" t="str">
        <f>VLOOKUP(O1018,Klienci!$A$1:$B$53,2,TRUE)</f>
        <v>Elorac, Corp</v>
      </c>
    </row>
    <row r="1019" spans="1:16" x14ac:dyDescent="0.3">
      <c r="A1019" t="s">
        <v>2921</v>
      </c>
      <c r="B1019" t="s">
        <v>35</v>
      </c>
      <c r="C1019" t="s">
        <v>58</v>
      </c>
      <c r="D1019" s="8" t="s">
        <v>2231</v>
      </c>
      <c r="E1019" s="8" t="s">
        <v>2917</v>
      </c>
      <c r="F1019" t="s">
        <v>168</v>
      </c>
      <c r="G1019" t="s">
        <v>1277</v>
      </c>
      <c r="H1019" t="s">
        <v>279</v>
      </c>
      <c r="I1019">
        <v>2</v>
      </c>
      <c r="J1019" t="s">
        <v>2922</v>
      </c>
      <c r="K1019" t="s">
        <v>2923</v>
      </c>
      <c r="L1019" s="8">
        <f t="shared" si="60"/>
        <v>43369</v>
      </c>
      <c r="M1019" s="8">
        <f t="shared" si="61"/>
        <v>43404</v>
      </c>
      <c r="N1019">
        <f t="shared" si="62"/>
        <v>10505.6</v>
      </c>
      <c r="O1019">
        <f t="shared" si="63"/>
        <v>40</v>
      </c>
      <c r="P1019" t="str">
        <f>VLOOKUP(O1019,Klienci!$A$1:$B$53,2,TRUE)</f>
        <v>Ascend Ltd</v>
      </c>
    </row>
    <row r="1020" spans="1:16" x14ac:dyDescent="0.3">
      <c r="A1020" t="s">
        <v>2924</v>
      </c>
      <c r="B1020" t="s">
        <v>35</v>
      </c>
      <c r="C1020" t="s">
        <v>17</v>
      </c>
      <c r="D1020" s="8" t="s">
        <v>2231</v>
      </c>
      <c r="E1020" s="8" t="s">
        <v>2482</v>
      </c>
      <c r="F1020" t="s">
        <v>236</v>
      </c>
      <c r="G1020" t="s">
        <v>38</v>
      </c>
      <c r="H1020" t="s">
        <v>317</v>
      </c>
      <c r="I1020">
        <v>4</v>
      </c>
      <c r="J1020" t="s">
        <v>2925</v>
      </c>
      <c r="K1020" t="s">
        <v>2926</v>
      </c>
      <c r="L1020" s="8">
        <f t="shared" si="60"/>
        <v>43369</v>
      </c>
      <c r="M1020" s="8">
        <f t="shared" si="61"/>
        <v>43380</v>
      </c>
      <c r="N1020">
        <f t="shared" si="62"/>
        <v>26022.799999999999</v>
      </c>
      <c r="O1020">
        <f t="shared" si="63"/>
        <v>2</v>
      </c>
      <c r="P1020" t="str">
        <f>VLOOKUP(O1020,Klienci!$A$1:$B$53,2,TRUE)</f>
        <v xml:space="preserve">WakeFern </v>
      </c>
    </row>
    <row r="1021" spans="1:16" x14ac:dyDescent="0.3">
      <c r="A1021" t="s">
        <v>2927</v>
      </c>
      <c r="B1021" t="s">
        <v>16</v>
      </c>
      <c r="C1021" t="s">
        <v>58</v>
      </c>
      <c r="D1021" s="8" t="s">
        <v>2231</v>
      </c>
      <c r="E1021" s="8" t="s">
        <v>2381</v>
      </c>
      <c r="F1021" t="s">
        <v>416</v>
      </c>
      <c r="G1021" t="s">
        <v>106</v>
      </c>
      <c r="H1021" t="s">
        <v>360</v>
      </c>
      <c r="I1021">
        <v>6</v>
      </c>
      <c r="J1021" t="s">
        <v>2928</v>
      </c>
      <c r="K1021" t="s">
        <v>2929</v>
      </c>
      <c r="L1021" s="8">
        <f t="shared" si="60"/>
        <v>43369</v>
      </c>
      <c r="M1021" s="8">
        <f t="shared" si="61"/>
        <v>43373</v>
      </c>
      <c r="N1021">
        <f t="shared" si="62"/>
        <v>20341.199999999997</v>
      </c>
      <c r="O1021">
        <f t="shared" si="63"/>
        <v>7</v>
      </c>
      <c r="P1021" t="str">
        <f>VLOOKUP(O1021,Klienci!$A$1:$B$53,2,TRUE)</f>
        <v>Test</v>
      </c>
    </row>
    <row r="1022" spans="1:16" x14ac:dyDescent="0.3">
      <c r="A1022" t="s">
        <v>2930</v>
      </c>
      <c r="B1022" t="s">
        <v>16</v>
      </c>
      <c r="C1022" t="s">
        <v>58</v>
      </c>
      <c r="D1022" s="8" t="s">
        <v>2231</v>
      </c>
      <c r="E1022" s="8" t="s">
        <v>2818</v>
      </c>
      <c r="F1022" t="s">
        <v>256</v>
      </c>
      <c r="G1022" t="s">
        <v>1336</v>
      </c>
      <c r="H1022" t="s">
        <v>279</v>
      </c>
      <c r="I1022">
        <v>5</v>
      </c>
      <c r="J1022" t="s">
        <v>704</v>
      </c>
      <c r="K1022" t="s">
        <v>2931</v>
      </c>
      <c r="L1022" s="8">
        <f t="shared" si="60"/>
        <v>43369</v>
      </c>
      <c r="M1022" s="8">
        <f t="shared" si="61"/>
        <v>43397</v>
      </c>
      <c r="N1022">
        <f t="shared" si="62"/>
        <v>1105.5</v>
      </c>
      <c r="O1022">
        <f t="shared" si="63"/>
        <v>34</v>
      </c>
      <c r="P1022" t="str">
        <f>VLOOKUP(O1022,Klienci!$A$1:$B$53,2,TRUE)</f>
        <v>OHTA'S Corp</v>
      </c>
    </row>
    <row r="1023" spans="1:16" x14ac:dyDescent="0.3">
      <c r="A1023" t="s">
        <v>2932</v>
      </c>
      <c r="B1023" t="s">
        <v>26</v>
      </c>
      <c r="C1023" t="s">
        <v>58</v>
      </c>
      <c r="D1023" s="8" t="s">
        <v>2231</v>
      </c>
      <c r="E1023" s="8" t="s">
        <v>2933</v>
      </c>
      <c r="F1023" t="s">
        <v>68</v>
      </c>
      <c r="G1023" t="s">
        <v>163</v>
      </c>
      <c r="H1023" t="s">
        <v>95</v>
      </c>
      <c r="I1023">
        <v>2</v>
      </c>
      <c r="J1023" t="s">
        <v>511</v>
      </c>
      <c r="K1023" t="s">
        <v>2934</v>
      </c>
      <c r="L1023" s="8">
        <f t="shared" si="60"/>
        <v>43369</v>
      </c>
      <c r="M1023" s="8">
        <f t="shared" si="61"/>
        <v>43407</v>
      </c>
      <c r="N1023">
        <f t="shared" si="62"/>
        <v>7986.4</v>
      </c>
      <c r="O1023">
        <f t="shared" si="63"/>
        <v>14</v>
      </c>
      <c r="P1023" t="str">
        <f>VLOOKUP(O1023,Klienci!$A$1:$B$53,2,TRUE)</f>
        <v>Ole Group</v>
      </c>
    </row>
    <row r="1024" spans="1:16" x14ac:dyDescent="0.3">
      <c r="A1024" t="s">
        <v>2935</v>
      </c>
      <c r="B1024" t="s">
        <v>16</v>
      </c>
      <c r="C1024" t="s">
        <v>124</v>
      </c>
      <c r="D1024" s="8" t="s">
        <v>2231</v>
      </c>
      <c r="E1024" s="8" t="s">
        <v>2477</v>
      </c>
      <c r="F1024" t="s">
        <v>687</v>
      </c>
      <c r="G1024" t="s">
        <v>1953</v>
      </c>
      <c r="H1024" t="s">
        <v>151</v>
      </c>
      <c r="I1024">
        <v>8</v>
      </c>
      <c r="J1024" t="s">
        <v>844</v>
      </c>
      <c r="K1024" t="s">
        <v>2936</v>
      </c>
      <c r="L1024" s="8">
        <f t="shared" si="60"/>
        <v>43369</v>
      </c>
      <c r="M1024" s="8">
        <f t="shared" si="61"/>
        <v>43379</v>
      </c>
      <c r="N1024">
        <f t="shared" si="62"/>
        <v>20153.599999999999</v>
      </c>
      <c r="O1024">
        <f t="shared" si="63"/>
        <v>43</v>
      </c>
      <c r="P1024" t="str">
        <f>VLOOKUP(O1024,Klienci!$A$1:$B$53,2,TRUE)</f>
        <v>Weimei Corp</v>
      </c>
    </row>
    <row r="1025" spans="1:16" x14ac:dyDescent="0.3">
      <c r="A1025" t="s">
        <v>2937</v>
      </c>
      <c r="B1025" t="s">
        <v>16</v>
      </c>
      <c r="C1025" t="s">
        <v>66</v>
      </c>
      <c r="D1025" s="8" t="s">
        <v>2341</v>
      </c>
      <c r="E1025" s="8" t="s">
        <v>2630</v>
      </c>
      <c r="F1025" t="s">
        <v>125</v>
      </c>
      <c r="G1025" t="s">
        <v>1173</v>
      </c>
      <c r="H1025" t="s">
        <v>360</v>
      </c>
      <c r="I1025">
        <v>5</v>
      </c>
      <c r="J1025" t="s">
        <v>480</v>
      </c>
      <c r="K1025" t="s">
        <v>2938</v>
      </c>
      <c r="L1025" s="8">
        <f t="shared" si="60"/>
        <v>43370</v>
      </c>
      <c r="M1025" s="8">
        <f t="shared" si="61"/>
        <v>43388</v>
      </c>
      <c r="N1025">
        <f t="shared" si="62"/>
        <v>19765</v>
      </c>
      <c r="O1025">
        <f t="shared" si="63"/>
        <v>11</v>
      </c>
      <c r="P1025" t="str">
        <f>VLOOKUP(O1025,Klienci!$A$1:$B$53,2,TRUE)</f>
        <v>21st Ltd</v>
      </c>
    </row>
    <row r="1026" spans="1:16" x14ac:dyDescent="0.3">
      <c r="A1026" t="s">
        <v>2939</v>
      </c>
      <c r="B1026" t="s">
        <v>16</v>
      </c>
      <c r="C1026" t="s">
        <v>58</v>
      </c>
      <c r="D1026" s="8" t="s">
        <v>2341</v>
      </c>
      <c r="E1026" s="8" t="s">
        <v>2701</v>
      </c>
      <c r="F1026" t="s">
        <v>569</v>
      </c>
      <c r="G1026" t="s">
        <v>220</v>
      </c>
      <c r="H1026" t="s">
        <v>203</v>
      </c>
      <c r="I1026">
        <v>3</v>
      </c>
      <c r="J1026" t="s">
        <v>504</v>
      </c>
      <c r="K1026" t="s">
        <v>2940</v>
      </c>
      <c r="L1026" s="8">
        <f t="shared" si="60"/>
        <v>43370</v>
      </c>
      <c r="M1026" s="8">
        <f t="shared" si="61"/>
        <v>43391</v>
      </c>
      <c r="N1026">
        <f t="shared" si="62"/>
        <v>3276.2999999999997</v>
      </c>
      <c r="O1026">
        <f t="shared" si="63"/>
        <v>12</v>
      </c>
      <c r="P1026" t="str">
        <f>VLOOKUP(O1026,Klienci!$A$1:$B$53,2,TRUE)</f>
        <v>Apollo Ltd</v>
      </c>
    </row>
    <row r="1027" spans="1:16" x14ac:dyDescent="0.3">
      <c r="A1027" t="s">
        <v>2941</v>
      </c>
      <c r="B1027" t="s">
        <v>26</v>
      </c>
      <c r="C1027" t="s">
        <v>241</v>
      </c>
      <c r="D1027" s="8" t="s">
        <v>2341</v>
      </c>
      <c r="E1027" s="8" t="s">
        <v>2529</v>
      </c>
      <c r="F1027" t="s">
        <v>261</v>
      </c>
      <c r="G1027" t="s">
        <v>243</v>
      </c>
      <c r="H1027" t="s">
        <v>196</v>
      </c>
      <c r="I1027">
        <v>7</v>
      </c>
      <c r="J1027" t="s">
        <v>1668</v>
      </c>
      <c r="K1027" t="s">
        <v>2942</v>
      </c>
      <c r="L1027" s="8">
        <f t="shared" si="60"/>
        <v>43370</v>
      </c>
      <c r="M1027" s="8">
        <f t="shared" si="61"/>
        <v>43383</v>
      </c>
      <c r="N1027">
        <f t="shared" si="62"/>
        <v>40849.9</v>
      </c>
      <c r="O1027">
        <f t="shared" si="63"/>
        <v>26</v>
      </c>
      <c r="P1027" t="str">
        <f>VLOOKUP(O1027,Klienci!$A$1:$B$53,2,TRUE)</f>
        <v>Burt's Corp</v>
      </c>
    </row>
    <row r="1028" spans="1:16" x14ac:dyDescent="0.3">
      <c r="A1028" t="s">
        <v>2943</v>
      </c>
      <c r="B1028" t="s">
        <v>16</v>
      </c>
      <c r="C1028" t="s">
        <v>27</v>
      </c>
      <c r="D1028" s="8" t="s">
        <v>2341</v>
      </c>
      <c r="E1028" s="8" t="s">
        <v>2738</v>
      </c>
      <c r="F1028" t="s">
        <v>743</v>
      </c>
      <c r="G1028" t="s">
        <v>707</v>
      </c>
      <c r="H1028" t="s">
        <v>252</v>
      </c>
      <c r="I1028">
        <v>5</v>
      </c>
      <c r="J1028" t="s">
        <v>712</v>
      </c>
      <c r="K1028" t="s">
        <v>2944</v>
      </c>
      <c r="L1028" s="8">
        <f t="shared" si="60"/>
        <v>43370</v>
      </c>
      <c r="M1028" s="8">
        <f t="shared" si="61"/>
        <v>43394</v>
      </c>
      <c r="N1028">
        <f t="shared" si="62"/>
        <v>8509</v>
      </c>
      <c r="O1028">
        <f t="shared" si="63"/>
        <v>31</v>
      </c>
      <c r="P1028" t="str">
        <f>VLOOKUP(O1028,Klienci!$A$1:$B$53,2,TRUE)</f>
        <v>Apotheca, Ltd</v>
      </c>
    </row>
    <row r="1029" spans="1:16" x14ac:dyDescent="0.3">
      <c r="A1029" t="s">
        <v>2945</v>
      </c>
      <c r="B1029" t="s">
        <v>43</v>
      </c>
      <c r="C1029" t="s">
        <v>66</v>
      </c>
      <c r="D1029" s="8" t="s">
        <v>2341</v>
      </c>
      <c r="E1029" s="8" t="s">
        <v>2529</v>
      </c>
      <c r="F1029" t="s">
        <v>743</v>
      </c>
      <c r="G1029" t="s">
        <v>169</v>
      </c>
      <c r="H1029" t="s">
        <v>342</v>
      </c>
      <c r="I1029">
        <v>6</v>
      </c>
      <c r="J1029" t="s">
        <v>1965</v>
      </c>
      <c r="K1029" t="s">
        <v>2946</v>
      </c>
      <c r="L1029" s="8">
        <f t="shared" si="60"/>
        <v>43370</v>
      </c>
      <c r="M1029" s="8">
        <f t="shared" si="61"/>
        <v>43383</v>
      </c>
      <c r="N1029">
        <f t="shared" si="62"/>
        <v>36702.600000000006</v>
      </c>
      <c r="O1029">
        <f t="shared" si="63"/>
        <v>31</v>
      </c>
      <c r="P1029" t="str">
        <f>VLOOKUP(O1029,Klienci!$A$1:$B$53,2,TRUE)</f>
        <v>Apotheca, Ltd</v>
      </c>
    </row>
    <row r="1030" spans="1:16" x14ac:dyDescent="0.3">
      <c r="A1030" t="s">
        <v>2947</v>
      </c>
      <c r="B1030" t="s">
        <v>16</v>
      </c>
      <c r="C1030" t="s">
        <v>124</v>
      </c>
      <c r="D1030" s="8" t="s">
        <v>2341</v>
      </c>
      <c r="E1030" s="8" t="s">
        <v>2948</v>
      </c>
      <c r="F1030" t="s">
        <v>367</v>
      </c>
      <c r="G1030" t="s">
        <v>1030</v>
      </c>
      <c r="H1030" t="s">
        <v>39</v>
      </c>
      <c r="I1030">
        <v>2</v>
      </c>
      <c r="J1030" t="s">
        <v>852</v>
      </c>
      <c r="K1030" t="s">
        <v>2949</v>
      </c>
      <c r="L1030" s="8">
        <f t="shared" si="60"/>
        <v>43370</v>
      </c>
      <c r="M1030" s="8">
        <f t="shared" si="61"/>
        <v>43402</v>
      </c>
      <c r="N1030">
        <f t="shared" si="62"/>
        <v>3658.2</v>
      </c>
      <c r="O1030">
        <f t="shared" si="63"/>
        <v>6</v>
      </c>
      <c r="P1030" t="str">
        <f>VLOOKUP(O1030,Klienci!$A$1:$B$53,2,TRUE)</f>
        <v>PEDIFIX, Corp</v>
      </c>
    </row>
    <row r="1031" spans="1:16" x14ac:dyDescent="0.3">
      <c r="A1031" t="s">
        <v>2950</v>
      </c>
      <c r="B1031" t="s">
        <v>16</v>
      </c>
      <c r="C1031" t="s">
        <v>124</v>
      </c>
      <c r="D1031" s="8" t="s">
        <v>2341</v>
      </c>
      <c r="E1031" s="8" t="s">
        <v>2477</v>
      </c>
      <c r="F1031" t="s">
        <v>45</v>
      </c>
      <c r="G1031" t="s">
        <v>2951</v>
      </c>
      <c r="H1031" t="s">
        <v>597</v>
      </c>
      <c r="I1031">
        <v>5</v>
      </c>
      <c r="J1031" t="s">
        <v>121</v>
      </c>
      <c r="K1031" t="s">
        <v>2952</v>
      </c>
      <c r="L1031" s="8">
        <f t="shared" si="60"/>
        <v>43370</v>
      </c>
      <c r="M1031" s="8">
        <f t="shared" si="61"/>
        <v>43379</v>
      </c>
      <c r="N1031">
        <f t="shared" si="62"/>
        <v>19664.5</v>
      </c>
      <c r="O1031">
        <f t="shared" si="63"/>
        <v>48</v>
      </c>
      <c r="P1031" t="str">
        <f>VLOOKUP(O1031,Klienci!$A$1:$B$53,2,TRUE)</f>
        <v>U.S. Ltd</v>
      </c>
    </row>
    <row r="1032" spans="1:16" x14ac:dyDescent="0.3">
      <c r="A1032" t="s">
        <v>2953</v>
      </c>
      <c r="B1032" t="s">
        <v>26</v>
      </c>
      <c r="C1032" t="s">
        <v>27</v>
      </c>
      <c r="D1032" s="8" t="s">
        <v>2341</v>
      </c>
      <c r="E1032" s="8" t="s">
        <v>2532</v>
      </c>
      <c r="F1032" t="s">
        <v>29</v>
      </c>
      <c r="G1032" t="s">
        <v>202</v>
      </c>
      <c r="H1032" t="s">
        <v>176</v>
      </c>
      <c r="I1032">
        <v>2</v>
      </c>
      <c r="J1032" t="s">
        <v>2954</v>
      </c>
      <c r="K1032" t="s">
        <v>2955</v>
      </c>
      <c r="L1032" s="8">
        <f t="shared" si="60"/>
        <v>43370</v>
      </c>
      <c r="M1032" s="8">
        <f t="shared" si="61"/>
        <v>43382</v>
      </c>
      <c r="N1032">
        <f t="shared" si="62"/>
        <v>3390.2</v>
      </c>
      <c r="O1032">
        <f t="shared" si="63"/>
        <v>20</v>
      </c>
      <c r="P1032" t="str">
        <f>VLOOKUP(O1032,Klienci!$A$1:$B$53,2,TRUE)</f>
        <v>Eminence Corp</v>
      </c>
    </row>
    <row r="1033" spans="1:16" x14ac:dyDescent="0.3">
      <c r="A1033" t="s">
        <v>2956</v>
      </c>
      <c r="B1033" t="s">
        <v>26</v>
      </c>
      <c r="C1033" t="s">
        <v>27</v>
      </c>
      <c r="D1033" s="8" t="s">
        <v>2341</v>
      </c>
      <c r="E1033" s="8" t="s">
        <v>2903</v>
      </c>
      <c r="F1033" t="s">
        <v>277</v>
      </c>
      <c r="G1033" t="s">
        <v>548</v>
      </c>
      <c r="H1033" t="s">
        <v>196</v>
      </c>
      <c r="I1033">
        <v>4</v>
      </c>
      <c r="J1033" t="s">
        <v>1306</v>
      </c>
      <c r="K1033" t="s">
        <v>2957</v>
      </c>
      <c r="L1033" s="8">
        <f t="shared" si="60"/>
        <v>43370</v>
      </c>
      <c r="M1033" s="8">
        <f t="shared" si="61"/>
        <v>43401</v>
      </c>
      <c r="N1033">
        <f t="shared" si="62"/>
        <v>723.6</v>
      </c>
      <c r="O1033">
        <f t="shared" si="63"/>
        <v>18</v>
      </c>
      <c r="P1033" t="str">
        <f>VLOOKUP(O1033,Klienci!$A$1:$B$53,2,TRUE)</f>
        <v>Test</v>
      </c>
    </row>
    <row r="1034" spans="1:16" x14ac:dyDescent="0.3">
      <c r="A1034" t="s">
        <v>2958</v>
      </c>
      <c r="B1034" t="s">
        <v>16</v>
      </c>
      <c r="C1034" t="s">
        <v>27</v>
      </c>
      <c r="D1034" s="8" t="s">
        <v>2287</v>
      </c>
      <c r="E1034" s="8" t="s">
        <v>2630</v>
      </c>
      <c r="F1034" t="s">
        <v>236</v>
      </c>
      <c r="G1034" t="s">
        <v>758</v>
      </c>
      <c r="H1034" t="s">
        <v>139</v>
      </c>
      <c r="I1034">
        <v>1</v>
      </c>
      <c r="J1034" t="s">
        <v>2612</v>
      </c>
      <c r="K1034" t="s">
        <v>2959</v>
      </c>
      <c r="L1034" s="8">
        <f t="shared" ref="L1034:L1097" si="64">--SUBSTITUTE(D1034,"\","/")</f>
        <v>43371</v>
      </c>
      <c r="M1034" s="8">
        <f t="shared" ref="M1034:M1097" si="65">--SUBSTITUTE(E1034,"\","/")</f>
        <v>43388</v>
      </c>
      <c r="N1034">
        <f t="shared" ref="N1034:N1097" si="66">I1034*SUBSTITUTE(J1034,".",",")</f>
        <v>877.7</v>
      </c>
      <c r="O1034">
        <f t="shared" ref="O1034:O1097" si="67">--MID(F1034,3,4)</f>
        <v>2</v>
      </c>
      <c r="P1034" t="str">
        <f>VLOOKUP(O1034,Klienci!$A$1:$B$53,2,TRUE)</f>
        <v xml:space="preserve">WakeFern </v>
      </c>
    </row>
    <row r="1035" spans="1:16" x14ac:dyDescent="0.3">
      <c r="A1035" t="s">
        <v>2960</v>
      </c>
      <c r="B1035" t="s">
        <v>16</v>
      </c>
      <c r="C1035" t="s">
        <v>241</v>
      </c>
      <c r="D1035" s="8" t="s">
        <v>2287</v>
      </c>
      <c r="E1035" s="8" t="s">
        <v>2961</v>
      </c>
      <c r="F1035" t="s">
        <v>754</v>
      </c>
      <c r="G1035" t="s">
        <v>2212</v>
      </c>
      <c r="H1035" t="s">
        <v>157</v>
      </c>
      <c r="I1035">
        <v>7</v>
      </c>
      <c r="J1035" t="s">
        <v>2962</v>
      </c>
      <c r="K1035" t="s">
        <v>2963</v>
      </c>
      <c r="L1035" s="8">
        <f t="shared" si="64"/>
        <v>43371</v>
      </c>
      <c r="M1035" s="8">
        <f t="shared" si="65"/>
        <v>43400</v>
      </c>
      <c r="N1035">
        <f t="shared" si="66"/>
        <v>18525.5</v>
      </c>
      <c r="O1035">
        <f t="shared" si="67"/>
        <v>45</v>
      </c>
      <c r="P1035" t="str">
        <f>VLOOKUP(O1035,Klienci!$A$1:$B$53,2,TRUE)</f>
        <v>Exact-Rx, Corp</v>
      </c>
    </row>
    <row r="1036" spans="1:16" x14ac:dyDescent="0.3">
      <c r="A1036" t="s">
        <v>2964</v>
      </c>
      <c r="B1036" t="s">
        <v>16</v>
      </c>
      <c r="C1036" t="s">
        <v>241</v>
      </c>
      <c r="D1036" s="8" t="s">
        <v>2287</v>
      </c>
      <c r="E1036" s="8" t="s">
        <v>2885</v>
      </c>
      <c r="F1036" t="s">
        <v>319</v>
      </c>
      <c r="G1036" t="s">
        <v>2965</v>
      </c>
      <c r="H1036" t="s">
        <v>83</v>
      </c>
      <c r="I1036">
        <v>4</v>
      </c>
      <c r="J1036" t="s">
        <v>1663</v>
      </c>
      <c r="K1036" t="s">
        <v>2966</v>
      </c>
      <c r="L1036" s="8">
        <f t="shared" si="64"/>
        <v>43371</v>
      </c>
      <c r="M1036" s="8">
        <f t="shared" si="65"/>
        <v>43396</v>
      </c>
      <c r="N1036">
        <f t="shared" si="66"/>
        <v>20528.8</v>
      </c>
      <c r="O1036">
        <f t="shared" si="67"/>
        <v>25</v>
      </c>
      <c r="P1036" t="str">
        <f>VLOOKUP(O1036,Klienci!$A$1:$B$53,2,TRUE)</f>
        <v>E. Ltd</v>
      </c>
    </row>
    <row r="1037" spans="1:16" x14ac:dyDescent="0.3">
      <c r="A1037" t="s">
        <v>2967</v>
      </c>
      <c r="B1037" t="s">
        <v>26</v>
      </c>
      <c r="C1037" t="s">
        <v>66</v>
      </c>
      <c r="D1037" s="8" t="s">
        <v>2287</v>
      </c>
      <c r="E1037" s="8" t="s">
        <v>2968</v>
      </c>
      <c r="F1037" t="s">
        <v>60</v>
      </c>
      <c r="G1037" t="s">
        <v>608</v>
      </c>
      <c r="H1037" t="s">
        <v>252</v>
      </c>
      <c r="I1037">
        <v>8</v>
      </c>
      <c r="J1037" t="s">
        <v>2969</v>
      </c>
      <c r="K1037" t="s">
        <v>2970</v>
      </c>
      <c r="L1037" s="8">
        <f t="shared" si="64"/>
        <v>43371</v>
      </c>
      <c r="M1037" s="8">
        <f t="shared" si="65"/>
        <v>43406</v>
      </c>
      <c r="N1037">
        <f t="shared" si="66"/>
        <v>40896.800000000003</v>
      </c>
      <c r="O1037">
        <f t="shared" si="67"/>
        <v>21</v>
      </c>
      <c r="P1037" t="str">
        <f>VLOOKUP(O1037,Klienci!$A$1:$B$53,2,TRUE)</f>
        <v xml:space="preserve">Qualitest </v>
      </c>
    </row>
    <row r="1038" spans="1:16" x14ac:dyDescent="0.3">
      <c r="A1038" t="s">
        <v>2971</v>
      </c>
      <c r="B1038" t="s">
        <v>16</v>
      </c>
      <c r="C1038" t="s">
        <v>17</v>
      </c>
      <c r="D1038" s="8" t="s">
        <v>2287</v>
      </c>
      <c r="E1038" s="8" t="s">
        <v>2581</v>
      </c>
      <c r="F1038" t="s">
        <v>351</v>
      </c>
      <c r="G1038" t="s">
        <v>1792</v>
      </c>
      <c r="H1038" t="s">
        <v>477</v>
      </c>
      <c r="I1038">
        <v>7</v>
      </c>
      <c r="J1038" t="s">
        <v>955</v>
      </c>
      <c r="K1038" t="s">
        <v>2972</v>
      </c>
      <c r="L1038" s="8">
        <f t="shared" si="64"/>
        <v>43371</v>
      </c>
      <c r="M1038" s="8">
        <f t="shared" si="65"/>
        <v>43384</v>
      </c>
      <c r="N1038">
        <f t="shared" si="66"/>
        <v>7457.0999999999995</v>
      </c>
      <c r="O1038">
        <f t="shared" si="67"/>
        <v>47</v>
      </c>
      <c r="P1038" t="str">
        <f>VLOOKUP(O1038,Klienci!$A$1:$B$53,2,TRUE)</f>
        <v xml:space="preserve">Nipro </v>
      </c>
    </row>
    <row r="1039" spans="1:16" x14ac:dyDescent="0.3">
      <c r="A1039" t="s">
        <v>2973</v>
      </c>
      <c r="B1039" t="s">
        <v>26</v>
      </c>
      <c r="C1039" t="s">
        <v>17</v>
      </c>
      <c r="D1039" s="8" t="s">
        <v>2287</v>
      </c>
      <c r="E1039" s="8" t="s">
        <v>2688</v>
      </c>
      <c r="F1039" t="s">
        <v>297</v>
      </c>
      <c r="G1039" t="s">
        <v>1293</v>
      </c>
      <c r="H1039" t="s">
        <v>266</v>
      </c>
      <c r="I1039">
        <v>6</v>
      </c>
      <c r="J1039" t="s">
        <v>2974</v>
      </c>
      <c r="K1039" t="s">
        <v>2015</v>
      </c>
      <c r="L1039" s="8">
        <f t="shared" si="64"/>
        <v>43371</v>
      </c>
      <c r="M1039" s="8">
        <f t="shared" si="65"/>
        <v>43386</v>
      </c>
      <c r="N1039">
        <f t="shared" si="66"/>
        <v>19617.599999999999</v>
      </c>
      <c r="O1039">
        <f t="shared" si="67"/>
        <v>13</v>
      </c>
      <c r="P1039" t="str">
        <f>VLOOKUP(O1039,Klienci!$A$1:$B$53,2,TRUE)</f>
        <v xml:space="preserve">Medline </v>
      </c>
    </row>
    <row r="1040" spans="1:16" x14ac:dyDescent="0.3">
      <c r="A1040" t="s">
        <v>2975</v>
      </c>
      <c r="B1040" t="s">
        <v>16</v>
      </c>
      <c r="C1040" t="s">
        <v>58</v>
      </c>
      <c r="D1040" s="8" t="s">
        <v>2287</v>
      </c>
      <c r="E1040" s="8" t="s">
        <v>2532</v>
      </c>
      <c r="F1040" t="s">
        <v>242</v>
      </c>
      <c r="G1040" t="s">
        <v>1720</v>
      </c>
      <c r="H1040" t="s">
        <v>170</v>
      </c>
      <c r="I1040">
        <v>6</v>
      </c>
      <c r="J1040" t="s">
        <v>2976</v>
      </c>
      <c r="K1040" t="s">
        <v>2977</v>
      </c>
      <c r="L1040" s="8">
        <f t="shared" si="64"/>
        <v>43371</v>
      </c>
      <c r="M1040" s="8">
        <f t="shared" si="65"/>
        <v>43382</v>
      </c>
      <c r="N1040">
        <f t="shared" si="66"/>
        <v>36421.199999999997</v>
      </c>
      <c r="O1040">
        <f t="shared" si="67"/>
        <v>28</v>
      </c>
      <c r="P1040" t="str">
        <f>VLOOKUP(O1040,Klienci!$A$1:$B$53,2,TRUE)</f>
        <v>Mylan Corp</v>
      </c>
    </row>
    <row r="1041" spans="1:16" x14ac:dyDescent="0.3">
      <c r="A1041" t="s">
        <v>2978</v>
      </c>
      <c r="B1041" t="s">
        <v>26</v>
      </c>
      <c r="C1041" t="s">
        <v>66</v>
      </c>
      <c r="D1041" s="8" t="s">
        <v>2287</v>
      </c>
      <c r="E1041" s="8" t="s">
        <v>2885</v>
      </c>
      <c r="F1041" t="s">
        <v>292</v>
      </c>
      <c r="G1041" t="s">
        <v>664</v>
      </c>
      <c r="H1041" t="s">
        <v>76</v>
      </c>
      <c r="I1041">
        <v>7</v>
      </c>
      <c r="J1041" t="s">
        <v>1450</v>
      </c>
      <c r="K1041" t="s">
        <v>2979</v>
      </c>
      <c r="L1041" s="8">
        <f t="shared" si="64"/>
        <v>43371</v>
      </c>
      <c r="M1041" s="8">
        <f t="shared" si="65"/>
        <v>43396</v>
      </c>
      <c r="N1041">
        <f t="shared" si="66"/>
        <v>8957.9</v>
      </c>
      <c r="O1041">
        <f t="shared" si="67"/>
        <v>3</v>
      </c>
      <c r="P1041" t="str">
        <f>VLOOKUP(O1041,Klienci!$A$1:$B$53,2,TRUE)</f>
        <v>Elorac, Corp</v>
      </c>
    </row>
    <row r="1042" spans="1:16" x14ac:dyDescent="0.3">
      <c r="A1042" t="s">
        <v>2980</v>
      </c>
      <c r="B1042" t="s">
        <v>16</v>
      </c>
      <c r="C1042" t="s">
        <v>241</v>
      </c>
      <c r="D1042" s="8" t="s">
        <v>2287</v>
      </c>
      <c r="E1042" s="8" t="s">
        <v>2458</v>
      </c>
      <c r="F1042" t="s">
        <v>724</v>
      </c>
      <c r="G1042" t="s">
        <v>2965</v>
      </c>
      <c r="H1042" t="s">
        <v>467</v>
      </c>
      <c r="I1042">
        <v>1</v>
      </c>
      <c r="J1042" t="s">
        <v>1274</v>
      </c>
      <c r="K1042" t="s">
        <v>2981</v>
      </c>
      <c r="L1042" s="8">
        <f t="shared" si="64"/>
        <v>43371</v>
      </c>
      <c r="M1042" s="8">
        <f t="shared" si="65"/>
        <v>43381</v>
      </c>
      <c r="N1042">
        <f t="shared" si="66"/>
        <v>3061.9</v>
      </c>
      <c r="O1042">
        <f t="shared" si="67"/>
        <v>41</v>
      </c>
      <c r="P1042" t="str">
        <f>VLOOKUP(O1042,Klienci!$A$1:$B$53,2,TRUE)</f>
        <v>Victory Ltd</v>
      </c>
    </row>
    <row r="1043" spans="1:16" x14ac:dyDescent="0.3">
      <c r="A1043" t="s">
        <v>2982</v>
      </c>
      <c r="B1043" t="s">
        <v>16</v>
      </c>
      <c r="C1043" t="s">
        <v>17</v>
      </c>
      <c r="D1043" s="8" t="s">
        <v>2287</v>
      </c>
      <c r="E1043" s="8" t="s">
        <v>2529</v>
      </c>
      <c r="F1043" t="s">
        <v>271</v>
      </c>
      <c r="G1043" t="s">
        <v>375</v>
      </c>
      <c r="H1043" t="s">
        <v>176</v>
      </c>
      <c r="I1043">
        <v>2</v>
      </c>
      <c r="J1043" t="s">
        <v>2962</v>
      </c>
      <c r="K1043" t="s">
        <v>2983</v>
      </c>
      <c r="L1043" s="8">
        <f t="shared" si="64"/>
        <v>43371</v>
      </c>
      <c r="M1043" s="8">
        <f t="shared" si="65"/>
        <v>43383</v>
      </c>
      <c r="N1043">
        <f t="shared" si="66"/>
        <v>5293</v>
      </c>
      <c r="O1043">
        <f t="shared" si="67"/>
        <v>24</v>
      </c>
      <c r="P1043" t="str">
        <f>VLOOKUP(O1043,Klienci!$A$1:$B$53,2,TRUE)</f>
        <v xml:space="preserve">Capweld </v>
      </c>
    </row>
    <row r="1044" spans="1:16" x14ac:dyDescent="0.3">
      <c r="A1044" t="s">
        <v>2984</v>
      </c>
      <c r="B1044" t="s">
        <v>35</v>
      </c>
      <c r="C1044" t="s">
        <v>27</v>
      </c>
      <c r="D1044" s="8" t="s">
        <v>2311</v>
      </c>
      <c r="E1044" s="8" t="s">
        <v>2917</v>
      </c>
      <c r="F1044" t="s">
        <v>242</v>
      </c>
      <c r="G1044" t="s">
        <v>398</v>
      </c>
      <c r="H1044" t="s">
        <v>101</v>
      </c>
      <c r="I1044">
        <v>6</v>
      </c>
      <c r="J1044" t="s">
        <v>2985</v>
      </c>
      <c r="K1044" t="s">
        <v>2986</v>
      </c>
      <c r="L1044" s="8">
        <f t="shared" si="64"/>
        <v>43372</v>
      </c>
      <c r="M1044" s="8">
        <f t="shared" si="65"/>
        <v>43404</v>
      </c>
      <c r="N1044">
        <f t="shared" si="66"/>
        <v>31396.199999999997</v>
      </c>
      <c r="O1044">
        <f t="shared" si="67"/>
        <v>28</v>
      </c>
      <c r="P1044" t="str">
        <f>VLOOKUP(O1044,Klienci!$A$1:$B$53,2,TRUE)</f>
        <v>Mylan Corp</v>
      </c>
    </row>
    <row r="1045" spans="1:16" x14ac:dyDescent="0.3">
      <c r="A1045" t="s">
        <v>2987</v>
      </c>
      <c r="B1045" t="s">
        <v>26</v>
      </c>
      <c r="C1045" t="s">
        <v>27</v>
      </c>
      <c r="D1045" s="8" t="s">
        <v>2311</v>
      </c>
      <c r="E1045" s="8" t="s">
        <v>2620</v>
      </c>
      <c r="F1045" t="s">
        <v>174</v>
      </c>
      <c r="G1045" t="s">
        <v>308</v>
      </c>
      <c r="H1045" t="s">
        <v>227</v>
      </c>
      <c r="I1045">
        <v>6</v>
      </c>
      <c r="J1045" t="s">
        <v>1183</v>
      </c>
      <c r="K1045" t="s">
        <v>2988</v>
      </c>
      <c r="L1045" s="8">
        <f t="shared" si="64"/>
        <v>43372</v>
      </c>
      <c r="M1045" s="8">
        <f t="shared" si="65"/>
        <v>43392</v>
      </c>
      <c r="N1045">
        <f t="shared" si="66"/>
        <v>23919</v>
      </c>
      <c r="O1045">
        <f t="shared" si="67"/>
        <v>19</v>
      </c>
      <c r="P1045" t="str">
        <f>VLOOKUP(O1045,Klienci!$A$1:$B$53,2,TRUE)</f>
        <v>Pure Group</v>
      </c>
    </row>
    <row r="1046" spans="1:16" x14ac:dyDescent="0.3">
      <c r="A1046" t="s">
        <v>2989</v>
      </c>
      <c r="B1046" t="s">
        <v>26</v>
      </c>
      <c r="C1046" t="s">
        <v>58</v>
      </c>
      <c r="D1046" s="8" t="s">
        <v>2311</v>
      </c>
      <c r="E1046" s="8" t="s">
        <v>2458</v>
      </c>
      <c r="F1046" t="s">
        <v>325</v>
      </c>
      <c r="G1046" t="s">
        <v>586</v>
      </c>
      <c r="H1046" t="s">
        <v>107</v>
      </c>
      <c r="I1046">
        <v>4</v>
      </c>
      <c r="J1046" t="s">
        <v>774</v>
      </c>
      <c r="K1046" t="s">
        <v>2990</v>
      </c>
      <c r="L1046" s="8">
        <f t="shared" si="64"/>
        <v>43372</v>
      </c>
      <c r="M1046" s="8">
        <f t="shared" si="65"/>
        <v>43381</v>
      </c>
      <c r="N1046">
        <f t="shared" si="66"/>
        <v>991.6</v>
      </c>
      <c r="O1046">
        <f t="shared" si="67"/>
        <v>8</v>
      </c>
      <c r="P1046" t="str">
        <f>VLOOKUP(O1046,Klienci!$A$1:$B$53,2,TRUE)</f>
        <v>New Ltd</v>
      </c>
    </row>
    <row r="1047" spans="1:16" x14ac:dyDescent="0.3">
      <c r="A1047" t="s">
        <v>2991</v>
      </c>
      <c r="B1047" t="s">
        <v>35</v>
      </c>
      <c r="C1047" t="s">
        <v>27</v>
      </c>
      <c r="D1047" s="8" t="s">
        <v>2311</v>
      </c>
      <c r="E1047" s="8" t="s">
        <v>2529</v>
      </c>
      <c r="F1047" t="s">
        <v>695</v>
      </c>
      <c r="G1047" t="s">
        <v>2076</v>
      </c>
      <c r="H1047" t="s">
        <v>47</v>
      </c>
      <c r="I1047">
        <v>6</v>
      </c>
      <c r="J1047" t="s">
        <v>704</v>
      </c>
      <c r="K1047" t="s">
        <v>2992</v>
      </c>
      <c r="L1047" s="8">
        <f t="shared" si="64"/>
        <v>43372</v>
      </c>
      <c r="M1047" s="8">
        <f t="shared" si="65"/>
        <v>43383</v>
      </c>
      <c r="N1047">
        <f t="shared" si="66"/>
        <v>1326.6</v>
      </c>
      <c r="O1047">
        <f t="shared" si="67"/>
        <v>37</v>
      </c>
      <c r="P1047" t="str">
        <f>VLOOKUP(O1047,Klienci!$A$1:$B$53,2,TRUE)</f>
        <v>Amylin Group</v>
      </c>
    </row>
    <row r="1048" spans="1:16" x14ac:dyDescent="0.3">
      <c r="A1048" t="s">
        <v>2993</v>
      </c>
      <c r="B1048" t="s">
        <v>35</v>
      </c>
      <c r="C1048" t="s">
        <v>124</v>
      </c>
      <c r="D1048" s="8" t="s">
        <v>2311</v>
      </c>
      <c r="E1048" s="8" t="s">
        <v>2809</v>
      </c>
      <c r="F1048" t="s">
        <v>569</v>
      </c>
      <c r="G1048" t="s">
        <v>1108</v>
      </c>
      <c r="H1048" t="s">
        <v>342</v>
      </c>
      <c r="I1048">
        <v>3</v>
      </c>
      <c r="J1048" t="s">
        <v>751</v>
      </c>
      <c r="K1048" t="s">
        <v>1861</v>
      </c>
      <c r="L1048" s="8">
        <f t="shared" si="64"/>
        <v>43372</v>
      </c>
      <c r="M1048" s="8">
        <f t="shared" si="65"/>
        <v>43387</v>
      </c>
      <c r="N1048">
        <f t="shared" si="66"/>
        <v>3356.7000000000003</v>
      </c>
      <c r="O1048">
        <f t="shared" si="67"/>
        <v>12</v>
      </c>
      <c r="P1048" t="str">
        <f>VLOOKUP(O1048,Klienci!$A$1:$B$53,2,TRUE)</f>
        <v>Apollo Ltd</v>
      </c>
    </row>
    <row r="1049" spans="1:16" x14ac:dyDescent="0.3">
      <c r="A1049" t="s">
        <v>2994</v>
      </c>
      <c r="B1049" t="s">
        <v>16</v>
      </c>
      <c r="C1049" t="s">
        <v>27</v>
      </c>
      <c r="D1049" s="8" t="s">
        <v>2311</v>
      </c>
      <c r="E1049" s="8" t="s">
        <v>2995</v>
      </c>
      <c r="F1049" t="s">
        <v>125</v>
      </c>
      <c r="G1049" t="s">
        <v>1119</v>
      </c>
      <c r="H1049" t="s">
        <v>227</v>
      </c>
      <c r="I1049">
        <v>1</v>
      </c>
      <c r="J1049" t="s">
        <v>1322</v>
      </c>
      <c r="K1049" t="s">
        <v>2996</v>
      </c>
      <c r="L1049" s="8">
        <f t="shared" si="64"/>
        <v>43372</v>
      </c>
      <c r="M1049" s="8">
        <f t="shared" si="65"/>
        <v>43393</v>
      </c>
      <c r="N1049">
        <f t="shared" si="66"/>
        <v>5433.7</v>
      </c>
      <c r="O1049">
        <f t="shared" si="67"/>
        <v>11</v>
      </c>
      <c r="P1049" t="str">
        <f>VLOOKUP(O1049,Klienci!$A$1:$B$53,2,TRUE)</f>
        <v>21st Ltd</v>
      </c>
    </row>
    <row r="1050" spans="1:16" x14ac:dyDescent="0.3">
      <c r="A1050" t="s">
        <v>2997</v>
      </c>
      <c r="B1050" t="s">
        <v>16</v>
      </c>
      <c r="C1050" t="s">
        <v>58</v>
      </c>
      <c r="D1050" s="8" t="s">
        <v>2311</v>
      </c>
      <c r="E1050" s="8" t="s">
        <v>2903</v>
      </c>
      <c r="F1050" t="s">
        <v>112</v>
      </c>
      <c r="G1050" t="s">
        <v>113</v>
      </c>
      <c r="H1050" t="s">
        <v>333</v>
      </c>
      <c r="I1050">
        <v>5</v>
      </c>
      <c r="J1050" t="s">
        <v>2998</v>
      </c>
      <c r="K1050" t="s">
        <v>2999</v>
      </c>
      <c r="L1050" s="8">
        <f t="shared" si="64"/>
        <v>43372</v>
      </c>
      <c r="M1050" s="8">
        <f t="shared" si="65"/>
        <v>43401</v>
      </c>
      <c r="N1050">
        <f t="shared" si="66"/>
        <v>15142</v>
      </c>
      <c r="O1050">
        <f t="shared" si="67"/>
        <v>17</v>
      </c>
      <c r="P1050" t="str">
        <f>VLOOKUP(O1050,Klienci!$A$1:$B$53,2,TRUE)</f>
        <v>3LAB, Ltd</v>
      </c>
    </row>
    <row r="1051" spans="1:16" x14ac:dyDescent="0.3">
      <c r="A1051" t="s">
        <v>3000</v>
      </c>
      <c r="B1051" t="s">
        <v>26</v>
      </c>
      <c r="C1051" t="s">
        <v>58</v>
      </c>
      <c r="D1051" s="8" t="s">
        <v>2311</v>
      </c>
      <c r="E1051" s="8" t="s">
        <v>2809</v>
      </c>
      <c r="F1051" t="s">
        <v>201</v>
      </c>
      <c r="G1051" t="s">
        <v>1193</v>
      </c>
      <c r="H1051" t="s">
        <v>288</v>
      </c>
      <c r="I1051">
        <v>1</v>
      </c>
      <c r="J1051" t="s">
        <v>356</v>
      </c>
      <c r="K1051" t="s">
        <v>3001</v>
      </c>
      <c r="L1051" s="8">
        <f t="shared" si="64"/>
        <v>43372</v>
      </c>
      <c r="M1051" s="8">
        <f t="shared" si="65"/>
        <v>43387</v>
      </c>
      <c r="N1051">
        <f t="shared" si="66"/>
        <v>3892.7</v>
      </c>
      <c r="O1051">
        <f t="shared" si="67"/>
        <v>22</v>
      </c>
      <c r="P1051" t="str">
        <f>VLOOKUP(O1051,Klienci!$A$1:$B$53,2,TRUE)</f>
        <v>Pacific Ltd</v>
      </c>
    </row>
    <row r="1052" spans="1:16" x14ac:dyDescent="0.3">
      <c r="A1052" t="s">
        <v>3002</v>
      </c>
      <c r="B1052" t="s">
        <v>16</v>
      </c>
      <c r="C1052" t="s">
        <v>17</v>
      </c>
      <c r="D1052" s="8" t="s">
        <v>2311</v>
      </c>
      <c r="E1052" s="8" t="s">
        <v>2581</v>
      </c>
      <c r="F1052" t="s">
        <v>380</v>
      </c>
      <c r="G1052" t="s">
        <v>2352</v>
      </c>
      <c r="H1052" t="s">
        <v>107</v>
      </c>
      <c r="I1052">
        <v>3</v>
      </c>
      <c r="J1052" t="s">
        <v>971</v>
      </c>
      <c r="K1052" t="s">
        <v>3003</v>
      </c>
      <c r="L1052" s="8">
        <f t="shared" si="64"/>
        <v>43372</v>
      </c>
      <c r="M1052" s="8">
        <f t="shared" si="65"/>
        <v>43384</v>
      </c>
      <c r="N1052">
        <f t="shared" si="66"/>
        <v>7738.5</v>
      </c>
      <c r="O1052">
        <f t="shared" si="67"/>
        <v>38</v>
      </c>
      <c r="P1052" t="str">
        <f>VLOOKUP(O1052,Klienci!$A$1:$B$53,2,TRUE)</f>
        <v>O.E. Ltd</v>
      </c>
    </row>
    <row r="1053" spans="1:16" x14ac:dyDescent="0.3">
      <c r="A1053" t="s">
        <v>3004</v>
      </c>
      <c r="B1053" t="s">
        <v>43</v>
      </c>
      <c r="C1053" t="s">
        <v>27</v>
      </c>
      <c r="D1053" s="8" t="s">
        <v>2311</v>
      </c>
      <c r="E1053" s="8" t="s">
        <v>2532</v>
      </c>
      <c r="F1053" t="s">
        <v>367</v>
      </c>
      <c r="G1053" t="s">
        <v>1072</v>
      </c>
      <c r="H1053" t="s">
        <v>139</v>
      </c>
      <c r="I1053">
        <v>6</v>
      </c>
      <c r="J1053" t="s">
        <v>583</v>
      </c>
      <c r="K1053" t="s">
        <v>1498</v>
      </c>
      <c r="L1053" s="8">
        <f t="shared" si="64"/>
        <v>43372</v>
      </c>
      <c r="M1053" s="8">
        <f t="shared" si="65"/>
        <v>43382</v>
      </c>
      <c r="N1053">
        <f t="shared" si="66"/>
        <v>10854</v>
      </c>
      <c r="O1053">
        <f t="shared" si="67"/>
        <v>6</v>
      </c>
      <c r="P1053" t="str">
        <f>VLOOKUP(O1053,Klienci!$A$1:$B$53,2,TRUE)</f>
        <v>PEDIFIX, Corp</v>
      </c>
    </row>
    <row r="1054" spans="1:16" x14ac:dyDescent="0.3">
      <c r="A1054" t="s">
        <v>3005</v>
      </c>
      <c r="B1054" t="s">
        <v>26</v>
      </c>
      <c r="C1054" t="s">
        <v>17</v>
      </c>
      <c r="D1054" s="8" t="s">
        <v>2381</v>
      </c>
      <c r="E1054" s="8" t="s">
        <v>2698</v>
      </c>
      <c r="F1054" t="s">
        <v>201</v>
      </c>
      <c r="G1054" t="s">
        <v>390</v>
      </c>
      <c r="H1054" t="s">
        <v>83</v>
      </c>
      <c r="I1054">
        <v>4</v>
      </c>
      <c r="J1054" t="s">
        <v>1962</v>
      </c>
      <c r="K1054" t="s">
        <v>3006</v>
      </c>
      <c r="L1054" s="8">
        <f t="shared" si="64"/>
        <v>43373</v>
      </c>
      <c r="M1054" s="8">
        <f t="shared" si="65"/>
        <v>43378</v>
      </c>
      <c r="N1054">
        <f t="shared" si="66"/>
        <v>20475.2</v>
      </c>
      <c r="O1054">
        <f t="shared" si="67"/>
        <v>22</v>
      </c>
      <c r="P1054" t="str">
        <f>VLOOKUP(O1054,Klienci!$A$1:$B$53,2,TRUE)</f>
        <v>Pacific Ltd</v>
      </c>
    </row>
    <row r="1055" spans="1:16" x14ac:dyDescent="0.3">
      <c r="A1055" t="s">
        <v>3007</v>
      </c>
      <c r="B1055" t="s">
        <v>26</v>
      </c>
      <c r="C1055" t="s">
        <v>17</v>
      </c>
      <c r="D1055" s="8" t="s">
        <v>2381</v>
      </c>
      <c r="E1055" s="8" t="s">
        <v>2532</v>
      </c>
      <c r="F1055" t="s">
        <v>231</v>
      </c>
      <c r="G1055" t="s">
        <v>1855</v>
      </c>
      <c r="H1055" t="s">
        <v>444</v>
      </c>
      <c r="I1055">
        <v>2</v>
      </c>
      <c r="J1055" t="s">
        <v>673</v>
      </c>
      <c r="K1055" t="s">
        <v>3008</v>
      </c>
      <c r="L1055" s="8">
        <f t="shared" si="64"/>
        <v>43373</v>
      </c>
      <c r="M1055" s="8">
        <f t="shared" si="65"/>
        <v>43382</v>
      </c>
      <c r="N1055">
        <f t="shared" si="66"/>
        <v>1956.4</v>
      </c>
      <c r="O1055">
        <f t="shared" si="67"/>
        <v>42</v>
      </c>
      <c r="P1055" t="str">
        <f>VLOOKUP(O1055,Klienci!$A$1:$B$53,2,TRUE)</f>
        <v xml:space="preserve">Select </v>
      </c>
    </row>
    <row r="1056" spans="1:16" x14ac:dyDescent="0.3">
      <c r="A1056" t="s">
        <v>3009</v>
      </c>
      <c r="B1056" t="s">
        <v>16</v>
      </c>
      <c r="C1056" t="s">
        <v>17</v>
      </c>
      <c r="D1056" s="8" t="s">
        <v>2381</v>
      </c>
      <c r="E1056" s="8" t="s">
        <v>2477</v>
      </c>
      <c r="F1056" t="s">
        <v>213</v>
      </c>
      <c r="G1056" t="s">
        <v>390</v>
      </c>
      <c r="H1056" t="s">
        <v>284</v>
      </c>
      <c r="I1056">
        <v>3</v>
      </c>
      <c r="J1056" t="s">
        <v>3010</v>
      </c>
      <c r="K1056" t="s">
        <v>3011</v>
      </c>
      <c r="L1056" s="8">
        <f t="shared" si="64"/>
        <v>43373</v>
      </c>
      <c r="M1056" s="8">
        <f t="shared" si="65"/>
        <v>43379</v>
      </c>
      <c r="N1056">
        <f t="shared" si="66"/>
        <v>2311.5</v>
      </c>
      <c r="O1056">
        <f t="shared" si="67"/>
        <v>29</v>
      </c>
      <c r="P1056" t="str">
        <f>VLOOKUP(O1056,Klienci!$A$1:$B$53,2,TRUE)</f>
        <v>Wuxi Group</v>
      </c>
    </row>
    <row r="1057" spans="1:16" x14ac:dyDescent="0.3">
      <c r="A1057" t="s">
        <v>3012</v>
      </c>
      <c r="B1057" t="s">
        <v>16</v>
      </c>
      <c r="C1057" t="s">
        <v>66</v>
      </c>
      <c r="D1057" s="8" t="s">
        <v>2381</v>
      </c>
      <c r="E1057" s="8" t="s">
        <v>2995</v>
      </c>
      <c r="F1057" t="s">
        <v>1115</v>
      </c>
      <c r="G1057" t="s">
        <v>1789</v>
      </c>
      <c r="H1057" t="s">
        <v>670</v>
      </c>
      <c r="I1057">
        <v>8</v>
      </c>
      <c r="J1057" t="s">
        <v>496</v>
      </c>
      <c r="K1057" t="s">
        <v>3013</v>
      </c>
      <c r="L1057" s="8">
        <f t="shared" si="64"/>
        <v>43373</v>
      </c>
      <c r="M1057" s="8">
        <f t="shared" si="65"/>
        <v>43393</v>
      </c>
      <c r="N1057">
        <f t="shared" si="66"/>
        <v>8683.2000000000007</v>
      </c>
      <c r="O1057">
        <f t="shared" si="67"/>
        <v>39</v>
      </c>
      <c r="P1057" t="str">
        <f>VLOOKUP(O1057,Klienci!$A$1:$B$53,2,TRUE)</f>
        <v>AuroMedics Corp</v>
      </c>
    </row>
    <row r="1058" spans="1:16" x14ac:dyDescent="0.3">
      <c r="A1058" t="s">
        <v>3014</v>
      </c>
      <c r="B1058" t="s">
        <v>16</v>
      </c>
      <c r="C1058" t="s">
        <v>58</v>
      </c>
      <c r="D1058" s="8" t="s">
        <v>2381</v>
      </c>
      <c r="E1058" s="8" t="s">
        <v>2835</v>
      </c>
      <c r="F1058" t="s">
        <v>20</v>
      </c>
      <c r="G1058" t="s">
        <v>1325</v>
      </c>
      <c r="H1058" t="s">
        <v>196</v>
      </c>
      <c r="I1058">
        <v>5</v>
      </c>
      <c r="J1058" t="s">
        <v>1991</v>
      </c>
      <c r="K1058" t="s">
        <v>3015</v>
      </c>
      <c r="L1058" s="8">
        <f t="shared" si="64"/>
        <v>43373</v>
      </c>
      <c r="M1058" s="8">
        <f t="shared" si="65"/>
        <v>43399</v>
      </c>
      <c r="N1058">
        <f t="shared" si="66"/>
        <v>9949.5</v>
      </c>
      <c r="O1058">
        <f t="shared" si="67"/>
        <v>15</v>
      </c>
      <c r="P1058" t="str">
        <f>VLOOKUP(O1058,Klienci!$A$1:$B$53,2,TRUE)</f>
        <v xml:space="preserve">Linde </v>
      </c>
    </row>
    <row r="1059" spans="1:16" x14ac:dyDescent="0.3">
      <c r="A1059" t="s">
        <v>3016</v>
      </c>
      <c r="B1059" t="s">
        <v>16</v>
      </c>
      <c r="C1059" t="s">
        <v>66</v>
      </c>
      <c r="D1059" s="8" t="s">
        <v>2381</v>
      </c>
      <c r="E1059" s="8" t="s">
        <v>2620</v>
      </c>
      <c r="F1059" t="s">
        <v>307</v>
      </c>
      <c r="G1059" t="s">
        <v>1789</v>
      </c>
      <c r="H1059" t="s">
        <v>62</v>
      </c>
      <c r="I1059">
        <v>4</v>
      </c>
      <c r="J1059" t="s">
        <v>3017</v>
      </c>
      <c r="K1059" t="s">
        <v>3018</v>
      </c>
      <c r="L1059" s="8">
        <f t="shared" si="64"/>
        <v>43373</v>
      </c>
      <c r="M1059" s="8">
        <f t="shared" si="65"/>
        <v>43392</v>
      </c>
      <c r="N1059">
        <f t="shared" si="66"/>
        <v>11631.2</v>
      </c>
      <c r="O1059">
        <f t="shared" si="67"/>
        <v>4</v>
      </c>
      <c r="P1059" t="str">
        <f>VLOOKUP(O1059,Klienci!$A$1:$B$53,2,TRUE)</f>
        <v>ETUDE Ltd</v>
      </c>
    </row>
    <row r="1060" spans="1:16" x14ac:dyDescent="0.3">
      <c r="A1060" t="s">
        <v>3019</v>
      </c>
      <c r="B1060" t="s">
        <v>43</v>
      </c>
      <c r="C1060" t="s">
        <v>66</v>
      </c>
      <c r="D1060" s="8" t="s">
        <v>2381</v>
      </c>
      <c r="E1060" s="8" t="s">
        <v>2688</v>
      </c>
      <c r="F1060" t="s">
        <v>118</v>
      </c>
      <c r="G1060" t="s">
        <v>647</v>
      </c>
      <c r="H1060" t="s">
        <v>399</v>
      </c>
      <c r="I1060">
        <v>8</v>
      </c>
      <c r="J1060" t="s">
        <v>1019</v>
      </c>
      <c r="K1060" t="s">
        <v>3020</v>
      </c>
      <c r="L1060" s="8">
        <f t="shared" si="64"/>
        <v>43373</v>
      </c>
      <c r="M1060" s="8">
        <f t="shared" si="65"/>
        <v>43386</v>
      </c>
      <c r="N1060">
        <f t="shared" si="66"/>
        <v>9326.4</v>
      </c>
      <c r="O1060">
        <f t="shared" si="67"/>
        <v>32</v>
      </c>
      <c r="P1060" t="str">
        <f>VLOOKUP(O1060,Klienci!$A$1:$B$53,2,TRUE)</f>
        <v>S.S.S. Group</v>
      </c>
    </row>
    <row r="1061" spans="1:16" x14ac:dyDescent="0.3">
      <c r="A1061" t="s">
        <v>3021</v>
      </c>
      <c r="B1061" t="s">
        <v>26</v>
      </c>
      <c r="C1061" t="s">
        <v>27</v>
      </c>
      <c r="D1061" s="8" t="s">
        <v>2381</v>
      </c>
      <c r="E1061" s="8" t="s">
        <v>2903</v>
      </c>
      <c r="F1061" t="s">
        <v>261</v>
      </c>
      <c r="G1061" t="s">
        <v>1883</v>
      </c>
      <c r="H1061" t="s">
        <v>196</v>
      </c>
      <c r="I1061">
        <v>4</v>
      </c>
      <c r="J1061" t="s">
        <v>3022</v>
      </c>
      <c r="K1061" t="s">
        <v>3023</v>
      </c>
      <c r="L1061" s="8">
        <f t="shared" si="64"/>
        <v>43373</v>
      </c>
      <c r="M1061" s="8">
        <f t="shared" si="65"/>
        <v>43401</v>
      </c>
      <c r="N1061">
        <f t="shared" si="66"/>
        <v>22860.400000000001</v>
      </c>
      <c r="O1061">
        <f t="shared" si="67"/>
        <v>26</v>
      </c>
      <c r="P1061" t="str">
        <f>VLOOKUP(O1061,Klienci!$A$1:$B$53,2,TRUE)</f>
        <v>Burt's Corp</v>
      </c>
    </row>
    <row r="1062" spans="1:16" x14ac:dyDescent="0.3">
      <c r="A1062" t="s">
        <v>3024</v>
      </c>
      <c r="B1062" t="s">
        <v>26</v>
      </c>
      <c r="C1062" t="s">
        <v>27</v>
      </c>
      <c r="D1062" s="8" t="s">
        <v>2381</v>
      </c>
      <c r="E1062" s="8" t="s">
        <v>2917</v>
      </c>
      <c r="F1062" t="s">
        <v>219</v>
      </c>
      <c r="G1062" t="s">
        <v>1075</v>
      </c>
      <c r="H1062" t="s">
        <v>95</v>
      </c>
      <c r="I1062">
        <v>7</v>
      </c>
      <c r="J1062" t="s">
        <v>2954</v>
      </c>
      <c r="K1062" t="s">
        <v>3025</v>
      </c>
      <c r="L1062" s="8">
        <f t="shared" si="64"/>
        <v>43373</v>
      </c>
      <c r="M1062" s="8">
        <f t="shared" si="65"/>
        <v>43404</v>
      </c>
      <c r="N1062">
        <f t="shared" si="66"/>
        <v>11865.699999999999</v>
      </c>
      <c r="O1062">
        <f t="shared" si="67"/>
        <v>35</v>
      </c>
      <c r="P1062" t="str">
        <f>VLOOKUP(O1062,Klienci!$A$1:$B$53,2,TRUE)</f>
        <v xml:space="preserve">Trigen </v>
      </c>
    </row>
    <row r="1063" spans="1:16" x14ac:dyDescent="0.3">
      <c r="A1063" t="s">
        <v>3026</v>
      </c>
      <c r="B1063" t="s">
        <v>35</v>
      </c>
      <c r="C1063" t="s">
        <v>27</v>
      </c>
      <c r="D1063" s="8" t="s">
        <v>2405</v>
      </c>
      <c r="E1063" s="8" t="s">
        <v>2620</v>
      </c>
      <c r="F1063" t="s">
        <v>277</v>
      </c>
      <c r="G1063" t="s">
        <v>885</v>
      </c>
      <c r="H1063" t="s">
        <v>342</v>
      </c>
      <c r="I1063">
        <v>1</v>
      </c>
      <c r="J1063" t="s">
        <v>63</v>
      </c>
      <c r="K1063" t="s">
        <v>3027</v>
      </c>
      <c r="L1063" s="8">
        <f t="shared" si="64"/>
        <v>43374</v>
      </c>
      <c r="M1063" s="8">
        <f t="shared" si="65"/>
        <v>43392</v>
      </c>
      <c r="N1063">
        <f t="shared" si="66"/>
        <v>1038.5</v>
      </c>
      <c r="O1063">
        <f t="shared" si="67"/>
        <v>18</v>
      </c>
      <c r="P1063" t="str">
        <f>VLOOKUP(O1063,Klienci!$A$1:$B$53,2,TRUE)</f>
        <v>Test</v>
      </c>
    </row>
    <row r="1064" spans="1:16" x14ac:dyDescent="0.3">
      <c r="A1064" t="s">
        <v>3028</v>
      </c>
      <c r="B1064" t="s">
        <v>16</v>
      </c>
      <c r="C1064" t="s">
        <v>58</v>
      </c>
      <c r="D1064" s="8" t="s">
        <v>2405</v>
      </c>
      <c r="E1064" s="8" t="s">
        <v>2630</v>
      </c>
      <c r="F1064" t="s">
        <v>118</v>
      </c>
      <c r="G1064" t="s">
        <v>1720</v>
      </c>
      <c r="H1064" t="s">
        <v>47</v>
      </c>
      <c r="I1064">
        <v>7</v>
      </c>
      <c r="J1064" t="s">
        <v>3029</v>
      </c>
      <c r="K1064" t="s">
        <v>3030</v>
      </c>
      <c r="L1064" s="8">
        <f t="shared" si="64"/>
        <v>43374</v>
      </c>
      <c r="M1064" s="8">
        <f t="shared" si="65"/>
        <v>43388</v>
      </c>
      <c r="N1064">
        <f t="shared" si="66"/>
        <v>40521.599999999999</v>
      </c>
      <c r="O1064">
        <f t="shared" si="67"/>
        <v>32</v>
      </c>
      <c r="P1064" t="str">
        <f>VLOOKUP(O1064,Klienci!$A$1:$B$53,2,TRUE)</f>
        <v>S.S.S. Group</v>
      </c>
    </row>
    <row r="1065" spans="1:16" x14ac:dyDescent="0.3">
      <c r="A1065" t="s">
        <v>3031</v>
      </c>
      <c r="B1065" t="s">
        <v>26</v>
      </c>
      <c r="C1065" t="s">
        <v>66</v>
      </c>
      <c r="D1065" s="8" t="s">
        <v>2405</v>
      </c>
      <c r="E1065" s="8" t="s">
        <v>2885</v>
      </c>
      <c r="F1065" t="s">
        <v>74</v>
      </c>
      <c r="G1065" t="s">
        <v>138</v>
      </c>
      <c r="H1065" t="s">
        <v>830</v>
      </c>
      <c r="I1065">
        <v>2</v>
      </c>
      <c r="J1065" t="s">
        <v>2269</v>
      </c>
      <c r="K1065" t="s">
        <v>751</v>
      </c>
      <c r="L1065" s="8">
        <f t="shared" si="64"/>
        <v>43374</v>
      </c>
      <c r="M1065" s="8">
        <f t="shared" si="65"/>
        <v>43396</v>
      </c>
      <c r="N1065">
        <f t="shared" si="66"/>
        <v>4475.6000000000004</v>
      </c>
      <c r="O1065">
        <f t="shared" si="67"/>
        <v>9</v>
      </c>
      <c r="P1065" t="str">
        <f>VLOOKUP(O1065,Klienci!$A$1:$B$53,2,TRUE)</f>
        <v>Medsep Group</v>
      </c>
    </row>
    <row r="1066" spans="1:16" x14ac:dyDescent="0.3">
      <c r="A1066" t="s">
        <v>3032</v>
      </c>
      <c r="B1066" t="s">
        <v>43</v>
      </c>
      <c r="C1066" t="s">
        <v>124</v>
      </c>
      <c r="D1066" s="8" t="s">
        <v>2405</v>
      </c>
      <c r="E1066" s="8" t="s">
        <v>2912</v>
      </c>
      <c r="F1066" t="s">
        <v>155</v>
      </c>
      <c r="G1066" t="s">
        <v>1256</v>
      </c>
      <c r="H1066" t="s">
        <v>196</v>
      </c>
      <c r="I1066">
        <v>7</v>
      </c>
      <c r="J1066" t="s">
        <v>262</v>
      </c>
      <c r="K1066" t="s">
        <v>1568</v>
      </c>
      <c r="L1066" s="8">
        <f t="shared" si="64"/>
        <v>43374</v>
      </c>
      <c r="M1066" s="8">
        <f t="shared" si="65"/>
        <v>43403</v>
      </c>
      <c r="N1066">
        <f t="shared" si="66"/>
        <v>7926.0999999999995</v>
      </c>
      <c r="O1066">
        <f t="shared" si="67"/>
        <v>46</v>
      </c>
      <c r="P1066" t="str">
        <f>VLOOKUP(O1066,Klienci!$A$1:$B$53,2,TRUE)</f>
        <v xml:space="preserve">Winthrop </v>
      </c>
    </row>
    <row r="1067" spans="1:16" x14ac:dyDescent="0.3">
      <c r="A1067" t="s">
        <v>3033</v>
      </c>
      <c r="B1067" t="s">
        <v>16</v>
      </c>
      <c r="C1067" t="s">
        <v>27</v>
      </c>
      <c r="D1067" s="8" t="s">
        <v>2405</v>
      </c>
      <c r="E1067" s="8" t="s">
        <v>2778</v>
      </c>
      <c r="F1067" t="s">
        <v>174</v>
      </c>
      <c r="G1067" t="s">
        <v>2295</v>
      </c>
      <c r="H1067" t="s">
        <v>22</v>
      </c>
      <c r="I1067">
        <v>4</v>
      </c>
      <c r="J1067" t="s">
        <v>474</v>
      </c>
      <c r="K1067" t="s">
        <v>3034</v>
      </c>
      <c r="L1067" s="8">
        <f t="shared" si="64"/>
        <v>43374</v>
      </c>
      <c r="M1067" s="8">
        <f t="shared" si="65"/>
        <v>43390</v>
      </c>
      <c r="N1067">
        <f t="shared" si="66"/>
        <v>3564.4</v>
      </c>
      <c r="O1067">
        <f t="shared" si="67"/>
        <v>19</v>
      </c>
      <c r="P1067" t="str">
        <f>VLOOKUP(O1067,Klienci!$A$1:$B$53,2,TRUE)</f>
        <v>Pure Group</v>
      </c>
    </row>
    <row r="1068" spans="1:16" x14ac:dyDescent="0.3">
      <c r="A1068" t="s">
        <v>3035</v>
      </c>
      <c r="B1068" t="s">
        <v>26</v>
      </c>
      <c r="C1068" t="s">
        <v>66</v>
      </c>
      <c r="D1068" s="8" t="s">
        <v>2405</v>
      </c>
      <c r="E1068" s="8" t="s">
        <v>2849</v>
      </c>
      <c r="F1068" t="s">
        <v>724</v>
      </c>
      <c r="G1068" t="s">
        <v>169</v>
      </c>
      <c r="H1068" t="s">
        <v>597</v>
      </c>
      <c r="I1068">
        <v>4</v>
      </c>
      <c r="J1068" t="s">
        <v>2084</v>
      </c>
      <c r="K1068" t="s">
        <v>2156</v>
      </c>
      <c r="L1068" s="8">
        <f t="shared" si="64"/>
        <v>43374</v>
      </c>
      <c r="M1068" s="8">
        <f t="shared" si="65"/>
        <v>43398</v>
      </c>
      <c r="N1068">
        <f t="shared" si="66"/>
        <v>15276</v>
      </c>
      <c r="O1068">
        <f t="shared" si="67"/>
        <v>41</v>
      </c>
      <c r="P1068" t="str">
        <f>VLOOKUP(O1068,Klienci!$A$1:$B$53,2,TRUE)</f>
        <v>Victory Ltd</v>
      </c>
    </row>
    <row r="1069" spans="1:16" x14ac:dyDescent="0.3">
      <c r="A1069" t="s">
        <v>3036</v>
      </c>
      <c r="B1069" t="s">
        <v>35</v>
      </c>
      <c r="C1069" t="s">
        <v>58</v>
      </c>
      <c r="D1069" s="8" t="s">
        <v>2391</v>
      </c>
      <c r="E1069" s="8" t="s">
        <v>2620</v>
      </c>
      <c r="F1069" t="s">
        <v>74</v>
      </c>
      <c r="G1069" t="s">
        <v>1780</v>
      </c>
      <c r="H1069" t="s">
        <v>597</v>
      </c>
      <c r="I1069">
        <v>6</v>
      </c>
      <c r="J1069" t="s">
        <v>3037</v>
      </c>
      <c r="K1069" t="s">
        <v>3038</v>
      </c>
      <c r="L1069" s="8">
        <f t="shared" si="64"/>
        <v>43375</v>
      </c>
      <c r="M1069" s="8">
        <f t="shared" si="65"/>
        <v>43392</v>
      </c>
      <c r="N1069">
        <f t="shared" si="66"/>
        <v>7396.7999999999993</v>
      </c>
      <c r="O1069">
        <f t="shared" si="67"/>
        <v>9</v>
      </c>
      <c r="P1069" t="str">
        <f>VLOOKUP(O1069,Klienci!$A$1:$B$53,2,TRUE)</f>
        <v>Medsep Group</v>
      </c>
    </row>
    <row r="1070" spans="1:16" x14ac:dyDescent="0.3">
      <c r="A1070" t="s">
        <v>3039</v>
      </c>
      <c r="B1070" t="s">
        <v>26</v>
      </c>
      <c r="C1070" t="s">
        <v>66</v>
      </c>
      <c r="D1070" s="8" t="s">
        <v>2391</v>
      </c>
      <c r="E1070" s="8" t="s">
        <v>2581</v>
      </c>
      <c r="F1070" t="s">
        <v>319</v>
      </c>
      <c r="G1070" t="s">
        <v>1832</v>
      </c>
      <c r="H1070" t="s">
        <v>317</v>
      </c>
      <c r="I1070">
        <v>3</v>
      </c>
      <c r="J1070" t="s">
        <v>3040</v>
      </c>
      <c r="K1070" t="s">
        <v>538</v>
      </c>
      <c r="L1070" s="8">
        <f t="shared" si="64"/>
        <v>43375</v>
      </c>
      <c r="M1070" s="8">
        <f t="shared" si="65"/>
        <v>43384</v>
      </c>
      <c r="N1070">
        <f t="shared" si="66"/>
        <v>18994.5</v>
      </c>
      <c r="O1070">
        <f t="shared" si="67"/>
        <v>25</v>
      </c>
      <c r="P1070" t="str">
        <f>VLOOKUP(O1070,Klienci!$A$1:$B$53,2,TRUE)</f>
        <v>E. Ltd</v>
      </c>
    </row>
    <row r="1071" spans="1:16" x14ac:dyDescent="0.3">
      <c r="A1071" t="s">
        <v>3041</v>
      </c>
      <c r="B1071" t="s">
        <v>26</v>
      </c>
      <c r="C1071" t="s">
        <v>66</v>
      </c>
      <c r="D1071" s="8" t="s">
        <v>2391</v>
      </c>
      <c r="E1071" s="8" t="s">
        <v>2778</v>
      </c>
      <c r="F1071" t="s">
        <v>236</v>
      </c>
      <c r="G1071" t="s">
        <v>1129</v>
      </c>
      <c r="H1071" t="s">
        <v>317</v>
      </c>
      <c r="I1071">
        <v>6</v>
      </c>
      <c r="J1071" t="s">
        <v>2919</v>
      </c>
      <c r="K1071" t="s">
        <v>3042</v>
      </c>
      <c r="L1071" s="8">
        <f t="shared" si="64"/>
        <v>43375</v>
      </c>
      <c r="M1071" s="8">
        <f t="shared" si="65"/>
        <v>43390</v>
      </c>
      <c r="N1071">
        <f t="shared" si="66"/>
        <v>5507.4</v>
      </c>
      <c r="O1071">
        <f t="shared" si="67"/>
        <v>2</v>
      </c>
      <c r="P1071" t="str">
        <f>VLOOKUP(O1071,Klienci!$A$1:$B$53,2,TRUE)</f>
        <v xml:space="preserve">WakeFern </v>
      </c>
    </row>
    <row r="1072" spans="1:16" x14ac:dyDescent="0.3">
      <c r="A1072" t="s">
        <v>3043</v>
      </c>
      <c r="B1072" t="s">
        <v>26</v>
      </c>
      <c r="C1072" t="s">
        <v>17</v>
      </c>
      <c r="D1072" s="8" t="s">
        <v>2391</v>
      </c>
      <c r="E1072" s="8" t="s">
        <v>3044</v>
      </c>
      <c r="F1072" t="s">
        <v>380</v>
      </c>
      <c r="G1072" t="s">
        <v>3045</v>
      </c>
      <c r="H1072" t="s">
        <v>95</v>
      </c>
      <c r="I1072">
        <v>4</v>
      </c>
      <c r="J1072" t="s">
        <v>449</v>
      </c>
      <c r="K1072" t="s">
        <v>3046</v>
      </c>
      <c r="L1072" s="8">
        <f t="shared" si="64"/>
        <v>43375</v>
      </c>
      <c r="M1072" s="8">
        <f t="shared" si="65"/>
        <v>43410</v>
      </c>
      <c r="N1072">
        <f t="shared" si="66"/>
        <v>5333.2</v>
      </c>
      <c r="O1072">
        <f t="shared" si="67"/>
        <v>38</v>
      </c>
      <c r="P1072" t="str">
        <f>VLOOKUP(O1072,Klienci!$A$1:$B$53,2,TRUE)</f>
        <v>O.E. Ltd</v>
      </c>
    </row>
    <row r="1073" spans="1:16" x14ac:dyDescent="0.3">
      <c r="A1073" t="s">
        <v>3047</v>
      </c>
      <c r="B1073" t="s">
        <v>26</v>
      </c>
      <c r="C1073" t="s">
        <v>27</v>
      </c>
      <c r="D1073" s="8" t="s">
        <v>2391</v>
      </c>
      <c r="E1073" s="8" t="s">
        <v>2885</v>
      </c>
      <c r="F1073" t="s">
        <v>687</v>
      </c>
      <c r="G1073" t="s">
        <v>202</v>
      </c>
      <c r="H1073" t="s">
        <v>151</v>
      </c>
      <c r="I1073">
        <v>4</v>
      </c>
      <c r="J1073" t="s">
        <v>3048</v>
      </c>
      <c r="K1073" t="s">
        <v>3049</v>
      </c>
      <c r="L1073" s="8">
        <f t="shared" si="64"/>
        <v>43375</v>
      </c>
      <c r="M1073" s="8">
        <f t="shared" si="65"/>
        <v>43396</v>
      </c>
      <c r="N1073">
        <f t="shared" si="66"/>
        <v>21868.799999999999</v>
      </c>
      <c r="O1073">
        <f t="shared" si="67"/>
        <v>43</v>
      </c>
      <c r="P1073" t="str">
        <f>VLOOKUP(O1073,Klienci!$A$1:$B$53,2,TRUE)</f>
        <v>Weimei Corp</v>
      </c>
    </row>
    <row r="1074" spans="1:16" x14ac:dyDescent="0.3">
      <c r="A1074" t="s">
        <v>3050</v>
      </c>
      <c r="B1074" t="s">
        <v>26</v>
      </c>
      <c r="C1074" t="s">
        <v>58</v>
      </c>
      <c r="D1074" s="8" t="s">
        <v>2391</v>
      </c>
      <c r="E1074" s="8" t="s">
        <v>2701</v>
      </c>
      <c r="F1074" t="s">
        <v>20</v>
      </c>
      <c r="G1074" t="s">
        <v>2605</v>
      </c>
      <c r="H1074" t="s">
        <v>279</v>
      </c>
      <c r="I1074">
        <v>3</v>
      </c>
      <c r="J1074" t="s">
        <v>3051</v>
      </c>
      <c r="K1074" t="s">
        <v>3052</v>
      </c>
      <c r="L1074" s="8">
        <f t="shared" si="64"/>
        <v>43375</v>
      </c>
      <c r="M1074" s="8">
        <f t="shared" si="65"/>
        <v>43391</v>
      </c>
      <c r="N1074">
        <f t="shared" si="66"/>
        <v>17688</v>
      </c>
      <c r="O1074">
        <f t="shared" si="67"/>
        <v>15</v>
      </c>
      <c r="P1074" t="str">
        <f>VLOOKUP(O1074,Klienci!$A$1:$B$53,2,TRUE)</f>
        <v xml:space="preserve">Linde </v>
      </c>
    </row>
    <row r="1075" spans="1:16" x14ac:dyDescent="0.3">
      <c r="A1075" t="s">
        <v>3053</v>
      </c>
      <c r="B1075" t="s">
        <v>16</v>
      </c>
      <c r="C1075" t="s">
        <v>241</v>
      </c>
      <c r="D1075" s="8" t="s">
        <v>2391</v>
      </c>
      <c r="E1075" s="8" t="s">
        <v>2623</v>
      </c>
      <c r="F1075" t="s">
        <v>201</v>
      </c>
      <c r="G1075" t="s">
        <v>593</v>
      </c>
      <c r="H1075" t="s">
        <v>127</v>
      </c>
      <c r="I1075">
        <v>1</v>
      </c>
      <c r="J1075" t="s">
        <v>583</v>
      </c>
      <c r="K1075" t="s">
        <v>3054</v>
      </c>
      <c r="L1075" s="8">
        <f t="shared" si="64"/>
        <v>43375</v>
      </c>
      <c r="M1075" s="8">
        <f t="shared" si="65"/>
        <v>43385</v>
      </c>
      <c r="N1075">
        <f t="shared" si="66"/>
        <v>1809</v>
      </c>
      <c r="O1075">
        <f t="shared" si="67"/>
        <v>22</v>
      </c>
      <c r="P1075" t="str">
        <f>VLOOKUP(O1075,Klienci!$A$1:$B$53,2,TRUE)</f>
        <v>Pacific Ltd</v>
      </c>
    </row>
    <row r="1076" spans="1:16" x14ac:dyDescent="0.3">
      <c r="A1076" t="s">
        <v>3055</v>
      </c>
      <c r="B1076" t="s">
        <v>26</v>
      </c>
      <c r="C1076" t="s">
        <v>241</v>
      </c>
      <c r="D1076" s="8" t="s">
        <v>2391</v>
      </c>
      <c r="E1076" s="8" t="s">
        <v>2917</v>
      </c>
      <c r="F1076" t="s">
        <v>261</v>
      </c>
      <c r="G1076" t="s">
        <v>243</v>
      </c>
      <c r="H1076" t="s">
        <v>252</v>
      </c>
      <c r="I1076">
        <v>4</v>
      </c>
      <c r="J1076" t="s">
        <v>128</v>
      </c>
      <c r="K1076" t="s">
        <v>3056</v>
      </c>
      <c r="L1076" s="8">
        <f t="shared" si="64"/>
        <v>43375</v>
      </c>
      <c r="M1076" s="8">
        <f t="shared" si="65"/>
        <v>43404</v>
      </c>
      <c r="N1076">
        <f t="shared" si="66"/>
        <v>4448.8</v>
      </c>
      <c r="O1076">
        <f t="shared" si="67"/>
        <v>26</v>
      </c>
      <c r="P1076" t="str">
        <f>VLOOKUP(O1076,Klienci!$A$1:$B$53,2,TRUE)</f>
        <v>Burt's Corp</v>
      </c>
    </row>
    <row r="1077" spans="1:16" x14ac:dyDescent="0.3">
      <c r="A1077" t="s">
        <v>3057</v>
      </c>
      <c r="B1077" t="s">
        <v>35</v>
      </c>
      <c r="C1077" t="s">
        <v>27</v>
      </c>
      <c r="D1077" s="8" t="s">
        <v>2377</v>
      </c>
      <c r="E1077" s="8" t="s">
        <v>2961</v>
      </c>
      <c r="F1077" t="s">
        <v>394</v>
      </c>
      <c r="G1077" t="s">
        <v>563</v>
      </c>
      <c r="H1077" t="s">
        <v>333</v>
      </c>
      <c r="I1077">
        <v>4</v>
      </c>
      <c r="J1077" t="s">
        <v>575</v>
      </c>
      <c r="K1077" t="s">
        <v>721</v>
      </c>
      <c r="L1077" s="8">
        <f t="shared" si="64"/>
        <v>43376</v>
      </c>
      <c r="M1077" s="8">
        <f t="shared" si="65"/>
        <v>43400</v>
      </c>
      <c r="N1077">
        <f t="shared" si="66"/>
        <v>10184</v>
      </c>
      <c r="O1077">
        <f t="shared" si="67"/>
        <v>1</v>
      </c>
      <c r="P1077" t="str">
        <f>VLOOKUP(O1077,Klienci!$A$1:$B$53,2,TRUE)</f>
        <v>Avon Corp</v>
      </c>
    </row>
    <row r="1078" spans="1:16" x14ac:dyDescent="0.3">
      <c r="A1078" t="s">
        <v>3058</v>
      </c>
      <c r="B1078" t="s">
        <v>16</v>
      </c>
      <c r="C1078" t="s">
        <v>17</v>
      </c>
      <c r="D1078" s="8" t="s">
        <v>2377</v>
      </c>
      <c r="E1078" s="8" t="s">
        <v>3059</v>
      </c>
      <c r="F1078" t="s">
        <v>256</v>
      </c>
      <c r="G1078" t="s">
        <v>808</v>
      </c>
      <c r="H1078" t="s">
        <v>31</v>
      </c>
      <c r="I1078">
        <v>8</v>
      </c>
      <c r="J1078" t="s">
        <v>802</v>
      </c>
      <c r="K1078" t="s">
        <v>3060</v>
      </c>
      <c r="L1078" s="8">
        <f t="shared" si="64"/>
        <v>43376</v>
      </c>
      <c r="M1078" s="8">
        <f t="shared" si="65"/>
        <v>43405</v>
      </c>
      <c r="N1078">
        <f t="shared" si="66"/>
        <v>9112</v>
      </c>
      <c r="O1078">
        <f t="shared" si="67"/>
        <v>34</v>
      </c>
      <c r="P1078" t="str">
        <f>VLOOKUP(O1078,Klienci!$A$1:$B$53,2,TRUE)</f>
        <v>OHTA'S Corp</v>
      </c>
    </row>
    <row r="1079" spans="1:16" x14ac:dyDescent="0.3">
      <c r="A1079" t="s">
        <v>3061</v>
      </c>
      <c r="B1079" t="s">
        <v>16</v>
      </c>
      <c r="C1079" t="s">
        <v>17</v>
      </c>
      <c r="D1079" s="8" t="s">
        <v>2377</v>
      </c>
      <c r="E1079" s="8" t="s">
        <v>2885</v>
      </c>
      <c r="F1079" t="s">
        <v>52</v>
      </c>
      <c r="G1079" t="s">
        <v>1707</v>
      </c>
      <c r="H1079" t="s">
        <v>54</v>
      </c>
      <c r="I1079">
        <v>2</v>
      </c>
      <c r="J1079" t="s">
        <v>1123</v>
      </c>
      <c r="K1079" t="s">
        <v>3062</v>
      </c>
      <c r="L1079" s="8">
        <f t="shared" si="64"/>
        <v>43376</v>
      </c>
      <c r="M1079" s="8">
        <f t="shared" si="65"/>
        <v>43396</v>
      </c>
      <c r="N1079">
        <f t="shared" si="66"/>
        <v>7745.2</v>
      </c>
      <c r="O1079">
        <f t="shared" si="67"/>
        <v>49</v>
      </c>
      <c r="P1079" t="str">
        <f>VLOOKUP(O1079,Klienci!$A$1:$B$53,2,TRUE)</f>
        <v>Niconovum Corp</v>
      </c>
    </row>
    <row r="1080" spans="1:16" x14ac:dyDescent="0.3">
      <c r="A1080" t="s">
        <v>3063</v>
      </c>
      <c r="B1080" t="s">
        <v>26</v>
      </c>
      <c r="C1080" t="s">
        <v>66</v>
      </c>
      <c r="D1080" s="8" t="s">
        <v>2377</v>
      </c>
      <c r="E1080" s="8" t="s">
        <v>2948</v>
      </c>
      <c r="F1080" t="s">
        <v>143</v>
      </c>
      <c r="G1080" t="s">
        <v>293</v>
      </c>
      <c r="H1080" t="s">
        <v>830</v>
      </c>
      <c r="I1080">
        <v>8</v>
      </c>
      <c r="J1080" t="s">
        <v>3064</v>
      </c>
      <c r="K1080" t="s">
        <v>3065</v>
      </c>
      <c r="L1080" s="8">
        <f t="shared" si="64"/>
        <v>43376</v>
      </c>
      <c r="M1080" s="8">
        <f t="shared" si="65"/>
        <v>43402</v>
      </c>
      <c r="N1080">
        <f t="shared" si="66"/>
        <v>10612.8</v>
      </c>
      <c r="O1080">
        <f t="shared" si="67"/>
        <v>5</v>
      </c>
      <c r="P1080" t="str">
        <f>VLOOKUP(O1080,Klienci!$A$1:$B$53,2,TRUE)</f>
        <v>Procter Corp</v>
      </c>
    </row>
    <row r="1081" spans="1:16" x14ac:dyDescent="0.3">
      <c r="A1081" t="s">
        <v>3066</v>
      </c>
      <c r="B1081" t="s">
        <v>35</v>
      </c>
      <c r="C1081" t="s">
        <v>124</v>
      </c>
      <c r="D1081" s="8" t="s">
        <v>2377</v>
      </c>
      <c r="E1081" s="8" t="s">
        <v>2843</v>
      </c>
      <c r="F1081" t="s">
        <v>168</v>
      </c>
      <c r="G1081" t="s">
        <v>1079</v>
      </c>
      <c r="H1081" t="s">
        <v>139</v>
      </c>
      <c r="I1081">
        <v>4</v>
      </c>
      <c r="J1081" t="s">
        <v>2869</v>
      </c>
      <c r="K1081" t="s">
        <v>3067</v>
      </c>
      <c r="L1081" s="8">
        <f t="shared" si="64"/>
        <v>43376</v>
      </c>
      <c r="M1081" s="8">
        <f t="shared" si="65"/>
        <v>43395</v>
      </c>
      <c r="N1081">
        <f t="shared" si="66"/>
        <v>10103.6</v>
      </c>
      <c r="O1081">
        <f t="shared" si="67"/>
        <v>40</v>
      </c>
      <c r="P1081" t="str">
        <f>VLOOKUP(O1081,Klienci!$A$1:$B$53,2,TRUE)</f>
        <v>Ascend Ltd</v>
      </c>
    </row>
    <row r="1082" spans="1:16" x14ac:dyDescent="0.3">
      <c r="A1082" t="s">
        <v>3068</v>
      </c>
      <c r="B1082" t="s">
        <v>26</v>
      </c>
      <c r="C1082" t="s">
        <v>27</v>
      </c>
      <c r="D1082" s="8" t="s">
        <v>2377</v>
      </c>
      <c r="E1082" s="8" t="s">
        <v>2701</v>
      </c>
      <c r="F1082" t="s">
        <v>292</v>
      </c>
      <c r="G1082" t="s">
        <v>320</v>
      </c>
      <c r="H1082" t="s">
        <v>62</v>
      </c>
      <c r="I1082">
        <v>4</v>
      </c>
      <c r="J1082" t="s">
        <v>322</v>
      </c>
      <c r="K1082" t="s">
        <v>3069</v>
      </c>
      <c r="L1082" s="8">
        <f t="shared" si="64"/>
        <v>43376</v>
      </c>
      <c r="M1082" s="8">
        <f t="shared" si="65"/>
        <v>43391</v>
      </c>
      <c r="N1082">
        <f t="shared" si="66"/>
        <v>3698.4</v>
      </c>
      <c r="O1082">
        <f t="shared" si="67"/>
        <v>3</v>
      </c>
      <c r="P1082" t="str">
        <f>VLOOKUP(O1082,Klienci!$A$1:$B$53,2,TRUE)</f>
        <v>Elorac, Corp</v>
      </c>
    </row>
    <row r="1083" spans="1:16" x14ac:dyDescent="0.3">
      <c r="A1083" t="s">
        <v>3070</v>
      </c>
      <c r="B1083" t="s">
        <v>35</v>
      </c>
      <c r="C1083" t="s">
        <v>27</v>
      </c>
      <c r="D1083" s="8" t="s">
        <v>2377</v>
      </c>
      <c r="E1083" s="8" t="s">
        <v>2701</v>
      </c>
      <c r="F1083" t="s">
        <v>52</v>
      </c>
      <c r="G1083" t="s">
        <v>811</v>
      </c>
      <c r="H1083" t="s">
        <v>284</v>
      </c>
      <c r="I1083">
        <v>5</v>
      </c>
      <c r="J1083" t="s">
        <v>247</v>
      </c>
      <c r="K1083" t="s">
        <v>3071</v>
      </c>
      <c r="L1083" s="8">
        <f t="shared" si="64"/>
        <v>43376</v>
      </c>
      <c r="M1083" s="8">
        <f t="shared" si="65"/>
        <v>43391</v>
      </c>
      <c r="N1083">
        <f t="shared" si="66"/>
        <v>1306.5</v>
      </c>
      <c r="O1083">
        <f t="shared" si="67"/>
        <v>49</v>
      </c>
      <c r="P1083" t="str">
        <f>VLOOKUP(O1083,Klienci!$A$1:$B$53,2,TRUE)</f>
        <v>Niconovum Corp</v>
      </c>
    </row>
    <row r="1084" spans="1:16" x14ac:dyDescent="0.3">
      <c r="A1084" t="s">
        <v>3072</v>
      </c>
      <c r="B1084" t="s">
        <v>26</v>
      </c>
      <c r="C1084" t="s">
        <v>66</v>
      </c>
      <c r="D1084" s="8" t="s">
        <v>2521</v>
      </c>
      <c r="E1084" s="8" t="s">
        <v>3044</v>
      </c>
      <c r="F1084" t="s">
        <v>653</v>
      </c>
      <c r="G1084" t="s">
        <v>1875</v>
      </c>
      <c r="H1084" t="s">
        <v>288</v>
      </c>
      <c r="I1084">
        <v>6</v>
      </c>
      <c r="J1084" t="s">
        <v>437</v>
      </c>
      <c r="K1084" t="s">
        <v>3073</v>
      </c>
      <c r="L1084" s="8">
        <f t="shared" si="64"/>
        <v>43377</v>
      </c>
      <c r="M1084" s="8">
        <f t="shared" si="65"/>
        <v>43410</v>
      </c>
      <c r="N1084">
        <f t="shared" si="66"/>
        <v>1407</v>
      </c>
      <c r="O1084">
        <f t="shared" si="67"/>
        <v>50</v>
      </c>
      <c r="P1084" t="str">
        <f>VLOOKUP(O1084,Klienci!$A$1:$B$53,2,TRUE)</f>
        <v>Fenwal, Corp</v>
      </c>
    </row>
    <row r="1085" spans="1:16" x14ac:dyDescent="0.3">
      <c r="A1085" t="s">
        <v>3074</v>
      </c>
      <c r="B1085" t="s">
        <v>35</v>
      </c>
      <c r="C1085" t="s">
        <v>58</v>
      </c>
      <c r="D1085" s="8" t="s">
        <v>2521</v>
      </c>
      <c r="E1085" s="8" t="s">
        <v>2780</v>
      </c>
      <c r="F1085" t="s">
        <v>219</v>
      </c>
      <c r="G1085" t="s">
        <v>1686</v>
      </c>
      <c r="H1085" t="s">
        <v>54</v>
      </c>
      <c r="I1085">
        <v>8</v>
      </c>
      <c r="J1085" t="s">
        <v>3075</v>
      </c>
      <c r="K1085" t="s">
        <v>3076</v>
      </c>
      <c r="L1085" s="8">
        <f t="shared" si="64"/>
        <v>43377</v>
      </c>
      <c r="M1085" s="8">
        <f t="shared" si="65"/>
        <v>43389</v>
      </c>
      <c r="N1085">
        <f t="shared" si="66"/>
        <v>46203.199999999997</v>
      </c>
      <c r="O1085">
        <f t="shared" si="67"/>
        <v>35</v>
      </c>
      <c r="P1085" t="str">
        <f>VLOOKUP(O1085,Klienci!$A$1:$B$53,2,TRUE)</f>
        <v xml:space="preserve">Trigen </v>
      </c>
    </row>
    <row r="1086" spans="1:16" x14ac:dyDescent="0.3">
      <c r="A1086" t="s">
        <v>3077</v>
      </c>
      <c r="B1086" t="s">
        <v>26</v>
      </c>
      <c r="C1086" t="s">
        <v>27</v>
      </c>
      <c r="D1086" s="8" t="s">
        <v>2521</v>
      </c>
      <c r="E1086" s="8" t="s">
        <v>2849</v>
      </c>
      <c r="F1086" t="s">
        <v>219</v>
      </c>
      <c r="G1086" t="s">
        <v>872</v>
      </c>
      <c r="H1086" t="s">
        <v>342</v>
      </c>
      <c r="I1086">
        <v>6</v>
      </c>
      <c r="J1086" t="s">
        <v>386</v>
      </c>
      <c r="K1086" t="s">
        <v>3078</v>
      </c>
      <c r="L1086" s="8">
        <f t="shared" si="64"/>
        <v>43377</v>
      </c>
      <c r="M1086" s="8">
        <f t="shared" si="65"/>
        <v>43398</v>
      </c>
      <c r="N1086">
        <f t="shared" si="66"/>
        <v>23115</v>
      </c>
      <c r="O1086">
        <f t="shared" si="67"/>
        <v>35</v>
      </c>
      <c r="P1086" t="str">
        <f>VLOOKUP(O1086,Klienci!$A$1:$B$53,2,TRUE)</f>
        <v xml:space="preserve">Trigen </v>
      </c>
    </row>
    <row r="1087" spans="1:16" x14ac:dyDescent="0.3">
      <c r="A1087" t="s">
        <v>3079</v>
      </c>
      <c r="B1087" t="s">
        <v>26</v>
      </c>
      <c r="C1087" t="s">
        <v>27</v>
      </c>
      <c r="D1087" s="8" t="s">
        <v>2521</v>
      </c>
      <c r="E1087" s="8" t="s">
        <v>2688</v>
      </c>
      <c r="F1087" t="s">
        <v>74</v>
      </c>
      <c r="G1087" t="s">
        <v>848</v>
      </c>
      <c r="H1087" t="s">
        <v>473</v>
      </c>
      <c r="I1087">
        <v>4</v>
      </c>
      <c r="J1087" t="s">
        <v>891</v>
      </c>
      <c r="K1087" t="s">
        <v>3080</v>
      </c>
      <c r="L1087" s="8">
        <f t="shared" si="64"/>
        <v>43377</v>
      </c>
      <c r="M1087" s="8">
        <f t="shared" si="65"/>
        <v>43386</v>
      </c>
      <c r="N1087">
        <f t="shared" si="66"/>
        <v>4180.8</v>
      </c>
      <c r="O1087">
        <f t="shared" si="67"/>
        <v>9</v>
      </c>
      <c r="P1087" t="str">
        <f>VLOOKUP(O1087,Klienci!$A$1:$B$53,2,TRUE)</f>
        <v>Medsep Group</v>
      </c>
    </row>
    <row r="1088" spans="1:16" x14ac:dyDescent="0.3">
      <c r="A1088" t="s">
        <v>3081</v>
      </c>
      <c r="B1088" t="s">
        <v>43</v>
      </c>
      <c r="C1088" t="s">
        <v>124</v>
      </c>
      <c r="D1088" s="8" t="s">
        <v>2521</v>
      </c>
      <c r="E1088" s="8" t="s">
        <v>2688</v>
      </c>
      <c r="F1088" t="s">
        <v>74</v>
      </c>
      <c r="G1088" t="s">
        <v>1297</v>
      </c>
      <c r="H1088" t="s">
        <v>444</v>
      </c>
      <c r="I1088">
        <v>2</v>
      </c>
      <c r="J1088" t="s">
        <v>1406</v>
      </c>
      <c r="K1088" t="s">
        <v>3082</v>
      </c>
      <c r="L1088" s="8">
        <f t="shared" si="64"/>
        <v>43377</v>
      </c>
      <c r="M1088" s="8">
        <f t="shared" si="65"/>
        <v>43386</v>
      </c>
      <c r="N1088">
        <f t="shared" si="66"/>
        <v>1728.6</v>
      </c>
      <c r="O1088">
        <f t="shared" si="67"/>
        <v>9</v>
      </c>
      <c r="P1088" t="str">
        <f>VLOOKUP(O1088,Klienci!$A$1:$B$53,2,TRUE)</f>
        <v>Medsep Group</v>
      </c>
    </row>
    <row r="1089" spans="1:16" x14ac:dyDescent="0.3">
      <c r="A1089" t="s">
        <v>3083</v>
      </c>
      <c r="B1089" t="s">
        <v>16</v>
      </c>
      <c r="C1089" t="s">
        <v>27</v>
      </c>
      <c r="D1089" s="8" t="s">
        <v>2521</v>
      </c>
      <c r="E1089" s="8" t="s">
        <v>2885</v>
      </c>
      <c r="F1089" t="s">
        <v>52</v>
      </c>
      <c r="G1089" t="s">
        <v>2327</v>
      </c>
      <c r="H1089" t="s">
        <v>54</v>
      </c>
      <c r="I1089">
        <v>5</v>
      </c>
      <c r="J1089" t="s">
        <v>3084</v>
      </c>
      <c r="K1089" t="s">
        <v>3085</v>
      </c>
      <c r="L1089" s="8">
        <f t="shared" si="64"/>
        <v>43377</v>
      </c>
      <c r="M1089" s="8">
        <f t="shared" si="65"/>
        <v>43396</v>
      </c>
      <c r="N1089">
        <f t="shared" si="66"/>
        <v>12797</v>
      </c>
      <c r="O1089">
        <f t="shared" si="67"/>
        <v>49</v>
      </c>
      <c r="P1089" t="str">
        <f>VLOOKUP(O1089,Klienci!$A$1:$B$53,2,TRUE)</f>
        <v>Niconovum Corp</v>
      </c>
    </row>
    <row r="1090" spans="1:16" x14ac:dyDescent="0.3">
      <c r="A1090" t="s">
        <v>3086</v>
      </c>
      <c r="B1090" t="s">
        <v>16</v>
      </c>
      <c r="C1090" t="s">
        <v>17</v>
      </c>
      <c r="D1090" s="8" t="s">
        <v>2698</v>
      </c>
      <c r="E1090" s="8" t="s">
        <v>2933</v>
      </c>
      <c r="F1090" t="s">
        <v>219</v>
      </c>
      <c r="G1090" t="s">
        <v>1555</v>
      </c>
      <c r="H1090" t="s">
        <v>221</v>
      </c>
      <c r="I1090">
        <v>6</v>
      </c>
      <c r="J1090" t="s">
        <v>825</v>
      </c>
      <c r="K1090" t="s">
        <v>3087</v>
      </c>
      <c r="L1090" s="8">
        <f t="shared" si="64"/>
        <v>43378</v>
      </c>
      <c r="M1090" s="8">
        <f t="shared" si="65"/>
        <v>43407</v>
      </c>
      <c r="N1090">
        <f t="shared" si="66"/>
        <v>11537.400000000001</v>
      </c>
      <c r="O1090">
        <f t="shared" si="67"/>
        <v>35</v>
      </c>
      <c r="P1090" t="str">
        <f>VLOOKUP(O1090,Klienci!$A$1:$B$53,2,TRUE)</f>
        <v xml:space="preserve">Trigen </v>
      </c>
    </row>
    <row r="1091" spans="1:16" x14ac:dyDescent="0.3">
      <c r="A1091" t="s">
        <v>3088</v>
      </c>
      <c r="B1091" t="s">
        <v>16</v>
      </c>
      <c r="C1091" t="s">
        <v>66</v>
      </c>
      <c r="D1091" s="8" t="s">
        <v>2698</v>
      </c>
      <c r="E1091" s="8" t="s">
        <v>2933</v>
      </c>
      <c r="F1091" t="s">
        <v>754</v>
      </c>
      <c r="G1091" t="s">
        <v>94</v>
      </c>
      <c r="H1091" t="s">
        <v>101</v>
      </c>
      <c r="I1091">
        <v>8</v>
      </c>
      <c r="J1091" t="s">
        <v>171</v>
      </c>
      <c r="K1091" t="s">
        <v>3089</v>
      </c>
      <c r="L1091" s="8">
        <f t="shared" si="64"/>
        <v>43378</v>
      </c>
      <c r="M1091" s="8">
        <f t="shared" si="65"/>
        <v>43407</v>
      </c>
      <c r="N1091">
        <f t="shared" si="66"/>
        <v>31838.400000000001</v>
      </c>
      <c r="O1091">
        <f t="shared" si="67"/>
        <v>45</v>
      </c>
      <c r="P1091" t="str">
        <f>VLOOKUP(O1091,Klienci!$A$1:$B$53,2,TRUE)</f>
        <v>Exact-Rx, Corp</v>
      </c>
    </row>
    <row r="1092" spans="1:16" x14ac:dyDescent="0.3">
      <c r="A1092" t="s">
        <v>3090</v>
      </c>
      <c r="B1092" t="s">
        <v>16</v>
      </c>
      <c r="C1092" t="s">
        <v>58</v>
      </c>
      <c r="D1092" s="8" t="s">
        <v>2698</v>
      </c>
      <c r="E1092" s="8" t="s">
        <v>2701</v>
      </c>
      <c r="F1092" t="s">
        <v>416</v>
      </c>
      <c r="G1092" t="s">
        <v>82</v>
      </c>
      <c r="H1092" t="s">
        <v>47</v>
      </c>
      <c r="I1092">
        <v>6</v>
      </c>
      <c r="J1092" t="s">
        <v>2919</v>
      </c>
      <c r="K1092" t="s">
        <v>3091</v>
      </c>
      <c r="L1092" s="8">
        <f t="shared" si="64"/>
        <v>43378</v>
      </c>
      <c r="M1092" s="8">
        <f t="shared" si="65"/>
        <v>43391</v>
      </c>
      <c r="N1092">
        <f t="shared" si="66"/>
        <v>5507.4</v>
      </c>
      <c r="O1092">
        <f t="shared" si="67"/>
        <v>7</v>
      </c>
      <c r="P1092" t="str">
        <f>VLOOKUP(O1092,Klienci!$A$1:$B$53,2,TRUE)</f>
        <v>Test</v>
      </c>
    </row>
    <row r="1093" spans="1:16" x14ac:dyDescent="0.3">
      <c r="A1093" t="s">
        <v>3092</v>
      </c>
      <c r="B1093" t="s">
        <v>16</v>
      </c>
      <c r="C1093" t="s">
        <v>27</v>
      </c>
      <c r="D1093" s="8" t="s">
        <v>2698</v>
      </c>
      <c r="E1093" s="8" t="s">
        <v>2701</v>
      </c>
      <c r="F1093" t="s">
        <v>325</v>
      </c>
      <c r="G1093" t="s">
        <v>181</v>
      </c>
      <c r="H1093" t="s">
        <v>151</v>
      </c>
      <c r="I1093">
        <v>1</v>
      </c>
      <c r="J1093" t="s">
        <v>3093</v>
      </c>
      <c r="K1093" t="s">
        <v>3094</v>
      </c>
      <c r="L1093" s="8">
        <f t="shared" si="64"/>
        <v>43378</v>
      </c>
      <c r="M1093" s="8">
        <f t="shared" si="65"/>
        <v>43391</v>
      </c>
      <c r="N1093">
        <f t="shared" si="66"/>
        <v>3671.6</v>
      </c>
      <c r="O1093">
        <f t="shared" si="67"/>
        <v>8</v>
      </c>
      <c r="P1093" t="str">
        <f>VLOOKUP(O1093,Klienci!$A$1:$B$53,2,TRUE)</f>
        <v>New Ltd</v>
      </c>
    </row>
    <row r="1094" spans="1:16" x14ac:dyDescent="0.3">
      <c r="A1094" t="s">
        <v>3095</v>
      </c>
      <c r="B1094" t="s">
        <v>26</v>
      </c>
      <c r="C1094" t="s">
        <v>27</v>
      </c>
      <c r="D1094" s="8" t="s">
        <v>2698</v>
      </c>
      <c r="E1094" s="8" t="s">
        <v>2849</v>
      </c>
      <c r="F1094" t="s">
        <v>68</v>
      </c>
      <c r="G1094" t="s">
        <v>839</v>
      </c>
      <c r="H1094" t="s">
        <v>170</v>
      </c>
      <c r="I1094">
        <v>6</v>
      </c>
      <c r="J1094" t="s">
        <v>643</v>
      </c>
      <c r="K1094" t="s">
        <v>3096</v>
      </c>
      <c r="L1094" s="8">
        <f t="shared" si="64"/>
        <v>43378</v>
      </c>
      <c r="M1094" s="8">
        <f t="shared" si="65"/>
        <v>43398</v>
      </c>
      <c r="N1094">
        <f t="shared" si="66"/>
        <v>6110.4</v>
      </c>
      <c r="O1094">
        <f t="shared" si="67"/>
        <v>14</v>
      </c>
      <c r="P1094" t="str">
        <f>VLOOKUP(O1094,Klienci!$A$1:$B$53,2,TRUE)</f>
        <v>Ole Group</v>
      </c>
    </row>
    <row r="1095" spans="1:16" x14ac:dyDescent="0.3">
      <c r="A1095" t="s">
        <v>3097</v>
      </c>
      <c r="B1095" t="s">
        <v>43</v>
      </c>
      <c r="C1095" t="s">
        <v>27</v>
      </c>
      <c r="D1095" s="8" t="s">
        <v>2477</v>
      </c>
      <c r="E1095" s="8" t="s">
        <v>3059</v>
      </c>
      <c r="F1095" t="s">
        <v>236</v>
      </c>
      <c r="G1095" t="s">
        <v>1405</v>
      </c>
      <c r="H1095" t="s">
        <v>127</v>
      </c>
      <c r="I1095">
        <v>3</v>
      </c>
      <c r="J1095" t="s">
        <v>108</v>
      </c>
      <c r="K1095" t="s">
        <v>2608</v>
      </c>
      <c r="L1095" s="8">
        <f t="shared" si="64"/>
        <v>43379</v>
      </c>
      <c r="M1095" s="8">
        <f t="shared" si="65"/>
        <v>43405</v>
      </c>
      <c r="N1095">
        <f t="shared" si="66"/>
        <v>3155.7000000000003</v>
      </c>
      <c r="O1095">
        <f t="shared" si="67"/>
        <v>2</v>
      </c>
      <c r="P1095" t="str">
        <f>VLOOKUP(O1095,Klienci!$A$1:$B$53,2,TRUE)</f>
        <v xml:space="preserve">WakeFern </v>
      </c>
    </row>
    <row r="1096" spans="1:16" x14ac:dyDescent="0.3">
      <c r="A1096" t="s">
        <v>3098</v>
      </c>
      <c r="B1096" t="s">
        <v>26</v>
      </c>
      <c r="C1096" t="s">
        <v>66</v>
      </c>
      <c r="D1096" s="8" t="s">
        <v>2477</v>
      </c>
      <c r="E1096" s="8" t="s">
        <v>3044</v>
      </c>
      <c r="F1096" t="s">
        <v>112</v>
      </c>
      <c r="G1096" t="s">
        <v>1532</v>
      </c>
      <c r="H1096" t="s">
        <v>145</v>
      </c>
      <c r="I1096">
        <v>4</v>
      </c>
      <c r="J1096" t="s">
        <v>780</v>
      </c>
      <c r="K1096" t="s">
        <v>3099</v>
      </c>
      <c r="L1096" s="8">
        <f t="shared" si="64"/>
        <v>43379</v>
      </c>
      <c r="M1096" s="8">
        <f t="shared" si="65"/>
        <v>43410</v>
      </c>
      <c r="N1096">
        <f t="shared" si="66"/>
        <v>4100.3999999999996</v>
      </c>
      <c r="O1096">
        <f t="shared" si="67"/>
        <v>17</v>
      </c>
      <c r="P1096" t="str">
        <f>VLOOKUP(O1096,Klienci!$A$1:$B$53,2,TRUE)</f>
        <v>3LAB, Ltd</v>
      </c>
    </row>
    <row r="1097" spans="1:16" x14ac:dyDescent="0.3">
      <c r="A1097" t="s">
        <v>3100</v>
      </c>
      <c r="B1097" t="s">
        <v>43</v>
      </c>
      <c r="C1097" t="s">
        <v>58</v>
      </c>
      <c r="D1097" s="8" t="s">
        <v>2477</v>
      </c>
      <c r="E1097" s="8" t="s">
        <v>3059</v>
      </c>
      <c r="F1097" t="s">
        <v>155</v>
      </c>
      <c r="G1097" t="s">
        <v>1067</v>
      </c>
      <c r="H1097" t="s">
        <v>342</v>
      </c>
      <c r="I1097">
        <v>2</v>
      </c>
      <c r="J1097" t="s">
        <v>1919</v>
      </c>
      <c r="K1097" t="s">
        <v>3101</v>
      </c>
      <c r="L1097" s="8">
        <f t="shared" si="64"/>
        <v>43379</v>
      </c>
      <c r="M1097" s="8">
        <f t="shared" si="65"/>
        <v>43405</v>
      </c>
      <c r="N1097">
        <f t="shared" si="66"/>
        <v>388.6</v>
      </c>
      <c r="O1097">
        <f t="shared" si="67"/>
        <v>46</v>
      </c>
      <c r="P1097" t="str">
        <f>VLOOKUP(O1097,Klienci!$A$1:$B$53,2,TRUE)</f>
        <v xml:space="preserve">Winthrop </v>
      </c>
    </row>
    <row r="1098" spans="1:16" x14ac:dyDescent="0.3">
      <c r="A1098" t="s">
        <v>3102</v>
      </c>
      <c r="B1098" t="s">
        <v>16</v>
      </c>
      <c r="C1098" t="s">
        <v>241</v>
      </c>
      <c r="D1098" s="8" t="s">
        <v>2477</v>
      </c>
      <c r="E1098" s="8" t="s">
        <v>2995</v>
      </c>
      <c r="F1098" t="s">
        <v>569</v>
      </c>
      <c r="G1098" t="s">
        <v>820</v>
      </c>
      <c r="H1098" t="s">
        <v>342</v>
      </c>
      <c r="I1098">
        <v>2</v>
      </c>
      <c r="J1098" t="s">
        <v>511</v>
      </c>
      <c r="K1098" t="s">
        <v>3103</v>
      </c>
      <c r="L1098" s="8">
        <f t="shared" ref="L1098:L1161" si="68">--SUBSTITUTE(D1098,"\","/")</f>
        <v>43379</v>
      </c>
      <c r="M1098" s="8">
        <f t="shared" ref="M1098:M1161" si="69">--SUBSTITUTE(E1098,"\","/")</f>
        <v>43393</v>
      </c>
      <c r="N1098">
        <f t="shared" ref="N1098:N1161" si="70">I1098*SUBSTITUTE(J1098,".",",")</f>
        <v>7986.4</v>
      </c>
      <c r="O1098">
        <f t="shared" ref="O1098:O1161" si="71">--MID(F1098,3,4)</f>
        <v>12</v>
      </c>
      <c r="P1098" t="str">
        <f>VLOOKUP(O1098,Klienci!$A$1:$B$53,2,TRUE)</f>
        <v>Apollo Ltd</v>
      </c>
    </row>
    <row r="1099" spans="1:16" x14ac:dyDescent="0.3">
      <c r="A1099" t="s">
        <v>3104</v>
      </c>
      <c r="B1099" t="s">
        <v>16</v>
      </c>
      <c r="C1099" t="s">
        <v>241</v>
      </c>
      <c r="D1099" s="8" t="s">
        <v>2477</v>
      </c>
      <c r="E1099" s="8" t="s">
        <v>2961</v>
      </c>
      <c r="F1099" t="s">
        <v>105</v>
      </c>
      <c r="G1099" t="s">
        <v>593</v>
      </c>
      <c r="H1099" t="s">
        <v>477</v>
      </c>
      <c r="I1099">
        <v>5</v>
      </c>
      <c r="J1099" t="s">
        <v>1912</v>
      </c>
      <c r="K1099" t="s">
        <v>3105</v>
      </c>
      <c r="L1099" s="8">
        <f t="shared" si="68"/>
        <v>43379</v>
      </c>
      <c r="M1099" s="8">
        <f t="shared" si="69"/>
        <v>43400</v>
      </c>
      <c r="N1099">
        <f t="shared" si="70"/>
        <v>27838.5</v>
      </c>
      <c r="O1099">
        <f t="shared" si="71"/>
        <v>36</v>
      </c>
      <c r="P1099" t="str">
        <f>VLOOKUP(O1099,Klienci!$A$1:$B$53,2,TRUE)</f>
        <v>OUR Ltd</v>
      </c>
    </row>
    <row r="1100" spans="1:16" x14ac:dyDescent="0.3">
      <c r="A1100" t="s">
        <v>3106</v>
      </c>
      <c r="B1100" t="s">
        <v>16</v>
      </c>
      <c r="C1100" t="s">
        <v>27</v>
      </c>
      <c r="D1100" s="8" t="s">
        <v>2477</v>
      </c>
      <c r="E1100" s="8" t="s">
        <v>2780</v>
      </c>
      <c r="F1100" t="s">
        <v>231</v>
      </c>
      <c r="G1100" t="s">
        <v>734</v>
      </c>
      <c r="H1100" t="s">
        <v>139</v>
      </c>
      <c r="I1100">
        <v>8</v>
      </c>
      <c r="J1100" t="s">
        <v>955</v>
      </c>
      <c r="K1100" t="s">
        <v>3107</v>
      </c>
      <c r="L1100" s="8">
        <f t="shared" si="68"/>
        <v>43379</v>
      </c>
      <c r="M1100" s="8">
        <f t="shared" si="69"/>
        <v>43389</v>
      </c>
      <c r="N1100">
        <f t="shared" si="70"/>
        <v>8522.4</v>
      </c>
      <c r="O1100">
        <f t="shared" si="71"/>
        <v>42</v>
      </c>
      <c r="P1100" t="str">
        <f>VLOOKUP(O1100,Klienci!$A$1:$B$53,2,TRUE)</f>
        <v xml:space="preserve">Select </v>
      </c>
    </row>
    <row r="1101" spans="1:16" x14ac:dyDescent="0.3">
      <c r="A1101" t="s">
        <v>3108</v>
      </c>
      <c r="B1101" t="s">
        <v>26</v>
      </c>
      <c r="C1101" t="s">
        <v>27</v>
      </c>
      <c r="D1101" s="8" t="s">
        <v>2477</v>
      </c>
      <c r="E1101" s="8" t="s">
        <v>2917</v>
      </c>
      <c r="F1101" t="s">
        <v>143</v>
      </c>
      <c r="G1101" t="s">
        <v>885</v>
      </c>
      <c r="H1101" t="s">
        <v>22</v>
      </c>
      <c r="I1101">
        <v>5</v>
      </c>
      <c r="J1101" t="s">
        <v>369</v>
      </c>
      <c r="K1101" t="s">
        <v>1084</v>
      </c>
      <c r="L1101" s="8">
        <f t="shared" si="68"/>
        <v>43379</v>
      </c>
      <c r="M1101" s="8">
        <f t="shared" si="69"/>
        <v>43404</v>
      </c>
      <c r="N1101">
        <f t="shared" si="70"/>
        <v>5360</v>
      </c>
      <c r="O1101">
        <f t="shared" si="71"/>
        <v>5</v>
      </c>
      <c r="P1101" t="str">
        <f>VLOOKUP(O1101,Klienci!$A$1:$B$53,2,TRUE)</f>
        <v>Procter Corp</v>
      </c>
    </row>
    <row r="1102" spans="1:16" x14ac:dyDescent="0.3">
      <c r="A1102" t="s">
        <v>3109</v>
      </c>
      <c r="B1102" t="s">
        <v>43</v>
      </c>
      <c r="C1102" t="s">
        <v>58</v>
      </c>
      <c r="D1102" s="8" t="s">
        <v>2477</v>
      </c>
      <c r="E1102" s="8" t="s">
        <v>2835</v>
      </c>
      <c r="F1102" t="s">
        <v>724</v>
      </c>
      <c r="G1102" t="s">
        <v>1321</v>
      </c>
      <c r="H1102" t="s">
        <v>279</v>
      </c>
      <c r="I1102">
        <v>1</v>
      </c>
      <c r="J1102" t="s">
        <v>2726</v>
      </c>
      <c r="K1102" t="s">
        <v>1478</v>
      </c>
      <c r="L1102" s="8">
        <f t="shared" si="68"/>
        <v>43379</v>
      </c>
      <c r="M1102" s="8">
        <f t="shared" si="69"/>
        <v>43399</v>
      </c>
      <c r="N1102">
        <f t="shared" si="70"/>
        <v>214.4</v>
      </c>
      <c r="O1102">
        <f t="shared" si="71"/>
        <v>41</v>
      </c>
      <c r="P1102" t="str">
        <f>VLOOKUP(O1102,Klienci!$A$1:$B$53,2,TRUE)</f>
        <v>Victory Ltd</v>
      </c>
    </row>
    <row r="1103" spans="1:16" x14ac:dyDescent="0.3">
      <c r="A1103" t="s">
        <v>3110</v>
      </c>
      <c r="B1103" t="s">
        <v>16</v>
      </c>
      <c r="C1103" t="s">
        <v>66</v>
      </c>
      <c r="D1103" s="8" t="s">
        <v>2482</v>
      </c>
      <c r="E1103" s="8" t="s">
        <v>3111</v>
      </c>
      <c r="F1103" t="s">
        <v>724</v>
      </c>
      <c r="G1103" t="s">
        <v>989</v>
      </c>
      <c r="H1103" t="s">
        <v>54</v>
      </c>
      <c r="I1103">
        <v>2</v>
      </c>
      <c r="J1103" t="s">
        <v>2969</v>
      </c>
      <c r="K1103" t="s">
        <v>3112</v>
      </c>
      <c r="L1103" s="8">
        <f t="shared" si="68"/>
        <v>43380</v>
      </c>
      <c r="M1103" s="8">
        <f t="shared" si="69"/>
        <v>43418</v>
      </c>
      <c r="N1103">
        <f t="shared" si="70"/>
        <v>10224.200000000001</v>
      </c>
      <c r="O1103">
        <f t="shared" si="71"/>
        <v>41</v>
      </c>
      <c r="P1103" t="str">
        <f>VLOOKUP(O1103,Klienci!$A$1:$B$53,2,TRUE)</f>
        <v>Victory Ltd</v>
      </c>
    </row>
    <row r="1104" spans="1:16" x14ac:dyDescent="0.3">
      <c r="A1104" t="s">
        <v>3113</v>
      </c>
      <c r="B1104" t="s">
        <v>16</v>
      </c>
      <c r="C1104" t="s">
        <v>27</v>
      </c>
      <c r="D1104" s="8" t="s">
        <v>2482</v>
      </c>
      <c r="E1104" s="8" t="s">
        <v>2948</v>
      </c>
      <c r="F1104" t="s">
        <v>125</v>
      </c>
      <c r="G1104" t="s">
        <v>1075</v>
      </c>
      <c r="H1104" t="s">
        <v>83</v>
      </c>
      <c r="I1104">
        <v>7</v>
      </c>
      <c r="J1104" t="s">
        <v>1087</v>
      </c>
      <c r="K1104" t="s">
        <v>3114</v>
      </c>
      <c r="L1104" s="8">
        <f t="shared" si="68"/>
        <v>43380</v>
      </c>
      <c r="M1104" s="8">
        <f t="shared" si="69"/>
        <v>43402</v>
      </c>
      <c r="N1104">
        <f t="shared" si="70"/>
        <v>6331.5</v>
      </c>
      <c r="O1104">
        <f t="shared" si="71"/>
        <v>11</v>
      </c>
      <c r="P1104" t="str">
        <f>VLOOKUP(O1104,Klienci!$A$1:$B$53,2,TRUE)</f>
        <v>21st Ltd</v>
      </c>
    </row>
    <row r="1105" spans="1:16" x14ac:dyDescent="0.3">
      <c r="A1105" t="s">
        <v>3115</v>
      </c>
      <c r="B1105" t="s">
        <v>43</v>
      </c>
      <c r="C1105" t="s">
        <v>58</v>
      </c>
      <c r="D1105" s="8" t="s">
        <v>2482</v>
      </c>
      <c r="E1105" s="8" t="s">
        <v>2933</v>
      </c>
      <c r="F1105" t="s">
        <v>367</v>
      </c>
      <c r="G1105" t="s">
        <v>220</v>
      </c>
      <c r="H1105" t="s">
        <v>830</v>
      </c>
      <c r="I1105">
        <v>4</v>
      </c>
      <c r="J1105" t="s">
        <v>48</v>
      </c>
      <c r="K1105" t="s">
        <v>3116</v>
      </c>
      <c r="L1105" s="8">
        <f t="shared" si="68"/>
        <v>43380</v>
      </c>
      <c r="M1105" s="8">
        <f t="shared" si="69"/>
        <v>43407</v>
      </c>
      <c r="N1105">
        <f t="shared" si="70"/>
        <v>9299.6</v>
      </c>
      <c r="O1105">
        <f t="shared" si="71"/>
        <v>6</v>
      </c>
      <c r="P1105" t="str">
        <f>VLOOKUP(O1105,Klienci!$A$1:$B$53,2,TRUE)</f>
        <v>PEDIFIX, Corp</v>
      </c>
    </row>
    <row r="1106" spans="1:16" x14ac:dyDescent="0.3">
      <c r="A1106" t="s">
        <v>3117</v>
      </c>
      <c r="B1106" t="s">
        <v>16</v>
      </c>
      <c r="C1106" t="s">
        <v>17</v>
      </c>
      <c r="D1106" s="8" t="s">
        <v>2482</v>
      </c>
      <c r="E1106" s="8" t="s">
        <v>2903</v>
      </c>
      <c r="F1106" t="s">
        <v>118</v>
      </c>
      <c r="G1106" t="s">
        <v>1388</v>
      </c>
      <c r="H1106" t="s">
        <v>157</v>
      </c>
      <c r="I1106">
        <v>8</v>
      </c>
      <c r="J1106" t="s">
        <v>511</v>
      </c>
      <c r="K1106" t="s">
        <v>701</v>
      </c>
      <c r="L1106" s="8">
        <f t="shared" si="68"/>
        <v>43380</v>
      </c>
      <c r="M1106" s="8">
        <f t="shared" si="69"/>
        <v>43401</v>
      </c>
      <c r="N1106">
        <f t="shared" si="70"/>
        <v>31945.599999999999</v>
      </c>
      <c r="O1106">
        <f t="shared" si="71"/>
        <v>32</v>
      </c>
      <c r="P1106" t="str">
        <f>VLOOKUP(O1106,Klienci!$A$1:$B$53,2,TRUE)</f>
        <v>S.S.S. Group</v>
      </c>
    </row>
    <row r="1107" spans="1:16" x14ac:dyDescent="0.3">
      <c r="A1107" t="s">
        <v>3118</v>
      </c>
      <c r="B1107" t="s">
        <v>26</v>
      </c>
      <c r="C1107" t="s">
        <v>58</v>
      </c>
      <c r="D1107" s="8" t="s">
        <v>2482</v>
      </c>
      <c r="E1107" s="8" t="s">
        <v>2933</v>
      </c>
      <c r="F1107" t="s">
        <v>307</v>
      </c>
      <c r="G1107" t="s">
        <v>1266</v>
      </c>
      <c r="H1107" t="s">
        <v>120</v>
      </c>
      <c r="I1107">
        <v>3</v>
      </c>
      <c r="J1107" t="s">
        <v>780</v>
      </c>
      <c r="K1107" t="s">
        <v>3119</v>
      </c>
      <c r="L1107" s="8">
        <f t="shared" si="68"/>
        <v>43380</v>
      </c>
      <c r="M1107" s="8">
        <f t="shared" si="69"/>
        <v>43407</v>
      </c>
      <c r="N1107">
        <f t="shared" si="70"/>
        <v>3075.2999999999997</v>
      </c>
      <c r="O1107">
        <f t="shared" si="71"/>
        <v>4</v>
      </c>
      <c r="P1107" t="str">
        <f>VLOOKUP(O1107,Klienci!$A$1:$B$53,2,TRUE)</f>
        <v>ETUDE Ltd</v>
      </c>
    </row>
    <row r="1108" spans="1:16" x14ac:dyDescent="0.3">
      <c r="A1108" t="s">
        <v>3120</v>
      </c>
      <c r="B1108" t="s">
        <v>16</v>
      </c>
      <c r="C1108" t="s">
        <v>27</v>
      </c>
      <c r="D1108" s="8" t="s">
        <v>2482</v>
      </c>
      <c r="E1108" s="8" t="s">
        <v>2835</v>
      </c>
      <c r="F1108" t="s">
        <v>118</v>
      </c>
      <c r="G1108" t="s">
        <v>921</v>
      </c>
      <c r="H1108" t="s">
        <v>62</v>
      </c>
      <c r="I1108">
        <v>1</v>
      </c>
      <c r="J1108" t="s">
        <v>3121</v>
      </c>
      <c r="K1108" t="s">
        <v>3122</v>
      </c>
      <c r="L1108" s="8">
        <f t="shared" si="68"/>
        <v>43380</v>
      </c>
      <c r="M1108" s="8">
        <f t="shared" si="69"/>
        <v>43399</v>
      </c>
      <c r="N1108">
        <f t="shared" si="70"/>
        <v>1306.5</v>
      </c>
      <c r="O1108">
        <f t="shared" si="71"/>
        <v>32</v>
      </c>
      <c r="P1108" t="str">
        <f>VLOOKUP(O1108,Klienci!$A$1:$B$53,2,TRUE)</f>
        <v>S.S.S. Group</v>
      </c>
    </row>
    <row r="1109" spans="1:16" x14ac:dyDescent="0.3">
      <c r="A1109" t="s">
        <v>3123</v>
      </c>
      <c r="B1109" t="s">
        <v>16</v>
      </c>
      <c r="C1109" t="s">
        <v>66</v>
      </c>
      <c r="D1109" s="8" t="s">
        <v>2482</v>
      </c>
      <c r="E1109" s="8" t="s">
        <v>2917</v>
      </c>
      <c r="F1109" t="s">
        <v>271</v>
      </c>
      <c r="G1109" t="s">
        <v>1931</v>
      </c>
      <c r="H1109" t="s">
        <v>107</v>
      </c>
      <c r="I1109">
        <v>5</v>
      </c>
      <c r="J1109" t="s">
        <v>115</v>
      </c>
      <c r="K1109" t="s">
        <v>3124</v>
      </c>
      <c r="L1109" s="8">
        <f t="shared" si="68"/>
        <v>43380</v>
      </c>
      <c r="M1109" s="8">
        <f t="shared" si="69"/>
        <v>43404</v>
      </c>
      <c r="N1109">
        <f t="shared" si="70"/>
        <v>1273</v>
      </c>
      <c r="O1109">
        <f t="shared" si="71"/>
        <v>24</v>
      </c>
      <c r="P1109" t="str">
        <f>VLOOKUP(O1109,Klienci!$A$1:$B$53,2,TRUE)</f>
        <v xml:space="preserve">Capweld </v>
      </c>
    </row>
    <row r="1110" spans="1:16" x14ac:dyDescent="0.3">
      <c r="A1110" t="s">
        <v>3125</v>
      </c>
      <c r="B1110" t="s">
        <v>26</v>
      </c>
      <c r="C1110" t="s">
        <v>17</v>
      </c>
      <c r="D1110" s="8" t="s">
        <v>2482</v>
      </c>
      <c r="E1110" s="8" t="s">
        <v>2961</v>
      </c>
      <c r="F1110" t="s">
        <v>45</v>
      </c>
      <c r="G1110" t="s">
        <v>190</v>
      </c>
      <c r="H1110" t="s">
        <v>227</v>
      </c>
      <c r="I1110">
        <v>2</v>
      </c>
      <c r="J1110" t="s">
        <v>1627</v>
      </c>
      <c r="K1110" t="s">
        <v>3126</v>
      </c>
      <c r="L1110" s="8">
        <f t="shared" si="68"/>
        <v>43380</v>
      </c>
      <c r="M1110" s="8">
        <f t="shared" si="69"/>
        <v>43400</v>
      </c>
      <c r="N1110">
        <f t="shared" si="70"/>
        <v>3792.2</v>
      </c>
      <c r="O1110">
        <f t="shared" si="71"/>
        <v>48</v>
      </c>
      <c r="P1110" t="str">
        <f>VLOOKUP(O1110,Klienci!$A$1:$B$53,2,TRUE)</f>
        <v>U.S. Ltd</v>
      </c>
    </row>
    <row r="1111" spans="1:16" x14ac:dyDescent="0.3">
      <c r="A1111" t="s">
        <v>3127</v>
      </c>
      <c r="B1111" t="s">
        <v>16</v>
      </c>
      <c r="C1111" t="s">
        <v>27</v>
      </c>
      <c r="D1111" s="8" t="s">
        <v>2458</v>
      </c>
      <c r="E1111" s="8" t="s">
        <v>2843</v>
      </c>
      <c r="F1111" t="s">
        <v>132</v>
      </c>
      <c r="G1111" t="s">
        <v>483</v>
      </c>
      <c r="H1111" t="s">
        <v>145</v>
      </c>
      <c r="I1111">
        <v>3</v>
      </c>
      <c r="J1111" t="s">
        <v>376</v>
      </c>
      <c r="K1111" t="s">
        <v>3128</v>
      </c>
      <c r="L1111" s="8">
        <f t="shared" si="68"/>
        <v>43381</v>
      </c>
      <c r="M1111" s="8">
        <f t="shared" si="69"/>
        <v>43395</v>
      </c>
      <c r="N1111">
        <f t="shared" si="70"/>
        <v>3175.7999999999997</v>
      </c>
      <c r="O1111">
        <f t="shared" si="71"/>
        <v>10</v>
      </c>
      <c r="P1111" t="str">
        <f>VLOOKUP(O1111,Klienci!$A$1:$B$53,2,TRUE)</f>
        <v xml:space="preserve">Ei </v>
      </c>
    </row>
    <row r="1112" spans="1:16" x14ac:dyDescent="0.3">
      <c r="A1112" t="s">
        <v>3129</v>
      </c>
      <c r="B1112" t="s">
        <v>43</v>
      </c>
      <c r="C1112" t="s">
        <v>17</v>
      </c>
      <c r="D1112" s="8" t="s">
        <v>2458</v>
      </c>
      <c r="E1112" s="8" t="s">
        <v>3130</v>
      </c>
      <c r="F1112" t="s">
        <v>20</v>
      </c>
      <c r="G1112" t="s">
        <v>2149</v>
      </c>
      <c r="H1112" t="s">
        <v>31</v>
      </c>
      <c r="I1112">
        <v>1</v>
      </c>
      <c r="J1112" t="s">
        <v>692</v>
      </c>
      <c r="K1112" t="s">
        <v>3131</v>
      </c>
      <c r="L1112" s="8">
        <f t="shared" si="68"/>
        <v>43381</v>
      </c>
      <c r="M1112" s="8">
        <f t="shared" si="69"/>
        <v>43408</v>
      </c>
      <c r="N1112">
        <f t="shared" si="70"/>
        <v>4020</v>
      </c>
      <c r="O1112">
        <f t="shared" si="71"/>
        <v>15</v>
      </c>
      <c r="P1112" t="str">
        <f>VLOOKUP(O1112,Klienci!$A$1:$B$53,2,TRUE)</f>
        <v xml:space="preserve">Linde </v>
      </c>
    </row>
    <row r="1113" spans="1:16" x14ac:dyDescent="0.3">
      <c r="A1113" t="s">
        <v>3132</v>
      </c>
      <c r="B1113" t="s">
        <v>16</v>
      </c>
      <c r="C1113" t="s">
        <v>27</v>
      </c>
      <c r="D1113" s="8" t="s">
        <v>2458</v>
      </c>
      <c r="E1113" s="8" t="s">
        <v>3130</v>
      </c>
      <c r="F1113" t="s">
        <v>743</v>
      </c>
      <c r="G1113" t="s">
        <v>495</v>
      </c>
      <c r="H1113" t="s">
        <v>139</v>
      </c>
      <c r="I1113">
        <v>5</v>
      </c>
      <c r="J1113" t="s">
        <v>309</v>
      </c>
      <c r="K1113" t="s">
        <v>3133</v>
      </c>
      <c r="L1113" s="8">
        <f t="shared" si="68"/>
        <v>43381</v>
      </c>
      <c r="M1113" s="8">
        <f t="shared" si="69"/>
        <v>43408</v>
      </c>
      <c r="N1113">
        <f t="shared" si="70"/>
        <v>10016.5</v>
      </c>
      <c r="O1113">
        <f t="shared" si="71"/>
        <v>31</v>
      </c>
      <c r="P1113" t="str">
        <f>VLOOKUP(O1113,Klienci!$A$1:$B$53,2,TRUE)</f>
        <v>Apotheca, Ltd</v>
      </c>
    </row>
    <row r="1114" spans="1:16" x14ac:dyDescent="0.3">
      <c r="A1114" t="s">
        <v>3134</v>
      </c>
      <c r="B1114" t="s">
        <v>16</v>
      </c>
      <c r="C1114" t="s">
        <v>17</v>
      </c>
      <c r="D1114" s="8" t="s">
        <v>2458</v>
      </c>
      <c r="E1114" s="8" t="s">
        <v>2630</v>
      </c>
      <c r="F1114" t="s">
        <v>297</v>
      </c>
      <c r="G1114" t="s">
        <v>375</v>
      </c>
      <c r="H1114" t="s">
        <v>83</v>
      </c>
      <c r="I1114">
        <v>6</v>
      </c>
      <c r="J1114" t="s">
        <v>3135</v>
      </c>
      <c r="K1114" t="s">
        <v>3136</v>
      </c>
      <c r="L1114" s="8">
        <f t="shared" si="68"/>
        <v>43381</v>
      </c>
      <c r="M1114" s="8">
        <f t="shared" si="69"/>
        <v>43388</v>
      </c>
      <c r="N1114">
        <f t="shared" si="70"/>
        <v>30994.199999999997</v>
      </c>
      <c r="O1114">
        <f t="shared" si="71"/>
        <v>13</v>
      </c>
      <c r="P1114" t="str">
        <f>VLOOKUP(O1114,Klienci!$A$1:$B$53,2,TRUE)</f>
        <v xml:space="preserve">Medline </v>
      </c>
    </row>
    <row r="1115" spans="1:16" x14ac:dyDescent="0.3">
      <c r="A1115" t="s">
        <v>3137</v>
      </c>
      <c r="B1115" t="s">
        <v>26</v>
      </c>
      <c r="C1115" t="s">
        <v>241</v>
      </c>
      <c r="D1115" s="8" t="s">
        <v>2458</v>
      </c>
      <c r="E1115" s="8" t="s">
        <v>2843</v>
      </c>
      <c r="F1115" t="s">
        <v>37</v>
      </c>
      <c r="G1115" t="s">
        <v>347</v>
      </c>
      <c r="H1115" t="s">
        <v>759</v>
      </c>
      <c r="I1115">
        <v>6</v>
      </c>
      <c r="J1115" t="s">
        <v>3138</v>
      </c>
      <c r="K1115" t="s">
        <v>3139</v>
      </c>
      <c r="L1115" s="8">
        <f t="shared" si="68"/>
        <v>43381</v>
      </c>
      <c r="M1115" s="8">
        <f t="shared" si="69"/>
        <v>43395</v>
      </c>
      <c r="N1115">
        <f t="shared" si="70"/>
        <v>30873.600000000002</v>
      </c>
      <c r="O1115">
        <f t="shared" si="71"/>
        <v>16</v>
      </c>
      <c r="P1115" t="str">
        <f>VLOOKUP(O1115,Klienci!$A$1:$B$53,2,TRUE)</f>
        <v>Rochester Ltd</v>
      </c>
    </row>
    <row r="1116" spans="1:16" x14ac:dyDescent="0.3">
      <c r="A1116" t="s">
        <v>3140</v>
      </c>
      <c r="B1116" t="s">
        <v>26</v>
      </c>
      <c r="C1116" t="s">
        <v>124</v>
      </c>
      <c r="D1116" s="8" t="s">
        <v>2458</v>
      </c>
      <c r="E1116" s="8" t="s">
        <v>3044</v>
      </c>
      <c r="F1116" t="s">
        <v>143</v>
      </c>
      <c r="G1116" t="s">
        <v>403</v>
      </c>
      <c r="H1116" t="s">
        <v>759</v>
      </c>
      <c r="I1116">
        <v>4</v>
      </c>
      <c r="J1116" t="s">
        <v>2100</v>
      </c>
      <c r="K1116" t="s">
        <v>3141</v>
      </c>
      <c r="L1116" s="8">
        <f t="shared" si="68"/>
        <v>43381</v>
      </c>
      <c r="M1116" s="8">
        <f t="shared" si="69"/>
        <v>43410</v>
      </c>
      <c r="N1116">
        <f t="shared" si="70"/>
        <v>7745.2</v>
      </c>
      <c r="O1116">
        <f t="shared" si="71"/>
        <v>5</v>
      </c>
      <c r="P1116" t="str">
        <f>VLOOKUP(O1116,Klienci!$A$1:$B$53,2,TRUE)</f>
        <v>Procter Corp</v>
      </c>
    </row>
    <row r="1117" spans="1:16" x14ac:dyDescent="0.3">
      <c r="A1117" t="s">
        <v>3142</v>
      </c>
      <c r="B1117" t="s">
        <v>43</v>
      </c>
      <c r="C1117" t="s">
        <v>27</v>
      </c>
      <c r="D1117" s="8" t="s">
        <v>2532</v>
      </c>
      <c r="E1117" s="8" t="s">
        <v>3143</v>
      </c>
      <c r="F1117" t="s">
        <v>394</v>
      </c>
      <c r="G1117" t="s">
        <v>915</v>
      </c>
      <c r="H1117" t="s">
        <v>477</v>
      </c>
      <c r="I1117">
        <v>7</v>
      </c>
      <c r="J1117" t="s">
        <v>186</v>
      </c>
      <c r="K1117" t="s">
        <v>3144</v>
      </c>
      <c r="L1117" s="8">
        <f t="shared" si="68"/>
        <v>43382</v>
      </c>
      <c r="M1117" s="8">
        <f t="shared" si="69"/>
        <v>43413</v>
      </c>
      <c r="N1117">
        <f t="shared" si="70"/>
        <v>1219.3999999999999</v>
      </c>
      <c r="O1117">
        <f t="shared" si="71"/>
        <v>1</v>
      </c>
      <c r="P1117" t="str">
        <f>VLOOKUP(O1117,Klienci!$A$1:$B$53,2,TRUE)</f>
        <v>Avon Corp</v>
      </c>
    </row>
    <row r="1118" spans="1:16" x14ac:dyDescent="0.3">
      <c r="A1118" t="s">
        <v>3145</v>
      </c>
      <c r="B1118" t="s">
        <v>35</v>
      </c>
      <c r="C1118" t="s">
        <v>58</v>
      </c>
      <c r="D1118" s="8" t="s">
        <v>2532</v>
      </c>
      <c r="E1118" s="8" t="s">
        <v>3146</v>
      </c>
      <c r="F1118" t="s">
        <v>45</v>
      </c>
      <c r="G1118" t="s">
        <v>3147</v>
      </c>
      <c r="H1118" t="s">
        <v>22</v>
      </c>
      <c r="I1118">
        <v>1</v>
      </c>
      <c r="J1118" t="s">
        <v>522</v>
      </c>
      <c r="K1118" t="s">
        <v>3148</v>
      </c>
      <c r="L1118" s="8">
        <f t="shared" si="68"/>
        <v>43382</v>
      </c>
      <c r="M1118" s="8">
        <f t="shared" si="69"/>
        <v>43409</v>
      </c>
      <c r="N1118">
        <f t="shared" si="70"/>
        <v>1728.6</v>
      </c>
      <c r="O1118">
        <f t="shared" si="71"/>
        <v>48</v>
      </c>
      <c r="P1118" t="str">
        <f>VLOOKUP(O1118,Klienci!$A$1:$B$53,2,TRUE)</f>
        <v>U.S. Ltd</v>
      </c>
    </row>
    <row r="1119" spans="1:16" x14ac:dyDescent="0.3">
      <c r="A1119" t="s">
        <v>3149</v>
      </c>
      <c r="B1119" t="s">
        <v>16</v>
      </c>
      <c r="C1119" t="s">
        <v>241</v>
      </c>
      <c r="D1119" s="8" t="s">
        <v>2532</v>
      </c>
      <c r="E1119" s="8" t="s">
        <v>2620</v>
      </c>
      <c r="F1119" t="s">
        <v>695</v>
      </c>
      <c r="G1119" t="s">
        <v>1229</v>
      </c>
      <c r="H1119" t="s">
        <v>101</v>
      </c>
      <c r="I1119">
        <v>5</v>
      </c>
      <c r="J1119" t="s">
        <v>583</v>
      </c>
      <c r="K1119" t="s">
        <v>3150</v>
      </c>
      <c r="L1119" s="8">
        <f t="shared" si="68"/>
        <v>43382</v>
      </c>
      <c r="M1119" s="8">
        <f t="shared" si="69"/>
        <v>43392</v>
      </c>
      <c r="N1119">
        <f t="shared" si="70"/>
        <v>9045</v>
      </c>
      <c r="O1119">
        <f t="shared" si="71"/>
        <v>37</v>
      </c>
      <c r="P1119" t="str">
        <f>VLOOKUP(O1119,Klienci!$A$1:$B$53,2,TRUE)</f>
        <v>Amylin Group</v>
      </c>
    </row>
    <row r="1120" spans="1:16" x14ac:dyDescent="0.3">
      <c r="A1120" t="s">
        <v>3151</v>
      </c>
      <c r="B1120" t="s">
        <v>16</v>
      </c>
      <c r="C1120" t="s">
        <v>27</v>
      </c>
      <c r="D1120" s="8" t="s">
        <v>2532</v>
      </c>
      <c r="E1120" s="8" t="s">
        <v>2701</v>
      </c>
      <c r="F1120" t="s">
        <v>201</v>
      </c>
      <c r="G1120" t="s">
        <v>1742</v>
      </c>
      <c r="H1120" t="s">
        <v>31</v>
      </c>
      <c r="I1120">
        <v>7</v>
      </c>
      <c r="J1120" t="s">
        <v>3152</v>
      </c>
      <c r="K1120" t="s">
        <v>2085</v>
      </c>
      <c r="L1120" s="8">
        <f t="shared" si="68"/>
        <v>43382</v>
      </c>
      <c r="M1120" s="8">
        <f t="shared" si="69"/>
        <v>43391</v>
      </c>
      <c r="N1120">
        <f t="shared" si="70"/>
        <v>24622.5</v>
      </c>
      <c r="O1120">
        <f t="shared" si="71"/>
        <v>22</v>
      </c>
      <c r="P1120" t="str">
        <f>VLOOKUP(O1120,Klienci!$A$1:$B$53,2,TRUE)</f>
        <v>Pacific Ltd</v>
      </c>
    </row>
    <row r="1121" spans="1:16" x14ac:dyDescent="0.3">
      <c r="A1121" t="s">
        <v>3153</v>
      </c>
      <c r="B1121" t="s">
        <v>16</v>
      </c>
      <c r="C1121" t="s">
        <v>66</v>
      </c>
      <c r="D1121" s="8" t="s">
        <v>2532</v>
      </c>
      <c r="E1121" s="8" t="s">
        <v>2780</v>
      </c>
      <c r="F1121" t="s">
        <v>149</v>
      </c>
      <c r="G1121" t="s">
        <v>3154</v>
      </c>
      <c r="H1121" t="s">
        <v>279</v>
      </c>
      <c r="I1121">
        <v>5</v>
      </c>
      <c r="J1121" t="s">
        <v>418</v>
      </c>
      <c r="K1121" t="s">
        <v>419</v>
      </c>
      <c r="L1121" s="8">
        <f t="shared" si="68"/>
        <v>43382</v>
      </c>
      <c r="M1121" s="8">
        <f t="shared" si="69"/>
        <v>43389</v>
      </c>
      <c r="N1121">
        <f t="shared" si="70"/>
        <v>13299.5</v>
      </c>
      <c r="O1121">
        <f t="shared" si="71"/>
        <v>23</v>
      </c>
      <c r="P1121" t="str">
        <f>VLOOKUP(O1121,Klienci!$A$1:$B$53,2,TRUE)</f>
        <v xml:space="preserve">Ohio </v>
      </c>
    </row>
    <row r="1122" spans="1:16" x14ac:dyDescent="0.3">
      <c r="A1122" t="s">
        <v>3155</v>
      </c>
      <c r="B1122" t="s">
        <v>26</v>
      </c>
      <c r="C1122" t="s">
        <v>58</v>
      </c>
      <c r="D1122" s="8" t="s">
        <v>2532</v>
      </c>
      <c r="E1122" s="8" t="s">
        <v>2620</v>
      </c>
      <c r="F1122" t="s">
        <v>271</v>
      </c>
      <c r="G1122" t="s">
        <v>950</v>
      </c>
      <c r="H1122" t="s">
        <v>151</v>
      </c>
      <c r="I1122">
        <v>3</v>
      </c>
      <c r="J1122" t="s">
        <v>1565</v>
      </c>
      <c r="K1122" t="s">
        <v>3156</v>
      </c>
      <c r="L1122" s="8">
        <f t="shared" si="68"/>
        <v>43382</v>
      </c>
      <c r="M1122" s="8">
        <f t="shared" si="69"/>
        <v>43392</v>
      </c>
      <c r="N1122">
        <f t="shared" si="70"/>
        <v>7055.0999999999995</v>
      </c>
      <c r="O1122">
        <f t="shared" si="71"/>
        <v>24</v>
      </c>
      <c r="P1122" t="str">
        <f>VLOOKUP(O1122,Klienci!$A$1:$B$53,2,TRUE)</f>
        <v xml:space="preserve">Capweld </v>
      </c>
    </row>
    <row r="1123" spans="1:16" x14ac:dyDescent="0.3">
      <c r="A1123" t="s">
        <v>3157</v>
      </c>
      <c r="B1123" t="s">
        <v>16</v>
      </c>
      <c r="C1123" t="s">
        <v>58</v>
      </c>
      <c r="D1123" s="8" t="s">
        <v>2529</v>
      </c>
      <c r="E1123" s="8" t="s">
        <v>2818</v>
      </c>
      <c r="F1123" t="s">
        <v>687</v>
      </c>
      <c r="G1123" t="s">
        <v>1325</v>
      </c>
      <c r="H1123" t="s">
        <v>107</v>
      </c>
      <c r="I1123">
        <v>5</v>
      </c>
      <c r="J1123" t="s">
        <v>1306</v>
      </c>
      <c r="K1123" t="s">
        <v>3158</v>
      </c>
      <c r="L1123" s="8">
        <f t="shared" si="68"/>
        <v>43383</v>
      </c>
      <c r="M1123" s="8">
        <f t="shared" si="69"/>
        <v>43397</v>
      </c>
      <c r="N1123">
        <f t="shared" si="70"/>
        <v>904.5</v>
      </c>
      <c r="O1123">
        <f t="shared" si="71"/>
        <v>43</v>
      </c>
      <c r="P1123" t="str">
        <f>VLOOKUP(O1123,Klienci!$A$1:$B$53,2,TRUE)</f>
        <v>Weimei Corp</v>
      </c>
    </row>
    <row r="1124" spans="1:16" x14ac:dyDescent="0.3">
      <c r="A1124" t="s">
        <v>3159</v>
      </c>
      <c r="B1124" t="s">
        <v>35</v>
      </c>
      <c r="C1124" t="s">
        <v>27</v>
      </c>
      <c r="D1124" s="8" t="s">
        <v>2529</v>
      </c>
      <c r="E1124" s="8" t="s">
        <v>3160</v>
      </c>
      <c r="F1124" t="s">
        <v>60</v>
      </c>
      <c r="G1124" t="s">
        <v>316</v>
      </c>
      <c r="H1124" t="s">
        <v>444</v>
      </c>
      <c r="I1124">
        <v>3</v>
      </c>
      <c r="J1124" t="s">
        <v>751</v>
      </c>
      <c r="K1124" t="s">
        <v>3161</v>
      </c>
      <c r="L1124" s="8">
        <f t="shared" si="68"/>
        <v>43383</v>
      </c>
      <c r="M1124" s="8">
        <f t="shared" si="69"/>
        <v>43417</v>
      </c>
      <c r="N1124">
        <f t="shared" si="70"/>
        <v>3356.7000000000003</v>
      </c>
      <c r="O1124">
        <f t="shared" si="71"/>
        <v>21</v>
      </c>
      <c r="P1124" t="str">
        <f>VLOOKUP(O1124,Klienci!$A$1:$B$53,2,TRUE)</f>
        <v xml:space="preserve">Qualitest </v>
      </c>
    </row>
    <row r="1125" spans="1:16" x14ac:dyDescent="0.3">
      <c r="A1125" t="s">
        <v>3162</v>
      </c>
      <c r="B1125" t="s">
        <v>16</v>
      </c>
      <c r="C1125" t="s">
        <v>27</v>
      </c>
      <c r="D1125" s="8" t="s">
        <v>2529</v>
      </c>
      <c r="E1125" s="8" t="s">
        <v>2933</v>
      </c>
      <c r="F1125" t="s">
        <v>105</v>
      </c>
      <c r="G1125" t="s">
        <v>1771</v>
      </c>
      <c r="H1125" t="s">
        <v>76</v>
      </c>
      <c r="I1125">
        <v>3</v>
      </c>
      <c r="J1125" t="s">
        <v>2293</v>
      </c>
      <c r="K1125" t="s">
        <v>963</v>
      </c>
      <c r="L1125" s="8">
        <f t="shared" si="68"/>
        <v>43383</v>
      </c>
      <c r="M1125" s="8">
        <f t="shared" si="69"/>
        <v>43407</v>
      </c>
      <c r="N1125">
        <f t="shared" si="70"/>
        <v>6030</v>
      </c>
      <c r="O1125">
        <f t="shared" si="71"/>
        <v>36</v>
      </c>
      <c r="P1125" t="str">
        <f>VLOOKUP(O1125,Klienci!$A$1:$B$53,2,TRUE)</f>
        <v>OUR Ltd</v>
      </c>
    </row>
    <row r="1126" spans="1:16" x14ac:dyDescent="0.3">
      <c r="A1126" t="s">
        <v>3163</v>
      </c>
      <c r="B1126" t="s">
        <v>43</v>
      </c>
      <c r="C1126" t="s">
        <v>27</v>
      </c>
      <c r="D1126" s="8" t="s">
        <v>2529</v>
      </c>
      <c r="E1126" s="8" t="s">
        <v>3059</v>
      </c>
      <c r="F1126" t="s">
        <v>174</v>
      </c>
      <c r="G1126" t="s">
        <v>486</v>
      </c>
      <c r="H1126" t="s">
        <v>107</v>
      </c>
      <c r="I1126">
        <v>5</v>
      </c>
      <c r="J1126" t="s">
        <v>518</v>
      </c>
      <c r="K1126" t="s">
        <v>3015</v>
      </c>
      <c r="L1126" s="8">
        <f t="shared" si="68"/>
        <v>43383</v>
      </c>
      <c r="M1126" s="8">
        <f t="shared" si="69"/>
        <v>43405</v>
      </c>
      <c r="N1126">
        <f t="shared" si="70"/>
        <v>6030</v>
      </c>
      <c r="O1126">
        <f t="shared" si="71"/>
        <v>19</v>
      </c>
      <c r="P1126" t="str">
        <f>VLOOKUP(O1126,Klienci!$A$1:$B$53,2,TRUE)</f>
        <v>Pure Group</v>
      </c>
    </row>
    <row r="1127" spans="1:16" x14ac:dyDescent="0.3">
      <c r="A1127" t="s">
        <v>3164</v>
      </c>
      <c r="B1127" t="s">
        <v>35</v>
      </c>
      <c r="C1127" t="s">
        <v>66</v>
      </c>
      <c r="D1127" s="8" t="s">
        <v>2529</v>
      </c>
      <c r="E1127" s="8" t="s">
        <v>3044</v>
      </c>
      <c r="F1127" t="s">
        <v>29</v>
      </c>
      <c r="G1127" t="s">
        <v>1489</v>
      </c>
      <c r="H1127" t="s">
        <v>76</v>
      </c>
      <c r="I1127">
        <v>1</v>
      </c>
      <c r="J1127" t="s">
        <v>1306</v>
      </c>
      <c r="K1127" t="s">
        <v>2957</v>
      </c>
      <c r="L1127" s="8">
        <f t="shared" si="68"/>
        <v>43383</v>
      </c>
      <c r="M1127" s="8">
        <f t="shared" si="69"/>
        <v>43410</v>
      </c>
      <c r="N1127">
        <f t="shared" si="70"/>
        <v>180.9</v>
      </c>
      <c r="O1127">
        <f t="shared" si="71"/>
        <v>20</v>
      </c>
      <c r="P1127" t="str">
        <f>VLOOKUP(O1127,Klienci!$A$1:$B$53,2,TRUE)</f>
        <v>Eminence Corp</v>
      </c>
    </row>
    <row r="1128" spans="1:16" x14ac:dyDescent="0.3">
      <c r="A1128" t="s">
        <v>3165</v>
      </c>
      <c r="B1128" t="s">
        <v>16</v>
      </c>
      <c r="C1128" t="s">
        <v>17</v>
      </c>
      <c r="D1128" s="8" t="s">
        <v>2581</v>
      </c>
      <c r="E1128" s="8" t="s">
        <v>2835</v>
      </c>
      <c r="F1128" t="s">
        <v>569</v>
      </c>
      <c r="G1128" t="s">
        <v>1682</v>
      </c>
      <c r="H1128" t="s">
        <v>139</v>
      </c>
      <c r="I1128">
        <v>1</v>
      </c>
      <c r="J1128" t="s">
        <v>1180</v>
      </c>
      <c r="K1128" t="s">
        <v>3166</v>
      </c>
      <c r="L1128" s="8">
        <f t="shared" si="68"/>
        <v>43384</v>
      </c>
      <c r="M1128" s="8">
        <f t="shared" si="69"/>
        <v>43399</v>
      </c>
      <c r="N1128">
        <f t="shared" si="70"/>
        <v>3886</v>
      </c>
      <c r="O1128">
        <f t="shared" si="71"/>
        <v>12</v>
      </c>
      <c r="P1128" t="str">
        <f>VLOOKUP(O1128,Klienci!$A$1:$B$53,2,TRUE)</f>
        <v>Apollo Ltd</v>
      </c>
    </row>
    <row r="1129" spans="1:16" x14ac:dyDescent="0.3">
      <c r="A1129" t="s">
        <v>3167</v>
      </c>
      <c r="B1129" t="s">
        <v>26</v>
      </c>
      <c r="C1129" t="s">
        <v>124</v>
      </c>
      <c r="D1129" s="8" t="s">
        <v>2581</v>
      </c>
      <c r="E1129" s="8" t="s">
        <v>3168</v>
      </c>
      <c r="F1129" t="s">
        <v>569</v>
      </c>
      <c r="G1129" t="s">
        <v>3169</v>
      </c>
      <c r="H1129" t="s">
        <v>399</v>
      </c>
      <c r="I1129">
        <v>3</v>
      </c>
      <c r="J1129" t="s">
        <v>2925</v>
      </c>
      <c r="K1129" t="s">
        <v>3170</v>
      </c>
      <c r="L1129" s="8">
        <f t="shared" si="68"/>
        <v>43384</v>
      </c>
      <c r="M1129" s="8">
        <f t="shared" si="69"/>
        <v>43411</v>
      </c>
      <c r="N1129">
        <f t="shared" si="70"/>
        <v>19517.099999999999</v>
      </c>
      <c r="O1129">
        <f t="shared" si="71"/>
        <v>12</v>
      </c>
      <c r="P1129" t="str">
        <f>VLOOKUP(O1129,Klienci!$A$1:$B$53,2,TRUE)</f>
        <v>Apollo Ltd</v>
      </c>
    </row>
    <row r="1130" spans="1:16" x14ac:dyDescent="0.3">
      <c r="A1130" t="s">
        <v>3171</v>
      </c>
      <c r="B1130" t="s">
        <v>26</v>
      </c>
      <c r="C1130" t="s">
        <v>66</v>
      </c>
      <c r="D1130" s="8" t="s">
        <v>2581</v>
      </c>
      <c r="E1130" s="8" t="s">
        <v>2849</v>
      </c>
      <c r="F1130" t="s">
        <v>307</v>
      </c>
      <c r="G1130" t="s">
        <v>1724</v>
      </c>
      <c r="H1130" t="s">
        <v>196</v>
      </c>
      <c r="I1130">
        <v>3</v>
      </c>
      <c r="J1130" t="s">
        <v>108</v>
      </c>
      <c r="K1130" t="s">
        <v>3172</v>
      </c>
      <c r="L1130" s="8">
        <f t="shared" si="68"/>
        <v>43384</v>
      </c>
      <c r="M1130" s="8">
        <f t="shared" si="69"/>
        <v>43398</v>
      </c>
      <c r="N1130">
        <f t="shared" si="70"/>
        <v>3155.7000000000003</v>
      </c>
      <c r="O1130">
        <f t="shared" si="71"/>
        <v>4</v>
      </c>
      <c r="P1130" t="str">
        <f>VLOOKUP(O1130,Klienci!$A$1:$B$53,2,TRUE)</f>
        <v>ETUDE Ltd</v>
      </c>
    </row>
    <row r="1131" spans="1:16" x14ac:dyDescent="0.3">
      <c r="A1131" t="s">
        <v>3173</v>
      </c>
      <c r="B1131" t="s">
        <v>16</v>
      </c>
      <c r="C1131" t="s">
        <v>58</v>
      </c>
      <c r="D1131" s="8" t="s">
        <v>2581</v>
      </c>
      <c r="E1131" s="8" t="s">
        <v>3044</v>
      </c>
      <c r="F1131" t="s">
        <v>168</v>
      </c>
      <c r="G1131" t="s">
        <v>1780</v>
      </c>
      <c r="H1131" t="s">
        <v>321</v>
      </c>
      <c r="I1131">
        <v>4</v>
      </c>
      <c r="J1131" t="s">
        <v>504</v>
      </c>
      <c r="K1131" t="s">
        <v>3174</v>
      </c>
      <c r="L1131" s="8">
        <f t="shared" si="68"/>
        <v>43384</v>
      </c>
      <c r="M1131" s="8">
        <f t="shared" si="69"/>
        <v>43410</v>
      </c>
      <c r="N1131">
        <f t="shared" si="70"/>
        <v>4368.3999999999996</v>
      </c>
      <c r="O1131">
        <f t="shared" si="71"/>
        <v>40</v>
      </c>
      <c r="P1131" t="str">
        <f>VLOOKUP(O1131,Klienci!$A$1:$B$53,2,TRUE)</f>
        <v>Ascend Ltd</v>
      </c>
    </row>
    <row r="1132" spans="1:16" x14ac:dyDescent="0.3">
      <c r="A1132" t="s">
        <v>3175</v>
      </c>
      <c r="B1132" t="s">
        <v>16</v>
      </c>
      <c r="C1132" t="s">
        <v>66</v>
      </c>
      <c r="D1132" s="8" t="s">
        <v>2581</v>
      </c>
      <c r="E1132" s="8" t="s">
        <v>2995</v>
      </c>
      <c r="F1132" t="s">
        <v>231</v>
      </c>
      <c r="G1132" t="s">
        <v>94</v>
      </c>
      <c r="H1132" t="s">
        <v>83</v>
      </c>
      <c r="I1132">
        <v>4</v>
      </c>
      <c r="J1132" t="s">
        <v>382</v>
      </c>
      <c r="K1132" t="s">
        <v>3176</v>
      </c>
      <c r="L1132" s="8">
        <f t="shared" si="68"/>
        <v>43384</v>
      </c>
      <c r="M1132" s="8">
        <f t="shared" si="69"/>
        <v>43393</v>
      </c>
      <c r="N1132">
        <f t="shared" si="70"/>
        <v>9969.6</v>
      </c>
      <c r="O1132">
        <f t="shared" si="71"/>
        <v>42</v>
      </c>
      <c r="P1132" t="str">
        <f>VLOOKUP(O1132,Klienci!$A$1:$B$53,2,TRUE)</f>
        <v xml:space="preserve">Select </v>
      </c>
    </row>
    <row r="1133" spans="1:16" x14ac:dyDescent="0.3">
      <c r="A1133" t="s">
        <v>3177</v>
      </c>
      <c r="B1133" t="s">
        <v>35</v>
      </c>
      <c r="C1133" t="s">
        <v>124</v>
      </c>
      <c r="D1133" s="8" t="s">
        <v>2581</v>
      </c>
      <c r="E1133" s="8" t="s">
        <v>3178</v>
      </c>
      <c r="F1133" t="s">
        <v>112</v>
      </c>
      <c r="G1133" t="s">
        <v>1135</v>
      </c>
      <c r="H1133" t="s">
        <v>39</v>
      </c>
      <c r="I1133">
        <v>6</v>
      </c>
      <c r="J1133" t="s">
        <v>356</v>
      </c>
      <c r="K1133" t="s">
        <v>3179</v>
      </c>
      <c r="L1133" s="8">
        <f t="shared" si="68"/>
        <v>43384</v>
      </c>
      <c r="M1133" s="8">
        <f t="shared" si="69"/>
        <v>43419</v>
      </c>
      <c r="N1133">
        <f t="shared" si="70"/>
        <v>23356.199999999997</v>
      </c>
      <c r="O1133">
        <f t="shared" si="71"/>
        <v>17</v>
      </c>
      <c r="P1133" t="str">
        <f>VLOOKUP(O1133,Klienci!$A$1:$B$53,2,TRUE)</f>
        <v>3LAB, Ltd</v>
      </c>
    </row>
    <row r="1134" spans="1:16" x14ac:dyDescent="0.3">
      <c r="A1134" t="s">
        <v>3180</v>
      </c>
      <c r="B1134" t="s">
        <v>35</v>
      </c>
      <c r="C1134" t="s">
        <v>124</v>
      </c>
      <c r="D1134" s="8" t="s">
        <v>2623</v>
      </c>
      <c r="E1134" s="8" t="s">
        <v>2961</v>
      </c>
      <c r="F1134" t="s">
        <v>60</v>
      </c>
      <c r="G1134" t="s">
        <v>272</v>
      </c>
      <c r="H1134" t="s">
        <v>157</v>
      </c>
      <c r="I1134">
        <v>7</v>
      </c>
      <c r="J1134" t="s">
        <v>789</v>
      </c>
      <c r="K1134" t="s">
        <v>3181</v>
      </c>
      <c r="L1134" s="8">
        <f t="shared" si="68"/>
        <v>43385</v>
      </c>
      <c r="M1134" s="8">
        <f t="shared" si="69"/>
        <v>43400</v>
      </c>
      <c r="N1134">
        <f t="shared" si="70"/>
        <v>17540.600000000002</v>
      </c>
      <c r="O1134">
        <f t="shared" si="71"/>
        <v>21</v>
      </c>
      <c r="P1134" t="str">
        <f>VLOOKUP(O1134,Klienci!$A$1:$B$53,2,TRUE)</f>
        <v xml:space="preserve">Qualitest </v>
      </c>
    </row>
    <row r="1135" spans="1:16" x14ac:dyDescent="0.3">
      <c r="A1135" t="s">
        <v>3182</v>
      </c>
      <c r="B1135" t="s">
        <v>43</v>
      </c>
      <c r="C1135" t="s">
        <v>17</v>
      </c>
      <c r="D1135" s="8" t="s">
        <v>2623</v>
      </c>
      <c r="E1135" s="8" t="s">
        <v>3059</v>
      </c>
      <c r="F1135" t="s">
        <v>653</v>
      </c>
      <c r="G1135" t="s">
        <v>2149</v>
      </c>
      <c r="H1135" t="s">
        <v>491</v>
      </c>
      <c r="I1135">
        <v>8</v>
      </c>
      <c r="J1135" t="s">
        <v>2483</v>
      </c>
      <c r="K1135" t="s">
        <v>3183</v>
      </c>
      <c r="L1135" s="8">
        <f t="shared" si="68"/>
        <v>43385</v>
      </c>
      <c r="M1135" s="8">
        <f t="shared" si="69"/>
        <v>43405</v>
      </c>
      <c r="N1135">
        <f t="shared" si="70"/>
        <v>6592.8</v>
      </c>
      <c r="O1135">
        <f t="shared" si="71"/>
        <v>50</v>
      </c>
      <c r="P1135" t="str">
        <f>VLOOKUP(O1135,Klienci!$A$1:$B$53,2,TRUE)</f>
        <v>Fenwal, Corp</v>
      </c>
    </row>
    <row r="1136" spans="1:16" x14ac:dyDescent="0.3">
      <c r="A1136" t="s">
        <v>3184</v>
      </c>
      <c r="B1136" t="s">
        <v>35</v>
      </c>
      <c r="C1136" t="s">
        <v>17</v>
      </c>
      <c r="D1136" s="8" t="s">
        <v>2623</v>
      </c>
      <c r="E1136" s="8" t="s">
        <v>3059</v>
      </c>
      <c r="F1136" t="s">
        <v>219</v>
      </c>
      <c r="G1136" t="s">
        <v>2149</v>
      </c>
      <c r="H1136" t="s">
        <v>399</v>
      </c>
      <c r="I1136">
        <v>8</v>
      </c>
      <c r="J1136" t="s">
        <v>2449</v>
      </c>
      <c r="K1136" t="s">
        <v>3185</v>
      </c>
      <c r="L1136" s="8">
        <f t="shared" si="68"/>
        <v>43385</v>
      </c>
      <c r="M1136" s="8">
        <f t="shared" si="69"/>
        <v>43405</v>
      </c>
      <c r="N1136">
        <f t="shared" si="70"/>
        <v>5520.8</v>
      </c>
      <c r="O1136">
        <f t="shared" si="71"/>
        <v>35</v>
      </c>
      <c r="P1136" t="str">
        <f>VLOOKUP(O1136,Klienci!$A$1:$B$53,2,TRUE)</f>
        <v xml:space="preserve">Trigen </v>
      </c>
    </row>
    <row r="1137" spans="1:16" x14ac:dyDescent="0.3">
      <c r="A1137" t="s">
        <v>3186</v>
      </c>
      <c r="B1137" t="s">
        <v>16</v>
      </c>
      <c r="C1137" t="s">
        <v>241</v>
      </c>
      <c r="D1137" s="8" t="s">
        <v>2623</v>
      </c>
      <c r="E1137" s="8" t="s">
        <v>3187</v>
      </c>
      <c r="F1137" t="s">
        <v>319</v>
      </c>
      <c r="G1137" t="s">
        <v>881</v>
      </c>
      <c r="H1137" t="s">
        <v>360</v>
      </c>
      <c r="I1137">
        <v>5</v>
      </c>
      <c r="J1137" t="s">
        <v>2471</v>
      </c>
      <c r="K1137" t="s">
        <v>3188</v>
      </c>
      <c r="L1137" s="8">
        <f t="shared" si="68"/>
        <v>43385</v>
      </c>
      <c r="M1137" s="8">
        <f t="shared" si="69"/>
        <v>43416</v>
      </c>
      <c r="N1137">
        <f t="shared" si="70"/>
        <v>11825.5</v>
      </c>
      <c r="O1137">
        <f t="shared" si="71"/>
        <v>25</v>
      </c>
      <c r="P1137" t="str">
        <f>VLOOKUP(O1137,Klienci!$A$1:$B$53,2,TRUE)</f>
        <v>E. Ltd</v>
      </c>
    </row>
    <row r="1138" spans="1:16" x14ac:dyDescent="0.3">
      <c r="A1138" t="s">
        <v>3189</v>
      </c>
      <c r="B1138" t="s">
        <v>16</v>
      </c>
      <c r="C1138" t="s">
        <v>241</v>
      </c>
      <c r="D1138" s="8" t="s">
        <v>2623</v>
      </c>
      <c r="E1138" s="8" t="s">
        <v>3044</v>
      </c>
      <c r="F1138" t="s">
        <v>231</v>
      </c>
      <c r="G1138" t="s">
        <v>1507</v>
      </c>
      <c r="H1138" t="s">
        <v>321</v>
      </c>
      <c r="I1138">
        <v>8</v>
      </c>
      <c r="J1138" t="s">
        <v>369</v>
      </c>
      <c r="K1138" t="s">
        <v>1033</v>
      </c>
      <c r="L1138" s="8">
        <f t="shared" si="68"/>
        <v>43385</v>
      </c>
      <c r="M1138" s="8">
        <f t="shared" si="69"/>
        <v>43410</v>
      </c>
      <c r="N1138">
        <f t="shared" si="70"/>
        <v>8576</v>
      </c>
      <c r="O1138">
        <f t="shared" si="71"/>
        <v>42</v>
      </c>
      <c r="P1138" t="str">
        <f>VLOOKUP(O1138,Klienci!$A$1:$B$53,2,TRUE)</f>
        <v xml:space="preserve">Select </v>
      </c>
    </row>
    <row r="1139" spans="1:16" x14ac:dyDescent="0.3">
      <c r="A1139" t="s">
        <v>3190</v>
      </c>
      <c r="B1139" t="s">
        <v>26</v>
      </c>
      <c r="C1139" t="s">
        <v>124</v>
      </c>
      <c r="D1139" s="8" t="s">
        <v>2623</v>
      </c>
      <c r="E1139" s="8" t="s">
        <v>2701</v>
      </c>
      <c r="F1139" t="s">
        <v>112</v>
      </c>
      <c r="G1139" t="s">
        <v>1135</v>
      </c>
      <c r="H1139" t="s">
        <v>444</v>
      </c>
      <c r="I1139">
        <v>3</v>
      </c>
      <c r="J1139" t="s">
        <v>955</v>
      </c>
      <c r="K1139" t="s">
        <v>956</v>
      </c>
      <c r="L1139" s="8">
        <f t="shared" si="68"/>
        <v>43385</v>
      </c>
      <c r="M1139" s="8">
        <f t="shared" si="69"/>
        <v>43391</v>
      </c>
      <c r="N1139">
        <f t="shared" si="70"/>
        <v>3195.8999999999996</v>
      </c>
      <c r="O1139">
        <f t="shared" si="71"/>
        <v>17</v>
      </c>
      <c r="P1139" t="str">
        <f>VLOOKUP(O1139,Klienci!$A$1:$B$53,2,TRUE)</f>
        <v>3LAB, Ltd</v>
      </c>
    </row>
    <row r="1140" spans="1:16" x14ac:dyDescent="0.3">
      <c r="A1140" t="s">
        <v>3191</v>
      </c>
      <c r="B1140" t="s">
        <v>26</v>
      </c>
      <c r="C1140" t="s">
        <v>17</v>
      </c>
      <c r="D1140" s="8" t="s">
        <v>2623</v>
      </c>
      <c r="E1140" s="8" t="s">
        <v>2948</v>
      </c>
      <c r="F1140" t="s">
        <v>325</v>
      </c>
      <c r="G1140" t="s">
        <v>246</v>
      </c>
      <c r="H1140" t="s">
        <v>284</v>
      </c>
      <c r="I1140">
        <v>7</v>
      </c>
      <c r="J1140" t="s">
        <v>967</v>
      </c>
      <c r="K1140" t="s">
        <v>3192</v>
      </c>
      <c r="L1140" s="8">
        <f t="shared" si="68"/>
        <v>43385</v>
      </c>
      <c r="M1140" s="8">
        <f t="shared" si="69"/>
        <v>43402</v>
      </c>
      <c r="N1140">
        <f t="shared" si="70"/>
        <v>18103.399999999998</v>
      </c>
      <c r="O1140">
        <f t="shared" si="71"/>
        <v>8</v>
      </c>
      <c r="P1140" t="str">
        <f>VLOOKUP(O1140,Klienci!$A$1:$B$53,2,TRUE)</f>
        <v>New Ltd</v>
      </c>
    </row>
    <row r="1141" spans="1:16" x14ac:dyDescent="0.3">
      <c r="A1141" t="s">
        <v>3193</v>
      </c>
      <c r="B1141" t="s">
        <v>16</v>
      </c>
      <c r="C1141" t="s">
        <v>58</v>
      </c>
      <c r="D1141" s="8" t="s">
        <v>2688</v>
      </c>
      <c r="E1141" s="8" t="s">
        <v>3130</v>
      </c>
      <c r="F1141" t="s">
        <v>155</v>
      </c>
      <c r="G1141" t="s">
        <v>2858</v>
      </c>
      <c r="H1141" t="s">
        <v>288</v>
      </c>
      <c r="I1141">
        <v>2</v>
      </c>
      <c r="J1141" t="s">
        <v>552</v>
      </c>
      <c r="K1141" t="s">
        <v>3194</v>
      </c>
      <c r="L1141" s="8">
        <f t="shared" si="68"/>
        <v>43386</v>
      </c>
      <c r="M1141" s="8">
        <f t="shared" si="69"/>
        <v>43408</v>
      </c>
      <c r="N1141">
        <f t="shared" si="70"/>
        <v>415.4</v>
      </c>
      <c r="O1141">
        <f t="shared" si="71"/>
        <v>46</v>
      </c>
      <c r="P1141" t="str">
        <f>VLOOKUP(O1141,Klienci!$A$1:$B$53,2,TRUE)</f>
        <v xml:space="preserve">Winthrop </v>
      </c>
    </row>
    <row r="1142" spans="1:16" x14ac:dyDescent="0.3">
      <c r="A1142" t="s">
        <v>3195</v>
      </c>
      <c r="B1142" t="s">
        <v>26</v>
      </c>
      <c r="C1142" t="s">
        <v>66</v>
      </c>
      <c r="D1142" s="8" t="s">
        <v>2688</v>
      </c>
      <c r="E1142" s="8" t="s">
        <v>2849</v>
      </c>
      <c r="F1142" t="s">
        <v>261</v>
      </c>
      <c r="G1142" t="s">
        <v>3196</v>
      </c>
      <c r="H1142" t="s">
        <v>227</v>
      </c>
      <c r="I1142">
        <v>5</v>
      </c>
      <c r="J1142" t="s">
        <v>445</v>
      </c>
      <c r="K1142" t="s">
        <v>3197</v>
      </c>
      <c r="L1142" s="8">
        <f t="shared" si="68"/>
        <v>43386</v>
      </c>
      <c r="M1142" s="8">
        <f t="shared" si="69"/>
        <v>43398</v>
      </c>
      <c r="N1142">
        <f t="shared" si="70"/>
        <v>20033</v>
      </c>
      <c r="O1142">
        <f t="shared" si="71"/>
        <v>26</v>
      </c>
      <c r="P1142" t="str">
        <f>VLOOKUP(O1142,Klienci!$A$1:$B$53,2,TRUE)</f>
        <v>Burt's Corp</v>
      </c>
    </row>
    <row r="1143" spans="1:16" x14ac:dyDescent="0.3">
      <c r="A1143" t="s">
        <v>3198</v>
      </c>
      <c r="B1143" t="s">
        <v>16</v>
      </c>
      <c r="C1143" t="s">
        <v>66</v>
      </c>
      <c r="D1143" s="8" t="s">
        <v>2688</v>
      </c>
      <c r="E1143" s="8" t="s">
        <v>2818</v>
      </c>
      <c r="F1143" t="s">
        <v>168</v>
      </c>
      <c r="G1143" t="s">
        <v>647</v>
      </c>
      <c r="H1143" t="s">
        <v>597</v>
      </c>
      <c r="I1143">
        <v>6</v>
      </c>
      <c r="J1143" t="s">
        <v>1840</v>
      </c>
      <c r="K1143" t="s">
        <v>3199</v>
      </c>
      <c r="L1143" s="8">
        <f t="shared" si="68"/>
        <v>43386</v>
      </c>
      <c r="M1143" s="8">
        <f t="shared" si="69"/>
        <v>43397</v>
      </c>
      <c r="N1143">
        <f t="shared" si="70"/>
        <v>13989.599999999999</v>
      </c>
      <c r="O1143">
        <f t="shared" si="71"/>
        <v>40</v>
      </c>
      <c r="P1143" t="str">
        <f>VLOOKUP(O1143,Klienci!$A$1:$B$53,2,TRUE)</f>
        <v>Ascend Ltd</v>
      </c>
    </row>
    <row r="1144" spans="1:16" x14ac:dyDescent="0.3">
      <c r="A1144" t="s">
        <v>3200</v>
      </c>
      <c r="B1144" t="s">
        <v>35</v>
      </c>
      <c r="C1144" t="s">
        <v>27</v>
      </c>
      <c r="D1144" s="8" t="s">
        <v>2688</v>
      </c>
      <c r="E1144" s="8" t="s">
        <v>2912</v>
      </c>
      <c r="F1144" t="s">
        <v>743</v>
      </c>
      <c r="G1144" t="s">
        <v>1414</v>
      </c>
      <c r="H1144" t="s">
        <v>670</v>
      </c>
      <c r="I1144">
        <v>7</v>
      </c>
      <c r="J1144" t="s">
        <v>643</v>
      </c>
      <c r="K1144" t="s">
        <v>3201</v>
      </c>
      <c r="L1144" s="8">
        <f t="shared" si="68"/>
        <v>43386</v>
      </c>
      <c r="M1144" s="8">
        <f t="shared" si="69"/>
        <v>43403</v>
      </c>
      <c r="N1144">
        <f t="shared" si="70"/>
        <v>7128.8</v>
      </c>
      <c r="O1144">
        <f t="shared" si="71"/>
        <v>31</v>
      </c>
      <c r="P1144" t="str">
        <f>VLOOKUP(O1144,Klienci!$A$1:$B$53,2,TRUE)</f>
        <v>Apotheca, Ltd</v>
      </c>
    </row>
    <row r="1145" spans="1:16" x14ac:dyDescent="0.3">
      <c r="A1145" t="s">
        <v>3202</v>
      </c>
      <c r="B1145" t="s">
        <v>26</v>
      </c>
      <c r="C1145" t="s">
        <v>66</v>
      </c>
      <c r="D1145" s="8" t="s">
        <v>2688</v>
      </c>
      <c r="E1145" s="8" t="s">
        <v>3187</v>
      </c>
      <c r="F1145" t="s">
        <v>277</v>
      </c>
      <c r="G1145" t="s">
        <v>730</v>
      </c>
      <c r="H1145" t="s">
        <v>145</v>
      </c>
      <c r="I1145">
        <v>3</v>
      </c>
      <c r="J1145" t="s">
        <v>3203</v>
      </c>
      <c r="K1145" t="s">
        <v>3204</v>
      </c>
      <c r="L1145" s="8">
        <f t="shared" si="68"/>
        <v>43386</v>
      </c>
      <c r="M1145" s="8">
        <f t="shared" si="69"/>
        <v>43416</v>
      </c>
      <c r="N1145">
        <f t="shared" si="70"/>
        <v>16884</v>
      </c>
      <c r="O1145">
        <f t="shared" si="71"/>
        <v>18</v>
      </c>
      <c r="P1145" t="str">
        <f>VLOOKUP(O1145,Klienci!$A$1:$B$53,2,TRUE)</f>
        <v>Test</v>
      </c>
    </row>
    <row r="1146" spans="1:16" x14ac:dyDescent="0.3">
      <c r="A1146" t="s">
        <v>3205</v>
      </c>
      <c r="B1146" t="s">
        <v>35</v>
      </c>
      <c r="C1146" t="s">
        <v>27</v>
      </c>
      <c r="D1146" s="8" t="s">
        <v>2688</v>
      </c>
      <c r="E1146" s="8" t="s">
        <v>3206</v>
      </c>
      <c r="F1146" t="s">
        <v>52</v>
      </c>
      <c r="G1146" t="s">
        <v>734</v>
      </c>
      <c r="H1146" t="s">
        <v>288</v>
      </c>
      <c r="I1146">
        <v>3</v>
      </c>
      <c r="J1146" t="s">
        <v>575</v>
      </c>
      <c r="K1146" t="s">
        <v>721</v>
      </c>
      <c r="L1146" s="8">
        <f t="shared" si="68"/>
        <v>43386</v>
      </c>
      <c r="M1146" s="8">
        <f t="shared" si="69"/>
        <v>43415</v>
      </c>
      <c r="N1146">
        <f t="shared" si="70"/>
        <v>7638</v>
      </c>
      <c r="O1146">
        <f t="shared" si="71"/>
        <v>49</v>
      </c>
      <c r="P1146" t="str">
        <f>VLOOKUP(O1146,Klienci!$A$1:$B$53,2,TRUE)</f>
        <v>Niconovum Corp</v>
      </c>
    </row>
    <row r="1147" spans="1:16" x14ac:dyDescent="0.3">
      <c r="A1147" t="s">
        <v>3207</v>
      </c>
      <c r="B1147" t="s">
        <v>26</v>
      </c>
      <c r="C1147" t="s">
        <v>124</v>
      </c>
      <c r="D1147" s="8" t="s">
        <v>2688</v>
      </c>
      <c r="E1147" s="8" t="s">
        <v>2961</v>
      </c>
      <c r="F1147" t="s">
        <v>174</v>
      </c>
      <c r="G1147" t="s">
        <v>1434</v>
      </c>
      <c r="H1147" t="s">
        <v>399</v>
      </c>
      <c r="I1147">
        <v>5</v>
      </c>
      <c r="J1147" t="s">
        <v>353</v>
      </c>
      <c r="K1147" t="s">
        <v>3208</v>
      </c>
      <c r="L1147" s="8">
        <f t="shared" si="68"/>
        <v>43386</v>
      </c>
      <c r="M1147" s="8">
        <f t="shared" si="69"/>
        <v>43400</v>
      </c>
      <c r="N1147">
        <f t="shared" si="70"/>
        <v>4288</v>
      </c>
      <c r="O1147">
        <f t="shared" si="71"/>
        <v>19</v>
      </c>
      <c r="P1147" t="str">
        <f>VLOOKUP(O1147,Klienci!$A$1:$B$53,2,TRUE)</f>
        <v>Pure Group</v>
      </c>
    </row>
    <row r="1148" spans="1:16" x14ac:dyDescent="0.3">
      <c r="A1148" t="s">
        <v>3209</v>
      </c>
      <c r="B1148" t="s">
        <v>16</v>
      </c>
      <c r="C1148" t="s">
        <v>27</v>
      </c>
      <c r="D1148" s="8" t="s">
        <v>2809</v>
      </c>
      <c r="E1148" s="8" t="s">
        <v>3210</v>
      </c>
      <c r="F1148" t="s">
        <v>37</v>
      </c>
      <c r="G1148" t="s">
        <v>2760</v>
      </c>
      <c r="H1148" t="s">
        <v>491</v>
      </c>
      <c r="I1148">
        <v>7</v>
      </c>
      <c r="J1148" t="s">
        <v>1326</v>
      </c>
      <c r="K1148" t="s">
        <v>3211</v>
      </c>
      <c r="L1148" s="8">
        <f t="shared" si="68"/>
        <v>43387</v>
      </c>
      <c r="M1148" s="8">
        <f t="shared" si="69"/>
        <v>43412</v>
      </c>
      <c r="N1148">
        <f t="shared" si="70"/>
        <v>27342.7</v>
      </c>
      <c r="O1148">
        <f t="shared" si="71"/>
        <v>16</v>
      </c>
      <c r="P1148" t="str">
        <f>VLOOKUP(O1148,Klienci!$A$1:$B$53,2,TRUE)</f>
        <v>Rochester Ltd</v>
      </c>
    </row>
    <row r="1149" spans="1:16" x14ac:dyDescent="0.3">
      <c r="A1149" t="s">
        <v>3212</v>
      </c>
      <c r="B1149" t="s">
        <v>16</v>
      </c>
      <c r="C1149" t="s">
        <v>17</v>
      </c>
      <c r="D1149" s="8" t="s">
        <v>2809</v>
      </c>
      <c r="E1149" s="8" t="s">
        <v>3168</v>
      </c>
      <c r="F1149" t="s">
        <v>125</v>
      </c>
      <c r="G1149" t="s">
        <v>1157</v>
      </c>
      <c r="H1149" t="s">
        <v>597</v>
      </c>
      <c r="I1149">
        <v>8</v>
      </c>
      <c r="J1149" t="s">
        <v>408</v>
      </c>
      <c r="K1149" t="s">
        <v>2146</v>
      </c>
      <c r="L1149" s="8">
        <f t="shared" si="68"/>
        <v>43387</v>
      </c>
      <c r="M1149" s="8">
        <f t="shared" si="69"/>
        <v>43411</v>
      </c>
      <c r="N1149">
        <f t="shared" si="70"/>
        <v>8040</v>
      </c>
      <c r="O1149">
        <f t="shared" si="71"/>
        <v>11</v>
      </c>
      <c r="P1149" t="str">
        <f>VLOOKUP(O1149,Klienci!$A$1:$B$53,2,TRUE)</f>
        <v>21st Ltd</v>
      </c>
    </row>
    <row r="1150" spans="1:16" x14ac:dyDescent="0.3">
      <c r="A1150" t="s">
        <v>3213</v>
      </c>
      <c r="B1150" t="s">
        <v>35</v>
      </c>
      <c r="C1150" t="s">
        <v>58</v>
      </c>
      <c r="D1150" s="8" t="s">
        <v>2809</v>
      </c>
      <c r="E1150" s="8" t="s">
        <v>3214</v>
      </c>
      <c r="F1150" t="s">
        <v>1115</v>
      </c>
      <c r="G1150" t="s">
        <v>214</v>
      </c>
      <c r="H1150" t="s">
        <v>127</v>
      </c>
      <c r="I1150">
        <v>4</v>
      </c>
      <c r="J1150" t="s">
        <v>519</v>
      </c>
      <c r="K1150" t="s">
        <v>3215</v>
      </c>
      <c r="L1150" s="8">
        <f t="shared" si="68"/>
        <v>43387</v>
      </c>
      <c r="M1150" s="8">
        <f t="shared" si="69"/>
        <v>43421</v>
      </c>
      <c r="N1150">
        <f t="shared" si="70"/>
        <v>3376.8</v>
      </c>
      <c r="O1150">
        <f t="shared" si="71"/>
        <v>39</v>
      </c>
      <c r="P1150" t="str">
        <f>VLOOKUP(O1150,Klienci!$A$1:$B$53,2,TRUE)</f>
        <v>AuroMedics Corp</v>
      </c>
    </row>
    <row r="1151" spans="1:16" x14ac:dyDescent="0.3">
      <c r="A1151" t="s">
        <v>3216</v>
      </c>
      <c r="B1151" t="s">
        <v>35</v>
      </c>
      <c r="C1151" t="s">
        <v>66</v>
      </c>
      <c r="D1151" s="8" t="s">
        <v>2809</v>
      </c>
      <c r="E1151" s="8" t="s">
        <v>2849</v>
      </c>
      <c r="F1151" t="s">
        <v>754</v>
      </c>
      <c r="G1151" t="s">
        <v>3217</v>
      </c>
      <c r="H1151" t="s">
        <v>39</v>
      </c>
      <c r="I1151">
        <v>3</v>
      </c>
      <c r="J1151" t="s">
        <v>1059</v>
      </c>
      <c r="K1151" t="s">
        <v>2547</v>
      </c>
      <c r="L1151" s="8">
        <f t="shared" si="68"/>
        <v>43387</v>
      </c>
      <c r="M1151" s="8">
        <f t="shared" si="69"/>
        <v>43398</v>
      </c>
      <c r="N1151">
        <f t="shared" si="70"/>
        <v>3095.3999999999996</v>
      </c>
      <c r="O1151">
        <f t="shared" si="71"/>
        <v>45</v>
      </c>
      <c r="P1151" t="str">
        <f>VLOOKUP(O1151,Klienci!$A$1:$B$53,2,TRUE)</f>
        <v>Exact-Rx, Corp</v>
      </c>
    </row>
    <row r="1152" spans="1:16" x14ac:dyDescent="0.3">
      <c r="A1152" t="s">
        <v>3218</v>
      </c>
      <c r="B1152" t="s">
        <v>16</v>
      </c>
      <c r="C1152" t="s">
        <v>58</v>
      </c>
      <c r="D1152" s="8" t="s">
        <v>2630</v>
      </c>
      <c r="E1152" s="8" t="s">
        <v>2701</v>
      </c>
      <c r="F1152" t="s">
        <v>367</v>
      </c>
      <c r="G1152" t="s">
        <v>1940</v>
      </c>
      <c r="H1152" t="s">
        <v>62</v>
      </c>
      <c r="I1152">
        <v>2</v>
      </c>
      <c r="J1152" t="s">
        <v>322</v>
      </c>
      <c r="K1152" t="s">
        <v>1926</v>
      </c>
      <c r="L1152" s="8">
        <f t="shared" si="68"/>
        <v>43388</v>
      </c>
      <c r="M1152" s="8">
        <f t="shared" si="69"/>
        <v>43391</v>
      </c>
      <c r="N1152">
        <f t="shared" si="70"/>
        <v>1849.2</v>
      </c>
      <c r="O1152">
        <f t="shared" si="71"/>
        <v>6</v>
      </c>
      <c r="P1152" t="str">
        <f>VLOOKUP(O1152,Klienci!$A$1:$B$53,2,TRUE)</f>
        <v>PEDIFIX, Corp</v>
      </c>
    </row>
    <row r="1153" spans="1:16" x14ac:dyDescent="0.3">
      <c r="A1153" t="s">
        <v>3219</v>
      </c>
      <c r="B1153" t="s">
        <v>16</v>
      </c>
      <c r="C1153" t="s">
        <v>58</v>
      </c>
      <c r="D1153" s="8" t="s">
        <v>2630</v>
      </c>
      <c r="E1153" s="8" t="s">
        <v>2818</v>
      </c>
      <c r="F1153" t="s">
        <v>155</v>
      </c>
      <c r="G1153" t="s">
        <v>82</v>
      </c>
      <c r="H1153" t="s">
        <v>279</v>
      </c>
      <c r="I1153">
        <v>6</v>
      </c>
      <c r="J1153" t="s">
        <v>369</v>
      </c>
      <c r="K1153" t="s">
        <v>1675</v>
      </c>
      <c r="L1153" s="8">
        <f t="shared" si="68"/>
        <v>43388</v>
      </c>
      <c r="M1153" s="8">
        <f t="shared" si="69"/>
        <v>43397</v>
      </c>
      <c r="N1153">
        <f t="shared" si="70"/>
        <v>6432</v>
      </c>
      <c r="O1153">
        <f t="shared" si="71"/>
        <v>46</v>
      </c>
      <c r="P1153" t="str">
        <f>VLOOKUP(O1153,Klienci!$A$1:$B$53,2,TRUE)</f>
        <v xml:space="preserve">Winthrop </v>
      </c>
    </row>
    <row r="1154" spans="1:16" x14ac:dyDescent="0.3">
      <c r="A1154" t="s">
        <v>3220</v>
      </c>
      <c r="B1154" t="s">
        <v>43</v>
      </c>
      <c r="C1154" t="s">
        <v>241</v>
      </c>
      <c r="D1154" s="8" t="s">
        <v>2630</v>
      </c>
      <c r="E1154" s="8" t="s">
        <v>2917</v>
      </c>
      <c r="F1154" t="s">
        <v>118</v>
      </c>
      <c r="G1154" t="s">
        <v>962</v>
      </c>
      <c r="H1154" t="s">
        <v>436</v>
      </c>
      <c r="I1154">
        <v>5</v>
      </c>
      <c r="J1154" t="s">
        <v>247</v>
      </c>
      <c r="K1154" t="s">
        <v>1165</v>
      </c>
      <c r="L1154" s="8">
        <f t="shared" si="68"/>
        <v>43388</v>
      </c>
      <c r="M1154" s="8">
        <f t="shared" si="69"/>
        <v>43404</v>
      </c>
      <c r="N1154">
        <f t="shared" si="70"/>
        <v>1306.5</v>
      </c>
      <c r="O1154">
        <f t="shared" si="71"/>
        <v>32</v>
      </c>
      <c r="P1154" t="str">
        <f>VLOOKUP(O1154,Klienci!$A$1:$B$53,2,TRUE)</f>
        <v>S.S.S. Group</v>
      </c>
    </row>
    <row r="1155" spans="1:16" x14ac:dyDescent="0.3">
      <c r="A1155" t="s">
        <v>3221</v>
      </c>
      <c r="B1155" t="s">
        <v>26</v>
      </c>
      <c r="C1155" t="s">
        <v>66</v>
      </c>
      <c r="D1155" s="8" t="s">
        <v>2630</v>
      </c>
      <c r="E1155" s="8" t="s">
        <v>2903</v>
      </c>
      <c r="F1155" t="s">
        <v>754</v>
      </c>
      <c r="G1155" t="s">
        <v>601</v>
      </c>
      <c r="H1155" t="s">
        <v>321</v>
      </c>
      <c r="I1155">
        <v>4</v>
      </c>
      <c r="J1155" t="s">
        <v>955</v>
      </c>
      <c r="K1155" t="s">
        <v>3222</v>
      </c>
      <c r="L1155" s="8">
        <f t="shared" si="68"/>
        <v>43388</v>
      </c>
      <c r="M1155" s="8">
        <f t="shared" si="69"/>
        <v>43401</v>
      </c>
      <c r="N1155">
        <f t="shared" si="70"/>
        <v>4261.2</v>
      </c>
      <c r="O1155">
        <f t="shared" si="71"/>
        <v>45</v>
      </c>
      <c r="P1155" t="str">
        <f>VLOOKUP(O1155,Klienci!$A$1:$B$53,2,TRUE)</f>
        <v>Exact-Rx, Corp</v>
      </c>
    </row>
    <row r="1156" spans="1:16" x14ac:dyDescent="0.3">
      <c r="A1156" t="s">
        <v>3223</v>
      </c>
      <c r="B1156" t="s">
        <v>16</v>
      </c>
      <c r="C1156" t="s">
        <v>17</v>
      </c>
      <c r="D1156" s="8" t="s">
        <v>2630</v>
      </c>
      <c r="E1156" s="8" t="s">
        <v>3224</v>
      </c>
      <c r="F1156" t="s">
        <v>380</v>
      </c>
      <c r="G1156" t="s">
        <v>190</v>
      </c>
      <c r="H1156" t="s">
        <v>62</v>
      </c>
      <c r="I1156">
        <v>5</v>
      </c>
      <c r="J1156" t="s">
        <v>1549</v>
      </c>
      <c r="K1156" t="s">
        <v>3225</v>
      </c>
      <c r="L1156" s="8">
        <f t="shared" si="68"/>
        <v>43388</v>
      </c>
      <c r="M1156" s="8">
        <f t="shared" si="69"/>
        <v>43414</v>
      </c>
      <c r="N1156">
        <f t="shared" si="70"/>
        <v>9648</v>
      </c>
      <c r="O1156">
        <f t="shared" si="71"/>
        <v>38</v>
      </c>
      <c r="P1156" t="str">
        <f>VLOOKUP(O1156,Klienci!$A$1:$B$53,2,TRUE)</f>
        <v>O.E. Ltd</v>
      </c>
    </row>
    <row r="1157" spans="1:16" x14ac:dyDescent="0.3">
      <c r="A1157" t="s">
        <v>3226</v>
      </c>
      <c r="B1157" t="s">
        <v>26</v>
      </c>
      <c r="C1157" t="s">
        <v>66</v>
      </c>
      <c r="D1157" s="8" t="s">
        <v>2630</v>
      </c>
      <c r="E1157" s="8" t="s">
        <v>3143</v>
      </c>
      <c r="F1157" t="s">
        <v>112</v>
      </c>
      <c r="G1157" t="s">
        <v>596</v>
      </c>
      <c r="H1157" t="s">
        <v>491</v>
      </c>
      <c r="I1157">
        <v>3</v>
      </c>
      <c r="J1157" t="s">
        <v>3227</v>
      </c>
      <c r="K1157" t="s">
        <v>3228</v>
      </c>
      <c r="L1157" s="8">
        <f t="shared" si="68"/>
        <v>43388</v>
      </c>
      <c r="M1157" s="8">
        <f t="shared" si="69"/>
        <v>43413</v>
      </c>
      <c r="N1157">
        <f t="shared" si="70"/>
        <v>16381.5</v>
      </c>
      <c r="O1157">
        <f t="shared" si="71"/>
        <v>17</v>
      </c>
      <c r="P1157" t="str">
        <f>VLOOKUP(O1157,Klienci!$A$1:$B$53,2,TRUE)</f>
        <v>3LAB, Ltd</v>
      </c>
    </row>
    <row r="1158" spans="1:16" x14ac:dyDescent="0.3">
      <c r="A1158" t="s">
        <v>3229</v>
      </c>
      <c r="B1158" t="s">
        <v>35</v>
      </c>
      <c r="C1158" t="s">
        <v>17</v>
      </c>
      <c r="D1158" s="8" t="s">
        <v>2630</v>
      </c>
      <c r="E1158" s="8" t="s">
        <v>2948</v>
      </c>
      <c r="F1158" t="s">
        <v>425</v>
      </c>
      <c r="G1158" t="s">
        <v>190</v>
      </c>
      <c r="H1158" t="s">
        <v>157</v>
      </c>
      <c r="I1158">
        <v>1</v>
      </c>
      <c r="J1158" t="s">
        <v>77</v>
      </c>
      <c r="K1158" t="s">
        <v>3230</v>
      </c>
      <c r="L1158" s="8">
        <f t="shared" si="68"/>
        <v>43388</v>
      </c>
      <c r="M1158" s="8">
        <f t="shared" si="69"/>
        <v>43402</v>
      </c>
      <c r="N1158">
        <f t="shared" si="70"/>
        <v>1815.7</v>
      </c>
      <c r="O1158">
        <f t="shared" si="71"/>
        <v>27</v>
      </c>
      <c r="P1158" t="str">
        <f>VLOOKUP(O1158,Klienci!$A$1:$B$53,2,TRUE)</f>
        <v>Prasco Group</v>
      </c>
    </row>
    <row r="1159" spans="1:16" x14ac:dyDescent="0.3">
      <c r="A1159" t="s">
        <v>3231</v>
      </c>
      <c r="B1159" t="s">
        <v>26</v>
      </c>
      <c r="C1159" t="s">
        <v>27</v>
      </c>
      <c r="D1159" s="8" t="s">
        <v>2630</v>
      </c>
      <c r="E1159" s="8" t="s">
        <v>3168</v>
      </c>
      <c r="F1159" t="s">
        <v>231</v>
      </c>
      <c r="G1159" t="s">
        <v>490</v>
      </c>
      <c r="H1159" t="s">
        <v>176</v>
      </c>
      <c r="I1159">
        <v>6</v>
      </c>
      <c r="J1159" t="s">
        <v>1112</v>
      </c>
      <c r="K1159" t="s">
        <v>3232</v>
      </c>
      <c r="L1159" s="8">
        <f t="shared" si="68"/>
        <v>43388</v>
      </c>
      <c r="M1159" s="8">
        <f t="shared" si="69"/>
        <v>43411</v>
      </c>
      <c r="N1159">
        <f t="shared" si="70"/>
        <v>5668.2000000000007</v>
      </c>
      <c r="O1159">
        <f t="shared" si="71"/>
        <v>42</v>
      </c>
      <c r="P1159" t="str">
        <f>VLOOKUP(O1159,Klienci!$A$1:$B$53,2,TRUE)</f>
        <v xml:space="preserve">Select </v>
      </c>
    </row>
    <row r="1160" spans="1:16" x14ac:dyDescent="0.3">
      <c r="A1160" t="s">
        <v>3233</v>
      </c>
      <c r="B1160" t="s">
        <v>16</v>
      </c>
      <c r="C1160" t="s">
        <v>124</v>
      </c>
      <c r="D1160" s="8" t="s">
        <v>2630</v>
      </c>
      <c r="E1160" s="8" t="s">
        <v>3059</v>
      </c>
      <c r="F1160" t="s">
        <v>325</v>
      </c>
      <c r="G1160" t="s">
        <v>1079</v>
      </c>
      <c r="H1160" t="s">
        <v>22</v>
      </c>
      <c r="I1160">
        <v>7</v>
      </c>
      <c r="J1160" t="s">
        <v>3234</v>
      </c>
      <c r="K1160" t="s">
        <v>3235</v>
      </c>
      <c r="L1160" s="8">
        <f t="shared" si="68"/>
        <v>43388</v>
      </c>
      <c r="M1160" s="8">
        <f t="shared" si="69"/>
        <v>43405</v>
      </c>
      <c r="N1160">
        <f t="shared" si="70"/>
        <v>5956.3</v>
      </c>
      <c r="O1160">
        <f t="shared" si="71"/>
        <v>8</v>
      </c>
      <c r="P1160" t="str">
        <f>VLOOKUP(O1160,Klienci!$A$1:$B$53,2,TRUE)</f>
        <v>New Ltd</v>
      </c>
    </row>
    <row r="1161" spans="1:16" x14ac:dyDescent="0.3">
      <c r="A1161" t="s">
        <v>3236</v>
      </c>
      <c r="B1161" t="s">
        <v>26</v>
      </c>
      <c r="C1161" t="s">
        <v>241</v>
      </c>
      <c r="D1161" s="8" t="s">
        <v>2630</v>
      </c>
      <c r="E1161" s="8" t="s">
        <v>3143</v>
      </c>
      <c r="F1161" t="s">
        <v>168</v>
      </c>
      <c r="G1161" t="s">
        <v>632</v>
      </c>
      <c r="H1161" t="s">
        <v>76</v>
      </c>
      <c r="I1161">
        <v>5</v>
      </c>
      <c r="J1161" t="s">
        <v>552</v>
      </c>
      <c r="K1161" t="s">
        <v>3237</v>
      </c>
      <c r="L1161" s="8">
        <f t="shared" si="68"/>
        <v>43388</v>
      </c>
      <c r="M1161" s="8">
        <f t="shared" si="69"/>
        <v>43413</v>
      </c>
      <c r="N1161">
        <f t="shared" si="70"/>
        <v>1038.5</v>
      </c>
      <c r="O1161">
        <f t="shared" si="71"/>
        <v>40</v>
      </c>
      <c r="P1161" t="str">
        <f>VLOOKUP(O1161,Klienci!$A$1:$B$53,2,TRUE)</f>
        <v>Ascend Ltd</v>
      </c>
    </row>
    <row r="1162" spans="1:16" x14ac:dyDescent="0.3">
      <c r="A1162" t="s">
        <v>3238</v>
      </c>
      <c r="B1162" t="s">
        <v>26</v>
      </c>
      <c r="C1162" t="s">
        <v>27</v>
      </c>
      <c r="D1162" s="8" t="s">
        <v>2630</v>
      </c>
      <c r="E1162" s="8" t="s">
        <v>3187</v>
      </c>
      <c r="F1162" t="s">
        <v>201</v>
      </c>
      <c r="G1162" t="s">
        <v>185</v>
      </c>
      <c r="H1162" t="s">
        <v>39</v>
      </c>
      <c r="I1162">
        <v>5</v>
      </c>
      <c r="J1162" t="s">
        <v>2281</v>
      </c>
      <c r="K1162" t="s">
        <v>3239</v>
      </c>
      <c r="L1162" s="8">
        <f t="shared" ref="L1162:L1225" si="72">--SUBSTITUTE(D1162,"\","/")</f>
        <v>43388</v>
      </c>
      <c r="M1162" s="8">
        <f t="shared" ref="M1162:M1225" si="73">--SUBSTITUTE(E1162,"\","/")</f>
        <v>43416</v>
      </c>
      <c r="N1162">
        <f t="shared" ref="N1162:N1225" si="74">I1162*SUBSTITUTE(J1162,".",",")</f>
        <v>9581</v>
      </c>
      <c r="O1162">
        <f t="shared" ref="O1162:O1225" si="75">--MID(F1162,3,4)</f>
        <v>22</v>
      </c>
      <c r="P1162" t="str">
        <f>VLOOKUP(O1162,Klienci!$A$1:$B$53,2,TRUE)</f>
        <v>Pacific Ltd</v>
      </c>
    </row>
    <row r="1163" spans="1:16" x14ac:dyDescent="0.3">
      <c r="A1163" t="s">
        <v>3240</v>
      </c>
      <c r="B1163" t="s">
        <v>26</v>
      </c>
      <c r="C1163" t="s">
        <v>17</v>
      </c>
      <c r="D1163" s="8" t="s">
        <v>2780</v>
      </c>
      <c r="E1163" s="8" t="s">
        <v>3160</v>
      </c>
      <c r="F1163" t="s">
        <v>242</v>
      </c>
      <c r="G1163" t="s">
        <v>1707</v>
      </c>
      <c r="H1163" t="s">
        <v>399</v>
      </c>
      <c r="I1163">
        <v>2</v>
      </c>
      <c r="J1163" t="s">
        <v>1208</v>
      </c>
      <c r="K1163" t="s">
        <v>3241</v>
      </c>
      <c r="L1163" s="8">
        <f t="shared" si="72"/>
        <v>43389</v>
      </c>
      <c r="M1163" s="8">
        <f t="shared" si="73"/>
        <v>43417</v>
      </c>
      <c r="N1163">
        <f t="shared" si="74"/>
        <v>3778.8</v>
      </c>
      <c r="O1163">
        <f t="shared" si="75"/>
        <v>28</v>
      </c>
      <c r="P1163" t="str">
        <f>VLOOKUP(O1163,Klienci!$A$1:$B$53,2,TRUE)</f>
        <v>Mylan Corp</v>
      </c>
    </row>
    <row r="1164" spans="1:16" x14ac:dyDescent="0.3">
      <c r="A1164" t="s">
        <v>3242</v>
      </c>
      <c r="B1164" t="s">
        <v>16</v>
      </c>
      <c r="C1164" t="s">
        <v>27</v>
      </c>
      <c r="D1164" s="8" t="s">
        <v>2780</v>
      </c>
      <c r="E1164" s="8" t="s">
        <v>2818</v>
      </c>
      <c r="F1164" t="s">
        <v>307</v>
      </c>
      <c r="G1164" t="s">
        <v>1402</v>
      </c>
      <c r="H1164" t="s">
        <v>145</v>
      </c>
      <c r="I1164">
        <v>3</v>
      </c>
      <c r="J1164" t="s">
        <v>391</v>
      </c>
      <c r="K1164" t="s">
        <v>705</v>
      </c>
      <c r="L1164" s="8">
        <f t="shared" si="72"/>
        <v>43389</v>
      </c>
      <c r="M1164" s="8">
        <f t="shared" si="73"/>
        <v>43397</v>
      </c>
      <c r="N1164">
        <f t="shared" si="74"/>
        <v>723.59999999999991</v>
      </c>
      <c r="O1164">
        <f t="shared" si="75"/>
        <v>4</v>
      </c>
      <c r="P1164" t="str">
        <f>VLOOKUP(O1164,Klienci!$A$1:$B$53,2,TRUE)</f>
        <v>ETUDE Ltd</v>
      </c>
    </row>
    <row r="1165" spans="1:16" x14ac:dyDescent="0.3">
      <c r="A1165" t="s">
        <v>3243</v>
      </c>
      <c r="B1165" t="s">
        <v>35</v>
      </c>
      <c r="C1165" t="s">
        <v>27</v>
      </c>
      <c r="D1165" s="8" t="s">
        <v>2780</v>
      </c>
      <c r="E1165" s="8" t="s">
        <v>3168</v>
      </c>
      <c r="F1165" t="s">
        <v>292</v>
      </c>
      <c r="G1165" t="s">
        <v>1355</v>
      </c>
      <c r="H1165" t="s">
        <v>22</v>
      </c>
      <c r="I1165">
        <v>6</v>
      </c>
      <c r="J1165" t="s">
        <v>3244</v>
      </c>
      <c r="K1165" t="s">
        <v>3245</v>
      </c>
      <c r="L1165" s="8">
        <f t="shared" si="72"/>
        <v>43389</v>
      </c>
      <c r="M1165" s="8">
        <f t="shared" si="73"/>
        <v>43411</v>
      </c>
      <c r="N1165">
        <f t="shared" si="74"/>
        <v>36099.600000000006</v>
      </c>
      <c r="O1165">
        <f t="shared" si="75"/>
        <v>3</v>
      </c>
      <c r="P1165" t="str">
        <f>VLOOKUP(O1165,Klienci!$A$1:$B$53,2,TRUE)</f>
        <v>Elorac, Corp</v>
      </c>
    </row>
    <row r="1166" spans="1:16" x14ac:dyDescent="0.3">
      <c r="A1166" t="s">
        <v>3246</v>
      </c>
      <c r="B1166" t="s">
        <v>35</v>
      </c>
      <c r="C1166" t="s">
        <v>66</v>
      </c>
      <c r="D1166" s="8" t="s">
        <v>2780</v>
      </c>
      <c r="E1166" s="8" t="s">
        <v>3210</v>
      </c>
      <c r="F1166" t="s">
        <v>231</v>
      </c>
      <c r="G1166" t="s">
        <v>1724</v>
      </c>
      <c r="H1166" t="s">
        <v>47</v>
      </c>
      <c r="I1166">
        <v>3</v>
      </c>
      <c r="J1166" t="s">
        <v>369</v>
      </c>
      <c r="K1166" t="s">
        <v>1751</v>
      </c>
      <c r="L1166" s="8">
        <f t="shared" si="72"/>
        <v>43389</v>
      </c>
      <c r="M1166" s="8">
        <f t="shared" si="73"/>
        <v>43412</v>
      </c>
      <c r="N1166">
        <f t="shared" si="74"/>
        <v>3216</v>
      </c>
      <c r="O1166">
        <f t="shared" si="75"/>
        <v>42</v>
      </c>
      <c r="P1166" t="str">
        <f>VLOOKUP(O1166,Klienci!$A$1:$B$53,2,TRUE)</f>
        <v xml:space="preserve">Select </v>
      </c>
    </row>
    <row r="1167" spans="1:16" x14ac:dyDescent="0.3">
      <c r="A1167" t="s">
        <v>3247</v>
      </c>
      <c r="B1167" t="s">
        <v>16</v>
      </c>
      <c r="C1167" t="s">
        <v>66</v>
      </c>
      <c r="D1167" s="8" t="s">
        <v>2780</v>
      </c>
      <c r="E1167" s="8" t="s">
        <v>3178</v>
      </c>
      <c r="F1167" t="s">
        <v>653</v>
      </c>
      <c r="G1167" t="s">
        <v>1489</v>
      </c>
      <c r="H1167" t="s">
        <v>62</v>
      </c>
      <c r="I1167">
        <v>4</v>
      </c>
      <c r="J1167" t="s">
        <v>330</v>
      </c>
      <c r="K1167" t="s">
        <v>3248</v>
      </c>
      <c r="L1167" s="8">
        <f t="shared" si="72"/>
        <v>43389</v>
      </c>
      <c r="M1167" s="8">
        <f t="shared" si="73"/>
        <v>43419</v>
      </c>
      <c r="N1167">
        <f t="shared" si="74"/>
        <v>15302.8</v>
      </c>
      <c r="O1167">
        <f t="shared" si="75"/>
        <v>50</v>
      </c>
      <c r="P1167" t="str">
        <f>VLOOKUP(O1167,Klienci!$A$1:$B$53,2,TRUE)</f>
        <v>Fenwal, Corp</v>
      </c>
    </row>
    <row r="1168" spans="1:16" x14ac:dyDescent="0.3">
      <c r="A1168" t="s">
        <v>3249</v>
      </c>
      <c r="B1168" t="s">
        <v>16</v>
      </c>
      <c r="C1168" t="s">
        <v>124</v>
      </c>
      <c r="D1168" s="8" t="s">
        <v>2778</v>
      </c>
      <c r="E1168" s="8" t="s">
        <v>3178</v>
      </c>
      <c r="F1168" t="s">
        <v>394</v>
      </c>
      <c r="G1168" t="s">
        <v>966</v>
      </c>
      <c r="H1168" t="s">
        <v>252</v>
      </c>
      <c r="I1168">
        <v>6</v>
      </c>
      <c r="J1168" t="s">
        <v>3250</v>
      </c>
      <c r="K1168" t="s">
        <v>3251</v>
      </c>
      <c r="L1168" s="8">
        <f t="shared" si="72"/>
        <v>43390</v>
      </c>
      <c r="M1168" s="8">
        <f t="shared" si="73"/>
        <v>43419</v>
      </c>
      <c r="N1168">
        <f t="shared" si="74"/>
        <v>16884</v>
      </c>
      <c r="O1168">
        <f t="shared" si="75"/>
        <v>1</v>
      </c>
      <c r="P1168" t="str">
        <f>VLOOKUP(O1168,Klienci!$A$1:$B$53,2,TRUE)</f>
        <v>Avon Corp</v>
      </c>
    </row>
    <row r="1169" spans="1:16" x14ac:dyDescent="0.3">
      <c r="A1169" t="s">
        <v>3252</v>
      </c>
      <c r="B1169" t="s">
        <v>16</v>
      </c>
      <c r="C1169" t="s">
        <v>58</v>
      </c>
      <c r="D1169" s="8" t="s">
        <v>2778</v>
      </c>
      <c r="E1169" s="8" t="s">
        <v>2903</v>
      </c>
      <c r="F1169" t="s">
        <v>87</v>
      </c>
      <c r="G1169" t="s">
        <v>1067</v>
      </c>
      <c r="H1169" t="s">
        <v>145</v>
      </c>
      <c r="I1169">
        <v>8</v>
      </c>
      <c r="J1169" t="s">
        <v>2290</v>
      </c>
      <c r="K1169" t="s">
        <v>3253</v>
      </c>
      <c r="L1169" s="8">
        <f t="shared" si="72"/>
        <v>43390</v>
      </c>
      <c r="M1169" s="8">
        <f t="shared" si="73"/>
        <v>43401</v>
      </c>
      <c r="N1169">
        <f t="shared" si="74"/>
        <v>20957.599999999999</v>
      </c>
      <c r="O1169">
        <f t="shared" si="75"/>
        <v>33</v>
      </c>
      <c r="P1169" t="str">
        <f>VLOOKUP(O1169,Klienci!$A$1:$B$53,2,TRUE)</f>
        <v>Uriel Group</v>
      </c>
    </row>
    <row r="1170" spans="1:16" x14ac:dyDescent="0.3">
      <c r="A1170" t="s">
        <v>3254</v>
      </c>
      <c r="B1170" t="s">
        <v>43</v>
      </c>
      <c r="C1170" t="s">
        <v>27</v>
      </c>
      <c r="D1170" s="8" t="s">
        <v>2778</v>
      </c>
      <c r="E1170" s="8" t="s">
        <v>2818</v>
      </c>
      <c r="F1170" t="s">
        <v>45</v>
      </c>
      <c r="G1170" t="s">
        <v>894</v>
      </c>
      <c r="H1170" t="s">
        <v>288</v>
      </c>
      <c r="I1170">
        <v>7</v>
      </c>
      <c r="J1170" t="s">
        <v>751</v>
      </c>
      <c r="K1170" t="s">
        <v>3255</v>
      </c>
      <c r="L1170" s="8">
        <f t="shared" si="72"/>
        <v>43390</v>
      </c>
      <c r="M1170" s="8">
        <f t="shared" si="73"/>
        <v>43397</v>
      </c>
      <c r="N1170">
        <f t="shared" si="74"/>
        <v>7832.3000000000011</v>
      </c>
      <c r="O1170">
        <f t="shared" si="75"/>
        <v>48</v>
      </c>
      <c r="P1170" t="str">
        <f>VLOOKUP(O1170,Klienci!$A$1:$B$53,2,TRUE)</f>
        <v>U.S. Ltd</v>
      </c>
    </row>
    <row r="1171" spans="1:16" x14ac:dyDescent="0.3">
      <c r="A1171" t="s">
        <v>3256</v>
      </c>
      <c r="B1171" t="s">
        <v>16</v>
      </c>
      <c r="C1171" t="s">
        <v>27</v>
      </c>
      <c r="D1171" s="8" t="s">
        <v>2778</v>
      </c>
      <c r="E1171" s="8" t="s">
        <v>3059</v>
      </c>
      <c r="F1171" t="s">
        <v>416</v>
      </c>
      <c r="G1171" t="s">
        <v>398</v>
      </c>
      <c r="H1171" t="s">
        <v>127</v>
      </c>
      <c r="I1171">
        <v>2</v>
      </c>
      <c r="J1171" t="s">
        <v>369</v>
      </c>
      <c r="K1171" t="s">
        <v>587</v>
      </c>
      <c r="L1171" s="8">
        <f t="shared" si="72"/>
        <v>43390</v>
      </c>
      <c r="M1171" s="8">
        <f t="shared" si="73"/>
        <v>43405</v>
      </c>
      <c r="N1171">
        <f t="shared" si="74"/>
        <v>2144</v>
      </c>
      <c r="O1171">
        <f t="shared" si="75"/>
        <v>7</v>
      </c>
      <c r="P1171" t="str">
        <f>VLOOKUP(O1171,Klienci!$A$1:$B$53,2,TRUE)</f>
        <v>Test</v>
      </c>
    </row>
    <row r="1172" spans="1:16" x14ac:dyDescent="0.3">
      <c r="A1172" t="s">
        <v>3257</v>
      </c>
      <c r="B1172" t="s">
        <v>16</v>
      </c>
      <c r="C1172" t="s">
        <v>27</v>
      </c>
      <c r="D1172" s="8" t="s">
        <v>2778</v>
      </c>
      <c r="E1172" s="8" t="s">
        <v>2961</v>
      </c>
      <c r="F1172" t="s">
        <v>29</v>
      </c>
      <c r="G1172" t="s">
        <v>398</v>
      </c>
      <c r="H1172" t="s">
        <v>759</v>
      </c>
      <c r="I1172">
        <v>2</v>
      </c>
      <c r="J1172" t="s">
        <v>676</v>
      </c>
      <c r="K1172" t="s">
        <v>3258</v>
      </c>
      <c r="L1172" s="8">
        <f t="shared" si="72"/>
        <v>43390</v>
      </c>
      <c r="M1172" s="8">
        <f t="shared" si="73"/>
        <v>43400</v>
      </c>
      <c r="N1172">
        <f t="shared" si="74"/>
        <v>7892.6</v>
      </c>
      <c r="O1172">
        <f t="shared" si="75"/>
        <v>20</v>
      </c>
      <c r="P1172" t="str">
        <f>VLOOKUP(O1172,Klienci!$A$1:$B$53,2,TRUE)</f>
        <v>Eminence Corp</v>
      </c>
    </row>
    <row r="1173" spans="1:16" x14ac:dyDescent="0.3">
      <c r="A1173" t="s">
        <v>3259</v>
      </c>
      <c r="B1173" t="s">
        <v>16</v>
      </c>
      <c r="C1173" t="s">
        <v>58</v>
      </c>
      <c r="D1173" s="8" t="s">
        <v>2778</v>
      </c>
      <c r="E1173" s="8" t="s">
        <v>2933</v>
      </c>
      <c r="F1173" t="s">
        <v>319</v>
      </c>
      <c r="G1173" t="s">
        <v>1720</v>
      </c>
      <c r="H1173" t="s">
        <v>491</v>
      </c>
      <c r="I1173">
        <v>7</v>
      </c>
      <c r="J1173" t="s">
        <v>391</v>
      </c>
      <c r="K1173" t="s">
        <v>3260</v>
      </c>
      <c r="L1173" s="8">
        <f t="shared" si="72"/>
        <v>43390</v>
      </c>
      <c r="M1173" s="8">
        <f t="shared" si="73"/>
        <v>43407</v>
      </c>
      <c r="N1173">
        <f t="shared" si="74"/>
        <v>1688.3999999999999</v>
      </c>
      <c r="O1173">
        <f t="shared" si="75"/>
        <v>25</v>
      </c>
      <c r="P1173" t="str">
        <f>VLOOKUP(O1173,Klienci!$A$1:$B$53,2,TRUE)</f>
        <v>E. Ltd</v>
      </c>
    </row>
    <row r="1174" spans="1:16" x14ac:dyDescent="0.3">
      <c r="A1174" t="s">
        <v>3261</v>
      </c>
      <c r="B1174" t="s">
        <v>26</v>
      </c>
      <c r="C1174" t="s">
        <v>27</v>
      </c>
      <c r="D1174" s="8" t="s">
        <v>2701</v>
      </c>
      <c r="E1174" s="8" t="s">
        <v>3262</v>
      </c>
      <c r="F1174" t="s">
        <v>155</v>
      </c>
      <c r="G1174" t="s">
        <v>359</v>
      </c>
      <c r="H1174" t="s">
        <v>221</v>
      </c>
      <c r="I1174">
        <v>2</v>
      </c>
      <c r="J1174" t="s">
        <v>391</v>
      </c>
      <c r="K1174" t="s">
        <v>3263</v>
      </c>
      <c r="L1174" s="8">
        <f t="shared" si="72"/>
        <v>43391</v>
      </c>
      <c r="M1174" s="8">
        <f t="shared" si="73"/>
        <v>43424</v>
      </c>
      <c r="N1174">
        <f t="shared" si="74"/>
        <v>482.4</v>
      </c>
      <c r="O1174">
        <f t="shared" si="75"/>
        <v>46</v>
      </c>
      <c r="P1174" t="str">
        <f>VLOOKUP(O1174,Klienci!$A$1:$B$53,2,TRUE)</f>
        <v xml:space="preserve">Winthrop </v>
      </c>
    </row>
    <row r="1175" spans="1:16" x14ac:dyDescent="0.3">
      <c r="A1175" t="s">
        <v>3264</v>
      </c>
      <c r="B1175" t="s">
        <v>26</v>
      </c>
      <c r="C1175" t="s">
        <v>17</v>
      </c>
      <c r="D1175" s="8" t="s">
        <v>2701</v>
      </c>
      <c r="E1175" s="8" t="s">
        <v>2912</v>
      </c>
      <c r="F1175" t="s">
        <v>74</v>
      </c>
      <c r="G1175" t="s">
        <v>3265</v>
      </c>
      <c r="H1175" t="s">
        <v>101</v>
      </c>
      <c r="I1175">
        <v>8</v>
      </c>
      <c r="J1175" t="s">
        <v>408</v>
      </c>
      <c r="K1175" t="s">
        <v>1757</v>
      </c>
      <c r="L1175" s="8">
        <f t="shared" si="72"/>
        <v>43391</v>
      </c>
      <c r="M1175" s="8">
        <f t="shared" si="73"/>
        <v>43403</v>
      </c>
      <c r="N1175">
        <f t="shared" si="74"/>
        <v>8040</v>
      </c>
      <c r="O1175">
        <f t="shared" si="75"/>
        <v>9</v>
      </c>
      <c r="P1175" t="str">
        <f>VLOOKUP(O1175,Klienci!$A$1:$B$53,2,TRUE)</f>
        <v>Medsep Group</v>
      </c>
    </row>
    <row r="1176" spans="1:16" x14ac:dyDescent="0.3">
      <c r="A1176" t="s">
        <v>3266</v>
      </c>
      <c r="B1176" t="s">
        <v>26</v>
      </c>
      <c r="C1176" t="s">
        <v>27</v>
      </c>
      <c r="D1176" s="8" t="s">
        <v>2701</v>
      </c>
      <c r="E1176" s="8" t="s">
        <v>3160</v>
      </c>
      <c r="F1176" t="s">
        <v>231</v>
      </c>
      <c r="G1176" t="s">
        <v>1405</v>
      </c>
      <c r="H1176" t="s">
        <v>279</v>
      </c>
      <c r="I1176">
        <v>1</v>
      </c>
      <c r="J1176" t="s">
        <v>437</v>
      </c>
      <c r="K1176" t="s">
        <v>3267</v>
      </c>
      <c r="L1176" s="8">
        <f t="shared" si="72"/>
        <v>43391</v>
      </c>
      <c r="M1176" s="8">
        <f t="shared" si="73"/>
        <v>43417</v>
      </c>
      <c r="N1176">
        <f t="shared" si="74"/>
        <v>234.5</v>
      </c>
      <c r="O1176">
        <f t="shared" si="75"/>
        <v>42</v>
      </c>
      <c r="P1176" t="str">
        <f>VLOOKUP(O1176,Klienci!$A$1:$B$53,2,TRUE)</f>
        <v xml:space="preserve">Select </v>
      </c>
    </row>
    <row r="1177" spans="1:16" x14ac:dyDescent="0.3">
      <c r="A1177" t="s">
        <v>3268</v>
      </c>
      <c r="B1177" t="s">
        <v>16</v>
      </c>
      <c r="C1177" t="s">
        <v>27</v>
      </c>
      <c r="D1177" s="8" t="s">
        <v>2701</v>
      </c>
      <c r="E1177" s="8" t="s">
        <v>3206</v>
      </c>
      <c r="F1177" t="s">
        <v>87</v>
      </c>
      <c r="G1177" t="s">
        <v>2633</v>
      </c>
      <c r="H1177" t="s">
        <v>759</v>
      </c>
      <c r="I1177">
        <v>4</v>
      </c>
      <c r="J1177" t="s">
        <v>1087</v>
      </c>
      <c r="K1177" t="s">
        <v>3269</v>
      </c>
      <c r="L1177" s="8">
        <f t="shared" si="72"/>
        <v>43391</v>
      </c>
      <c r="M1177" s="8">
        <f t="shared" si="73"/>
        <v>43415</v>
      </c>
      <c r="N1177">
        <f t="shared" si="74"/>
        <v>3618</v>
      </c>
      <c r="O1177">
        <f t="shared" si="75"/>
        <v>33</v>
      </c>
      <c r="P1177" t="str">
        <f>VLOOKUP(O1177,Klienci!$A$1:$B$53,2,TRUE)</f>
        <v>Uriel Group</v>
      </c>
    </row>
    <row r="1178" spans="1:16" x14ac:dyDescent="0.3">
      <c r="A1178" t="s">
        <v>3270</v>
      </c>
      <c r="B1178" t="s">
        <v>16</v>
      </c>
      <c r="C1178" t="s">
        <v>27</v>
      </c>
      <c r="D1178" s="8" t="s">
        <v>2701</v>
      </c>
      <c r="E1178" s="8" t="s">
        <v>3262</v>
      </c>
      <c r="F1178" t="s">
        <v>569</v>
      </c>
      <c r="G1178" t="s">
        <v>2760</v>
      </c>
      <c r="H1178" t="s">
        <v>114</v>
      </c>
      <c r="I1178">
        <v>6</v>
      </c>
      <c r="J1178" t="s">
        <v>496</v>
      </c>
      <c r="K1178" t="s">
        <v>3271</v>
      </c>
      <c r="L1178" s="8">
        <f t="shared" si="72"/>
        <v>43391</v>
      </c>
      <c r="M1178" s="8">
        <f t="shared" si="73"/>
        <v>43424</v>
      </c>
      <c r="N1178">
        <f t="shared" si="74"/>
        <v>6512.4000000000005</v>
      </c>
      <c r="O1178">
        <f t="shared" si="75"/>
        <v>12</v>
      </c>
      <c r="P1178" t="str">
        <f>VLOOKUP(O1178,Klienci!$A$1:$B$53,2,TRUE)</f>
        <v>Apollo Ltd</v>
      </c>
    </row>
    <row r="1179" spans="1:16" x14ac:dyDescent="0.3">
      <c r="A1179" t="s">
        <v>3272</v>
      </c>
      <c r="B1179" t="s">
        <v>16</v>
      </c>
      <c r="C1179" t="s">
        <v>241</v>
      </c>
      <c r="D1179" s="8" t="s">
        <v>2701</v>
      </c>
      <c r="E1179" s="8" t="s">
        <v>3059</v>
      </c>
      <c r="F1179" t="s">
        <v>292</v>
      </c>
      <c r="G1179" t="s">
        <v>243</v>
      </c>
      <c r="H1179" t="s">
        <v>284</v>
      </c>
      <c r="I1179">
        <v>5</v>
      </c>
      <c r="J1179" t="s">
        <v>643</v>
      </c>
      <c r="K1179" t="s">
        <v>3201</v>
      </c>
      <c r="L1179" s="8">
        <f t="shared" si="72"/>
        <v>43391</v>
      </c>
      <c r="M1179" s="8">
        <f t="shared" si="73"/>
        <v>43405</v>
      </c>
      <c r="N1179">
        <f t="shared" si="74"/>
        <v>5092</v>
      </c>
      <c r="O1179">
        <f t="shared" si="75"/>
        <v>3</v>
      </c>
      <c r="P1179" t="str">
        <f>VLOOKUP(O1179,Klienci!$A$1:$B$53,2,TRUE)</f>
        <v>Elorac, Corp</v>
      </c>
    </row>
    <row r="1180" spans="1:16" x14ac:dyDescent="0.3">
      <c r="A1180" t="s">
        <v>3273</v>
      </c>
      <c r="B1180" t="s">
        <v>16</v>
      </c>
      <c r="C1180" t="s">
        <v>66</v>
      </c>
      <c r="D1180" s="8" t="s">
        <v>2701</v>
      </c>
      <c r="E1180" s="8" t="s">
        <v>2968</v>
      </c>
      <c r="F1180" t="s">
        <v>155</v>
      </c>
      <c r="G1180" t="s">
        <v>1931</v>
      </c>
      <c r="H1180" t="s">
        <v>333</v>
      </c>
      <c r="I1180">
        <v>4</v>
      </c>
      <c r="J1180" t="s">
        <v>247</v>
      </c>
      <c r="K1180" t="s">
        <v>3274</v>
      </c>
      <c r="L1180" s="8">
        <f t="shared" si="72"/>
        <v>43391</v>
      </c>
      <c r="M1180" s="8">
        <f t="shared" si="73"/>
        <v>43406</v>
      </c>
      <c r="N1180">
        <f t="shared" si="74"/>
        <v>1045.2</v>
      </c>
      <c r="O1180">
        <f t="shared" si="75"/>
        <v>46</v>
      </c>
      <c r="P1180" t="str">
        <f>VLOOKUP(O1180,Klienci!$A$1:$B$53,2,TRUE)</f>
        <v xml:space="preserve">Winthrop </v>
      </c>
    </row>
    <row r="1181" spans="1:16" x14ac:dyDescent="0.3">
      <c r="A1181" t="s">
        <v>3275</v>
      </c>
      <c r="B1181" t="s">
        <v>26</v>
      </c>
      <c r="C1181" t="s">
        <v>58</v>
      </c>
      <c r="D1181" s="8" t="s">
        <v>2701</v>
      </c>
      <c r="E1181" s="8" t="s">
        <v>3276</v>
      </c>
      <c r="F1181" t="s">
        <v>319</v>
      </c>
      <c r="G1181" t="s">
        <v>113</v>
      </c>
      <c r="H1181" t="s">
        <v>491</v>
      </c>
      <c r="I1181">
        <v>5</v>
      </c>
      <c r="J1181" t="s">
        <v>32</v>
      </c>
      <c r="K1181" t="s">
        <v>3251</v>
      </c>
      <c r="L1181" s="8">
        <f t="shared" si="72"/>
        <v>43391</v>
      </c>
      <c r="M1181" s="8">
        <f t="shared" si="73"/>
        <v>43427</v>
      </c>
      <c r="N1181">
        <f t="shared" si="74"/>
        <v>19698</v>
      </c>
      <c r="O1181">
        <f t="shared" si="75"/>
        <v>25</v>
      </c>
      <c r="P1181" t="str">
        <f>VLOOKUP(O1181,Klienci!$A$1:$B$53,2,TRUE)</f>
        <v>E. Ltd</v>
      </c>
    </row>
    <row r="1182" spans="1:16" x14ac:dyDescent="0.3">
      <c r="A1182" t="s">
        <v>3277</v>
      </c>
      <c r="B1182" t="s">
        <v>26</v>
      </c>
      <c r="C1182" t="s">
        <v>58</v>
      </c>
      <c r="D1182" s="8" t="s">
        <v>2701</v>
      </c>
      <c r="E1182" s="8" t="s">
        <v>3278</v>
      </c>
      <c r="F1182" t="s">
        <v>256</v>
      </c>
      <c r="G1182" t="s">
        <v>1503</v>
      </c>
      <c r="H1182" t="s">
        <v>47</v>
      </c>
      <c r="I1182">
        <v>4</v>
      </c>
      <c r="J1182" t="s">
        <v>1965</v>
      </c>
      <c r="K1182" t="s">
        <v>3279</v>
      </c>
      <c r="L1182" s="8">
        <f t="shared" si="72"/>
        <v>43391</v>
      </c>
      <c r="M1182" s="8">
        <f t="shared" si="73"/>
        <v>43422</v>
      </c>
      <c r="N1182">
        <f t="shared" si="74"/>
        <v>24468.400000000001</v>
      </c>
      <c r="O1182">
        <f t="shared" si="75"/>
        <v>34</v>
      </c>
      <c r="P1182" t="str">
        <f>VLOOKUP(O1182,Klienci!$A$1:$B$53,2,TRUE)</f>
        <v>OHTA'S Corp</v>
      </c>
    </row>
    <row r="1183" spans="1:16" x14ac:dyDescent="0.3">
      <c r="A1183" t="s">
        <v>3280</v>
      </c>
      <c r="B1183" t="s">
        <v>26</v>
      </c>
      <c r="C1183" t="s">
        <v>27</v>
      </c>
      <c r="D1183" s="8" t="s">
        <v>2701</v>
      </c>
      <c r="E1183" s="8" t="s">
        <v>3281</v>
      </c>
      <c r="F1183" t="s">
        <v>307</v>
      </c>
      <c r="G1183" t="s">
        <v>604</v>
      </c>
      <c r="H1183" t="s">
        <v>70</v>
      </c>
      <c r="I1183">
        <v>2</v>
      </c>
      <c r="J1183" t="s">
        <v>40</v>
      </c>
      <c r="K1183" t="s">
        <v>3282</v>
      </c>
      <c r="L1183" s="8">
        <f t="shared" si="72"/>
        <v>43391</v>
      </c>
      <c r="M1183" s="8">
        <f t="shared" si="73"/>
        <v>43420</v>
      </c>
      <c r="N1183">
        <f t="shared" si="74"/>
        <v>3551</v>
      </c>
      <c r="O1183">
        <f t="shared" si="75"/>
        <v>4</v>
      </c>
      <c r="P1183" t="str">
        <f>VLOOKUP(O1183,Klienci!$A$1:$B$53,2,TRUE)</f>
        <v>ETUDE Ltd</v>
      </c>
    </row>
    <row r="1184" spans="1:16" x14ac:dyDescent="0.3">
      <c r="A1184" t="s">
        <v>3283</v>
      </c>
      <c r="B1184" t="s">
        <v>16</v>
      </c>
      <c r="C1184" t="s">
        <v>27</v>
      </c>
      <c r="D1184" s="8" t="s">
        <v>2701</v>
      </c>
      <c r="E1184" s="8" t="s">
        <v>2912</v>
      </c>
      <c r="F1184" t="s">
        <v>394</v>
      </c>
      <c r="G1184" t="s">
        <v>1771</v>
      </c>
      <c r="H1184" t="s">
        <v>101</v>
      </c>
      <c r="I1184">
        <v>2</v>
      </c>
      <c r="J1184" t="s">
        <v>408</v>
      </c>
      <c r="K1184" t="s">
        <v>1097</v>
      </c>
      <c r="L1184" s="8">
        <f t="shared" si="72"/>
        <v>43391</v>
      </c>
      <c r="M1184" s="8">
        <f t="shared" si="73"/>
        <v>43403</v>
      </c>
      <c r="N1184">
        <f t="shared" si="74"/>
        <v>2010</v>
      </c>
      <c r="O1184">
        <f t="shared" si="75"/>
        <v>1</v>
      </c>
      <c r="P1184" t="str">
        <f>VLOOKUP(O1184,Klienci!$A$1:$B$53,2,TRUE)</f>
        <v>Avon Corp</v>
      </c>
    </row>
    <row r="1185" spans="1:16" x14ac:dyDescent="0.3">
      <c r="A1185" t="s">
        <v>3284</v>
      </c>
      <c r="B1185" t="s">
        <v>26</v>
      </c>
      <c r="C1185" t="s">
        <v>124</v>
      </c>
      <c r="D1185" s="8" t="s">
        <v>2620</v>
      </c>
      <c r="E1185" s="8" t="s">
        <v>3285</v>
      </c>
      <c r="F1185" t="s">
        <v>45</v>
      </c>
      <c r="G1185" t="s">
        <v>823</v>
      </c>
      <c r="H1185" t="s">
        <v>196</v>
      </c>
      <c r="I1185">
        <v>8</v>
      </c>
      <c r="J1185" t="s">
        <v>1508</v>
      </c>
      <c r="K1185" t="s">
        <v>3286</v>
      </c>
      <c r="L1185" s="8">
        <f t="shared" si="72"/>
        <v>43392</v>
      </c>
      <c r="M1185" s="8">
        <f t="shared" si="73"/>
        <v>43423</v>
      </c>
      <c r="N1185">
        <f t="shared" si="74"/>
        <v>9272.7999999999993</v>
      </c>
      <c r="O1185">
        <f t="shared" si="75"/>
        <v>48</v>
      </c>
      <c r="P1185" t="str">
        <f>VLOOKUP(O1185,Klienci!$A$1:$B$53,2,TRUE)</f>
        <v>U.S. Ltd</v>
      </c>
    </row>
    <row r="1186" spans="1:16" x14ac:dyDescent="0.3">
      <c r="A1186" t="s">
        <v>3287</v>
      </c>
      <c r="B1186" t="s">
        <v>16</v>
      </c>
      <c r="C1186" t="s">
        <v>17</v>
      </c>
      <c r="D1186" s="8" t="s">
        <v>2620</v>
      </c>
      <c r="E1186" s="8" t="s">
        <v>3143</v>
      </c>
      <c r="F1186" t="s">
        <v>125</v>
      </c>
      <c r="G1186" t="s">
        <v>1739</v>
      </c>
      <c r="H1186" t="s">
        <v>157</v>
      </c>
      <c r="I1186">
        <v>7</v>
      </c>
      <c r="J1186" t="s">
        <v>391</v>
      </c>
      <c r="K1186" t="s">
        <v>3288</v>
      </c>
      <c r="L1186" s="8">
        <f t="shared" si="72"/>
        <v>43392</v>
      </c>
      <c r="M1186" s="8">
        <f t="shared" si="73"/>
        <v>43413</v>
      </c>
      <c r="N1186">
        <f t="shared" si="74"/>
        <v>1688.3999999999999</v>
      </c>
      <c r="O1186">
        <f t="shared" si="75"/>
        <v>11</v>
      </c>
      <c r="P1186" t="str">
        <f>VLOOKUP(O1186,Klienci!$A$1:$B$53,2,TRUE)</f>
        <v>21st Ltd</v>
      </c>
    </row>
    <row r="1187" spans="1:16" x14ac:dyDescent="0.3">
      <c r="A1187" t="s">
        <v>3289</v>
      </c>
      <c r="B1187" t="s">
        <v>35</v>
      </c>
      <c r="C1187" t="s">
        <v>27</v>
      </c>
      <c r="D1187" s="8" t="s">
        <v>2620</v>
      </c>
      <c r="E1187" s="8" t="s">
        <v>3044</v>
      </c>
      <c r="F1187" t="s">
        <v>754</v>
      </c>
      <c r="G1187" t="s">
        <v>679</v>
      </c>
      <c r="H1187" t="s">
        <v>221</v>
      </c>
      <c r="I1187">
        <v>7</v>
      </c>
      <c r="J1187" t="s">
        <v>3290</v>
      </c>
      <c r="K1187" t="s">
        <v>3291</v>
      </c>
      <c r="L1187" s="8">
        <f t="shared" si="72"/>
        <v>43392</v>
      </c>
      <c r="M1187" s="8">
        <f t="shared" si="73"/>
        <v>43410</v>
      </c>
      <c r="N1187">
        <f t="shared" si="74"/>
        <v>41553.4</v>
      </c>
      <c r="O1187">
        <f t="shared" si="75"/>
        <v>45</v>
      </c>
      <c r="P1187" t="str">
        <f>VLOOKUP(O1187,Klienci!$A$1:$B$53,2,TRUE)</f>
        <v>Exact-Rx, Corp</v>
      </c>
    </row>
    <row r="1188" spans="1:16" x14ac:dyDescent="0.3">
      <c r="A1188" t="s">
        <v>3292</v>
      </c>
      <c r="B1188" t="s">
        <v>26</v>
      </c>
      <c r="C1188" t="s">
        <v>58</v>
      </c>
      <c r="D1188" s="8" t="s">
        <v>2620</v>
      </c>
      <c r="E1188" s="8" t="s">
        <v>3178</v>
      </c>
      <c r="F1188" t="s">
        <v>149</v>
      </c>
      <c r="G1188" t="s">
        <v>586</v>
      </c>
      <c r="H1188" t="s">
        <v>139</v>
      </c>
      <c r="I1188">
        <v>6</v>
      </c>
      <c r="J1188" t="s">
        <v>1984</v>
      </c>
      <c r="K1188" t="s">
        <v>3293</v>
      </c>
      <c r="L1188" s="8">
        <f t="shared" si="72"/>
        <v>43392</v>
      </c>
      <c r="M1188" s="8">
        <f t="shared" si="73"/>
        <v>43419</v>
      </c>
      <c r="N1188">
        <f t="shared" si="74"/>
        <v>5587.7999999999993</v>
      </c>
      <c r="O1188">
        <f t="shared" si="75"/>
        <v>23</v>
      </c>
      <c r="P1188" t="str">
        <f>VLOOKUP(O1188,Klienci!$A$1:$B$53,2,TRUE)</f>
        <v xml:space="preserve">Ohio </v>
      </c>
    </row>
    <row r="1189" spans="1:16" x14ac:dyDescent="0.3">
      <c r="A1189" t="s">
        <v>3294</v>
      </c>
      <c r="B1189" t="s">
        <v>16</v>
      </c>
      <c r="C1189" t="s">
        <v>27</v>
      </c>
      <c r="D1189" s="8" t="s">
        <v>2620</v>
      </c>
      <c r="E1189" s="8" t="s">
        <v>3206</v>
      </c>
      <c r="F1189" t="s">
        <v>74</v>
      </c>
      <c r="G1189" t="s">
        <v>869</v>
      </c>
      <c r="H1189" t="s">
        <v>120</v>
      </c>
      <c r="I1189">
        <v>4</v>
      </c>
      <c r="J1189" t="s">
        <v>680</v>
      </c>
      <c r="K1189" t="s">
        <v>3295</v>
      </c>
      <c r="L1189" s="8">
        <f t="shared" si="72"/>
        <v>43392</v>
      </c>
      <c r="M1189" s="8">
        <f t="shared" si="73"/>
        <v>43415</v>
      </c>
      <c r="N1189">
        <f t="shared" si="74"/>
        <v>5199.2</v>
      </c>
      <c r="O1189">
        <f t="shared" si="75"/>
        <v>9</v>
      </c>
      <c r="P1189" t="str">
        <f>VLOOKUP(O1189,Klienci!$A$1:$B$53,2,TRUE)</f>
        <v>Medsep Group</v>
      </c>
    </row>
    <row r="1190" spans="1:16" x14ac:dyDescent="0.3">
      <c r="A1190" t="s">
        <v>3296</v>
      </c>
      <c r="B1190" t="s">
        <v>16</v>
      </c>
      <c r="C1190" t="s">
        <v>66</v>
      </c>
      <c r="D1190" s="8" t="s">
        <v>2620</v>
      </c>
      <c r="E1190" s="8" t="s">
        <v>3285</v>
      </c>
      <c r="F1190" t="s">
        <v>20</v>
      </c>
      <c r="G1190" t="s">
        <v>647</v>
      </c>
      <c r="H1190" t="s">
        <v>83</v>
      </c>
      <c r="I1190">
        <v>2</v>
      </c>
      <c r="J1190" t="s">
        <v>3297</v>
      </c>
      <c r="K1190" t="s">
        <v>3298</v>
      </c>
      <c r="L1190" s="8">
        <f t="shared" si="72"/>
        <v>43392</v>
      </c>
      <c r="M1190" s="8">
        <f t="shared" si="73"/>
        <v>43423</v>
      </c>
      <c r="N1190">
        <f t="shared" si="74"/>
        <v>10746.8</v>
      </c>
      <c r="O1190">
        <f t="shared" si="75"/>
        <v>15</v>
      </c>
      <c r="P1190" t="str">
        <f>VLOOKUP(O1190,Klienci!$A$1:$B$53,2,TRUE)</f>
        <v xml:space="preserve">Linde </v>
      </c>
    </row>
    <row r="1191" spans="1:16" x14ac:dyDescent="0.3">
      <c r="A1191" t="s">
        <v>3299</v>
      </c>
      <c r="B1191" t="s">
        <v>35</v>
      </c>
      <c r="C1191" t="s">
        <v>124</v>
      </c>
      <c r="D1191" s="8" t="s">
        <v>2620</v>
      </c>
      <c r="E1191" s="8" t="s">
        <v>3146</v>
      </c>
      <c r="F1191" t="s">
        <v>380</v>
      </c>
      <c r="G1191" t="s">
        <v>403</v>
      </c>
      <c r="H1191" t="s">
        <v>54</v>
      </c>
      <c r="I1191">
        <v>2</v>
      </c>
      <c r="J1191" t="s">
        <v>422</v>
      </c>
      <c r="K1191" t="s">
        <v>3300</v>
      </c>
      <c r="L1191" s="8">
        <f t="shared" si="72"/>
        <v>43392</v>
      </c>
      <c r="M1191" s="8">
        <f t="shared" si="73"/>
        <v>43409</v>
      </c>
      <c r="N1191">
        <f t="shared" si="74"/>
        <v>4448.8</v>
      </c>
      <c r="O1191">
        <f t="shared" si="75"/>
        <v>38</v>
      </c>
      <c r="P1191" t="str">
        <f>VLOOKUP(O1191,Klienci!$A$1:$B$53,2,TRUE)</f>
        <v>O.E. Ltd</v>
      </c>
    </row>
    <row r="1192" spans="1:16" x14ac:dyDescent="0.3">
      <c r="A1192" t="s">
        <v>3301</v>
      </c>
      <c r="B1192" t="s">
        <v>16</v>
      </c>
      <c r="C1192" t="s">
        <v>27</v>
      </c>
      <c r="D1192" s="8" t="s">
        <v>2995</v>
      </c>
      <c r="E1192" s="8" t="s">
        <v>3302</v>
      </c>
      <c r="F1192" t="s">
        <v>687</v>
      </c>
      <c r="G1192" t="s">
        <v>1232</v>
      </c>
      <c r="H1192" t="s">
        <v>342</v>
      </c>
      <c r="I1192">
        <v>5</v>
      </c>
      <c r="J1192" t="s">
        <v>2085</v>
      </c>
      <c r="K1192" t="s">
        <v>3303</v>
      </c>
      <c r="L1192" s="8">
        <f t="shared" si="72"/>
        <v>43393</v>
      </c>
      <c r="M1192" s="8">
        <f t="shared" si="73"/>
        <v>43428</v>
      </c>
      <c r="N1192">
        <f t="shared" si="74"/>
        <v>13366.5</v>
      </c>
      <c r="O1192">
        <f t="shared" si="75"/>
        <v>43</v>
      </c>
      <c r="P1192" t="str">
        <f>VLOOKUP(O1192,Klienci!$A$1:$B$53,2,TRUE)</f>
        <v>Weimei Corp</v>
      </c>
    </row>
    <row r="1193" spans="1:16" x14ac:dyDescent="0.3">
      <c r="A1193" t="s">
        <v>3304</v>
      </c>
      <c r="B1193" t="s">
        <v>35</v>
      </c>
      <c r="C1193" t="s">
        <v>58</v>
      </c>
      <c r="D1193" s="8" t="s">
        <v>2995</v>
      </c>
      <c r="E1193" s="8" t="s">
        <v>3059</v>
      </c>
      <c r="F1193" t="s">
        <v>297</v>
      </c>
      <c r="G1193" t="s">
        <v>738</v>
      </c>
      <c r="H1193" t="s">
        <v>151</v>
      </c>
      <c r="I1193">
        <v>6</v>
      </c>
      <c r="J1193" t="s">
        <v>197</v>
      </c>
      <c r="K1193" t="s">
        <v>2913</v>
      </c>
      <c r="L1193" s="8">
        <f t="shared" si="72"/>
        <v>43393</v>
      </c>
      <c r="M1193" s="8">
        <f t="shared" si="73"/>
        <v>43405</v>
      </c>
      <c r="N1193">
        <f t="shared" si="74"/>
        <v>23999.4</v>
      </c>
      <c r="O1193">
        <f t="shared" si="75"/>
        <v>13</v>
      </c>
      <c r="P1193" t="str">
        <f>VLOOKUP(O1193,Klienci!$A$1:$B$53,2,TRUE)</f>
        <v xml:space="preserve">Medline </v>
      </c>
    </row>
    <row r="1194" spans="1:16" x14ac:dyDescent="0.3">
      <c r="A1194" t="s">
        <v>3305</v>
      </c>
      <c r="B1194" t="s">
        <v>26</v>
      </c>
      <c r="C1194" t="s">
        <v>17</v>
      </c>
      <c r="D1194" s="8" t="s">
        <v>2995</v>
      </c>
      <c r="E1194" s="8" t="s">
        <v>3206</v>
      </c>
      <c r="F1194" t="s">
        <v>277</v>
      </c>
      <c r="G1194" t="s">
        <v>952</v>
      </c>
      <c r="H1194" t="s">
        <v>101</v>
      </c>
      <c r="I1194">
        <v>2</v>
      </c>
      <c r="J1194" t="s">
        <v>1607</v>
      </c>
      <c r="K1194" t="s">
        <v>2988</v>
      </c>
      <c r="L1194" s="8">
        <f t="shared" si="72"/>
        <v>43393</v>
      </c>
      <c r="M1194" s="8">
        <f t="shared" si="73"/>
        <v>43415</v>
      </c>
      <c r="N1194">
        <f t="shared" si="74"/>
        <v>7691.6</v>
      </c>
      <c r="O1194">
        <f t="shared" si="75"/>
        <v>18</v>
      </c>
      <c r="P1194" t="str">
        <f>VLOOKUP(O1194,Klienci!$A$1:$B$53,2,TRUE)</f>
        <v>Test</v>
      </c>
    </row>
    <row r="1195" spans="1:16" x14ac:dyDescent="0.3">
      <c r="A1195" t="s">
        <v>3306</v>
      </c>
      <c r="B1195" t="s">
        <v>26</v>
      </c>
      <c r="C1195" t="s">
        <v>27</v>
      </c>
      <c r="D1195" s="8" t="s">
        <v>2995</v>
      </c>
      <c r="E1195" s="8" t="s">
        <v>2835</v>
      </c>
      <c r="F1195" t="s">
        <v>532</v>
      </c>
      <c r="G1195" t="s">
        <v>834</v>
      </c>
      <c r="H1195" t="s">
        <v>467</v>
      </c>
      <c r="I1195">
        <v>2</v>
      </c>
      <c r="J1195" t="s">
        <v>2213</v>
      </c>
      <c r="K1195" t="s">
        <v>3307</v>
      </c>
      <c r="L1195" s="8">
        <f t="shared" si="72"/>
        <v>43393</v>
      </c>
      <c r="M1195" s="8">
        <f t="shared" si="73"/>
        <v>43399</v>
      </c>
      <c r="N1195">
        <f t="shared" si="74"/>
        <v>4623</v>
      </c>
      <c r="O1195">
        <f t="shared" si="75"/>
        <v>44</v>
      </c>
      <c r="P1195" t="str">
        <f>VLOOKUP(O1195,Klienci!$A$1:$B$53,2,TRUE)</f>
        <v>Llorens Ltd</v>
      </c>
    </row>
    <row r="1196" spans="1:16" x14ac:dyDescent="0.3">
      <c r="A1196" t="s">
        <v>3308</v>
      </c>
      <c r="B1196" t="s">
        <v>16</v>
      </c>
      <c r="C1196" t="s">
        <v>124</v>
      </c>
      <c r="D1196" s="8" t="s">
        <v>2995</v>
      </c>
      <c r="E1196" s="8" t="s">
        <v>3262</v>
      </c>
      <c r="F1196" t="s">
        <v>687</v>
      </c>
      <c r="G1196" t="s">
        <v>126</v>
      </c>
      <c r="H1196" t="s">
        <v>279</v>
      </c>
      <c r="I1196">
        <v>3</v>
      </c>
      <c r="J1196" t="s">
        <v>128</v>
      </c>
      <c r="K1196" t="s">
        <v>3309</v>
      </c>
      <c r="L1196" s="8">
        <f t="shared" si="72"/>
        <v>43393</v>
      </c>
      <c r="M1196" s="8">
        <f t="shared" si="73"/>
        <v>43424</v>
      </c>
      <c r="N1196">
        <f t="shared" si="74"/>
        <v>3336.6000000000004</v>
      </c>
      <c r="O1196">
        <f t="shared" si="75"/>
        <v>43</v>
      </c>
      <c r="P1196" t="str">
        <f>VLOOKUP(O1196,Klienci!$A$1:$B$53,2,TRUE)</f>
        <v>Weimei Corp</v>
      </c>
    </row>
    <row r="1197" spans="1:16" x14ac:dyDescent="0.3">
      <c r="A1197" t="s">
        <v>3310</v>
      </c>
      <c r="B1197" t="s">
        <v>26</v>
      </c>
      <c r="C1197" t="s">
        <v>27</v>
      </c>
      <c r="D1197" s="8" t="s">
        <v>2995</v>
      </c>
      <c r="E1197" s="8" t="s">
        <v>3214</v>
      </c>
      <c r="F1197" t="s">
        <v>60</v>
      </c>
      <c r="G1197" t="s">
        <v>1260</v>
      </c>
      <c r="H1197" t="s">
        <v>170</v>
      </c>
      <c r="I1197">
        <v>8</v>
      </c>
      <c r="J1197" t="s">
        <v>1059</v>
      </c>
      <c r="K1197" t="s">
        <v>3311</v>
      </c>
      <c r="L1197" s="8">
        <f t="shared" si="72"/>
        <v>43393</v>
      </c>
      <c r="M1197" s="8">
        <f t="shared" si="73"/>
        <v>43421</v>
      </c>
      <c r="N1197">
        <f t="shared" si="74"/>
        <v>8254.4</v>
      </c>
      <c r="O1197">
        <f t="shared" si="75"/>
        <v>21</v>
      </c>
      <c r="P1197" t="str">
        <f>VLOOKUP(O1197,Klienci!$A$1:$B$53,2,TRUE)</f>
        <v xml:space="preserve">Qualitest </v>
      </c>
    </row>
    <row r="1198" spans="1:16" x14ac:dyDescent="0.3">
      <c r="A1198" t="s">
        <v>3312</v>
      </c>
      <c r="B1198" t="s">
        <v>16</v>
      </c>
      <c r="C1198" t="s">
        <v>27</v>
      </c>
      <c r="D1198" s="8" t="s">
        <v>2995</v>
      </c>
      <c r="E1198" s="8" t="s">
        <v>2961</v>
      </c>
      <c r="F1198" t="s">
        <v>137</v>
      </c>
      <c r="G1198" t="s">
        <v>917</v>
      </c>
      <c r="H1198" t="s">
        <v>196</v>
      </c>
      <c r="I1198">
        <v>4</v>
      </c>
      <c r="J1198" t="s">
        <v>474</v>
      </c>
      <c r="K1198" t="s">
        <v>3313</v>
      </c>
      <c r="L1198" s="8">
        <f t="shared" si="72"/>
        <v>43393</v>
      </c>
      <c r="M1198" s="8">
        <f t="shared" si="73"/>
        <v>43400</v>
      </c>
      <c r="N1198">
        <f t="shared" si="74"/>
        <v>3564.4</v>
      </c>
      <c r="O1198">
        <f t="shared" si="75"/>
        <v>30</v>
      </c>
      <c r="P1198" t="str">
        <f>VLOOKUP(O1198,Klienci!$A$1:$B$53,2,TRUE)</f>
        <v>Dharma Ltd</v>
      </c>
    </row>
    <row r="1199" spans="1:16" x14ac:dyDescent="0.3">
      <c r="A1199" t="s">
        <v>3314</v>
      </c>
      <c r="B1199" t="s">
        <v>16</v>
      </c>
      <c r="C1199" t="s">
        <v>241</v>
      </c>
      <c r="D1199" s="8" t="s">
        <v>2995</v>
      </c>
      <c r="E1199" s="8" t="s">
        <v>2968</v>
      </c>
      <c r="F1199" t="s">
        <v>132</v>
      </c>
      <c r="G1199" t="s">
        <v>820</v>
      </c>
      <c r="H1199" t="s">
        <v>342</v>
      </c>
      <c r="I1199">
        <v>4</v>
      </c>
      <c r="J1199" t="s">
        <v>2440</v>
      </c>
      <c r="K1199" t="s">
        <v>3315</v>
      </c>
      <c r="L1199" s="8">
        <f t="shared" si="72"/>
        <v>43393</v>
      </c>
      <c r="M1199" s="8">
        <f t="shared" si="73"/>
        <v>43406</v>
      </c>
      <c r="N1199">
        <f t="shared" si="74"/>
        <v>24414.799999999999</v>
      </c>
      <c r="O1199">
        <f t="shared" si="75"/>
        <v>10</v>
      </c>
      <c r="P1199" t="str">
        <f>VLOOKUP(O1199,Klienci!$A$1:$B$53,2,TRUE)</f>
        <v xml:space="preserve">Ei </v>
      </c>
    </row>
    <row r="1200" spans="1:16" x14ac:dyDescent="0.3">
      <c r="A1200" t="s">
        <v>3316</v>
      </c>
      <c r="B1200" t="s">
        <v>26</v>
      </c>
      <c r="C1200" t="s">
        <v>58</v>
      </c>
      <c r="D1200" s="8" t="s">
        <v>2738</v>
      </c>
      <c r="E1200" s="8" t="s">
        <v>3281</v>
      </c>
      <c r="F1200" t="s">
        <v>45</v>
      </c>
      <c r="G1200" t="s">
        <v>61</v>
      </c>
      <c r="H1200" t="s">
        <v>252</v>
      </c>
      <c r="I1200">
        <v>3</v>
      </c>
      <c r="J1200" t="s">
        <v>1695</v>
      </c>
      <c r="K1200" t="s">
        <v>3317</v>
      </c>
      <c r="L1200" s="8">
        <f t="shared" si="72"/>
        <v>43394</v>
      </c>
      <c r="M1200" s="8">
        <f t="shared" si="73"/>
        <v>43420</v>
      </c>
      <c r="N1200">
        <f t="shared" si="74"/>
        <v>16642.800000000003</v>
      </c>
      <c r="O1200">
        <f t="shared" si="75"/>
        <v>48</v>
      </c>
      <c r="P1200" t="str">
        <f>VLOOKUP(O1200,Klienci!$A$1:$B$53,2,TRUE)</f>
        <v>U.S. Ltd</v>
      </c>
    </row>
    <row r="1201" spans="1:16" x14ac:dyDescent="0.3">
      <c r="A1201" t="s">
        <v>3318</v>
      </c>
      <c r="B1201" t="s">
        <v>26</v>
      </c>
      <c r="C1201" t="s">
        <v>58</v>
      </c>
      <c r="D1201" s="8" t="s">
        <v>2738</v>
      </c>
      <c r="E1201" s="8" t="s">
        <v>3278</v>
      </c>
      <c r="F1201" t="s">
        <v>297</v>
      </c>
      <c r="G1201" t="s">
        <v>1426</v>
      </c>
      <c r="H1201" t="s">
        <v>120</v>
      </c>
      <c r="I1201">
        <v>3</v>
      </c>
      <c r="J1201" t="s">
        <v>1097</v>
      </c>
      <c r="K1201" t="s">
        <v>3319</v>
      </c>
      <c r="L1201" s="8">
        <f t="shared" si="72"/>
        <v>43394</v>
      </c>
      <c r="M1201" s="8">
        <f t="shared" si="73"/>
        <v>43422</v>
      </c>
      <c r="N1201">
        <f t="shared" si="74"/>
        <v>2050.1999999999998</v>
      </c>
      <c r="O1201">
        <f t="shared" si="75"/>
        <v>13</v>
      </c>
      <c r="P1201" t="str">
        <f>VLOOKUP(O1201,Klienci!$A$1:$B$53,2,TRUE)</f>
        <v xml:space="preserve">Medline </v>
      </c>
    </row>
    <row r="1202" spans="1:16" x14ac:dyDescent="0.3">
      <c r="A1202" t="s">
        <v>3320</v>
      </c>
      <c r="B1202" t="s">
        <v>16</v>
      </c>
      <c r="C1202" t="s">
        <v>66</v>
      </c>
      <c r="D1202" s="8" t="s">
        <v>2738</v>
      </c>
      <c r="E1202" s="8" t="s">
        <v>3187</v>
      </c>
      <c r="F1202" t="s">
        <v>394</v>
      </c>
      <c r="G1202" t="s">
        <v>1373</v>
      </c>
      <c r="H1202" t="s">
        <v>76</v>
      </c>
      <c r="I1202">
        <v>6</v>
      </c>
      <c r="J1202" t="s">
        <v>598</v>
      </c>
      <c r="K1202" t="s">
        <v>3321</v>
      </c>
      <c r="L1202" s="8">
        <f t="shared" si="72"/>
        <v>43394</v>
      </c>
      <c r="M1202" s="8">
        <f t="shared" si="73"/>
        <v>43416</v>
      </c>
      <c r="N1202">
        <f t="shared" si="74"/>
        <v>30351</v>
      </c>
      <c r="O1202">
        <f t="shared" si="75"/>
        <v>1</v>
      </c>
      <c r="P1202" t="str">
        <f>VLOOKUP(O1202,Klienci!$A$1:$B$53,2,TRUE)</f>
        <v>Avon Corp</v>
      </c>
    </row>
    <row r="1203" spans="1:16" x14ac:dyDescent="0.3">
      <c r="A1203" t="s">
        <v>3322</v>
      </c>
      <c r="B1203" t="s">
        <v>26</v>
      </c>
      <c r="C1203" t="s">
        <v>124</v>
      </c>
      <c r="D1203" s="8" t="s">
        <v>2738</v>
      </c>
      <c r="E1203" s="8" t="s">
        <v>3278</v>
      </c>
      <c r="F1203" t="s">
        <v>112</v>
      </c>
      <c r="G1203" t="s">
        <v>1030</v>
      </c>
      <c r="H1203" t="s">
        <v>145</v>
      </c>
      <c r="I1203">
        <v>8</v>
      </c>
      <c r="J1203" t="s">
        <v>413</v>
      </c>
      <c r="K1203" t="s">
        <v>3323</v>
      </c>
      <c r="L1203" s="8">
        <f t="shared" si="72"/>
        <v>43394</v>
      </c>
      <c r="M1203" s="8">
        <f t="shared" si="73"/>
        <v>43422</v>
      </c>
      <c r="N1203">
        <f t="shared" si="74"/>
        <v>19885.599999999999</v>
      </c>
      <c r="O1203">
        <f t="shared" si="75"/>
        <v>17</v>
      </c>
      <c r="P1203" t="str">
        <f>VLOOKUP(O1203,Klienci!$A$1:$B$53,2,TRUE)</f>
        <v>3LAB, Ltd</v>
      </c>
    </row>
    <row r="1204" spans="1:16" x14ac:dyDescent="0.3">
      <c r="A1204" t="s">
        <v>3324</v>
      </c>
      <c r="B1204" t="s">
        <v>43</v>
      </c>
      <c r="C1204" t="s">
        <v>17</v>
      </c>
      <c r="D1204" s="8" t="s">
        <v>2738</v>
      </c>
      <c r="E1204" s="8" t="s">
        <v>2912</v>
      </c>
      <c r="F1204" t="s">
        <v>743</v>
      </c>
      <c r="G1204" t="s">
        <v>190</v>
      </c>
      <c r="H1204" t="s">
        <v>317</v>
      </c>
      <c r="I1204">
        <v>8</v>
      </c>
      <c r="J1204" t="s">
        <v>3325</v>
      </c>
      <c r="K1204" t="s">
        <v>3326</v>
      </c>
      <c r="L1204" s="8">
        <f t="shared" si="72"/>
        <v>43394</v>
      </c>
      <c r="M1204" s="8">
        <f t="shared" si="73"/>
        <v>43403</v>
      </c>
      <c r="N1204">
        <f t="shared" si="74"/>
        <v>48454.400000000001</v>
      </c>
      <c r="O1204">
        <f t="shared" si="75"/>
        <v>31</v>
      </c>
      <c r="P1204" t="str">
        <f>VLOOKUP(O1204,Klienci!$A$1:$B$53,2,TRUE)</f>
        <v>Apotheca, Ltd</v>
      </c>
    </row>
    <row r="1205" spans="1:16" x14ac:dyDescent="0.3">
      <c r="A1205" t="s">
        <v>3327</v>
      </c>
      <c r="B1205" t="s">
        <v>35</v>
      </c>
      <c r="C1205" t="s">
        <v>58</v>
      </c>
      <c r="D1205" s="8" t="s">
        <v>2738</v>
      </c>
      <c r="E1205" s="8" t="s">
        <v>3059</v>
      </c>
      <c r="F1205" t="s">
        <v>174</v>
      </c>
      <c r="G1205" t="s">
        <v>1686</v>
      </c>
      <c r="H1205" t="s">
        <v>203</v>
      </c>
      <c r="I1205">
        <v>8</v>
      </c>
      <c r="J1205" t="s">
        <v>2084</v>
      </c>
      <c r="K1205" t="s">
        <v>3328</v>
      </c>
      <c r="L1205" s="8">
        <f t="shared" si="72"/>
        <v>43394</v>
      </c>
      <c r="M1205" s="8">
        <f t="shared" si="73"/>
        <v>43405</v>
      </c>
      <c r="N1205">
        <f t="shared" si="74"/>
        <v>30552</v>
      </c>
      <c r="O1205">
        <f t="shared" si="75"/>
        <v>19</v>
      </c>
      <c r="P1205" t="str">
        <f>VLOOKUP(O1205,Klienci!$A$1:$B$53,2,TRUE)</f>
        <v>Pure Group</v>
      </c>
    </row>
    <row r="1206" spans="1:16" x14ac:dyDescent="0.3">
      <c r="A1206" t="s">
        <v>3329</v>
      </c>
      <c r="B1206" t="s">
        <v>16</v>
      </c>
      <c r="C1206" t="s">
        <v>58</v>
      </c>
      <c r="D1206" s="8" t="s">
        <v>2738</v>
      </c>
      <c r="E1206" s="8" t="s">
        <v>3044</v>
      </c>
      <c r="F1206" t="s">
        <v>87</v>
      </c>
      <c r="G1206" t="s">
        <v>779</v>
      </c>
      <c r="H1206" t="s">
        <v>597</v>
      </c>
      <c r="I1206">
        <v>6</v>
      </c>
      <c r="J1206" t="s">
        <v>1011</v>
      </c>
      <c r="K1206" t="s">
        <v>3330</v>
      </c>
      <c r="L1206" s="8">
        <f t="shared" si="72"/>
        <v>43394</v>
      </c>
      <c r="M1206" s="8">
        <f t="shared" si="73"/>
        <v>43410</v>
      </c>
      <c r="N1206">
        <f t="shared" si="74"/>
        <v>5708.4</v>
      </c>
      <c r="O1206">
        <f t="shared" si="75"/>
        <v>33</v>
      </c>
      <c r="P1206" t="str">
        <f>VLOOKUP(O1206,Klienci!$A$1:$B$53,2,TRUE)</f>
        <v>Uriel Group</v>
      </c>
    </row>
    <row r="1207" spans="1:16" x14ac:dyDescent="0.3">
      <c r="A1207" t="s">
        <v>3331</v>
      </c>
      <c r="B1207" t="s">
        <v>43</v>
      </c>
      <c r="C1207" t="s">
        <v>27</v>
      </c>
      <c r="D1207" s="8" t="s">
        <v>2738</v>
      </c>
      <c r="E1207" s="8" t="s">
        <v>2948</v>
      </c>
      <c r="F1207" t="s">
        <v>380</v>
      </c>
      <c r="G1207" t="s">
        <v>1800</v>
      </c>
      <c r="H1207" t="s">
        <v>360</v>
      </c>
      <c r="I1207">
        <v>6</v>
      </c>
      <c r="J1207" t="s">
        <v>1537</v>
      </c>
      <c r="K1207" t="s">
        <v>2638</v>
      </c>
      <c r="L1207" s="8">
        <f t="shared" si="72"/>
        <v>43394</v>
      </c>
      <c r="M1207" s="8">
        <f t="shared" si="73"/>
        <v>43402</v>
      </c>
      <c r="N1207">
        <f t="shared" si="74"/>
        <v>7035</v>
      </c>
      <c r="O1207">
        <f t="shared" si="75"/>
        <v>38</v>
      </c>
      <c r="P1207" t="str">
        <f>VLOOKUP(O1207,Klienci!$A$1:$B$53,2,TRUE)</f>
        <v>O.E. Ltd</v>
      </c>
    </row>
    <row r="1208" spans="1:16" x14ac:dyDescent="0.3">
      <c r="A1208" t="s">
        <v>3332</v>
      </c>
      <c r="B1208" t="s">
        <v>16</v>
      </c>
      <c r="C1208" t="s">
        <v>27</v>
      </c>
      <c r="D1208" s="8" t="s">
        <v>2738</v>
      </c>
      <c r="E1208" s="8" t="s">
        <v>3333</v>
      </c>
      <c r="F1208" t="s">
        <v>105</v>
      </c>
      <c r="G1208" t="s">
        <v>616</v>
      </c>
      <c r="H1208" t="s">
        <v>83</v>
      </c>
      <c r="I1208">
        <v>8</v>
      </c>
      <c r="J1208" t="s">
        <v>967</v>
      </c>
      <c r="K1208" t="s">
        <v>3192</v>
      </c>
      <c r="L1208" s="8">
        <f t="shared" si="72"/>
        <v>43394</v>
      </c>
      <c r="M1208" s="8">
        <f t="shared" si="73"/>
        <v>43426</v>
      </c>
      <c r="N1208">
        <f t="shared" si="74"/>
        <v>20689.599999999999</v>
      </c>
      <c r="O1208">
        <f t="shared" si="75"/>
        <v>36</v>
      </c>
      <c r="P1208" t="str">
        <f>VLOOKUP(O1208,Klienci!$A$1:$B$53,2,TRUE)</f>
        <v>OUR Ltd</v>
      </c>
    </row>
    <row r="1209" spans="1:16" x14ac:dyDescent="0.3">
      <c r="A1209" t="s">
        <v>3334</v>
      </c>
      <c r="B1209" t="s">
        <v>43</v>
      </c>
      <c r="C1209" t="s">
        <v>58</v>
      </c>
      <c r="D1209" s="8" t="s">
        <v>2843</v>
      </c>
      <c r="E1209" s="8" t="s">
        <v>3210</v>
      </c>
      <c r="F1209" t="s">
        <v>132</v>
      </c>
      <c r="G1209" t="s">
        <v>220</v>
      </c>
      <c r="H1209" t="s">
        <v>221</v>
      </c>
      <c r="I1209">
        <v>1</v>
      </c>
      <c r="J1209" t="s">
        <v>437</v>
      </c>
      <c r="K1209" t="s">
        <v>3335</v>
      </c>
      <c r="L1209" s="8">
        <f t="shared" si="72"/>
        <v>43395</v>
      </c>
      <c r="M1209" s="8">
        <f t="shared" si="73"/>
        <v>43412</v>
      </c>
      <c r="N1209">
        <f t="shared" si="74"/>
        <v>234.5</v>
      </c>
      <c r="O1209">
        <f t="shared" si="75"/>
        <v>10</v>
      </c>
      <c r="P1209" t="str">
        <f>VLOOKUP(O1209,Klienci!$A$1:$B$53,2,TRUE)</f>
        <v xml:space="preserve">Ei </v>
      </c>
    </row>
    <row r="1210" spans="1:16" x14ac:dyDescent="0.3">
      <c r="A1210" t="s">
        <v>3336</v>
      </c>
      <c r="B1210" t="s">
        <v>16</v>
      </c>
      <c r="C1210" t="s">
        <v>66</v>
      </c>
      <c r="D1210" s="8" t="s">
        <v>2843</v>
      </c>
      <c r="E1210" s="8" t="s">
        <v>3337</v>
      </c>
      <c r="F1210" t="s">
        <v>292</v>
      </c>
      <c r="G1210" t="s">
        <v>1466</v>
      </c>
      <c r="H1210" t="s">
        <v>279</v>
      </c>
      <c r="I1210">
        <v>2</v>
      </c>
      <c r="J1210" t="s">
        <v>71</v>
      </c>
      <c r="K1210" t="s">
        <v>3338</v>
      </c>
      <c r="L1210" s="8">
        <f t="shared" si="72"/>
        <v>43395</v>
      </c>
      <c r="M1210" s="8">
        <f t="shared" si="73"/>
        <v>43431</v>
      </c>
      <c r="N1210">
        <f t="shared" si="74"/>
        <v>2385.1999999999998</v>
      </c>
      <c r="O1210">
        <f t="shared" si="75"/>
        <v>3</v>
      </c>
      <c r="P1210" t="str">
        <f>VLOOKUP(O1210,Klienci!$A$1:$B$53,2,TRUE)</f>
        <v>Elorac, Corp</v>
      </c>
    </row>
    <row r="1211" spans="1:16" x14ac:dyDescent="0.3">
      <c r="A1211" t="s">
        <v>3339</v>
      </c>
      <c r="B1211" t="s">
        <v>43</v>
      </c>
      <c r="C1211" t="s">
        <v>58</v>
      </c>
      <c r="D1211" s="8" t="s">
        <v>2843</v>
      </c>
      <c r="E1211" s="8" t="s">
        <v>3285</v>
      </c>
      <c r="F1211" t="s">
        <v>297</v>
      </c>
      <c r="G1211" t="s">
        <v>978</v>
      </c>
      <c r="H1211" t="s">
        <v>76</v>
      </c>
      <c r="I1211">
        <v>6</v>
      </c>
      <c r="J1211" t="s">
        <v>3340</v>
      </c>
      <c r="K1211" t="s">
        <v>3341</v>
      </c>
      <c r="L1211" s="8">
        <f t="shared" si="72"/>
        <v>43395</v>
      </c>
      <c r="M1211" s="8">
        <f t="shared" si="73"/>
        <v>43423</v>
      </c>
      <c r="N1211">
        <f t="shared" si="74"/>
        <v>19497</v>
      </c>
      <c r="O1211">
        <f t="shared" si="75"/>
        <v>13</v>
      </c>
      <c r="P1211" t="str">
        <f>VLOOKUP(O1211,Klienci!$A$1:$B$53,2,TRUE)</f>
        <v xml:space="preserve">Medline </v>
      </c>
    </row>
    <row r="1212" spans="1:16" x14ac:dyDescent="0.3">
      <c r="A1212" t="s">
        <v>3342</v>
      </c>
      <c r="B1212" t="s">
        <v>26</v>
      </c>
      <c r="C1212" t="s">
        <v>27</v>
      </c>
      <c r="D1212" s="8" t="s">
        <v>2843</v>
      </c>
      <c r="E1212" s="8" t="s">
        <v>3160</v>
      </c>
      <c r="F1212" t="s">
        <v>132</v>
      </c>
      <c r="G1212" t="s">
        <v>440</v>
      </c>
      <c r="H1212" t="s">
        <v>467</v>
      </c>
      <c r="I1212">
        <v>7</v>
      </c>
      <c r="J1212" t="s">
        <v>1015</v>
      </c>
      <c r="K1212" t="s">
        <v>3343</v>
      </c>
      <c r="L1212" s="8">
        <f t="shared" si="72"/>
        <v>43395</v>
      </c>
      <c r="M1212" s="8">
        <f t="shared" si="73"/>
        <v>43417</v>
      </c>
      <c r="N1212">
        <f t="shared" si="74"/>
        <v>39255.299999999996</v>
      </c>
      <c r="O1212">
        <f t="shared" si="75"/>
        <v>10</v>
      </c>
      <c r="P1212" t="str">
        <f>VLOOKUP(O1212,Klienci!$A$1:$B$53,2,TRUE)</f>
        <v xml:space="preserve">Ei </v>
      </c>
    </row>
    <row r="1213" spans="1:16" x14ac:dyDescent="0.3">
      <c r="A1213" t="s">
        <v>3344</v>
      </c>
      <c r="B1213" t="s">
        <v>16</v>
      </c>
      <c r="C1213" t="s">
        <v>27</v>
      </c>
      <c r="D1213" s="8" t="s">
        <v>2843</v>
      </c>
      <c r="E1213" s="8" t="s">
        <v>3143</v>
      </c>
      <c r="F1213" t="s">
        <v>52</v>
      </c>
      <c r="G1213" t="s">
        <v>466</v>
      </c>
      <c r="H1213" t="s">
        <v>444</v>
      </c>
      <c r="I1213">
        <v>1</v>
      </c>
      <c r="J1213" t="s">
        <v>878</v>
      </c>
      <c r="K1213" t="s">
        <v>3345</v>
      </c>
      <c r="L1213" s="8">
        <f t="shared" si="72"/>
        <v>43395</v>
      </c>
      <c r="M1213" s="8">
        <f t="shared" si="73"/>
        <v>43413</v>
      </c>
      <c r="N1213">
        <f t="shared" si="74"/>
        <v>1098.8</v>
      </c>
      <c r="O1213">
        <f t="shared" si="75"/>
        <v>49</v>
      </c>
      <c r="P1213" t="str">
        <f>VLOOKUP(O1213,Klienci!$A$1:$B$53,2,TRUE)</f>
        <v>Niconovum Corp</v>
      </c>
    </row>
    <row r="1214" spans="1:16" x14ac:dyDescent="0.3">
      <c r="A1214" t="s">
        <v>3346</v>
      </c>
      <c r="B1214" t="s">
        <v>35</v>
      </c>
      <c r="C1214" t="s">
        <v>66</v>
      </c>
      <c r="D1214" s="8" t="s">
        <v>2843</v>
      </c>
      <c r="E1214" s="8" t="s">
        <v>3206</v>
      </c>
      <c r="F1214" t="s">
        <v>74</v>
      </c>
      <c r="G1214" t="s">
        <v>1733</v>
      </c>
      <c r="H1214" t="s">
        <v>170</v>
      </c>
      <c r="I1214">
        <v>7</v>
      </c>
      <c r="J1214" t="s">
        <v>2100</v>
      </c>
      <c r="K1214" t="s">
        <v>3347</v>
      </c>
      <c r="L1214" s="8">
        <f t="shared" si="72"/>
        <v>43395</v>
      </c>
      <c r="M1214" s="8">
        <f t="shared" si="73"/>
        <v>43415</v>
      </c>
      <c r="N1214">
        <f t="shared" si="74"/>
        <v>13554.1</v>
      </c>
      <c r="O1214">
        <f t="shared" si="75"/>
        <v>9</v>
      </c>
      <c r="P1214" t="str">
        <f>VLOOKUP(O1214,Klienci!$A$1:$B$53,2,TRUE)</f>
        <v>Medsep Group</v>
      </c>
    </row>
    <row r="1215" spans="1:16" x14ac:dyDescent="0.3">
      <c r="A1215" t="s">
        <v>3348</v>
      </c>
      <c r="B1215" t="s">
        <v>26</v>
      </c>
      <c r="C1215" t="s">
        <v>66</v>
      </c>
      <c r="D1215" s="8" t="s">
        <v>2843</v>
      </c>
      <c r="E1215" s="8" t="s">
        <v>3333</v>
      </c>
      <c r="F1215" t="s">
        <v>87</v>
      </c>
      <c r="G1215" t="s">
        <v>138</v>
      </c>
      <c r="H1215" t="s">
        <v>597</v>
      </c>
      <c r="I1215">
        <v>7</v>
      </c>
      <c r="J1215" t="s">
        <v>3349</v>
      </c>
      <c r="K1215" t="s">
        <v>3350</v>
      </c>
      <c r="L1215" s="8">
        <f t="shared" si="72"/>
        <v>43395</v>
      </c>
      <c r="M1215" s="8">
        <f t="shared" si="73"/>
        <v>43426</v>
      </c>
      <c r="N1215">
        <f t="shared" si="74"/>
        <v>44601.9</v>
      </c>
      <c r="O1215">
        <f t="shared" si="75"/>
        <v>33</v>
      </c>
      <c r="P1215" t="str">
        <f>VLOOKUP(O1215,Klienci!$A$1:$B$53,2,TRUE)</f>
        <v>Uriel Group</v>
      </c>
    </row>
    <row r="1216" spans="1:16" x14ac:dyDescent="0.3">
      <c r="A1216" t="s">
        <v>3351</v>
      </c>
      <c r="B1216" t="s">
        <v>16</v>
      </c>
      <c r="C1216" t="s">
        <v>58</v>
      </c>
      <c r="D1216" s="8" t="s">
        <v>2843</v>
      </c>
      <c r="E1216" s="8" t="s">
        <v>3352</v>
      </c>
      <c r="F1216" t="s">
        <v>155</v>
      </c>
      <c r="G1216" t="s">
        <v>459</v>
      </c>
      <c r="H1216" t="s">
        <v>83</v>
      </c>
      <c r="I1216">
        <v>8</v>
      </c>
      <c r="J1216" t="s">
        <v>1236</v>
      </c>
      <c r="K1216" t="s">
        <v>3353</v>
      </c>
      <c r="L1216" s="8">
        <f t="shared" si="72"/>
        <v>43395</v>
      </c>
      <c r="M1216" s="8">
        <f t="shared" si="73"/>
        <v>43425</v>
      </c>
      <c r="N1216">
        <f t="shared" si="74"/>
        <v>7182.4</v>
      </c>
      <c r="O1216">
        <f t="shared" si="75"/>
        <v>46</v>
      </c>
      <c r="P1216" t="str">
        <f>VLOOKUP(O1216,Klienci!$A$1:$B$53,2,TRUE)</f>
        <v xml:space="preserve">Winthrop </v>
      </c>
    </row>
    <row r="1217" spans="1:16" x14ac:dyDescent="0.3">
      <c r="A1217" t="s">
        <v>3354</v>
      </c>
      <c r="B1217" t="s">
        <v>26</v>
      </c>
      <c r="C1217" t="s">
        <v>124</v>
      </c>
      <c r="D1217" s="8" t="s">
        <v>2843</v>
      </c>
      <c r="E1217" s="8" t="s">
        <v>3355</v>
      </c>
      <c r="F1217" t="s">
        <v>68</v>
      </c>
      <c r="G1217" t="s">
        <v>232</v>
      </c>
      <c r="H1217" t="s">
        <v>597</v>
      </c>
      <c r="I1217">
        <v>2</v>
      </c>
      <c r="J1217" t="s">
        <v>579</v>
      </c>
      <c r="K1217" t="s">
        <v>3356</v>
      </c>
      <c r="L1217" s="8">
        <f t="shared" si="72"/>
        <v>43395</v>
      </c>
      <c r="M1217" s="8">
        <f t="shared" si="73"/>
        <v>43429</v>
      </c>
      <c r="N1217">
        <f t="shared" si="74"/>
        <v>1675</v>
      </c>
      <c r="O1217">
        <f t="shared" si="75"/>
        <v>14</v>
      </c>
      <c r="P1217" t="str">
        <f>VLOOKUP(O1217,Klienci!$A$1:$B$53,2,TRUE)</f>
        <v>Ole Group</v>
      </c>
    </row>
    <row r="1218" spans="1:16" x14ac:dyDescent="0.3">
      <c r="A1218" t="s">
        <v>3357</v>
      </c>
      <c r="B1218" t="s">
        <v>26</v>
      </c>
      <c r="C1218" t="s">
        <v>66</v>
      </c>
      <c r="D1218" s="8" t="s">
        <v>2843</v>
      </c>
      <c r="E1218" s="8" t="s">
        <v>3224</v>
      </c>
      <c r="F1218" t="s">
        <v>297</v>
      </c>
      <c r="G1218" t="s">
        <v>3358</v>
      </c>
      <c r="H1218" t="s">
        <v>76</v>
      </c>
      <c r="I1218">
        <v>3</v>
      </c>
      <c r="J1218" t="s">
        <v>660</v>
      </c>
      <c r="K1218" t="s">
        <v>3359</v>
      </c>
      <c r="L1218" s="8">
        <f t="shared" si="72"/>
        <v>43395</v>
      </c>
      <c r="M1218" s="8">
        <f t="shared" si="73"/>
        <v>43414</v>
      </c>
      <c r="N1218">
        <f t="shared" si="74"/>
        <v>2211</v>
      </c>
      <c r="O1218">
        <f t="shared" si="75"/>
        <v>13</v>
      </c>
      <c r="P1218" t="str">
        <f>VLOOKUP(O1218,Klienci!$A$1:$B$53,2,TRUE)</f>
        <v xml:space="preserve">Medline </v>
      </c>
    </row>
    <row r="1219" spans="1:16" x14ac:dyDescent="0.3">
      <c r="A1219" t="s">
        <v>3360</v>
      </c>
      <c r="B1219" t="s">
        <v>16</v>
      </c>
      <c r="C1219" t="s">
        <v>17</v>
      </c>
      <c r="D1219" s="8" t="s">
        <v>2885</v>
      </c>
      <c r="E1219" s="8" t="s">
        <v>3206</v>
      </c>
      <c r="F1219" t="s">
        <v>1115</v>
      </c>
      <c r="G1219" t="s">
        <v>558</v>
      </c>
      <c r="H1219" t="s">
        <v>101</v>
      </c>
      <c r="I1219">
        <v>6</v>
      </c>
      <c r="J1219" t="s">
        <v>1306</v>
      </c>
      <c r="K1219" t="s">
        <v>3361</v>
      </c>
      <c r="L1219" s="8">
        <f t="shared" si="72"/>
        <v>43396</v>
      </c>
      <c r="M1219" s="8">
        <f t="shared" si="73"/>
        <v>43415</v>
      </c>
      <c r="N1219">
        <f t="shared" si="74"/>
        <v>1085.4000000000001</v>
      </c>
      <c r="O1219">
        <f t="shared" si="75"/>
        <v>39</v>
      </c>
      <c r="P1219" t="str">
        <f>VLOOKUP(O1219,Klienci!$A$1:$B$53,2,TRUE)</f>
        <v>AuroMedics Corp</v>
      </c>
    </row>
    <row r="1220" spans="1:16" x14ac:dyDescent="0.3">
      <c r="A1220" t="s">
        <v>3362</v>
      </c>
      <c r="B1220" t="s">
        <v>16</v>
      </c>
      <c r="C1220" t="s">
        <v>124</v>
      </c>
      <c r="D1220" s="8" t="s">
        <v>2885</v>
      </c>
      <c r="E1220" s="8" t="s">
        <v>2968</v>
      </c>
      <c r="F1220" t="s">
        <v>380</v>
      </c>
      <c r="G1220" t="s">
        <v>1211</v>
      </c>
      <c r="H1220" t="s">
        <v>288</v>
      </c>
      <c r="I1220">
        <v>4</v>
      </c>
      <c r="J1220" t="s">
        <v>3363</v>
      </c>
      <c r="K1220" t="s">
        <v>3364</v>
      </c>
      <c r="L1220" s="8">
        <f t="shared" si="72"/>
        <v>43396</v>
      </c>
      <c r="M1220" s="8">
        <f t="shared" si="73"/>
        <v>43406</v>
      </c>
      <c r="N1220">
        <f t="shared" si="74"/>
        <v>13855.6</v>
      </c>
      <c r="O1220">
        <f t="shared" si="75"/>
        <v>38</v>
      </c>
      <c r="P1220" t="str">
        <f>VLOOKUP(O1220,Klienci!$A$1:$B$53,2,TRUE)</f>
        <v>O.E. Ltd</v>
      </c>
    </row>
    <row r="1221" spans="1:16" x14ac:dyDescent="0.3">
      <c r="A1221" t="s">
        <v>3365</v>
      </c>
      <c r="B1221" t="s">
        <v>16</v>
      </c>
      <c r="C1221" t="s">
        <v>66</v>
      </c>
      <c r="D1221" s="8" t="s">
        <v>2885</v>
      </c>
      <c r="E1221" s="8" t="s">
        <v>3168</v>
      </c>
      <c r="F1221" t="s">
        <v>29</v>
      </c>
      <c r="G1221" t="s">
        <v>1083</v>
      </c>
      <c r="H1221" t="s">
        <v>467</v>
      </c>
      <c r="I1221">
        <v>4</v>
      </c>
      <c r="J1221" t="s">
        <v>1306</v>
      </c>
      <c r="K1221" t="s">
        <v>2141</v>
      </c>
      <c r="L1221" s="8">
        <f t="shared" si="72"/>
        <v>43396</v>
      </c>
      <c r="M1221" s="8">
        <f t="shared" si="73"/>
        <v>43411</v>
      </c>
      <c r="N1221">
        <f t="shared" si="74"/>
        <v>723.6</v>
      </c>
      <c r="O1221">
        <f t="shared" si="75"/>
        <v>20</v>
      </c>
      <c r="P1221" t="str">
        <f>VLOOKUP(O1221,Klienci!$A$1:$B$53,2,TRUE)</f>
        <v>Eminence Corp</v>
      </c>
    </row>
    <row r="1222" spans="1:16" x14ac:dyDescent="0.3">
      <c r="A1222" t="s">
        <v>3366</v>
      </c>
      <c r="B1222" t="s">
        <v>26</v>
      </c>
      <c r="C1222" t="s">
        <v>27</v>
      </c>
      <c r="D1222" s="8" t="s">
        <v>2885</v>
      </c>
      <c r="E1222" s="8" t="s">
        <v>3143</v>
      </c>
      <c r="F1222" t="s">
        <v>325</v>
      </c>
      <c r="G1222" t="s">
        <v>2633</v>
      </c>
      <c r="H1222" t="s">
        <v>145</v>
      </c>
      <c r="I1222">
        <v>5</v>
      </c>
      <c r="J1222" t="s">
        <v>1728</v>
      </c>
      <c r="K1222" t="s">
        <v>3367</v>
      </c>
      <c r="L1222" s="8">
        <f t="shared" si="72"/>
        <v>43396</v>
      </c>
      <c r="M1222" s="8">
        <f t="shared" si="73"/>
        <v>43413</v>
      </c>
      <c r="N1222">
        <f t="shared" si="74"/>
        <v>4857.5</v>
      </c>
      <c r="O1222">
        <f t="shared" si="75"/>
        <v>8</v>
      </c>
      <c r="P1222" t="str">
        <f>VLOOKUP(O1222,Klienci!$A$1:$B$53,2,TRUE)</f>
        <v>New Ltd</v>
      </c>
    </row>
    <row r="1223" spans="1:16" x14ac:dyDescent="0.3">
      <c r="A1223" t="s">
        <v>3368</v>
      </c>
      <c r="B1223" t="s">
        <v>26</v>
      </c>
      <c r="C1223" t="s">
        <v>27</v>
      </c>
      <c r="D1223" s="8" t="s">
        <v>2818</v>
      </c>
      <c r="E1223" s="8" t="s">
        <v>3333</v>
      </c>
      <c r="F1223" t="s">
        <v>213</v>
      </c>
      <c r="G1223" t="s">
        <v>679</v>
      </c>
      <c r="H1223" t="s">
        <v>196</v>
      </c>
      <c r="I1223">
        <v>8</v>
      </c>
      <c r="J1223" t="s">
        <v>427</v>
      </c>
      <c r="K1223" t="s">
        <v>3369</v>
      </c>
      <c r="L1223" s="8">
        <f t="shared" si="72"/>
        <v>43397</v>
      </c>
      <c r="M1223" s="8">
        <f t="shared" si="73"/>
        <v>43426</v>
      </c>
      <c r="N1223">
        <f t="shared" si="74"/>
        <v>19778.400000000001</v>
      </c>
      <c r="O1223">
        <f t="shared" si="75"/>
        <v>29</v>
      </c>
      <c r="P1223" t="str">
        <f>VLOOKUP(O1223,Klienci!$A$1:$B$53,2,TRUE)</f>
        <v>Wuxi Group</v>
      </c>
    </row>
    <row r="1224" spans="1:16" x14ac:dyDescent="0.3">
      <c r="A1224" t="s">
        <v>3370</v>
      </c>
      <c r="B1224" t="s">
        <v>16</v>
      </c>
      <c r="C1224" t="s">
        <v>124</v>
      </c>
      <c r="D1224" s="8" t="s">
        <v>2818</v>
      </c>
      <c r="E1224" s="8" t="s">
        <v>3210</v>
      </c>
      <c r="F1224" t="s">
        <v>416</v>
      </c>
      <c r="G1224" t="s">
        <v>1434</v>
      </c>
      <c r="H1224" t="s">
        <v>139</v>
      </c>
      <c r="I1224">
        <v>5</v>
      </c>
      <c r="J1224" t="s">
        <v>727</v>
      </c>
      <c r="K1224" t="s">
        <v>3371</v>
      </c>
      <c r="L1224" s="8">
        <f t="shared" si="72"/>
        <v>43397</v>
      </c>
      <c r="M1224" s="8">
        <f t="shared" si="73"/>
        <v>43412</v>
      </c>
      <c r="N1224">
        <f t="shared" si="74"/>
        <v>11926</v>
      </c>
      <c r="O1224">
        <f t="shared" si="75"/>
        <v>7</v>
      </c>
      <c r="P1224" t="str">
        <f>VLOOKUP(O1224,Klienci!$A$1:$B$53,2,TRUE)</f>
        <v>Test</v>
      </c>
    </row>
    <row r="1225" spans="1:16" x14ac:dyDescent="0.3">
      <c r="A1225" t="s">
        <v>3372</v>
      </c>
      <c r="B1225" t="s">
        <v>26</v>
      </c>
      <c r="C1225" t="s">
        <v>241</v>
      </c>
      <c r="D1225" s="8" t="s">
        <v>2818</v>
      </c>
      <c r="E1225" s="8" t="s">
        <v>3111</v>
      </c>
      <c r="F1225" t="s">
        <v>68</v>
      </c>
      <c r="G1225" t="s">
        <v>696</v>
      </c>
      <c r="H1225" t="s">
        <v>333</v>
      </c>
      <c r="I1225">
        <v>6</v>
      </c>
      <c r="J1225" t="s">
        <v>400</v>
      </c>
      <c r="K1225" t="s">
        <v>3373</v>
      </c>
      <c r="L1225" s="8">
        <f t="shared" si="72"/>
        <v>43397</v>
      </c>
      <c r="M1225" s="8">
        <f t="shared" si="73"/>
        <v>43418</v>
      </c>
      <c r="N1225">
        <f t="shared" si="74"/>
        <v>1366.8000000000002</v>
      </c>
      <c r="O1225">
        <f t="shared" si="75"/>
        <v>14</v>
      </c>
      <c r="P1225" t="str">
        <f>VLOOKUP(O1225,Klienci!$A$1:$B$53,2,TRUE)</f>
        <v>Ole Group</v>
      </c>
    </row>
    <row r="1226" spans="1:16" x14ac:dyDescent="0.3">
      <c r="A1226" t="s">
        <v>3374</v>
      </c>
      <c r="B1226" t="s">
        <v>35</v>
      </c>
      <c r="C1226" t="s">
        <v>58</v>
      </c>
      <c r="D1226" s="8" t="s">
        <v>2818</v>
      </c>
      <c r="E1226" s="8" t="s">
        <v>3375</v>
      </c>
      <c r="F1226" t="s">
        <v>687</v>
      </c>
      <c r="G1226" t="s">
        <v>220</v>
      </c>
      <c r="H1226" t="s">
        <v>360</v>
      </c>
      <c r="I1226">
        <v>4</v>
      </c>
      <c r="J1226" t="s">
        <v>525</v>
      </c>
      <c r="K1226" t="s">
        <v>3376</v>
      </c>
      <c r="L1226" s="8">
        <f t="shared" ref="L1226:L1289" si="76">--SUBSTITUTE(D1226,"\","/")</f>
        <v>43397</v>
      </c>
      <c r="M1226" s="8">
        <f t="shared" ref="M1226:M1289" si="77">--SUBSTITUTE(E1226,"\","/")</f>
        <v>43430</v>
      </c>
      <c r="N1226">
        <f t="shared" ref="N1226:N1289" si="78">I1226*SUBSTITUTE(J1226,".",",")</f>
        <v>7932.8</v>
      </c>
      <c r="O1226">
        <f t="shared" ref="O1226:O1289" si="79">--MID(F1226,3,4)</f>
        <v>43</v>
      </c>
      <c r="P1226" t="str">
        <f>VLOOKUP(O1226,Klienci!$A$1:$B$53,2,TRUE)</f>
        <v>Weimei Corp</v>
      </c>
    </row>
    <row r="1227" spans="1:16" x14ac:dyDescent="0.3">
      <c r="A1227" t="s">
        <v>3377</v>
      </c>
      <c r="B1227" t="s">
        <v>16</v>
      </c>
      <c r="C1227" t="s">
        <v>17</v>
      </c>
      <c r="D1227" s="8" t="s">
        <v>2818</v>
      </c>
      <c r="E1227" s="8" t="s">
        <v>3262</v>
      </c>
      <c r="F1227" t="s">
        <v>256</v>
      </c>
      <c r="G1227" t="s">
        <v>1431</v>
      </c>
      <c r="H1227" t="s">
        <v>54</v>
      </c>
      <c r="I1227">
        <v>3</v>
      </c>
      <c r="J1227" t="s">
        <v>3378</v>
      </c>
      <c r="K1227" t="s">
        <v>3379</v>
      </c>
      <c r="L1227" s="8">
        <f t="shared" si="76"/>
        <v>43397</v>
      </c>
      <c r="M1227" s="8">
        <f t="shared" si="77"/>
        <v>43424</v>
      </c>
      <c r="N1227">
        <f t="shared" si="78"/>
        <v>11919.3</v>
      </c>
      <c r="O1227">
        <f t="shared" si="79"/>
        <v>34</v>
      </c>
      <c r="P1227" t="str">
        <f>VLOOKUP(O1227,Klienci!$A$1:$B$53,2,TRUE)</f>
        <v>OHTA'S Corp</v>
      </c>
    </row>
    <row r="1228" spans="1:16" x14ac:dyDescent="0.3">
      <c r="A1228" t="s">
        <v>3380</v>
      </c>
      <c r="B1228" t="s">
        <v>16</v>
      </c>
      <c r="C1228" t="s">
        <v>241</v>
      </c>
      <c r="D1228" s="8" t="s">
        <v>2818</v>
      </c>
      <c r="E1228" s="8" t="s">
        <v>3130</v>
      </c>
      <c r="F1228" t="s">
        <v>271</v>
      </c>
      <c r="G1228" t="s">
        <v>928</v>
      </c>
      <c r="H1228" t="s">
        <v>39</v>
      </c>
      <c r="I1228">
        <v>7</v>
      </c>
      <c r="J1228" t="s">
        <v>326</v>
      </c>
      <c r="K1228" t="s">
        <v>1245</v>
      </c>
      <c r="L1228" s="8">
        <f t="shared" si="76"/>
        <v>43397</v>
      </c>
      <c r="M1228" s="8">
        <f t="shared" si="77"/>
        <v>43408</v>
      </c>
      <c r="N1228">
        <f t="shared" si="78"/>
        <v>27483.399999999998</v>
      </c>
      <c r="O1228">
        <f t="shared" si="79"/>
        <v>24</v>
      </c>
      <c r="P1228" t="str">
        <f>VLOOKUP(O1228,Klienci!$A$1:$B$53,2,TRUE)</f>
        <v xml:space="preserve">Capweld </v>
      </c>
    </row>
    <row r="1229" spans="1:16" x14ac:dyDescent="0.3">
      <c r="A1229" t="s">
        <v>3381</v>
      </c>
      <c r="B1229" t="s">
        <v>43</v>
      </c>
      <c r="C1229" t="s">
        <v>66</v>
      </c>
      <c r="D1229" s="8" t="s">
        <v>2818</v>
      </c>
      <c r="E1229" s="8" t="s">
        <v>3375</v>
      </c>
      <c r="F1229" t="s">
        <v>213</v>
      </c>
      <c r="G1229" t="s">
        <v>998</v>
      </c>
      <c r="H1229" t="s">
        <v>444</v>
      </c>
      <c r="I1229">
        <v>7</v>
      </c>
      <c r="J1229" t="s">
        <v>931</v>
      </c>
      <c r="K1229" t="s">
        <v>3382</v>
      </c>
      <c r="L1229" s="8">
        <f t="shared" si="76"/>
        <v>43397</v>
      </c>
      <c r="M1229" s="8">
        <f t="shared" si="77"/>
        <v>43430</v>
      </c>
      <c r="N1229">
        <f t="shared" si="78"/>
        <v>16884</v>
      </c>
      <c r="O1229">
        <f t="shared" si="79"/>
        <v>29</v>
      </c>
      <c r="P1229" t="str">
        <f>VLOOKUP(O1229,Klienci!$A$1:$B$53,2,TRUE)</f>
        <v>Wuxi Group</v>
      </c>
    </row>
    <row r="1230" spans="1:16" x14ac:dyDescent="0.3">
      <c r="A1230" t="s">
        <v>3383</v>
      </c>
      <c r="B1230" t="s">
        <v>16</v>
      </c>
      <c r="C1230" t="s">
        <v>124</v>
      </c>
      <c r="D1230" s="8" t="s">
        <v>2818</v>
      </c>
      <c r="E1230" s="8" t="s">
        <v>3276</v>
      </c>
      <c r="F1230" t="s">
        <v>569</v>
      </c>
      <c r="G1230" t="s">
        <v>237</v>
      </c>
      <c r="H1230" t="s">
        <v>288</v>
      </c>
      <c r="I1230">
        <v>8</v>
      </c>
      <c r="J1230" t="s">
        <v>552</v>
      </c>
      <c r="K1230" t="s">
        <v>3384</v>
      </c>
      <c r="L1230" s="8">
        <f t="shared" si="76"/>
        <v>43397</v>
      </c>
      <c r="M1230" s="8">
        <f t="shared" si="77"/>
        <v>43427</v>
      </c>
      <c r="N1230">
        <f t="shared" si="78"/>
        <v>1661.6</v>
      </c>
      <c r="O1230">
        <f t="shared" si="79"/>
        <v>12</v>
      </c>
      <c r="P1230" t="str">
        <f>VLOOKUP(O1230,Klienci!$A$1:$B$53,2,TRUE)</f>
        <v>Apollo Ltd</v>
      </c>
    </row>
    <row r="1231" spans="1:16" x14ac:dyDescent="0.3">
      <c r="A1231" t="s">
        <v>3385</v>
      </c>
      <c r="B1231" t="s">
        <v>16</v>
      </c>
      <c r="C1231" t="s">
        <v>27</v>
      </c>
      <c r="D1231" s="8" t="s">
        <v>2818</v>
      </c>
      <c r="E1231" s="8" t="s">
        <v>3130</v>
      </c>
      <c r="F1231" t="s">
        <v>394</v>
      </c>
      <c r="G1231" t="s">
        <v>679</v>
      </c>
      <c r="H1231" t="s">
        <v>157</v>
      </c>
      <c r="I1231">
        <v>6</v>
      </c>
      <c r="J1231" t="s">
        <v>3386</v>
      </c>
      <c r="K1231" t="s">
        <v>3387</v>
      </c>
      <c r="L1231" s="8">
        <f t="shared" si="76"/>
        <v>43397</v>
      </c>
      <c r="M1231" s="8">
        <f t="shared" si="77"/>
        <v>43408</v>
      </c>
      <c r="N1231">
        <f t="shared" si="78"/>
        <v>18934.199999999997</v>
      </c>
      <c r="O1231">
        <f t="shared" si="79"/>
        <v>1</v>
      </c>
      <c r="P1231" t="str">
        <f>VLOOKUP(O1231,Klienci!$A$1:$B$53,2,TRUE)</f>
        <v>Avon Corp</v>
      </c>
    </row>
    <row r="1232" spans="1:16" x14ac:dyDescent="0.3">
      <c r="A1232" t="s">
        <v>3388</v>
      </c>
      <c r="B1232" t="s">
        <v>16</v>
      </c>
      <c r="C1232" t="s">
        <v>17</v>
      </c>
      <c r="D1232" s="8" t="s">
        <v>2849</v>
      </c>
      <c r="E1232" s="8" t="s">
        <v>3224</v>
      </c>
      <c r="F1232" t="s">
        <v>297</v>
      </c>
      <c r="G1232" t="s">
        <v>857</v>
      </c>
      <c r="H1232" t="s">
        <v>70</v>
      </c>
      <c r="I1232">
        <v>5</v>
      </c>
      <c r="J1232" t="s">
        <v>164</v>
      </c>
      <c r="K1232" t="s">
        <v>3389</v>
      </c>
      <c r="L1232" s="8">
        <f t="shared" si="76"/>
        <v>43398</v>
      </c>
      <c r="M1232" s="8">
        <f t="shared" si="77"/>
        <v>43414</v>
      </c>
      <c r="N1232">
        <f t="shared" si="78"/>
        <v>4958</v>
      </c>
      <c r="O1232">
        <f t="shared" si="79"/>
        <v>13</v>
      </c>
      <c r="P1232" t="str">
        <f>VLOOKUP(O1232,Klienci!$A$1:$B$53,2,TRUE)</f>
        <v xml:space="preserve">Medline </v>
      </c>
    </row>
    <row r="1233" spans="1:16" x14ac:dyDescent="0.3">
      <c r="A1233" t="s">
        <v>3390</v>
      </c>
      <c r="B1233" t="s">
        <v>16</v>
      </c>
      <c r="C1233" t="s">
        <v>66</v>
      </c>
      <c r="D1233" s="8" t="s">
        <v>2849</v>
      </c>
      <c r="E1233" s="8" t="s">
        <v>3337</v>
      </c>
      <c r="F1233" t="s">
        <v>45</v>
      </c>
      <c r="G1233" t="s">
        <v>970</v>
      </c>
      <c r="H1233" t="s">
        <v>101</v>
      </c>
      <c r="I1233">
        <v>6</v>
      </c>
      <c r="J1233" t="s">
        <v>963</v>
      </c>
      <c r="K1233" t="s">
        <v>3391</v>
      </c>
      <c r="L1233" s="8">
        <f t="shared" si="76"/>
        <v>43398</v>
      </c>
      <c r="M1233" s="8">
        <f t="shared" si="77"/>
        <v>43431</v>
      </c>
      <c r="N1233">
        <f t="shared" si="78"/>
        <v>7115.4000000000005</v>
      </c>
      <c r="O1233">
        <f t="shared" si="79"/>
        <v>48</v>
      </c>
      <c r="P1233" t="str">
        <f>VLOOKUP(O1233,Klienci!$A$1:$B$53,2,TRUE)</f>
        <v>U.S. Ltd</v>
      </c>
    </row>
    <row r="1234" spans="1:16" x14ac:dyDescent="0.3">
      <c r="A1234" t="s">
        <v>3392</v>
      </c>
      <c r="B1234" t="s">
        <v>16</v>
      </c>
      <c r="C1234" t="s">
        <v>66</v>
      </c>
      <c r="D1234" s="8" t="s">
        <v>2849</v>
      </c>
      <c r="E1234" s="8" t="s">
        <v>3130</v>
      </c>
      <c r="F1234" t="s">
        <v>292</v>
      </c>
      <c r="G1234" t="s">
        <v>2439</v>
      </c>
      <c r="H1234" t="s">
        <v>62</v>
      </c>
      <c r="I1234">
        <v>8</v>
      </c>
      <c r="J1234" t="s">
        <v>96</v>
      </c>
      <c r="K1234" t="s">
        <v>3393</v>
      </c>
      <c r="L1234" s="8">
        <f t="shared" si="76"/>
        <v>43398</v>
      </c>
      <c r="M1234" s="8">
        <f t="shared" si="77"/>
        <v>43408</v>
      </c>
      <c r="N1234">
        <f t="shared" si="78"/>
        <v>1608</v>
      </c>
      <c r="O1234">
        <f t="shared" si="79"/>
        <v>3</v>
      </c>
      <c r="P1234" t="str">
        <f>VLOOKUP(O1234,Klienci!$A$1:$B$53,2,TRUE)</f>
        <v>Elorac, Corp</v>
      </c>
    </row>
    <row r="1235" spans="1:16" x14ac:dyDescent="0.3">
      <c r="A1235" t="s">
        <v>3394</v>
      </c>
      <c r="B1235" t="s">
        <v>35</v>
      </c>
      <c r="C1235" t="s">
        <v>124</v>
      </c>
      <c r="D1235" s="8" t="s">
        <v>2849</v>
      </c>
      <c r="E1235" s="8" t="s">
        <v>2912</v>
      </c>
      <c r="F1235" t="s">
        <v>687</v>
      </c>
      <c r="G1235" t="s">
        <v>1211</v>
      </c>
      <c r="H1235" t="s">
        <v>203</v>
      </c>
      <c r="I1235">
        <v>8</v>
      </c>
      <c r="J1235" t="s">
        <v>1508</v>
      </c>
      <c r="K1235" t="s">
        <v>3395</v>
      </c>
      <c r="L1235" s="8">
        <f t="shared" si="76"/>
        <v>43398</v>
      </c>
      <c r="M1235" s="8">
        <f t="shared" si="77"/>
        <v>43403</v>
      </c>
      <c r="N1235">
        <f t="shared" si="78"/>
        <v>9272.7999999999993</v>
      </c>
      <c r="O1235">
        <f t="shared" si="79"/>
        <v>43</v>
      </c>
      <c r="P1235" t="str">
        <f>VLOOKUP(O1235,Klienci!$A$1:$B$53,2,TRUE)</f>
        <v>Weimei Corp</v>
      </c>
    </row>
    <row r="1236" spans="1:16" x14ac:dyDescent="0.3">
      <c r="A1236" t="s">
        <v>3396</v>
      </c>
      <c r="B1236" t="s">
        <v>16</v>
      </c>
      <c r="C1236" t="s">
        <v>241</v>
      </c>
      <c r="D1236" s="8" t="s">
        <v>2849</v>
      </c>
      <c r="E1236" s="8" t="s">
        <v>3262</v>
      </c>
      <c r="F1236" t="s">
        <v>143</v>
      </c>
      <c r="G1236" t="s">
        <v>593</v>
      </c>
      <c r="H1236" t="s">
        <v>284</v>
      </c>
      <c r="I1236">
        <v>5</v>
      </c>
      <c r="J1236" t="s">
        <v>693</v>
      </c>
      <c r="K1236" t="s">
        <v>3397</v>
      </c>
      <c r="L1236" s="8">
        <f t="shared" si="76"/>
        <v>43398</v>
      </c>
      <c r="M1236" s="8">
        <f t="shared" si="77"/>
        <v>43424</v>
      </c>
      <c r="N1236">
        <f t="shared" si="78"/>
        <v>13266</v>
      </c>
      <c r="O1236">
        <f t="shared" si="79"/>
        <v>5</v>
      </c>
      <c r="P1236" t="str">
        <f>VLOOKUP(O1236,Klienci!$A$1:$B$53,2,TRUE)</f>
        <v>Procter Corp</v>
      </c>
    </row>
    <row r="1237" spans="1:16" x14ac:dyDescent="0.3">
      <c r="A1237" t="s">
        <v>3398</v>
      </c>
      <c r="B1237" t="s">
        <v>26</v>
      </c>
      <c r="C1237" t="s">
        <v>58</v>
      </c>
      <c r="D1237" s="8" t="s">
        <v>2849</v>
      </c>
      <c r="E1237" s="8" t="s">
        <v>3210</v>
      </c>
      <c r="F1237" t="s">
        <v>695</v>
      </c>
      <c r="G1237" t="s">
        <v>1500</v>
      </c>
      <c r="H1237" t="s">
        <v>444</v>
      </c>
      <c r="I1237">
        <v>8</v>
      </c>
      <c r="J1237" t="s">
        <v>121</v>
      </c>
      <c r="K1237" t="s">
        <v>573</v>
      </c>
      <c r="L1237" s="8">
        <f t="shared" si="76"/>
        <v>43398</v>
      </c>
      <c r="M1237" s="8">
        <f t="shared" si="77"/>
        <v>43412</v>
      </c>
      <c r="N1237">
        <f t="shared" si="78"/>
        <v>31463.200000000001</v>
      </c>
      <c r="O1237">
        <f t="shared" si="79"/>
        <v>37</v>
      </c>
      <c r="P1237" t="str">
        <f>VLOOKUP(O1237,Klienci!$A$1:$B$53,2,TRUE)</f>
        <v>Amylin Group</v>
      </c>
    </row>
    <row r="1238" spans="1:16" x14ac:dyDescent="0.3">
      <c r="A1238" t="s">
        <v>3399</v>
      </c>
      <c r="B1238" t="s">
        <v>35</v>
      </c>
      <c r="C1238" t="s">
        <v>27</v>
      </c>
      <c r="D1238" s="8" t="s">
        <v>2849</v>
      </c>
      <c r="E1238" s="8" t="s">
        <v>3400</v>
      </c>
      <c r="F1238" t="s">
        <v>68</v>
      </c>
      <c r="G1238" t="s">
        <v>2805</v>
      </c>
      <c r="H1238" t="s">
        <v>127</v>
      </c>
      <c r="I1238">
        <v>7</v>
      </c>
      <c r="J1238" t="s">
        <v>3401</v>
      </c>
      <c r="K1238" t="s">
        <v>2293</v>
      </c>
      <c r="L1238" s="8">
        <f t="shared" si="76"/>
        <v>43398</v>
      </c>
      <c r="M1238" s="8">
        <f t="shared" si="77"/>
        <v>43434</v>
      </c>
      <c r="N1238">
        <f t="shared" si="78"/>
        <v>18760</v>
      </c>
      <c r="O1238">
        <f t="shared" si="79"/>
        <v>14</v>
      </c>
      <c r="P1238" t="str">
        <f>VLOOKUP(O1238,Klienci!$A$1:$B$53,2,TRUE)</f>
        <v>Ole Group</v>
      </c>
    </row>
    <row r="1239" spans="1:16" x14ac:dyDescent="0.3">
      <c r="A1239" t="s">
        <v>3402</v>
      </c>
      <c r="B1239" t="s">
        <v>16</v>
      </c>
      <c r="C1239" t="s">
        <v>241</v>
      </c>
      <c r="D1239" s="8" t="s">
        <v>2849</v>
      </c>
      <c r="E1239" s="8" t="s">
        <v>3160</v>
      </c>
      <c r="F1239" t="s">
        <v>155</v>
      </c>
      <c r="G1239" t="s">
        <v>696</v>
      </c>
      <c r="H1239" t="s">
        <v>62</v>
      </c>
      <c r="I1239">
        <v>6</v>
      </c>
      <c r="J1239" t="s">
        <v>727</v>
      </c>
      <c r="K1239" t="s">
        <v>3403</v>
      </c>
      <c r="L1239" s="8">
        <f t="shared" si="76"/>
        <v>43398</v>
      </c>
      <c r="M1239" s="8">
        <f t="shared" si="77"/>
        <v>43417</v>
      </c>
      <c r="N1239">
        <f t="shared" si="78"/>
        <v>14311.199999999999</v>
      </c>
      <c r="O1239">
        <f t="shared" si="79"/>
        <v>46</v>
      </c>
      <c r="P1239" t="str">
        <f>VLOOKUP(O1239,Klienci!$A$1:$B$53,2,TRUE)</f>
        <v xml:space="preserve">Winthrop </v>
      </c>
    </row>
    <row r="1240" spans="1:16" x14ac:dyDescent="0.3">
      <c r="A1240" t="s">
        <v>3404</v>
      </c>
      <c r="B1240" t="s">
        <v>16</v>
      </c>
      <c r="C1240" t="s">
        <v>27</v>
      </c>
      <c r="D1240" s="8" t="s">
        <v>2849</v>
      </c>
      <c r="E1240" s="8" t="s">
        <v>3302</v>
      </c>
      <c r="F1240" t="s">
        <v>292</v>
      </c>
      <c r="G1240" t="s">
        <v>1494</v>
      </c>
      <c r="H1240" t="s">
        <v>473</v>
      </c>
      <c r="I1240">
        <v>4</v>
      </c>
      <c r="J1240" t="s">
        <v>1023</v>
      </c>
      <c r="K1240" t="s">
        <v>3405</v>
      </c>
      <c r="L1240" s="8">
        <f t="shared" si="76"/>
        <v>43398</v>
      </c>
      <c r="M1240" s="8">
        <f t="shared" si="77"/>
        <v>43428</v>
      </c>
      <c r="N1240">
        <f t="shared" si="78"/>
        <v>7798.8</v>
      </c>
      <c r="O1240">
        <f t="shared" si="79"/>
        <v>3</v>
      </c>
      <c r="P1240" t="str">
        <f>VLOOKUP(O1240,Klienci!$A$1:$B$53,2,TRUE)</f>
        <v>Elorac, Corp</v>
      </c>
    </row>
    <row r="1241" spans="1:16" x14ac:dyDescent="0.3">
      <c r="A1241" t="s">
        <v>3406</v>
      </c>
      <c r="B1241" t="s">
        <v>26</v>
      </c>
      <c r="C1241" t="s">
        <v>58</v>
      </c>
      <c r="D1241" s="8" t="s">
        <v>2849</v>
      </c>
      <c r="E1241" s="8" t="s">
        <v>3281</v>
      </c>
      <c r="F1241" t="s">
        <v>137</v>
      </c>
      <c r="G1241" t="s">
        <v>715</v>
      </c>
      <c r="H1241" t="s">
        <v>467</v>
      </c>
      <c r="I1241">
        <v>8</v>
      </c>
      <c r="J1241" t="s">
        <v>802</v>
      </c>
      <c r="K1241" t="s">
        <v>3407</v>
      </c>
      <c r="L1241" s="8">
        <f t="shared" si="76"/>
        <v>43398</v>
      </c>
      <c r="M1241" s="8">
        <f t="shared" si="77"/>
        <v>43420</v>
      </c>
      <c r="N1241">
        <f t="shared" si="78"/>
        <v>9112</v>
      </c>
      <c r="O1241">
        <f t="shared" si="79"/>
        <v>30</v>
      </c>
      <c r="P1241" t="str">
        <f>VLOOKUP(O1241,Klienci!$A$1:$B$53,2,TRUE)</f>
        <v>Dharma Ltd</v>
      </c>
    </row>
    <row r="1242" spans="1:16" x14ac:dyDescent="0.3">
      <c r="A1242" t="s">
        <v>3408</v>
      </c>
      <c r="B1242" t="s">
        <v>16</v>
      </c>
      <c r="C1242" t="s">
        <v>58</v>
      </c>
      <c r="D1242" s="8" t="s">
        <v>2849</v>
      </c>
      <c r="E1242" s="8" t="s">
        <v>3409</v>
      </c>
      <c r="F1242" t="s">
        <v>319</v>
      </c>
      <c r="G1242" t="s">
        <v>2416</v>
      </c>
      <c r="H1242" t="s">
        <v>145</v>
      </c>
      <c r="I1242">
        <v>8</v>
      </c>
      <c r="J1242" t="s">
        <v>2962</v>
      </c>
      <c r="K1242" t="s">
        <v>3410</v>
      </c>
      <c r="L1242" s="8">
        <f t="shared" si="76"/>
        <v>43398</v>
      </c>
      <c r="M1242" s="8">
        <f t="shared" si="77"/>
        <v>43435</v>
      </c>
      <c r="N1242">
        <f t="shared" si="78"/>
        <v>21172</v>
      </c>
      <c r="O1242">
        <f t="shared" si="79"/>
        <v>25</v>
      </c>
      <c r="P1242" t="str">
        <f>VLOOKUP(O1242,Klienci!$A$1:$B$53,2,TRUE)</f>
        <v>E. Ltd</v>
      </c>
    </row>
    <row r="1243" spans="1:16" x14ac:dyDescent="0.3">
      <c r="A1243" t="s">
        <v>3411</v>
      </c>
      <c r="B1243" t="s">
        <v>16</v>
      </c>
      <c r="C1243" t="s">
        <v>27</v>
      </c>
      <c r="D1243" s="8" t="s">
        <v>2835</v>
      </c>
      <c r="E1243" s="8" t="s">
        <v>3355</v>
      </c>
      <c r="F1243" t="s">
        <v>532</v>
      </c>
      <c r="G1243" t="s">
        <v>755</v>
      </c>
      <c r="H1243" t="s">
        <v>342</v>
      </c>
      <c r="I1243">
        <v>2</v>
      </c>
      <c r="J1243" t="s">
        <v>704</v>
      </c>
      <c r="K1243" t="s">
        <v>705</v>
      </c>
      <c r="L1243" s="8">
        <f t="shared" si="76"/>
        <v>43399</v>
      </c>
      <c r="M1243" s="8">
        <f t="shared" si="77"/>
        <v>43429</v>
      </c>
      <c r="N1243">
        <f t="shared" si="78"/>
        <v>442.2</v>
      </c>
      <c r="O1243">
        <f t="shared" si="79"/>
        <v>44</v>
      </c>
      <c r="P1243" t="str">
        <f>VLOOKUP(O1243,Klienci!$A$1:$B$53,2,TRUE)</f>
        <v>Llorens Ltd</v>
      </c>
    </row>
    <row r="1244" spans="1:16" x14ac:dyDescent="0.3">
      <c r="A1244" t="s">
        <v>3412</v>
      </c>
      <c r="B1244" t="s">
        <v>16</v>
      </c>
      <c r="C1244" t="s">
        <v>27</v>
      </c>
      <c r="D1244" s="8" t="s">
        <v>2835</v>
      </c>
      <c r="E1244" s="8" t="s">
        <v>3206</v>
      </c>
      <c r="F1244" t="s">
        <v>149</v>
      </c>
      <c r="G1244" t="s">
        <v>811</v>
      </c>
      <c r="H1244" t="s">
        <v>227</v>
      </c>
      <c r="I1244">
        <v>4</v>
      </c>
      <c r="J1244" t="s">
        <v>780</v>
      </c>
      <c r="K1244" t="s">
        <v>2856</v>
      </c>
      <c r="L1244" s="8">
        <f t="shared" si="76"/>
        <v>43399</v>
      </c>
      <c r="M1244" s="8">
        <f t="shared" si="77"/>
        <v>43415</v>
      </c>
      <c r="N1244">
        <f t="shared" si="78"/>
        <v>4100.3999999999996</v>
      </c>
      <c r="O1244">
        <f t="shared" si="79"/>
        <v>23</v>
      </c>
      <c r="P1244" t="str">
        <f>VLOOKUP(O1244,Klienci!$A$1:$B$53,2,TRUE)</f>
        <v xml:space="preserve">Ohio </v>
      </c>
    </row>
    <row r="1245" spans="1:16" x14ac:dyDescent="0.3">
      <c r="A1245" t="s">
        <v>3413</v>
      </c>
      <c r="B1245" t="s">
        <v>35</v>
      </c>
      <c r="C1245" t="s">
        <v>58</v>
      </c>
      <c r="D1245" s="8" t="s">
        <v>2835</v>
      </c>
      <c r="E1245" s="8" t="s">
        <v>3281</v>
      </c>
      <c r="F1245" t="s">
        <v>231</v>
      </c>
      <c r="G1245" t="s">
        <v>1305</v>
      </c>
      <c r="H1245" t="s">
        <v>333</v>
      </c>
      <c r="I1245">
        <v>7</v>
      </c>
      <c r="J1245" t="s">
        <v>182</v>
      </c>
      <c r="K1245" t="s">
        <v>3414</v>
      </c>
      <c r="L1245" s="8">
        <f t="shared" si="76"/>
        <v>43399</v>
      </c>
      <c r="M1245" s="8">
        <f t="shared" si="77"/>
        <v>43420</v>
      </c>
      <c r="N1245">
        <f t="shared" si="78"/>
        <v>1876</v>
      </c>
      <c r="O1245">
        <f t="shared" si="79"/>
        <v>42</v>
      </c>
      <c r="P1245" t="str">
        <f>VLOOKUP(O1245,Klienci!$A$1:$B$53,2,TRUE)</f>
        <v xml:space="preserve">Select </v>
      </c>
    </row>
    <row r="1246" spans="1:16" x14ac:dyDescent="0.3">
      <c r="A1246" t="s">
        <v>3415</v>
      </c>
      <c r="B1246" t="s">
        <v>26</v>
      </c>
      <c r="C1246" t="s">
        <v>58</v>
      </c>
      <c r="D1246" s="8" t="s">
        <v>2835</v>
      </c>
      <c r="E1246" s="8" t="s">
        <v>2968</v>
      </c>
      <c r="F1246" t="s">
        <v>231</v>
      </c>
      <c r="G1246" t="s">
        <v>1289</v>
      </c>
      <c r="H1246" t="s">
        <v>76</v>
      </c>
      <c r="I1246">
        <v>5</v>
      </c>
      <c r="J1246" t="s">
        <v>878</v>
      </c>
      <c r="K1246" t="s">
        <v>3416</v>
      </c>
      <c r="L1246" s="8">
        <f t="shared" si="76"/>
        <v>43399</v>
      </c>
      <c r="M1246" s="8">
        <f t="shared" si="77"/>
        <v>43406</v>
      </c>
      <c r="N1246">
        <f t="shared" si="78"/>
        <v>5494</v>
      </c>
      <c r="O1246">
        <f t="shared" si="79"/>
        <v>42</v>
      </c>
      <c r="P1246" t="str">
        <f>VLOOKUP(O1246,Klienci!$A$1:$B$53,2,TRUE)</f>
        <v xml:space="preserve">Select </v>
      </c>
    </row>
    <row r="1247" spans="1:16" x14ac:dyDescent="0.3">
      <c r="A1247" t="s">
        <v>3417</v>
      </c>
      <c r="B1247" t="s">
        <v>16</v>
      </c>
      <c r="C1247" t="s">
        <v>27</v>
      </c>
      <c r="D1247" s="8" t="s">
        <v>2835</v>
      </c>
      <c r="E1247" s="8" t="s">
        <v>3206</v>
      </c>
      <c r="F1247" t="s">
        <v>307</v>
      </c>
      <c r="G1247" t="s">
        <v>1204</v>
      </c>
      <c r="H1247" t="s">
        <v>444</v>
      </c>
      <c r="I1247">
        <v>8</v>
      </c>
      <c r="J1247" t="s">
        <v>693</v>
      </c>
      <c r="K1247" t="s">
        <v>3418</v>
      </c>
      <c r="L1247" s="8">
        <f t="shared" si="76"/>
        <v>43399</v>
      </c>
      <c r="M1247" s="8">
        <f t="shared" si="77"/>
        <v>43415</v>
      </c>
      <c r="N1247">
        <f t="shared" si="78"/>
        <v>21225.599999999999</v>
      </c>
      <c r="O1247">
        <f t="shared" si="79"/>
        <v>4</v>
      </c>
      <c r="P1247" t="str">
        <f>VLOOKUP(O1247,Klienci!$A$1:$B$53,2,TRUE)</f>
        <v>ETUDE Ltd</v>
      </c>
    </row>
    <row r="1248" spans="1:16" x14ac:dyDescent="0.3">
      <c r="A1248" t="s">
        <v>3419</v>
      </c>
      <c r="B1248" t="s">
        <v>35</v>
      </c>
      <c r="C1248" t="s">
        <v>17</v>
      </c>
      <c r="D1248" s="8" t="s">
        <v>2835</v>
      </c>
      <c r="E1248" s="8" t="s">
        <v>3285</v>
      </c>
      <c r="F1248" t="s">
        <v>137</v>
      </c>
      <c r="G1248" t="s">
        <v>582</v>
      </c>
      <c r="H1248" t="s">
        <v>176</v>
      </c>
      <c r="I1248">
        <v>4</v>
      </c>
      <c r="J1248" t="s">
        <v>2269</v>
      </c>
      <c r="K1248" t="s">
        <v>3420</v>
      </c>
      <c r="L1248" s="8">
        <f t="shared" si="76"/>
        <v>43399</v>
      </c>
      <c r="M1248" s="8">
        <f t="shared" si="77"/>
        <v>43423</v>
      </c>
      <c r="N1248">
        <f t="shared" si="78"/>
        <v>8951.2000000000007</v>
      </c>
      <c r="O1248">
        <f t="shared" si="79"/>
        <v>30</v>
      </c>
      <c r="P1248" t="str">
        <f>VLOOKUP(O1248,Klienci!$A$1:$B$53,2,TRUE)</f>
        <v>Dharma Ltd</v>
      </c>
    </row>
    <row r="1249" spans="1:16" x14ac:dyDescent="0.3">
      <c r="A1249" t="s">
        <v>3421</v>
      </c>
      <c r="B1249" t="s">
        <v>16</v>
      </c>
      <c r="C1249" t="s">
        <v>241</v>
      </c>
      <c r="D1249" s="8" t="s">
        <v>2961</v>
      </c>
      <c r="E1249" s="8" t="s">
        <v>3400</v>
      </c>
      <c r="F1249" t="s">
        <v>261</v>
      </c>
      <c r="G1249" t="s">
        <v>943</v>
      </c>
      <c r="H1249" t="s">
        <v>22</v>
      </c>
      <c r="I1249">
        <v>4</v>
      </c>
      <c r="J1249" t="s">
        <v>825</v>
      </c>
      <c r="K1249" t="s">
        <v>3422</v>
      </c>
      <c r="L1249" s="8">
        <f t="shared" si="76"/>
        <v>43400</v>
      </c>
      <c r="M1249" s="8">
        <f t="shared" si="77"/>
        <v>43434</v>
      </c>
      <c r="N1249">
        <f t="shared" si="78"/>
        <v>7691.6</v>
      </c>
      <c r="O1249">
        <f t="shared" si="79"/>
        <v>26</v>
      </c>
      <c r="P1249" t="str">
        <f>VLOOKUP(O1249,Klienci!$A$1:$B$53,2,TRUE)</f>
        <v>Burt's Corp</v>
      </c>
    </row>
    <row r="1250" spans="1:16" x14ac:dyDescent="0.3">
      <c r="A1250" t="s">
        <v>3423</v>
      </c>
      <c r="B1250" t="s">
        <v>26</v>
      </c>
      <c r="C1250" t="s">
        <v>124</v>
      </c>
      <c r="D1250" s="8" t="s">
        <v>2961</v>
      </c>
      <c r="E1250" s="8" t="s">
        <v>3355</v>
      </c>
      <c r="F1250" t="s">
        <v>168</v>
      </c>
      <c r="G1250" t="s">
        <v>1079</v>
      </c>
      <c r="H1250" t="s">
        <v>436</v>
      </c>
      <c r="I1250">
        <v>2</v>
      </c>
      <c r="J1250" t="s">
        <v>2417</v>
      </c>
      <c r="K1250" t="s">
        <v>3424</v>
      </c>
      <c r="L1250" s="8">
        <f t="shared" si="76"/>
        <v>43400</v>
      </c>
      <c r="M1250" s="8">
        <f t="shared" si="77"/>
        <v>43429</v>
      </c>
      <c r="N1250">
        <f t="shared" si="78"/>
        <v>10760.2</v>
      </c>
      <c r="O1250">
        <f t="shared" si="79"/>
        <v>40</v>
      </c>
      <c r="P1250" t="str">
        <f>VLOOKUP(O1250,Klienci!$A$1:$B$53,2,TRUE)</f>
        <v>Ascend Ltd</v>
      </c>
    </row>
    <row r="1251" spans="1:16" x14ac:dyDescent="0.3">
      <c r="A1251" t="s">
        <v>3425</v>
      </c>
      <c r="B1251" t="s">
        <v>26</v>
      </c>
      <c r="C1251" t="s">
        <v>27</v>
      </c>
      <c r="D1251" s="8" t="s">
        <v>2961</v>
      </c>
      <c r="E1251" s="8" t="s">
        <v>3285</v>
      </c>
      <c r="F1251" t="s">
        <v>201</v>
      </c>
      <c r="G1251" t="s">
        <v>541</v>
      </c>
      <c r="H1251" t="s">
        <v>114</v>
      </c>
      <c r="I1251">
        <v>2</v>
      </c>
      <c r="J1251" t="s">
        <v>404</v>
      </c>
      <c r="K1251" t="s">
        <v>3426</v>
      </c>
      <c r="L1251" s="8">
        <f t="shared" si="76"/>
        <v>43400</v>
      </c>
      <c r="M1251" s="8">
        <f t="shared" si="77"/>
        <v>43423</v>
      </c>
      <c r="N1251">
        <f t="shared" si="78"/>
        <v>2157.4</v>
      </c>
      <c r="O1251">
        <f t="shared" si="79"/>
        <v>22</v>
      </c>
      <c r="P1251" t="str">
        <f>VLOOKUP(O1251,Klienci!$A$1:$B$53,2,TRUE)</f>
        <v>Pacific Ltd</v>
      </c>
    </row>
    <row r="1252" spans="1:16" x14ac:dyDescent="0.3">
      <c r="A1252" t="s">
        <v>3427</v>
      </c>
      <c r="B1252" t="s">
        <v>26</v>
      </c>
      <c r="C1252" t="s">
        <v>66</v>
      </c>
      <c r="D1252" s="8" t="s">
        <v>2961</v>
      </c>
      <c r="E1252" s="8" t="s">
        <v>2933</v>
      </c>
      <c r="F1252" t="s">
        <v>52</v>
      </c>
      <c r="G1252" t="s">
        <v>589</v>
      </c>
      <c r="H1252" t="s">
        <v>196</v>
      </c>
      <c r="I1252">
        <v>2</v>
      </c>
      <c r="J1252" t="s">
        <v>3428</v>
      </c>
      <c r="K1252" t="s">
        <v>3429</v>
      </c>
      <c r="L1252" s="8">
        <f t="shared" si="76"/>
        <v>43400</v>
      </c>
      <c r="M1252" s="8">
        <f t="shared" si="77"/>
        <v>43407</v>
      </c>
      <c r="N1252">
        <f t="shared" si="78"/>
        <v>4542.6000000000004</v>
      </c>
      <c r="O1252">
        <f t="shared" si="79"/>
        <v>49</v>
      </c>
      <c r="P1252" t="str">
        <f>VLOOKUP(O1252,Klienci!$A$1:$B$53,2,TRUE)</f>
        <v>Niconovum Corp</v>
      </c>
    </row>
    <row r="1253" spans="1:16" x14ac:dyDescent="0.3">
      <c r="A1253" t="s">
        <v>3430</v>
      </c>
      <c r="B1253" t="s">
        <v>26</v>
      </c>
      <c r="C1253" t="s">
        <v>27</v>
      </c>
      <c r="D1253" s="8" t="s">
        <v>2961</v>
      </c>
      <c r="E1253" s="8" t="s">
        <v>3178</v>
      </c>
      <c r="F1253" t="s">
        <v>325</v>
      </c>
      <c r="G1253" t="s">
        <v>734</v>
      </c>
      <c r="H1253" t="s">
        <v>321</v>
      </c>
      <c r="I1253">
        <v>3</v>
      </c>
      <c r="J1253" t="s">
        <v>3431</v>
      </c>
      <c r="K1253" t="s">
        <v>3432</v>
      </c>
      <c r="L1253" s="8">
        <f t="shared" si="76"/>
        <v>43400</v>
      </c>
      <c r="M1253" s="8">
        <f t="shared" si="77"/>
        <v>43419</v>
      </c>
      <c r="N1253">
        <f t="shared" si="78"/>
        <v>16421.699999999997</v>
      </c>
      <c r="O1253">
        <f t="shared" si="79"/>
        <v>8</v>
      </c>
      <c r="P1253" t="str">
        <f>VLOOKUP(O1253,Klienci!$A$1:$B$53,2,TRUE)</f>
        <v>New Ltd</v>
      </c>
    </row>
    <row r="1254" spans="1:16" x14ac:dyDescent="0.3">
      <c r="A1254" t="s">
        <v>3433</v>
      </c>
      <c r="B1254" t="s">
        <v>16</v>
      </c>
      <c r="C1254" t="s">
        <v>17</v>
      </c>
      <c r="D1254" s="8" t="s">
        <v>2961</v>
      </c>
      <c r="E1254" s="8" t="s">
        <v>3276</v>
      </c>
      <c r="F1254" t="s">
        <v>256</v>
      </c>
      <c r="G1254" t="s">
        <v>1843</v>
      </c>
      <c r="H1254" t="s">
        <v>436</v>
      </c>
      <c r="I1254">
        <v>8</v>
      </c>
      <c r="J1254" t="s">
        <v>348</v>
      </c>
      <c r="K1254" t="s">
        <v>3434</v>
      </c>
      <c r="L1254" s="8">
        <f t="shared" si="76"/>
        <v>43400</v>
      </c>
      <c r="M1254" s="8">
        <f t="shared" si="77"/>
        <v>43427</v>
      </c>
      <c r="N1254">
        <f t="shared" si="78"/>
        <v>18974.400000000001</v>
      </c>
      <c r="O1254">
        <f t="shared" si="79"/>
        <v>34</v>
      </c>
      <c r="P1254" t="str">
        <f>VLOOKUP(O1254,Klienci!$A$1:$B$53,2,TRUE)</f>
        <v>OHTA'S Corp</v>
      </c>
    </row>
    <row r="1255" spans="1:16" x14ac:dyDescent="0.3">
      <c r="A1255" t="s">
        <v>3435</v>
      </c>
      <c r="B1255" t="s">
        <v>16</v>
      </c>
      <c r="C1255" t="s">
        <v>27</v>
      </c>
      <c r="D1255" s="8" t="s">
        <v>2961</v>
      </c>
      <c r="E1255" s="8" t="s">
        <v>3146</v>
      </c>
      <c r="F1255" t="s">
        <v>219</v>
      </c>
      <c r="G1255" t="s">
        <v>417</v>
      </c>
      <c r="H1255" t="s">
        <v>342</v>
      </c>
      <c r="I1255">
        <v>7</v>
      </c>
      <c r="J1255" t="s">
        <v>2612</v>
      </c>
      <c r="K1255" t="s">
        <v>3436</v>
      </c>
      <c r="L1255" s="8">
        <f t="shared" si="76"/>
        <v>43400</v>
      </c>
      <c r="M1255" s="8">
        <f t="shared" si="77"/>
        <v>43409</v>
      </c>
      <c r="N1255">
        <f t="shared" si="78"/>
        <v>6143.9000000000005</v>
      </c>
      <c r="O1255">
        <f t="shared" si="79"/>
        <v>35</v>
      </c>
      <c r="P1255" t="str">
        <f>VLOOKUP(O1255,Klienci!$A$1:$B$53,2,TRUE)</f>
        <v xml:space="preserve">Trigen </v>
      </c>
    </row>
    <row r="1256" spans="1:16" x14ac:dyDescent="0.3">
      <c r="A1256" t="s">
        <v>3437</v>
      </c>
      <c r="B1256" t="s">
        <v>26</v>
      </c>
      <c r="C1256" t="s">
        <v>17</v>
      </c>
      <c r="D1256" s="8" t="s">
        <v>2961</v>
      </c>
      <c r="E1256" s="8" t="s">
        <v>3285</v>
      </c>
      <c r="F1256" t="s">
        <v>695</v>
      </c>
      <c r="G1256" t="s">
        <v>1244</v>
      </c>
      <c r="H1256" t="s">
        <v>321</v>
      </c>
      <c r="I1256">
        <v>6</v>
      </c>
      <c r="J1256" t="s">
        <v>1657</v>
      </c>
      <c r="K1256" t="s">
        <v>3013</v>
      </c>
      <c r="L1256" s="8">
        <f t="shared" si="76"/>
        <v>43400</v>
      </c>
      <c r="M1256" s="8">
        <f t="shared" si="77"/>
        <v>43423</v>
      </c>
      <c r="N1256">
        <f t="shared" si="78"/>
        <v>10130.400000000001</v>
      </c>
      <c r="O1256">
        <f t="shared" si="79"/>
        <v>37</v>
      </c>
      <c r="P1256" t="str">
        <f>VLOOKUP(O1256,Klienci!$A$1:$B$53,2,TRUE)</f>
        <v>Amylin Group</v>
      </c>
    </row>
    <row r="1257" spans="1:16" x14ac:dyDescent="0.3">
      <c r="A1257" t="s">
        <v>3438</v>
      </c>
      <c r="B1257" t="s">
        <v>26</v>
      </c>
      <c r="C1257" t="s">
        <v>58</v>
      </c>
      <c r="D1257" s="8" t="s">
        <v>2961</v>
      </c>
      <c r="E1257" s="8" t="s">
        <v>3278</v>
      </c>
      <c r="F1257" t="s">
        <v>319</v>
      </c>
      <c r="G1257" t="s">
        <v>1321</v>
      </c>
      <c r="H1257" t="s">
        <v>83</v>
      </c>
      <c r="I1257">
        <v>4</v>
      </c>
      <c r="J1257" t="s">
        <v>1654</v>
      </c>
      <c r="K1257" t="s">
        <v>3439</v>
      </c>
      <c r="L1257" s="8">
        <f t="shared" si="76"/>
        <v>43400</v>
      </c>
      <c r="M1257" s="8">
        <f t="shared" si="77"/>
        <v>43422</v>
      </c>
      <c r="N1257">
        <f t="shared" si="78"/>
        <v>4984.8</v>
      </c>
      <c r="O1257">
        <f t="shared" si="79"/>
        <v>25</v>
      </c>
      <c r="P1257" t="str">
        <f>VLOOKUP(O1257,Klienci!$A$1:$B$53,2,TRUE)</f>
        <v>E. Ltd</v>
      </c>
    </row>
    <row r="1258" spans="1:16" x14ac:dyDescent="0.3">
      <c r="A1258" t="s">
        <v>3440</v>
      </c>
      <c r="B1258" t="s">
        <v>35</v>
      </c>
      <c r="C1258" t="s">
        <v>58</v>
      </c>
      <c r="D1258" s="8" t="s">
        <v>2903</v>
      </c>
      <c r="E1258" s="8" t="s">
        <v>3262</v>
      </c>
      <c r="F1258" t="s">
        <v>653</v>
      </c>
      <c r="G1258" t="s">
        <v>368</v>
      </c>
      <c r="H1258" t="s">
        <v>89</v>
      </c>
      <c r="I1258">
        <v>6</v>
      </c>
      <c r="J1258" t="s">
        <v>507</v>
      </c>
      <c r="K1258" t="s">
        <v>1625</v>
      </c>
      <c r="L1258" s="8">
        <f t="shared" si="76"/>
        <v>43401</v>
      </c>
      <c r="M1258" s="8">
        <f t="shared" si="77"/>
        <v>43424</v>
      </c>
      <c r="N1258">
        <f t="shared" si="78"/>
        <v>1125.5999999999999</v>
      </c>
      <c r="O1258">
        <f t="shared" si="79"/>
        <v>50</v>
      </c>
      <c r="P1258" t="str">
        <f>VLOOKUP(O1258,Klienci!$A$1:$B$53,2,TRUE)</f>
        <v>Fenwal, Corp</v>
      </c>
    </row>
    <row r="1259" spans="1:16" x14ac:dyDescent="0.3">
      <c r="A1259" t="s">
        <v>3441</v>
      </c>
      <c r="B1259" t="s">
        <v>16</v>
      </c>
      <c r="C1259" t="s">
        <v>241</v>
      </c>
      <c r="D1259" s="8" t="s">
        <v>2903</v>
      </c>
      <c r="E1259" s="8" t="s">
        <v>3278</v>
      </c>
      <c r="F1259" t="s">
        <v>687</v>
      </c>
      <c r="G1259" t="s">
        <v>1480</v>
      </c>
      <c r="H1259" t="s">
        <v>22</v>
      </c>
      <c r="I1259">
        <v>7</v>
      </c>
      <c r="J1259" t="s">
        <v>643</v>
      </c>
      <c r="K1259" t="s">
        <v>671</v>
      </c>
      <c r="L1259" s="8">
        <f t="shared" si="76"/>
        <v>43401</v>
      </c>
      <c r="M1259" s="8">
        <f t="shared" si="77"/>
        <v>43422</v>
      </c>
      <c r="N1259">
        <f t="shared" si="78"/>
        <v>7128.8</v>
      </c>
      <c r="O1259">
        <f t="shared" si="79"/>
        <v>43</v>
      </c>
      <c r="P1259" t="str">
        <f>VLOOKUP(O1259,Klienci!$A$1:$B$53,2,TRUE)</f>
        <v>Weimei Corp</v>
      </c>
    </row>
    <row r="1260" spans="1:16" x14ac:dyDescent="0.3">
      <c r="A1260" t="s">
        <v>3442</v>
      </c>
      <c r="B1260" t="s">
        <v>26</v>
      </c>
      <c r="C1260" t="s">
        <v>66</v>
      </c>
      <c r="D1260" s="8" t="s">
        <v>2903</v>
      </c>
      <c r="E1260" s="8" t="s">
        <v>3337</v>
      </c>
      <c r="F1260" t="s">
        <v>74</v>
      </c>
      <c r="G1260" t="s">
        <v>1789</v>
      </c>
      <c r="H1260" t="s">
        <v>473</v>
      </c>
      <c r="I1260">
        <v>3</v>
      </c>
      <c r="J1260" t="s">
        <v>655</v>
      </c>
      <c r="K1260" t="s">
        <v>3443</v>
      </c>
      <c r="L1260" s="8">
        <f t="shared" si="76"/>
        <v>43401</v>
      </c>
      <c r="M1260" s="8">
        <f t="shared" si="77"/>
        <v>43431</v>
      </c>
      <c r="N1260">
        <f t="shared" si="78"/>
        <v>5165.7000000000007</v>
      </c>
      <c r="O1260">
        <f t="shared" si="79"/>
        <v>9</v>
      </c>
      <c r="P1260" t="str">
        <f>VLOOKUP(O1260,Klienci!$A$1:$B$53,2,TRUE)</f>
        <v>Medsep Group</v>
      </c>
    </row>
    <row r="1261" spans="1:16" x14ac:dyDescent="0.3">
      <c r="A1261" t="s">
        <v>3444</v>
      </c>
      <c r="B1261" t="s">
        <v>16</v>
      </c>
      <c r="C1261" t="s">
        <v>27</v>
      </c>
      <c r="D1261" s="8" t="s">
        <v>2903</v>
      </c>
      <c r="E1261" s="8" t="s">
        <v>3375</v>
      </c>
      <c r="F1261" t="s">
        <v>256</v>
      </c>
      <c r="G1261" t="s">
        <v>1402</v>
      </c>
      <c r="H1261" t="s">
        <v>444</v>
      </c>
      <c r="I1261">
        <v>6</v>
      </c>
      <c r="J1261" t="s">
        <v>1046</v>
      </c>
      <c r="K1261" t="s">
        <v>3445</v>
      </c>
      <c r="L1261" s="8">
        <f t="shared" si="76"/>
        <v>43401</v>
      </c>
      <c r="M1261" s="8">
        <f t="shared" si="77"/>
        <v>43430</v>
      </c>
      <c r="N1261">
        <f t="shared" si="78"/>
        <v>18492</v>
      </c>
      <c r="O1261">
        <f t="shared" si="79"/>
        <v>34</v>
      </c>
      <c r="P1261" t="str">
        <f>VLOOKUP(O1261,Klienci!$A$1:$B$53,2,TRUE)</f>
        <v>OHTA'S Corp</v>
      </c>
    </row>
    <row r="1262" spans="1:16" x14ac:dyDescent="0.3">
      <c r="A1262" t="s">
        <v>3446</v>
      </c>
      <c r="B1262" t="s">
        <v>35</v>
      </c>
      <c r="C1262" t="s">
        <v>241</v>
      </c>
      <c r="D1262" s="8" t="s">
        <v>2903</v>
      </c>
      <c r="E1262" s="8" t="s">
        <v>3281</v>
      </c>
      <c r="F1262" t="s">
        <v>68</v>
      </c>
      <c r="G1262" t="s">
        <v>2191</v>
      </c>
      <c r="H1262" t="s">
        <v>467</v>
      </c>
      <c r="I1262">
        <v>5</v>
      </c>
      <c r="J1262" t="s">
        <v>2293</v>
      </c>
      <c r="K1262" t="s">
        <v>3447</v>
      </c>
      <c r="L1262" s="8">
        <f t="shared" si="76"/>
        <v>43401</v>
      </c>
      <c r="M1262" s="8">
        <f t="shared" si="77"/>
        <v>43420</v>
      </c>
      <c r="N1262">
        <f t="shared" si="78"/>
        <v>10050</v>
      </c>
      <c r="O1262">
        <f t="shared" si="79"/>
        <v>14</v>
      </c>
      <c r="P1262" t="str">
        <f>VLOOKUP(O1262,Klienci!$A$1:$B$53,2,TRUE)</f>
        <v>Ole Group</v>
      </c>
    </row>
    <row r="1263" spans="1:16" x14ac:dyDescent="0.3">
      <c r="A1263" t="s">
        <v>3448</v>
      </c>
      <c r="B1263" t="s">
        <v>26</v>
      </c>
      <c r="C1263" t="s">
        <v>124</v>
      </c>
      <c r="D1263" s="8" t="s">
        <v>2948</v>
      </c>
      <c r="E1263" s="8" t="s">
        <v>3400</v>
      </c>
      <c r="F1263" t="s">
        <v>532</v>
      </c>
      <c r="G1263" t="s">
        <v>3169</v>
      </c>
      <c r="H1263" t="s">
        <v>176</v>
      </c>
      <c r="I1263">
        <v>6</v>
      </c>
      <c r="J1263" t="s">
        <v>676</v>
      </c>
      <c r="K1263" t="s">
        <v>2797</v>
      </c>
      <c r="L1263" s="8">
        <f t="shared" si="76"/>
        <v>43402</v>
      </c>
      <c r="M1263" s="8">
        <f t="shared" si="77"/>
        <v>43434</v>
      </c>
      <c r="N1263">
        <f t="shared" si="78"/>
        <v>23677.800000000003</v>
      </c>
      <c r="O1263">
        <f t="shared" si="79"/>
        <v>44</v>
      </c>
      <c r="P1263" t="str">
        <f>VLOOKUP(O1263,Klienci!$A$1:$B$53,2,TRUE)</f>
        <v>Llorens Ltd</v>
      </c>
    </row>
    <row r="1264" spans="1:16" x14ac:dyDescent="0.3">
      <c r="A1264" t="s">
        <v>3449</v>
      </c>
      <c r="B1264" t="s">
        <v>16</v>
      </c>
      <c r="C1264" t="s">
        <v>241</v>
      </c>
      <c r="D1264" s="8" t="s">
        <v>2948</v>
      </c>
      <c r="E1264" s="8" t="s">
        <v>3281</v>
      </c>
      <c r="F1264" t="s">
        <v>695</v>
      </c>
      <c r="G1264" t="s">
        <v>881</v>
      </c>
      <c r="H1264" t="s">
        <v>151</v>
      </c>
      <c r="I1264">
        <v>5</v>
      </c>
      <c r="J1264" t="s">
        <v>639</v>
      </c>
      <c r="K1264" t="s">
        <v>3450</v>
      </c>
      <c r="L1264" s="8">
        <f t="shared" si="76"/>
        <v>43402</v>
      </c>
      <c r="M1264" s="8">
        <f t="shared" si="77"/>
        <v>43420</v>
      </c>
      <c r="N1264">
        <f t="shared" si="78"/>
        <v>13165.5</v>
      </c>
      <c r="O1264">
        <f t="shared" si="79"/>
        <v>37</v>
      </c>
      <c r="P1264" t="str">
        <f>VLOOKUP(O1264,Klienci!$A$1:$B$53,2,TRUE)</f>
        <v>Amylin Group</v>
      </c>
    </row>
    <row r="1265" spans="1:16" x14ac:dyDescent="0.3">
      <c r="A1265" t="s">
        <v>3451</v>
      </c>
      <c r="B1265" t="s">
        <v>16</v>
      </c>
      <c r="C1265" t="s">
        <v>17</v>
      </c>
      <c r="D1265" s="8" t="s">
        <v>2948</v>
      </c>
      <c r="E1265" s="8" t="s">
        <v>3214</v>
      </c>
      <c r="F1265" t="s">
        <v>29</v>
      </c>
      <c r="G1265" t="s">
        <v>558</v>
      </c>
      <c r="H1265" t="s">
        <v>107</v>
      </c>
      <c r="I1265">
        <v>8</v>
      </c>
      <c r="J1265" t="s">
        <v>3452</v>
      </c>
      <c r="K1265" t="s">
        <v>3453</v>
      </c>
      <c r="L1265" s="8">
        <f t="shared" si="76"/>
        <v>43402</v>
      </c>
      <c r="M1265" s="8">
        <f t="shared" si="77"/>
        <v>43421</v>
      </c>
      <c r="N1265">
        <f t="shared" si="78"/>
        <v>23155.200000000001</v>
      </c>
      <c r="O1265">
        <f t="shared" si="79"/>
        <v>20</v>
      </c>
      <c r="P1265" t="str">
        <f>VLOOKUP(O1265,Klienci!$A$1:$B$53,2,TRUE)</f>
        <v>Eminence Corp</v>
      </c>
    </row>
    <row r="1266" spans="1:16" x14ac:dyDescent="0.3">
      <c r="A1266" t="s">
        <v>3454</v>
      </c>
      <c r="B1266" t="s">
        <v>35</v>
      </c>
      <c r="C1266" t="s">
        <v>124</v>
      </c>
      <c r="D1266" s="8" t="s">
        <v>2948</v>
      </c>
      <c r="E1266" s="8" t="s">
        <v>3281</v>
      </c>
      <c r="F1266" t="s">
        <v>143</v>
      </c>
      <c r="G1266" t="s">
        <v>1141</v>
      </c>
      <c r="H1266" t="s">
        <v>47</v>
      </c>
      <c r="I1266">
        <v>8</v>
      </c>
      <c r="J1266" t="s">
        <v>534</v>
      </c>
      <c r="K1266" t="s">
        <v>3455</v>
      </c>
      <c r="L1266" s="8">
        <f t="shared" si="76"/>
        <v>43402</v>
      </c>
      <c r="M1266" s="8">
        <f t="shared" si="77"/>
        <v>43420</v>
      </c>
      <c r="N1266">
        <f t="shared" si="78"/>
        <v>6968</v>
      </c>
      <c r="O1266">
        <f t="shared" si="79"/>
        <v>5</v>
      </c>
      <c r="P1266" t="str">
        <f>VLOOKUP(O1266,Klienci!$A$1:$B$53,2,TRUE)</f>
        <v>Procter Corp</v>
      </c>
    </row>
    <row r="1267" spans="1:16" x14ac:dyDescent="0.3">
      <c r="A1267" t="s">
        <v>3456</v>
      </c>
      <c r="B1267" t="s">
        <v>16</v>
      </c>
      <c r="C1267" t="s">
        <v>27</v>
      </c>
      <c r="D1267" s="8" t="s">
        <v>2948</v>
      </c>
      <c r="E1267" s="8" t="s">
        <v>3143</v>
      </c>
      <c r="F1267" t="s">
        <v>743</v>
      </c>
      <c r="G1267" t="s">
        <v>1414</v>
      </c>
      <c r="H1267" t="s">
        <v>597</v>
      </c>
      <c r="I1267">
        <v>2</v>
      </c>
      <c r="J1267" t="s">
        <v>751</v>
      </c>
      <c r="K1267" t="s">
        <v>3457</v>
      </c>
      <c r="L1267" s="8">
        <f t="shared" si="76"/>
        <v>43402</v>
      </c>
      <c r="M1267" s="8">
        <f t="shared" si="77"/>
        <v>43413</v>
      </c>
      <c r="N1267">
        <f t="shared" si="78"/>
        <v>2237.8000000000002</v>
      </c>
      <c r="O1267">
        <f t="shared" si="79"/>
        <v>31</v>
      </c>
      <c r="P1267" t="str">
        <f>VLOOKUP(O1267,Klienci!$A$1:$B$53,2,TRUE)</f>
        <v>Apotheca, Ltd</v>
      </c>
    </row>
    <row r="1268" spans="1:16" x14ac:dyDescent="0.3">
      <c r="A1268" t="s">
        <v>3458</v>
      </c>
      <c r="B1268" t="s">
        <v>35</v>
      </c>
      <c r="C1268" t="s">
        <v>27</v>
      </c>
      <c r="D1268" s="8" t="s">
        <v>2948</v>
      </c>
      <c r="E1268" s="8" t="s">
        <v>3400</v>
      </c>
      <c r="F1268" t="s">
        <v>367</v>
      </c>
      <c r="G1268" t="s">
        <v>541</v>
      </c>
      <c r="H1268" t="s">
        <v>157</v>
      </c>
      <c r="I1268">
        <v>4</v>
      </c>
      <c r="J1268" t="s">
        <v>3459</v>
      </c>
      <c r="K1268" t="s">
        <v>3460</v>
      </c>
      <c r="L1268" s="8">
        <f t="shared" si="76"/>
        <v>43402</v>
      </c>
      <c r="M1268" s="8">
        <f t="shared" si="77"/>
        <v>43434</v>
      </c>
      <c r="N1268">
        <f t="shared" si="78"/>
        <v>12194</v>
      </c>
      <c r="O1268">
        <f t="shared" si="79"/>
        <v>6</v>
      </c>
      <c r="P1268" t="str">
        <f>VLOOKUP(O1268,Klienci!$A$1:$B$53,2,TRUE)</f>
        <v>PEDIFIX, Corp</v>
      </c>
    </row>
    <row r="1269" spans="1:16" x14ac:dyDescent="0.3">
      <c r="A1269" t="s">
        <v>3461</v>
      </c>
      <c r="B1269" t="s">
        <v>26</v>
      </c>
      <c r="C1269" t="s">
        <v>58</v>
      </c>
      <c r="D1269" s="8" t="s">
        <v>2948</v>
      </c>
      <c r="E1269" s="8" t="s">
        <v>3168</v>
      </c>
      <c r="F1269" t="s">
        <v>256</v>
      </c>
      <c r="G1269" t="s">
        <v>1266</v>
      </c>
      <c r="H1269" t="s">
        <v>288</v>
      </c>
      <c r="I1269">
        <v>2</v>
      </c>
      <c r="J1269" t="s">
        <v>3462</v>
      </c>
      <c r="K1269" t="s">
        <v>3463</v>
      </c>
      <c r="L1269" s="8">
        <f t="shared" si="76"/>
        <v>43402</v>
      </c>
      <c r="M1269" s="8">
        <f t="shared" si="77"/>
        <v>43411</v>
      </c>
      <c r="N1269">
        <f t="shared" si="78"/>
        <v>6552.6</v>
      </c>
      <c r="O1269">
        <f t="shared" si="79"/>
        <v>34</v>
      </c>
      <c r="P1269" t="str">
        <f>VLOOKUP(O1269,Klienci!$A$1:$B$53,2,TRUE)</f>
        <v>OHTA'S Corp</v>
      </c>
    </row>
    <row r="1270" spans="1:16" x14ac:dyDescent="0.3">
      <c r="A1270" t="s">
        <v>3464</v>
      </c>
      <c r="B1270" t="s">
        <v>26</v>
      </c>
      <c r="C1270" t="s">
        <v>58</v>
      </c>
      <c r="D1270" s="8" t="s">
        <v>2948</v>
      </c>
      <c r="E1270" s="8" t="s">
        <v>3262</v>
      </c>
      <c r="F1270" t="s">
        <v>37</v>
      </c>
      <c r="G1270" t="s">
        <v>669</v>
      </c>
      <c r="H1270" t="s">
        <v>317</v>
      </c>
      <c r="I1270">
        <v>4</v>
      </c>
      <c r="J1270" t="s">
        <v>262</v>
      </c>
      <c r="K1270" t="s">
        <v>3465</v>
      </c>
      <c r="L1270" s="8">
        <f t="shared" si="76"/>
        <v>43402</v>
      </c>
      <c r="M1270" s="8">
        <f t="shared" si="77"/>
        <v>43424</v>
      </c>
      <c r="N1270">
        <f t="shared" si="78"/>
        <v>4529.2</v>
      </c>
      <c r="O1270">
        <f t="shared" si="79"/>
        <v>16</v>
      </c>
      <c r="P1270" t="str">
        <f>VLOOKUP(O1270,Klienci!$A$1:$B$53,2,TRUE)</f>
        <v>Rochester Ltd</v>
      </c>
    </row>
    <row r="1271" spans="1:16" x14ac:dyDescent="0.3">
      <c r="A1271" t="s">
        <v>3466</v>
      </c>
      <c r="B1271" t="s">
        <v>26</v>
      </c>
      <c r="C1271" t="s">
        <v>27</v>
      </c>
      <c r="D1271" s="8" t="s">
        <v>2948</v>
      </c>
      <c r="E1271" s="8" t="s">
        <v>3285</v>
      </c>
      <c r="F1271" t="s">
        <v>143</v>
      </c>
      <c r="G1271" t="s">
        <v>1286</v>
      </c>
      <c r="H1271" t="s">
        <v>31</v>
      </c>
      <c r="I1271">
        <v>5</v>
      </c>
      <c r="J1271" t="s">
        <v>1294</v>
      </c>
      <c r="K1271" t="s">
        <v>3467</v>
      </c>
      <c r="L1271" s="8">
        <f t="shared" si="76"/>
        <v>43402</v>
      </c>
      <c r="M1271" s="8">
        <f t="shared" si="77"/>
        <v>43423</v>
      </c>
      <c r="N1271">
        <f t="shared" si="78"/>
        <v>4824</v>
      </c>
      <c r="O1271">
        <f t="shared" si="79"/>
        <v>5</v>
      </c>
      <c r="P1271" t="str">
        <f>VLOOKUP(O1271,Klienci!$A$1:$B$53,2,TRUE)</f>
        <v>Procter Corp</v>
      </c>
    </row>
    <row r="1272" spans="1:16" x14ac:dyDescent="0.3">
      <c r="A1272" t="s">
        <v>3468</v>
      </c>
      <c r="B1272" t="s">
        <v>16</v>
      </c>
      <c r="C1272" t="s">
        <v>66</v>
      </c>
      <c r="D1272" s="8" t="s">
        <v>2948</v>
      </c>
      <c r="E1272" s="8" t="s">
        <v>3469</v>
      </c>
      <c r="F1272" t="s">
        <v>118</v>
      </c>
      <c r="G1272" t="s">
        <v>1466</v>
      </c>
      <c r="H1272" t="s">
        <v>127</v>
      </c>
      <c r="I1272">
        <v>6</v>
      </c>
      <c r="J1272" t="s">
        <v>182</v>
      </c>
      <c r="K1272" t="s">
        <v>3470</v>
      </c>
      <c r="L1272" s="8">
        <f t="shared" si="76"/>
        <v>43402</v>
      </c>
      <c r="M1272" s="8">
        <f t="shared" si="77"/>
        <v>43437</v>
      </c>
      <c r="N1272">
        <f t="shared" si="78"/>
        <v>1608</v>
      </c>
      <c r="O1272">
        <f t="shared" si="79"/>
        <v>32</v>
      </c>
      <c r="P1272" t="str">
        <f>VLOOKUP(O1272,Klienci!$A$1:$B$53,2,TRUE)</f>
        <v>S.S.S. Group</v>
      </c>
    </row>
    <row r="1273" spans="1:16" x14ac:dyDescent="0.3">
      <c r="A1273" t="s">
        <v>3471</v>
      </c>
      <c r="B1273" t="s">
        <v>35</v>
      </c>
      <c r="C1273" t="s">
        <v>17</v>
      </c>
      <c r="D1273" s="8" t="s">
        <v>2948</v>
      </c>
      <c r="E1273" s="8" t="s">
        <v>3187</v>
      </c>
      <c r="F1273" t="s">
        <v>242</v>
      </c>
      <c r="G1273" t="s">
        <v>2347</v>
      </c>
      <c r="H1273" t="s">
        <v>342</v>
      </c>
      <c r="I1273">
        <v>1</v>
      </c>
      <c r="J1273" t="s">
        <v>673</v>
      </c>
      <c r="K1273" t="s">
        <v>3472</v>
      </c>
      <c r="L1273" s="8">
        <f t="shared" si="76"/>
        <v>43402</v>
      </c>
      <c r="M1273" s="8">
        <f t="shared" si="77"/>
        <v>43416</v>
      </c>
      <c r="N1273">
        <f t="shared" si="78"/>
        <v>978.2</v>
      </c>
      <c r="O1273">
        <f t="shared" si="79"/>
        <v>28</v>
      </c>
      <c r="P1273" t="str">
        <f>VLOOKUP(O1273,Klienci!$A$1:$B$53,2,TRUE)</f>
        <v>Mylan Corp</v>
      </c>
    </row>
    <row r="1274" spans="1:16" x14ac:dyDescent="0.3">
      <c r="A1274" t="s">
        <v>3473</v>
      </c>
      <c r="B1274" t="s">
        <v>26</v>
      </c>
      <c r="C1274" t="s">
        <v>66</v>
      </c>
      <c r="D1274" s="8" t="s">
        <v>2948</v>
      </c>
      <c r="E1274" s="8" t="s">
        <v>3210</v>
      </c>
      <c r="F1274" t="s">
        <v>213</v>
      </c>
      <c r="G1274" t="s">
        <v>1083</v>
      </c>
      <c r="H1274" t="s">
        <v>317</v>
      </c>
      <c r="I1274">
        <v>2</v>
      </c>
      <c r="J1274" t="s">
        <v>1123</v>
      </c>
      <c r="K1274" t="s">
        <v>3474</v>
      </c>
      <c r="L1274" s="8">
        <f t="shared" si="76"/>
        <v>43402</v>
      </c>
      <c r="M1274" s="8">
        <f t="shared" si="77"/>
        <v>43412</v>
      </c>
      <c r="N1274">
        <f t="shared" si="78"/>
        <v>7745.2</v>
      </c>
      <c r="O1274">
        <f t="shared" si="79"/>
        <v>29</v>
      </c>
      <c r="P1274" t="str">
        <f>VLOOKUP(O1274,Klienci!$A$1:$B$53,2,TRUE)</f>
        <v>Wuxi Group</v>
      </c>
    </row>
    <row r="1275" spans="1:16" x14ac:dyDescent="0.3">
      <c r="A1275" t="s">
        <v>3475</v>
      </c>
      <c r="B1275" t="s">
        <v>26</v>
      </c>
      <c r="C1275" t="s">
        <v>27</v>
      </c>
      <c r="D1275" s="8" t="s">
        <v>2912</v>
      </c>
      <c r="E1275" s="8" t="s">
        <v>3355</v>
      </c>
      <c r="F1275" t="s">
        <v>687</v>
      </c>
      <c r="G1275" t="s">
        <v>1414</v>
      </c>
      <c r="H1275" t="s">
        <v>279</v>
      </c>
      <c r="I1275">
        <v>1</v>
      </c>
      <c r="J1275" t="s">
        <v>3476</v>
      </c>
      <c r="K1275" t="s">
        <v>3477</v>
      </c>
      <c r="L1275" s="8">
        <f t="shared" si="76"/>
        <v>43403</v>
      </c>
      <c r="M1275" s="8">
        <f t="shared" si="77"/>
        <v>43429</v>
      </c>
      <c r="N1275">
        <f t="shared" si="78"/>
        <v>2954.7</v>
      </c>
      <c r="O1275">
        <f t="shared" si="79"/>
        <v>43</v>
      </c>
      <c r="P1275" t="str">
        <f>VLOOKUP(O1275,Klienci!$A$1:$B$53,2,TRUE)</f>
        <v>Weimei Corp</v>
      </c>
    </row>
    <row r="1276" spans="1:16" x14ac:dyDescent="0.3">
      <c r="A1276" t="s">
        <v>3478</v>
      </c>
      <c r="B1276" t="s">
        <v>26</v>
      </c>
      <c r="C1276" t="s">
        <v>58</v>
      </c>
      <c r="D1276" s="8" t="s">
        <v>2912</v>
      </c>
      <c r="E1276" s="8" t="s">
        <v>3206</v>
      </c>
      <c r="F1276" t="s">
        <v>351</v>
      </c>
      <c r="G1276" t="s">
        <v>1720</v>
      </c>
      <c r="H1276" t="s">
        <v>107</v>
      </c>
      <c r="I1276">
        <v>1</v>
      </c>
      <c r="J1276" t="s">
        <v>3479</v>
      </c>
      <c r="K1276" t="s">
        <v>3480</v>
      </c>
      <c r="L1276" s="8">
        <f t="shared" si="76"/>
        <v>43403</v>
      </c>
      <c r="M1276" s="8">
        <f t="shared" si="77"/>
        <v>43415</v>
      </c>
      <c r="N1276">
        <f t="shared" si="78"/>
        <v>2418.6999999999998</v>
      </c>
      <c r="O1276">
        <f t="shared" si="79"/>
        <v>47</v>
      </c>
      <c r="P1276" t="str">
        <f>VLOOKUP(O1276,Klienci!$A$1:$B$53,2,TRUE)</f>
        <v xml:space="preserve">Nipro </v>
      </c>
    </row>
    <row r="1277" spans="1:16" x14ac:dyDescent="0.3">
      <c r="A1277" t="s">
        <v>3481</v>
      </c>
      <c r="B1277" t="s">
        <v>43</v>
      </c>
      <c r="C1277" t="s">
        <v>17</v>
      </c>
      <c r="D1277" s="8" t="s">
        <v>2912</v>
      </c>
      <c r="E1277" s="8" t="s">
        <v>3281</v>
      </c>
      <c r="F1277" t="s">
        <v>125</v>
      </c>
      <c r="G1277" t="s">
        <v>3045</v>
      </c>
      <c r="H1277" t="s">
        <v>333</v>
      </c>
      <c r="I1277">
        <v>4</v>
      </c>
      <c r="J1277" t="s">
        <v>566</v>
      </c>
      <c r="K1277" t="s">
        <v>3482</v>
      </c>
      <c r="L1277" s="8">
        <f t="shared" si="76"/>
        <v>43403</v>
      </c>
      <c r="M1277" s="8">
        <f t="shared" si="77"/>
        <v>43420</v>
      </c>
      <c r="N1277">
        <f t="shared" si="78"/>
        <v>8870.7999999999993</v>
      </c>
      <c r="O1277">
        <f t="shared" si="79"/>
        <v>11</v>
      </c>
      <c r="P1277" t="str">
        <f>VLOOKUP(O1277,Klienci!$A$1:$B$53,2,TRUE)</f>
        <v>21st Ltd</v>
      </c>
    </row>
    <row r="1278" spans="1:16" x14ac:dyDescent="0.3">
      <c r="A1278" t="s">
        <v>3483</v>
      </c>
      <c r="B1278" t="s">
        <v>43</v>
      </c>
      <c r="C1278" t="s">
        <v>27</v>
      </c>
      <c r="D1278" s="8" t="s">
        <v>2912</v>
      </c>
      <c r="E1278" s="8" t="s">
        <v>3484</v>
      </c>
      <c r="F1278" t="s">
        <v>325</v>
      </c>
      <c r="G1278" t="s">
        <v>986</v>
      </c>
      <c r="H1278" t="s">
        <v>107</v>
      </c>
      <c r="I1278">
        <v>3</v>
      </c>
      <c r="J1278" t="s">
        <v>2335</v>
      </c>
      <c r="K1278" t="s">
        <v>3485</v>
      </c>
      <c r="L1278" s="8">
        <f t="shared" si="76"/>
        <v>43403</v>
      </c>
      <c r="M1278" s="8">
        <f t="shared" si="77"/>
        <v>43432</v>
      </c>
      <c r="N1278">
        <f t="shared" si="78"/>
        <v>10693.2</v>
      </c>
      <c r="O1278">
        <f t="shared" si="79"/>
        <v>8</v>
      </c>
      <c r="P1278" t="str">
        <f>VLOOKUP(O1278,Klienci!$A$1:$B$53,2,TRUE)</f>
        <v>New Ltd</v>
      </c>
    </row>
    <row r="1279" spans="1:16" x14ac:dyDescent="0.3">
      <c r="A1279" t="s">
        <v>3486</v>
      </c>
      <c r="B1279" t="s">
        <v>35</v>
      </c>
      <c r="C1279" t="s">
        <v>17</v>
      </c>
      <c r="D1279" s="8" t="s">
        <v>2917</v>
      </c>
      <c r="E1279" s="8" t="s">
        <v>3224</v>
      </c>
      <c r="F1279" t="s">
        <v>105</v>
      </c>
      <c r="G1279" t="s">
        <v>1880</v>
      </c>
      <c r="H1279" t="s">
        <v>360</v>
      </c>
      <c r="I1279">
        <v>3</v>
      </c>
      <c r="J1279" t="s">
        <v>1801</v>
      </c>
      <c r="K1279" t="s">
        <v>3487</v>
      </c>
      <c r="L1279" s="8">
        <f t="shared" si="76"/>
        <v>43404</v>
      </c>
      <c r="M1279" s="8">
        <f t="shared" si="77"/>
        <v>43414</v>
      </c>
      <c r="N1279">
        <f t="shared" si="78"/>
        <v>5507.4</v>
      </c>
      <c r="O1279">
        <f t="shared" si="79"/>
        <v>36</v>
      </c>
      <c r="P1279" t="str">
        <f>VLOOKUP(O1279,Klienci!$A$1:$B$53,2,TRUE)</f>
        <v>OUR Ltd</v>
      </c>
    </row>
    <row r="1280" spans="1:16" x14ac:dyDescent="0.3">
      <c r="A1280" t="s">
        <v>3488</v>
      </c>
      <c r="B1280" t="s">
        <v>26</v>
      </c>
      <c r="C1280" t="s">
        <v>241</v>
      </c>
      <c r="D1280" s="8" t="s">
        <v>2917</v>
      </c>
      <c r="E1280" s="8" t="s">
        <v>3489</v>
      </c>
      <c r="F1280" t="s">
        <v>724</v>
      </c>
      <c r="G1280" t="s">
        <v>2708</v>
      </c>
      <c r="H1280" t="s">
        <v>203</v>
      </c>
      <c r="I1280">
        <v>7</v>
      </c>
      <c r="J1280" t="s">
        <v>3490</v>
      </c>
      <c r="K1280" t="s">
        <v>3491</v>
      </c>
      <c r="L1280" s="8">
        <f t="shared" si="76"/>
        <v>43404</v>
      </c>
      <c r="M1280" s="8">
        <f t="shared" si="77"/>
        <v>43433</v>
      </c>
      <c r="N1280">
        <f t="shared" si="78"/>
        <v>18384.8</v>
      </c>
      <c r="O1280">
        <f t="shared" si="79"/>
        <v>41</v>
      </c>
      <c r="P1280" t="str">
        <f>VLOOKUP(O1280,Klienci!$A$1:$B$53,2,TRUE)</f>
        <v>Victory Ltd</v>
      </c>
    </row>
    <row r="1281" spans="1:16" x14ac:dyDescent="0.3">
      <c r="A1281" t="s">
        <v>3492</v>
      </c>
      <c r="B1281" t="s">
        <v>26</v>
      </c>
      <c r="C1281" t="s">
        <v>66</v>
      </c>
      <c r="D1281" s="8" t="s">
        <v>2917</v>
      </c>
      <c r="E1281" s="8" t="s">
        <v>3143</v>
      </c>
      <c r="F1281" t="s">
        <v>112</v>
      </c>
      <c r="G1281" t="s">
        <v>69</v>
      </c>
      <c r="H1281" t="s">
        <v>284</v>
      </c>
      <c r="I1281">
        <v>4</v>
      </c>
      <c r="J1281" t="s">
        <v>538</v>
      </c>
      <c r="K1281" t="s">
        <v>3493</v>
      </c>
      <c r="L1281" s="8">
        <f t="shared" si="76"/>
        <v>43404</v>
      </c>
      <c r="M1281" s="8">
        <f t="shared" si="77"/>
        <v>43413</v>
      </c>
      <c r="N1281">
        <f t="shared" si="78"/>
        <v>10130.4</v>
      </c>
      <c r="O1281">
        <f t="shared" si="79"/>
        <v>17</v>
      </c>
      <c r="P1281" t="str">
        <f>VLOOKUP(O1281,Klienci!$A$1:$B$53,2,TRUE)</f>
        <v>3LAB, Ltd</v>
      </c>
    </row>
    <row r="1282" spans="1:16" x14ac:dyDescent="0.3">
      <c r="A1282" t="s">
        <v>3494</v>
      </c>
      <c r="B1282" t="s">
        <v>16</v>
      </c>
      <c r="C1282" t="s">
        <v>27</v>
      </c>
      <c r="D1282" s="8" t="s">
        <v>2917</v>
      </c>
      <c r="E1282" s="8" t="s">
        <v>3352</v>
      </c>
      <c r="F1282" t="s">
        <v>687</v>
      </c>
      <c r="G1282" t="s">
        <v>755</v>
      </c>
      <c r="H1282" t="s">
        <v>157</v>
      </c>
      <c r="I1282">
        <v>8</v>
      </c>
      <c r="J1282" t="s">
        <v>3495</v>
      </c>
      <c r="K1282" t="s">
        <v>3496</v>
      </c>
      <c r="L1282" s="8">
        <f t="shared" si="76"/>
        <v>43404</v>
      </c>
      <c r="M1282" s="8">
        <f t="shared" si="77"/>
        <v>43425</v>
      </c>
      <c r="N1282">
        <f t="shared" si="78"/>
        <v>19135.2</v>
      </c>
      <c r="O1282">
        <f t="shared" si="79"/>
        <v>43</v>
      </c>
      <c r="P1282" t="str">
        <f>VLOOKUP(O1282,Klienci!$A$1:$B$53,2,TRUE)</f>
        <v>Weimei Corp</v>
      </c>
    </row>
    <row r="1283" spans="1:16" x14ac:dyDescent="0.3">
      <c r="A1283" t="s">
        <v>3497</v>
      </c>
      <c r="B1283" t="s">
        <v>16</v>
      </c>
      <c r="C1283" t="s">
        <v>124</v>
      </c>
      <c r="D1283" s="8" t="s">
        <v>2917</v>
      </c>
      <c r="E1283" s="8" t="s">
        <v>3498</v>
      </c>
      <c r="F1283" t="s">
        <v>1115</v>
      </c>
      <c r="G1283" t="s">
        <v>1823</v>
      </c>
      <c r="H1283" t="s">
        <v>89</v>
      </c>
      <c r="I1283">
        <v>6</v>
      </c>
      <c r="J1283" t="s">
        <v>3499</v>
      </c>
      <c r="K1283" t="s">
        <v>3500</v>
      </c>
      <c r="L1283" s="8">
        <f t="shared" si="76"/>
        <v>43404</v>
      </c>
      <c r="M1283" s="8">
        <f t="shared" si="77"/>
        <v>43439</v>
      </c>
      <c r="N1283">
        <f t="shared" si="78"/>
        <v>4904.3999999999996</v>
      </c>
      <c r="O1283">
        <f t="shared" si="79"/>
        <v>39</v>
      </c>
      <c r="P1283" t="str">
        <f>VLOOKUP(O1283,Klienci!$A$1:$B$53,2,TRUE)</f>
        <v>AuroMedics Corp</v>
      </c>
    </row>
    <row r="1284" spans="1:16" x14ac:dyDescent="0.3">
      <c r="A1284" t="s">
        <v>3501</v>
      </c>
      <c r="B1284" t="s">
        <v>35</v>
      </c>
      <c r="C1284" t="s">
        <v>66</v>
      </c>
      <c r="D1284" s="8" t="s">
        <v>2917</v>
      </c>
      <c r="E1284" s="8" t="s">
        <v>3160</v>
      </c>
      <c r="F1284" t="s">
        <v>29</v>
      </c>
      <c r="G1284" t="s">
        <v>138</v>
      </c>
      <c r="H1284" t="s">
        <v>284</v>
      </c>
      <c r="I1284">
        <v>5</v>
      </c>
      <c r="J1284" t="s">
        <v>32</v>
      </c>
      <c r="K1284" t="s">
        <v>3502</v>
      </c>
      <c r="L1284" s="8">
        <f t="shared" si="76"/>
        <v>43404</v>
      </c>
      <c r="M1284" s="8">
        <f t="shared" si="77"/>
        <v>43417</v>
      </c>
      <c r="N1284">
        <f t="shared" si="78"/>
        <v>19698</v>
      </c>
      <c r="O1284">
        <f t="shared" si="79"/>
        <v>20</v>
      </c>
      <c r="P1284" t="str">
        <f>VLOOKUP(O1284,Klienci!$A$1:$B$53,2,TRUE)</f>
        <v>Eminence Corp</v>
      </c>
    </row>
    <row r="1285" spans="1:16" x14ac:dyDescent="0.3">
      <c r="A1285" t="s">
        <v>3503</v>
      </c>
      <c r="B1285" t="s">
        <v>16</v>
      </c>
      <c r="C1285" t="s">
        <v>58</v>
      </c>
      <c r="D1285" s="8" t="s">
        <v>2917</v>
      </c>
      <c r="E1285" s="8" t="s">
        <v>3504</v>
      </c>
      <c r="F1285" t="s">
        <v>137</v>
      </c>
      <c r="G1285" t="s">
        <v>2080</v>
      </c>
      <c r="H1285" t="s">
        <v>288</v>
      </c>
      <c r="I1285">
        <v>7</v>
      </c>
      <c r="J1285" t="s">
        <v>468</v>
      </c>
      <c r="K1285" t="s">
        <v>3505</v>
      </c>
      <c r="L1285" s="8">
        <f t="shared" si="76"/>
        <v>43404</v>
      </c>
      <c r="M1285" s="8">
        <f t="shared" si="77"/>
        <v>43436</v>
      </c>
      <c r="N1285">
        <f t="shared" si="78"/>
        <v>22277.5</v>
      </c>
      <c r="O1285">
        <f t="shared" si="79"/>
        <v>30</v>
      </c>
      <c r="P1285" t="str">
        <f>VLOOKUP(O1285,Klienci!$A$1:$B$53,2,TRUE)</f>
        <v>Dharma Ltd</v>
      </c>
    </row>
    <row r="1286" spans="1:16" x14ac:dyDescent="0.3">
      <c r="A1286" t="s">
        <v>3506</v>
      </c>
      <c r="B1286" t="s">
        <v>26</v>
      </c>
      <c r="C1286" t="s">
        <v>66</v>
      </c>
      <c r="D1286" s="8" t="s">
        <v>2917</v>
      </c>
      <c r="E1286" s="8" t="s">
        <v>3206</v>
      </c>
      <c r="F1286" t="s">
        <v>174</v>
      </c>
      <c r="G1286" t="s">
        <v>395</v>
      </c>
      <c r="H1286" t="s">
        <v>288</v>
      </c>
      <c r="I1286">
        <v>2</v>
      </c>
      <c r="J1286" t="s">
        <v>522</v>
      </c>
      <c r="K1286" t="s">
        <v>3507</v>
      </c>
      <c r="L1286" s="8">
        <f t="shared" si="76"/>
        <v>43404</v>
      </c>
      <c r="M1286" s="8">
        <f t="shared" si="77"/>
        <v>43415</v>
      </c>
      <c r="N1286">
        <f t="shared" si="78"/>
        <v>3457.2</v>
      </c>
      <c r="O1286">
        <f t="shared" si="79"/>
        <v>19</v>
      </c>
      <c r="P1286" t="str">
        <f>VLOOKUP(O1286,Klienci!$A$1:$B$53,2,TRUE)</f>
        <v>Pure Group</v>
      </c>
    </row>
    <row r="1287" spans="1:16" x14ac:dyDescent="0.3">
      <c r="A1287" t="s">
        <v>3508</v>
      </c>
      <c r="B1287" t="s">
        <v>35</v>
      </c>
      <c r="C1287" t="s">
        <v>58</v>
      </c>
      <c r="D1287" s="8" t="s">
        <v>2917</v>
      </c>
      <c r="E1287" s="8" t="s">
        <v>3214</v>
      </c>
      <c r="F1287" t="s">
        <v>425</v>
      </c>
      <c r="G1287" t="s">
        <v>861</v>
      </c>
      <c r="H1287" t="s">
        <v>227</v>
      </c>
      <c r="I1287">
        <v>3</v>
      </c>
      <c r="J1287" t="s">
        <v>3401</v>
      </c>
      <c r="K1287" t="s">
        <v>3509</v>
      </c>
      <c r="L1287" s="8">
        <f t="shared" si="76"/>
        <v>43404</v>
      </c>
      <c r="M1287" s="8">
        <f t="shared" si="77"/>
        <v>43421</v>
      </c>
      <c r="N1287">
        <f t="shared" si="78"/>
        <v>8040</v>
      </c>
      <c r="O1287">
        <f t="shared" si="79"/>
        <v>27</v>
      </c>
      <c r="P1287" t="str">
        <f>VLOOKUP(O1287,Klienci!$A$1:$B$53,2,TRUE)</f>
        <v>Prasco Group</v>
      </c>
    </row>
    <row r="1288" spans="1:16" x14ac:dyDescent="0.3">
      <c r="A1288" t="s">
        <v>3510</v>
      </c>
      <c r="B1288" t="s">
        <v>35</v>
      </c>
      <c r="C1288" t="s">
        <v>27</v>
      </c>
      <c r="D1288" s="8" t="s">
        <v>2917</v>
      </c>
      <c r="E1288" s="8" t="s">
        <v>3146</v>
      </c>
      <c r="F1288" t="s">
        <v>271</v>
      </c>
      <c r="G1288" t="s">
        <v>503</v>
      </c>
      <c r="H1288" t="s">
        <v>333</v>
      </c>
      <c r="I1288">
        <v>1</v>
      </c>
      <c r="J1288" t="s">
        <v>164</v>
      </c>
      <c r="K1288" t="s">
        <v>165</v>
      </c>
      <c r="L1288" s="8">
        <f t="shared" si="76"/>
        <v>43404</v>
      </c>
      <c r="M1288" s="8">
        <f t="shared" si="77"/>
        <v>43409</v>
      </c>
      <c r="N1288">
        <f t="shared" si="78"/>
        <v>991.6</v>
      </c>
      <c r="O1288">
        <f t="shared" si="79"/>
        <v>24</v>
      </c>
      <c r="P1288" t="str">
        <f>VLOOKUP(O1288,Klienci!$A$1:$B$53,2,TRUE)</f>
        <v xml:space="preserve">Capweld </v>
      </c>
    </row>
    <row r="1289" spans="1:16" x14ac:dyDescent="0.3">
      <c r="A1289" t="s">
        <v>3511</v>
      </c>
      <c r="B1289" t="s">
        <v>16</v>
      </c>
      <c r="C1289" t="s">
        <v>124</v>
      </c>
      <c r="D1289" s="8" t="s">
        <v>2917</v>
      </c>
      <c r="E1289" s="8" t="s">
        <v>3214</v>
      </c>
      <c r="F1289" t="s">
        <v>137</v>
      </c>
      <c r="G1289" t="s">
        <v>237</v>
      </c>
      <c r="H1289" t="s">
        <v>127</v>
      </c>
      <c r="I1289">
        <v>8</v>
      </c>
      <c r="J1289" t="s">
        <v>115</v>
      </c>
      <c r="K1289" t="s">
        <v>3512</v>
      </c>
      <c r="L1289" s="8">
        <f t="shared" si="76"/>
        <v>43404</v>
      </c>
      <c r="M1289" s="8">
        <f t="shared" si="77"/>
        <v>43421</v>
      </c>
      <c r="N1289">
        <f t="shared" si="78"/>
        <v>2036.8</v>
      </c>
      <c r="O1289">
        <f t="shared" si="79"/>
        <v>30</v>
      </c>
      <c r="P1289" t="str">
        <f>VLOOKUP(O1289,Klienci!$A$1:$B$53,2,TRUE)</f>
        <v>Dharma Ltd</v>
      </c>
    </row>
    <row r="1290" spans="1:16" x14ac:dyDescent="0.3">
      <c r="A1290" t="s">
        <v>3513</v>
      </c>
      <c r="B1290" t="s">
        <v>16</v>
      </c>
      <c r="C1290" t="s">
        <v>66</v>
      </c>
      <c r="D1290" s="8" t="s">
        <v>2917</v>
      </c>
      <c r="E1290" s="8" t="s">
        <v>3178</v>
      </c>
      <c r="F1290" t="s">
        <v>1115</v>
      </c>
      <c r="G1290" t="s">
        <v>169</v>
      </c>
      <c r="H1290" t="s">
        <v>127</v>
      </c>
      <c r="I1290">
        <v>2</v>
      </c>
      <c r="J1290" t="s">
        <v>862</v>
      </c>
      <c r="K1290" t="s">
        <v>3514</v>
      </c>
      <c r="L1290" s="8">
        <f t="shared" ref="L1290:L1353" si="80">--SUBSTITUTE(D1290,"\","/")</f>
        <v>43404</v>
      </c>
      <c r="M1290" s="8">
        <f t="shared" ref="M1290:M1353" si="81">--SUBSTITUTE(E1290,"\","/")</f>
        <v>43419</v>
      </c>
      <c r="N1290">
        <f t="shared" ref="N1290:N1353" si="82">I1290*SUBSTITUTE(J1290,".",",")</f>
        <v>7798.8</v>
      </c>
      <c r="O1290">
        <f t="shared" ref="O1290:O1353" si="83">--MID(F1290,3,4)</f>
        <v>39</v>
      </c>
      <c r="P1290" t="str">
        <f>VLOOKUP(O1290,Klienci!$A$1:$B$53,2,TRUE)</f>
        <v>AuroMedics Corp</v>
      </c>
    </row>
    <row r="1291" spans="1:16" x14ac:dyDescent="0.3">
      <c r="A1291" t="s">
        <v>3515</v>
      </c>
      <c r="B1291" t="s">
        <v>26</v>
      </c>
      <c r="C1291" t="s">
        <v>17</v>
      </c>
      <c r="D1291" s="8" t="s">
        <v>3059</v>
      </c>
      <c r="E1291" s="8" t="s">
        <v>3278</v>
      </c>
      <c r="F1291" t="s">
        <v>112</v>
      </c>
      <c r="G1291" t="s">
        <v>1383</v>
      </c>
      <c r="H1291" t="s">
        <v>76</v>
      </c>
      <c r="I1291">
        <v>8</v>
      </c>
      <c r="J1291" t="s">
        <v>1199</v>
      </c>
      <c r="K1291" t="s">
        <v>3516</v>
      </c>
      <c r="L1291" s="8">
        <f t="shared" si="80"/>
        <v>43405</v>
      </c>
      <c r="M1291" s="8">
        <f t="shared" si="81"/>
        <v>43422</v>
      </c>
      <c r="N1291">
        <f t="shared" si="82"/>
        <v>31731.200000000001</v>
      </c>
      <c r="O1291">
        <f t="shared" si="83"/>
        <v>17</v>
      </c>
      <c r="P1291" t="str">
        <f>VLOOKUP(O1291,Klienci!$A$1:$B$53,2,TRUE)</f>
        <v>3LAB, Ltd</v>
      </c>
    </row>
    <row r="1292" spans="1:16" x14ac:dyDescent="0.3">
      <c r="A1292" t="s">
        <v>3517</v>
      </c>
      <c r="B1292" t="s">
        <v>16</v>
      </c>
      <c r="C1292" t="s">
        <v>27</v>
      </c>
      <c r="D1292" s="8" t="s">
        <v>3059</v>
      </c>
      <c r="E1292" s="8" t="s">
        <v>3178</v>
      </c>
      <c r="F1292" t="s">
        <v>68</v>
      </c>
      <c r="G1292" t="s">
        <v>1742</v>
      </c>
      <c r="H1292" t="s">
        <v>266</v>
      </c>
      <c r="I1292">
        <v>4</v>
      </c>
      <c r="J1292" t="s">
        <v>680</v>
      </c>
      <c r="K1292" t="s">
        <v>3518</v>
      </c>
      <c r="L1292" s="8">
        <f t="shared" si="80"/>
        <v>43405</v>
      </c>
      <c r="M1292" s="8">
        <f t="shared" si="81"/>
        <v>43419</v>
      </c>
      <c r="N1292">
        <f t="shared" si="82"/>
        <v>5199.2</v>
      </c>
      <c r="O1292">
        <f t="shared" si="83"/>
        <v>14</v>
      </c>
      <c r="P1292" t="str">
        <f>VLOOKUP(O1292,Klienci!$A$1:$B$53,2,TRUE)</f>
        <v>Ole Group</v>
      </c>
    </row>
    <row r="1293" spans="1:16" x14ac:dyDescent="0.3">
      <c r="A1293" t="s">
        <v>3519</v>
      </c>
      <c r="B1293" t="s">
        <v>16</v>
      </c>
      <c r="C1293" t="s">
        <v>58</v>
      </c>
      <c r="D1293" s="8" t="s">
        <v>3059</v>
      </c>
      <c r="E1293" s="8" t="s">
        <v>3375</v>
      </c>
      <c r="F1293" t="s">
        <v>532</v>
      </c>
      <c r="G1293" t="s">
        <v>937</v>
      </c>
      <c r="H1293" t="s">
        <v>31</v>
      </c>
      <c r="I1293">
        <v>1</v>
      </c>
      <c r="J1293" t="s">
        <v>3520</v>
      </c>
      <c r="K1293" t="s">
        <v>3521</v>
      </c>
      <c r="L1293" s="8">
        <f t="shared" si="80"/>
        <v>43405</v>
      </c>
      <c r="M1293" s="8">
        <f t="shared" si="81"/>
        <v>43430</v>
      </c>
      <c r="N1293">
        <f t="shared" si="82"/>
        <v>3805.6</v>
      </c>
      <c r="O1293">
        <f t="shared" si="83"/>
        <v>44</v>
      </c>
      <c r="P1293" t="str">
        <f>VLOOKUP(O1293,Klienci!$A$1:$B$53,2,TRUE)</f>
        <v>Llorens Ltd</v>
      </c>
    </row>
    <row r="1294" spans="1:16" x14ac:dyDescent="0.3">
      <c r="A1294" t="s">
        <v>3522</v>
      </c>
      <c r="B1294" t="s">
        <v>43</v>
      </c>
      <c r="C1294" t="s">
        <v>27</v>
      </c>
      <c r="D1294" s="8" t="s">
        <v>3059</v>
      </c>
      <c r="E1294" s="8" t="s">
        <v>3523</v>
      </c>
      <c r="F1294" t="s">
        <v>297</v>
      </c>
      <c r="G1294" t="s">
        <v>2805</v>
      </c>
      <c r="H1294" t="s">
        <v>266</v>
      </c>
      <c r="I1294">
        <v>2</v>
      </c>
      <c r="J1294" t="s">
        <v>891</v>
      </c>
      <c r="K1294" t="s">
        <v>3524</v>
      </c>
      <c r="L1294" s="8">
        <f t="shared" si="80"/>
        <v>43405</v>
      </c>
      <c r="M1294" s="8">
        <f t="shared" si="81"/>
        <v>43441</v>
      </c>
      <c r="N1294">
        <f t="shared" si="82"/>
        <v>2090.4</v>
      </c>
      <c r="O1294">
        <f t="shared" si="83"/>
        <v>13</v>
      </c>
      <c r="P1294" t="str">
        <f>VLOOKUP(O1294,Klienci!$A$1:$B$53,2,TRUE)</f>
        <v xml:space="preserve">Medline </v>
      </c>
    </row>
    <row r="1295" spans="1:16" x14ac:dyDescent="0.3">
      <c r="A1295" t="s">
        <v>3525</v>
      </c>
      <c r="B1295" t="s">
        <v>26</v>
      </c>
      <c r="C1295" t="s">
        <v>58</v>
      </c>
      <c r="D1295" s="8" t="s">
        <v>3059</v>
      </c>
      <c r="E1295" s="8" t="s">
        <v>3044</v>
      </c>
      <c r="F1295" t="s">
        <v>325</v>
      </c>
      <c r="G1295" t="s">
        <v>214</v>
      </c>
      <c r="H1295" t="s">
        <v>101</v>
      </c>
      <c r="I1295">
        <v>2</v>
      </c>
      <c r="J1295" t="s">
        <v>2284</v>
      </c>
      <c r="K1295" t="s">
        <v>3526</v>
      </c>
      <c r="L1295" s="8">
        <f t="shared" si="80"/>
        <v>43405</v>
      </c>
      <c r="M1295" s="8">
        <f t="shared" si="81"/>
        <v>43410</v>
      </c>
      <c r="N1295">
        <f t="shared" si="82"/>
        <v>6043.4</v>
      </c>
      <c r="O1295">
        <f t="shared" si="83"/>
        <v>8</v>
      </c>
      <c r="P1295" t="str">
        <f>VLOOKUP(O1295,Klienci!$A$1:$B$53,2,TRUE)</f>
        <v>New Ltd</v>
      </c>
    </row>
    <row r="1296" spans="1:16" x14ac:dyDescent="0.3">
      <c r="A1296" t="s">
        <v>3527</v>
      </c>
      <c r="B1296" t="s">
        <v>26</v>
      </c>
      <c r="C1296" t="s">
        <v>58</v>
      </c>
      <c r="D1296" s="8" t="s">
        <v>3059</v>
      </c>
      <c r="E1296" s="8" t="s">
        <v>3187</v>
      </c>
      <c r="F1296" t="s">
        <v>74</v>
      </c>
      <c r="G1296" t="s">
        <v>626</v>
      </c>
      <c r="H1296" t="s">
        <v>47</v>
      </c>
      <c r="I1296">
        <v>5</v>
      </c>
      <c r="J1296" t="s">
        <v>247</v>
      </c>
      <c r="K1296" t="s">
        <v>3528</v>
      </c>
      <c r="L1296" s="8">
        <f t="shared" si="80"/>
        <v>43405</v>
      </c>
      <c r="M1296" s="8">
        <f t="shared" si="81"/>
        <v>43416</v>
      </c>
      <c r="N1296">
        <f t="shared" si="82"/>
        <v>1306.5</v>
      </c>
      <c r="O1296">
        <f t="shared" si="83"/>
        <v>9</v>
      </c>
      <c r="P1296" t="str">
        <f>VLOOKUP(O1296,Klienci!$A$1:$B$53,2,TRUE)</f>
        <v>Medsep Group</v>
      </c>
    </row>
    <row r="1297" spans="1:16" x14ac:dyDescent="0.3">
      <c r="A1297" t="s">
        <v>3529</v>
      </c>
      <c r="B1297" t="s">
        <v>35</v>
      </c>
      <c r="C1297" t="s">
        <v>66</v>
      </c>
      <c r="D1297" s="8" t="s">
        <v>3059</v>
      </c>
      <c r="E1297" s="8" t="s">
        <v>3302</v>
      </c>
      <c r="F1297" t="s">
        <v>297</v>
      </c>
      <c r="G1297" t="s">
        <v>1931</v>
      </c>
      <c r="H1297" t="s">
        <v>252</v>
      </c>
      <c r="I1297">
        <v>8</v>
      </c>
      <c r="J1297" t="s">
        <v>2925</v>
      </c>
      <c r="K1297" t="s">
        <v>3530</v>
      </c>
      <c r="L1297" s="8">
        <f t="shared" si="80"/>
        <v>43405</v>
      </c>
      <c r="M1297" s="8">
        <f t="shared" si="81"/>
        <v>43428</v>
      </c>
      <c r="N1297">
        <f t="shared" si="82"/>
        <v>52045.599999999999</v>
      </c>
      <c r="O1297">
        <f t="shared" si="83"/>
        <v>13</v>
      </c>
      <c r="P1297" t="str">
        <f>VLOOKUP(O1297,Klienci!$A$1:$B$53,2,TRUE)</f>
        <v xml:space="preserve">Medline </v>
      </c>
    </row>
    <row r="1298" spans="1:16" x14ac:dyDescent="0.3">
      <c r="A1298" t="s">
        <v>3531</v>
      </c>
      <c r="B1298" t="s">
        <v>26</v>
      </c>
      <c r="C1298" t="s">
        <v>17</v>
      </c>
      <c r="D1298" s="8" t="s">
        <v>3059</v>
      </c>
      <c r="E1298" s="8" t="s">
        <v>3160</v>
      </c>
      <c r="F1298" t="s">
        <v>74</v>
      </c>
      <c r="G1298" t="s">
        <v>1417</v>
      </c>
      <c r="H1298" t="s">
        <v>151</v>
      </c>
      <c r="I1298">
        <v>7</v>
      </c>
      <c r="J1298" t="s">
        <v>1801</v>
      </c>
      <c r="K1298" t="s">
        <v>3532</v>
      </c>
      <c r="L1298" s="8">
        <f t="shared" si="80"/>
        <v>43405</v>
      </c>
      <c r="M1298" s="8">
        <f t="shared" si="81"/>
        <v>43417</v>
      </c>
      <c r="N1298">
        <f t="shared" si="82"/>
        <v>12850.6</v>
      </c>
      <c r="O1298">
        <f t="shared" si="83"/>
        <v>9</v>
      </c>
      <c r="P1298" t="str">
        <f>VLOOKUP(O1298,Klienci!$A$1:$B$53,2,TRUE)</f>
        <v>Medsep Group</v>
      </c>
    </row>
    <row r="1299" spans="1:16" x14ac:dyDescent="0.3">
      <c r="A1299" t="s">
        <v>3533</v>
      </c>
      <c r="B1299" t="s">
        <v>16</v>
      </c>
      <c r="C1299" t="s">
        <v>27</v>
      </c>
      <c r="D1299" s="8" t="s">
        <v>3059</v>
      </c>
      <c r="E1299" s="8" t="s">
        <v>3130</v>
      </c>
      <c r="F1299" t="s">
        <v>425</v>
      </c>
      <c r="G1299" t="s">
        <v>898</v>
      </c>
      <c r="H1299" t="s">
        <v>227</v>
      </c>
      <c r="I1299">
        <v>8</v>
      </c>
      <c r="J1299" t="s">
        <v>1689</v>
      </c>
      <c r="K1299" t="s">
        <v>3534</v>
      </c>
      <c r="L1299" s="8">
        <f t="shared" si="80"/>
        <v>43405</v>
      </c>
      <c r="M1299" s="8">
        <f t="shared" si="81"/>
        <v>43408</v>
      </c>
      <c r="N1299">
        <f t="shared" si="82"/>
        <v>31302.400000000001</v>
      </c>
      <c r="O1299">
        <f t="shared" si="83"/>
        <v>27</v>
      </c>
      <c r="P1299" t="str">
        <f>VLOOKUP(O1299,Klienci!$A$1:$B$53,2,TRUE)</f>
        <v>Prasco Group</v>
      </c>
    </row>
    <row r="1300" spans="1:16" x14ac:dyDescent="0.3">
      <c r="A1300" t="s">
        <v>3535</v>
      </c>
      <c r="B1300" t="s">
        <v>16</v>
      </c>
      <c r="C1300" t="s">
        <v>58</v>
      </c>
      <c r="D1300" s="8" t="s">
        <v>3059</v>
      </c>
      <c r="E1300" s="8" t="s">
        <v>3278</v>
      </c>
      <c r="F1300" t="s">
        <v>52</v>
      </c>
      <c r="G1300" t="s">
        <v>113</v>
      </c>
      <c r="H1300" t="s">
        <v>196</v>
      </c>
      <c r="I1300">
        <v>1</v>
      </c>
      <c r="J1300" t="s">
        <v>789</v>
      </c>
      <c r="K1300" t="s">
        <v>3536</v>
      </c>
      <c r="L1300" s="8">
        <f t="shared" si="80"/>
        <v>43405</v>
      </c>
      <c r="M1300" s="8">
        <f t="shared" si="81"/>
        <v>43422</v>
      </c>
      <c r="N1300">
        <f t="shared" si="82"/>
        <v>2505.8000000000002</v>
      </c>
      <c r="O1300">
        <f t="shared" si="83"/>
        <v>49</v>
      </c>
      <c r="P1300" t="str">
        <f>VLOOKUP(O1300,Klienci!$A$1:$B$53,2,TRUE)</f>
        <v>Niconovum Corp</v>
      </c>
    </row>
    <row r="1301" spans="1:16" x14ac:dyDescent="0.3">
      <c r="A1301" t="s">
        <v>3537</v>
      </c>
      <c r="B1301" t="s">
        <v>16</v>
      </c>
      <c r="C1301" t="s">
        <v>27</v>
      </c>
      <c r="D1301" s="8" t="s">
        <v>3059</v>
      </c>
      <c r="E1301" s="8" t="s">
        <v>3469</v>
      </c>
      <c r="F1301" t="s">
        <v>29</v>
      </c>
      <c r="G1301" t="s">
        <v>1045</v>
      </c>
      <c r="H1301" t="s">
        <v>284</v>
      </c>
      <c r="I1301">
        <v>2</v>
      </c>
      <c r="J1301" t="s">
        <v>353</v>
      </c>
      <c r="K1301" t="s">
        <v>1394</v>
      </c>
      <c r="L1301" s="8">
        <f t="shared" si="80"/>
        <v>43405</v>
      </c>
      <c r="M1301" s="8">
        <f t="shared" si="81"/>
        <v>43437</v>
      </c>
      <c r="N1301">
        <f t="shared" si="82"/>
        <v>1715.2</v>
      </c>
      <c r="O1301">
        <f t="shared" si="83"/>
        <v>20</v>
      </c>
      <c r="P1301" t="str">
        <f>VLOOKUP(O1301,Klienci!$A$1:$B$53,2,TRUE)</f>
        <v>Eminence Corp</v>
      </c>
    </row>
    <row r="1302" spans="1:16" x14ac:dyDescent="0.3">
      <c r="A1302" t="s">
        <v>3538</v>
      </c>
      <c r="B1302" t="s">
        <v>16</v>
      </c>
      <c r="C1302" t="s">
        <v>124</v>
      </c>
      <c r="D1302" s="8" t="s">
        <v>3059</v>
      </c>
      <c r="E1302" s="8" t="s">
        <v>3375</v>
      </c>
      <c r="F1302" t="s">
        <v>20</v>
      </c>
      <c r="G1302" t="s">
        <v>3169</v>
      </c>
      <c r="H1302" t="s">
        <v>333</v>
      </c>
      <c r="I1302">
        <v>3</v>
      </c>
      <c r="J1302" t="s">
        <v>1294</v>
      </c>
      <c r="K1302" t="s">
        <v>3467</v>
      </c>
      <c r="L1302" s="8">
        <f t="shared" si="80"/>
        <v>43405</v>
      </c>
      <c r="M1302" s="8">
        <f t="shared" si="81"/>
        <v>43430</v>
      </c>
      <c r="N1302">
        <f t="shared" si="82"/>
        <v>2894.3999999999996</v>
      </c>
      <c r="O1302">
        <f t="shared" si="83"/>
        <v>15</v>
      </c>
      <c r="P1302" t="str">
        <f>VLOOKUP(O1302,Klienci!$A$1:$B$53,2,TRUE)</f>
        <v xml:space="preserve">Linde </v>
      </c>
    </row>
    <row r="1303" spans="1:16" x14ac:dyDescent="0.3">
      <c r="A1303" t="s">
        <v>3539</v>
      </c>
      <c r="B1303" t="s">
        <v>16</v>
      </c>
      <c r="C1303" t="s">
        <v>66</v>
      </c>
      <c r="D1303" s="8" t="s">
        <v>3059</v>
      </c>
      <c r="E1303" s="8" t="s">
        <v>3278</v>
      </c>
      <c r="F1303" t="s">
        <v>256</v>
      </c>
      <c r="G1303" t="s">
        <v>3540</v>
      </c>
      <c r="H1303" t="s">
        <v>288</v>
      </c>
      <c r="I1303">
        <v>7</v>
      </c>
      <c r="J1303" t="s">
        <v>3541</v>
      </c>
      <c r="K1303" t="s">
        <v>3542</v>
      </c>
      <c r="L1303" s="8">
        <f t="shared" si="80"/>
        <v>43405</v>
      </c>
      <c r="M1303" s="8">
        <f t="shared" si="81"/>
        <v>43422</v>
      </c>
      <c r="N1303">
        <f t="shared" si="82"/>
        <v>39865</v>
      </c>
      <c r="O1303">
        <f t="shared" si="83"/>
        <v>34</v>
      </c>
      <c r="P1303" t="str">
        <f>VLOOKUP(O1303,Klienci!$A$1:$B$53,2,TRUE)</f>
        <v>OHTA'S Corp</v>
      </c>
    </row>
    <row r="1304" spans="1:16" x14ac:dyDescent="0.3">
      <c r="A1304" t="s">
        <v>3543</v>
      </c>
      <c r="B1304" t="s">
        <v>35</v>
      </c>
      <c r="C1304" t="s">
        <v>17</v>
      </c>
      <c r="D1304" s="8" t="s">
        <v>2968</v>
      </c>
      <c r="E1304" s="8" t="s">
        <v>3337</v>
      </c>
      <c r="F1304" t="s">
        <v>569</v>
      </c>
      <c r="G1304" t="s">
        <v>857</v>
      </c>
      <c r="H1304" t="s">
        <v>436</v>
      </c>
      <c r="I1304">
        <v>5</v>
      </c>
      <c r="J1304" t="s">
        <v>408</v>
      </c>
      <c r="K1304" t="s">
        <v>3544</v>
      </c>
      <c r="L1304" s="8">
        <f t="shared" si="80"/>
        <v>43406</v>
      </c>
      <c r="M1304" s="8">
        <f t="shared" si="81"/>
        <v>43431</v>
      </c>
      <c r="N1304">
        <f t="shared" si="82"/>
        <v>5025</v>
      </c>
      <c r="O1304">
        <f t="shared" si="83"/>
        <v>12</v>
      </c>
      <c r="P1304" t="str">
        <f>VLOOKUP(O1304,Klienci!$A$1:$B$53,2,TRUE)</f>
        <v>Apollo Ltd</v>
      </c>
    </row>
    <row r="1305" spans="1:16" x14ac:dyDescent="0.3">
      <c r="A1305" t="s">
        <v>3545</v>
      </c>
      <c r="B1305" t="s">
        <v>35</v>
      </c>
      <c r="C1305" t="s">
        <v>17</v>
      </c>
      <c r="D1305" s="8" t="s">
        <v>2968</v>
      </c>
      <c r="E1305" s="8" t="s">
        <v>3160</v>
      </c>
      <c r="F1305" t="s">
        <v>219</v>
      </c>
      <c r="G1305" t="s">
        <v>452</v>
      </c>
      <c r="H1305" t="s">
        <v>89</v>
      </c>
      <c r="I1305">
        <v>3</v>
      </c>
      <c r="J1305" t="s">
        <v>2459</v>
      </c>
      <c r="K1305" t="s">
        <v>3546</v>
      </c>
      <c r="L1305" s="8">
        <f t="shared" si="80"/>
        <v>43406</v>
      </c>
      <c r="M1305" s="8">
        <f t="shared" si="81"/>
        <v>43417</v>
      </c>
      <c r="N1305">
        <f t="shared" si="82"/>
        <v>7014.9000000000005</v>
      </c>
      <c r="O1305">
        <f t="shared" si="83"/>
        <v>35</v>
      </c>
      <c r="P1305" t="str">
        <f>VLOOKUP(O1305,Klienci!$A$1:$B$53,2,TRUE)</f>
        <v xml:space="preserve">Trigen </v>
      </c>
    </row>
    <row r="1306" spans="1:16" x14ac:dyDescent="0.3">
      <c r="A1306" t="s">
        <v>3547</v>
      </c>
      <c r="B1306" t="s">
        <v>16</v>
      </c>
      <c r="C1306" t="s">
        <v>58</v>
      </c>
      <c r="D1306" s="8" t="s">
        <v>2968</v>
      </c>
      <c r="E1306" s="8" t="s">
        <v>3302</v>
      </c>
      <c r="F1306" t="s">
        <v>112</v>
      </c>
      <c r="G1306" t="s">
        <v>1067</v>
      </c>
      <c r="H1306" t="s">
        <v>360</v>
      </c>
      <c r="I1306">
        <v>4</v>
      </c>
      <c r="J1306" t="s">
        <v>431</v>
      </c>
      <c r="K1306" t="s">
        <v>3548</v>
      </c>
      <c r="L1306" s="8">
        <f t="shared" si="80"/>
        <v>43406</v>
      </c>
      <c r="M1306" s="8">
        <f t="shared" si="81"/>
        <v>43428</v>
      </c>
      <c r="N1306">
        <f t="shared" si="82"/>
        <v>4046.8</v>
      </c>
      <c r="O1306">
        <f t="shared" si="83"/>
        <v>17</v>
      </c>
      <c r="P1306" t="str">
        <f>VLOOKUP(O1306,Klienci!$A$1:$B$53,2,TRUE)</f>
        <v>3LAB, Ltd</v>
      </c>
    </row>
    <row r="1307" spans="1:16" x14ac:dyDescent="0.3">
      <c r="A1307" t="s">
        <v>3549</v>
      </c>
      <c r="B1307" t="s">
        <v>16</v>
      </c>
      <c r="C1307" t="s">
        <v>27</v>
      </c>
      <c r="D1307" s="8" t="s">
        <v>2968</v>
      </c>
      <c r="E1307" s="8" t="s">
        <v>3111</v>
      </c>
      <c r="F1307" t="s">
        <v>292</v>
      </c>
      <c r="G1307" t="s">
        <v>1160</v>
      </c>
      <c r="H1307" t="s">
        <v>95</v>
      </c>
      <c r="I1307">
        <v>5</v>
      </c>
      <c r="J1307" t="s">
        <v>353</v>
      </c>
      <c r="K1307" t="s">
        <v>2606</v>
      </c>
      <c r="L1307" s="8">
        <f t="shared" si="80"/>
        <v>43406</v>
      </c>
      <c r="M1307" s="8">
        <f t="shared" si="81"/>
        <v>43418</v>
      </c>
      <c r="N1307">
        <f t="shared" si="82"/>
        <v>4288</v>
      </c>
      <c r="O1307">
        <f t="shared" si="83"/>
        <v>3</v>
      </c>
      <c r="P1307" t="str">
        <f>VLOOKUP(O1307,Klienci!$A$1:$B$53,2,TRUE)</f>
        <v>Elorac, Corp</v>
      </c>
    </row>
    <row r="1308" spans="1:16" x14ac:dyDescent="0.3">
      <c r="A1308" t="s">
        <v>3550</v>
      </c>
      <c r="B1308" t="s">
        <v>26</v>
      </c>
      <c r="C1308" t="s">
        <v>124</v>
      </c>
      <c r="D1308" s="8" t="s">
        <v>2968</v>
      </c>
      <c r="E1308" s="8" t="s">
        <v>3337</v>
      </c>
      <c r="F1308" t="s">
        <v>45</v>
      </c>
      <c r="G1308" t="s">
        <v>2951</v>
      </c>
      <c r="H1308" t="s">
        <v>95</v>
      </c>
      <c r="I1308">
        <v>8</v>
      </c>
      <c r="J1308" t="s">
        <v>704</v>
      </c>
      <c r="K1308" t="s">
        <v>3551</v>
      </c>
      <c r="L1308" s="8">
        <f t="shared" si="80"/>
        <v>43406</v>
      </c>
      <c r="M1308" s="8">
        <f t="shared" si="81"/>
        <v>43431</v>
      </c>
      <c r="N1308">
        <f t="shared" si="82"/>
        <v>1768.8</v>
      </c>
      <c r="O1308">
        <f t="shared" si="83"/>
        <v>48</v>
      </c>
      <c r="P1308" t="str">
        <f>VLOOKUP(O1308,Klienci!$A$1:$B$53,2,TRUE)</f>
        <v>U.S. Ltd</v>
      </c>
    </row>
    <row r="1309" spans="1:16" x14ac:dyDescent="0.3">
      <c r="A1309" t="s">
        <v>3552</v>
      </c>
      <c r="B1309" t="s">
        <v>16</v>
      </c>
      <c r="C1309" t="s">
        <v>58</v>
      </c>
      <c r="D1309" s="8" t="s">
        <v>2968</v>
      </c>
      <c r="E1309" s="8" t="s">
        <v>3409</v>
      </c>
      <c r="F1309" t="s">
        <v>68</v>
      </c>
      <c r="G1309" t="s">
        <v>2416</v>
      </c>
      <c r="H1309" t="s">
        <v>145</v>
      </c>
      <c r="I1309">
        <v>2</v>
      </c>
      <c r="J1309" t="s">
        <v>570</v>
      </c>
      <c r="K1309" t="s">
        <v>3553</v>
      </c>
      <c r="L1309" s="8">
        <f t="shared" si="80"/>
        <v>43406</v>
      </c>
      <c r="M1309" s="8">
        <f t="shared" si="81"/>
        <v>43435</v>
      </c>
      <c r="N1309">
        <f t="shared" si="82"/>
        <v>3430.4</v>
      </c>
      <c r="O1309">
        <f t="shared" si="83"/>
        <v>14</v>
      </c>
      <c r="P1309" t="str">
        <f>VLOOKUP(O1309,Klienci!$A$1:$B$53,2,TRUE)</f>
        <v>Ole Group</v>
      </c>
    </row>
    <row r="1310" spans="1:16" x14ac:dyDescent="0.3">
      <c r="A1310" t="s">
        <v>3554</v>
      </c>
      <c r="B1310" t="s">
        <v>26</v>
      </c>
      <c r="C1310" t="s">
        <v>241</v>
      </c>
      <c r="D1310" s="8" t="s">
        <v>2968</v>
      </c>
      <c r="E1310" s="8" t="s">
        <v>3187</v>
      </c>
      <c r="F1310" t="s">
        <v>256</v>
      </c>
      <c r="G1310" t="s">
        <v>995</v>
      </c>
      <c r="H1310" t="s">
        <v>342</v>
      </c>
      <c r="I1310">
        <v>8</v>
      </c>
      <c r="J1310" t="s">
        <v>1762</v>
      </c>
      <c r="K1310" t="s">
        <v>3555</v>
      </c>
      <c r="L1310" s="8">
        <f t="shared" si="80"/>
        <v>43406</v>
      </c>
      <c r="M1310" s="8">
        <f t="shared" si="81"/>
        <v>43416</v>
      </c>
      <c r="N1310">
        <f t="shared" si="82"/>
        <v>18116.8</v>
      </c>
      <c r="O1310">
        <f t="shared" si="83"/>
        <v>34</v>
      </c>
      <c r="P1310" t="str">
        <f>VLOOKUP(O1310,Klienci!$A$1:$B$53,2,TRUE)</f>
        <v>OHTA'S Corp</v>
      </c>
    </row>
    <row r="1311" spans="1:16" x14ac:dyDescent="0.3">
      <c r="A1311" t="s">
        <v>3556</v>
      </c>
      <c r="B1311" t="s">
        <v>26</v>
      </c>
      <c r="C1311" t="s">
        <v>17</v>
      </c>
      <c r="D1311" s="8" t="s">
        <v>2968</v>
      </c>
      <c r="E1311" s="8" t="s">
        <v>3276</v>
      </c>
      <c r="F1311" t="s">
        <v>653</v>
      </c>
      <c r="G1311" t="s">
        <v>2764</v>
      </c>
      <c r="H1311" t="s">
        <v>477</v>
      </c>
      <c r="I1311">
        <v>4</v>
      </c>
      <c r="J1311" t="s">
        <v>408</v>
      </c>
      <c r="K1311" t="s">
        <v>3557</v>
      </c>
      <c r="L1311" s="8">
        <f t="shared" si="80"/>
        <v>43406</v>
      </c>
      <c r="M1311" s="8">
        <f t="shared" si="81"/>
        <v>43427</v>
      </c>
      <c r="N1311">
        <f t="shared" si="82"/>
        <v>4020</v>
      </c>
      <c r="O1311">
        <f t="shared" si="83"/>
        <v>50</v>
      </c>
      <c r="P1311" t="str">
        <f>VLOOKUP(O1311,Klienci!$A$1:$B$53,2,TRUE)</f>
        <v>Fenwal, Corp</v>
      </c>
    </row>
    <row r="1312" spans="1:16" x14ac:dyDescent="0.3">
      <c r="A1312" t="s">
        <v>3558</v>
      </c>
      <c r="B1312" t="s">
        <v>16</v>
      </c>
      <c r="C1312" t="s">
        <v>27</v>
      </c>
      <c r="D1312" s="8" t="s">
        <v>2933</v>
      </c>
      <c r="E1312" s="8" t="s">
        <v>3498</v>
      </c>
      <c r="F1312" t="s">
        <v>174</v>
      </c>
      <c r="G1312" t="s">
        <v>1051</v>
      </c>
      <c r="H1312" t="s">
        <v>284</v>
      </c>
      <c r="I1312">
        <v>1</v>
      </c>
      <c r="J1312" t="s">
        <v>3559</v>
      </c>
      <c r="K1312" t="s">
        <v>3560</v>
      </c>
      <c r="L1312" s="8">
        <f t="shared" si="80"/>
        <v>43407</v>
      </c>
      <c r="M1312" s="8">
        <f t="shared" si="81"/>
        <v>43439</v>
      </c>
      <c r="N1312">
        <f t="shared" si="82"/>
        <v>3812.3</v>
      </c>
      <c r="O1312">
        <f t="shared" si="83"/>
        <v>19</v>
      </c>
      <c r="P1312" t="str">
        <f>VLOOKUP(O1312,Klienci!$A$1:$B$53,2,TRUE)</f>
        <v>Pure Group</v>
      </c>
    </row>
    <row r="1313" spans="1:16" x14ac:dyDescent="0.3">
      <c r="A1313" t="s">
        <v>3561</v>
      </c>
      <c r="B1313" t="s">
        <v>16</v>
      </c>
      <c r="C1313" t="s">
        <v>58</v>
      </c>
      <c r="D1313" s="8" t="s">
        <v>2933</v>
      </c>
      <c r="E1313" s="8" t="s">
        <v>3400</v>
      </c>
      <c r="F1313" t="s">
        <v>174</v>
      </c>
      <c r="G1313" t="s">
        <v>133</v>
      </c>
      <c r="H1313" t="s">
        <v>759</v>
      </c>
      <c r="I1313">
        <v>2</v>
      </c>
      <c r="J1313" t="s">
        <v>1112</v>
      </c>
      <c r="K1313" t="s">
        <v>3562</v>
      </c>
      <c r="L1313" s="8">
        <f t="shared" si="80"/>
        <v>43407</v>
      </c>
      <c r="M1313" s="8">
        <f t="shared" si="81"/>
        <v>43434</v>
      </c>
      <c r="N1313">
        <f t="shared" si="82"/>
        <v>1889.4</v>
      </c>
      <c r="O1313">
        <f t="shared" si="83"/>
        <v>19</v>
      </c>
      <c r="P1313" t="str">
        <f>VLOOKUP(O1313,Klienci!$A$1:$B$53,2,TRUE)</f>
        <v>Pure Group</v>
      </c>
    </row>
    <row r="1314" spans="1:16" x14ac:dyDescent="0.3">
      <c r="A1314" t="s">
        <v>3563</v>
      </c>
      <c r="B1314" t="s">
        <v>26</v>
      </c>
      <c r="C1314" t="s">
        <v>58</v>
      </c>
      <c r="D1314" s="8" t="s">
        <v>2933</v>
      </c>
      <c r="E1314" s="8" t="s">
        <v>3111</v>
      </c>
      <c r="F1314" t="s">
        <v>149</v>
      </c>
      <c r="G1314" t="s">
        <v>1067</v>
      </c>
      <c r="H1314" t="s">
        <v>145</v>
      </c>
      <c r="I1314">
        <v>7</v>
      </c>
      <c r="J1314" t="s">
        <v>518</v>
      </c>
      <c r="K1314" t="s">
        <v>3564</v>
      </c>
      <c r="L1314" s="8">
        <f t="shared" si="80"/>
        <v>43407</v>
      </c>
      <c r="M1314" s="8">
        <f t="shared" si="81"/>
        <v>43418</v>
      </c>
      <c r="N1314">
        <f t="shared" si="82"/>
        <v>8442</v>
      </c>
      <c r="O1314">
        <f t="shared" si="83"/>
        <v>23</v>
      </c>
      <c r="P1314" t="str">
        <f>VLOOKUP(O1314,Klienci!$A$1:$B$53,2,TRUE)</f>
        <v xml:space="preserve">Ohio </v>
      </c>
    </row>
    <row r="1315" spans="1:16" x14ac:dyDescent="0.3">
      <c r="A1315" t="s">
        <v>3565</v>
      </c>
      <c r="B1315" t="s">
        <v>16</v>
      </c>
      <c r="C1315" t="s">
        <v>27</v>
      </c>
      <c r="D1315" s="8" t="s">
        <v>2933</v>
      </c>
      <c r="E1315" s="8" t="s">
        <v>3400</v>
      </c>
      <c r="F1315" t="s">
        <v>105</v>
      </c>
      <c r="G1315" t="s">
        <v>2361</v>
      </c>
      <c r="H1315" t="s">
        <v>399</v>
      </c>
      <c r="I1315">
        <v>3</v>
      </c>
      <c r="J1315" t="s">
        <v>289</v>
      </c>
      <c r="K1315" t="s">
        <v>3566</v>
      </c>
      <c r="L1315" s="8">
        <f t="shared" si="80"/>
        <v>43407</v>
      </c>
      <c r="M1315" s="8">
        <f t="shared" si="81"/>
        <v>43434</v>
      </c>
      <c r="N1315">
        <f t="shared" si="82"/>
        <v>11597.7</v>
      </c>
      <c r="O1315">
        <f t="shared" si="83"/>
        <v>36</v>
      </c>
      <c r="P1315" t="str">
        <f>VLOOKUP(O1315,Klienci!$A$1:$B$53,2,TRUE)</f>
        <v>OUR Ltd</v>
      </c>
    </row>
    <row r="1316" spans="1:16" x14ac:dyDescent="0.3">
      <c r="A1316" t="s">
        <v>3567</v>
      </c>
      <c r="B1316" t="s">
        <v>16</v>
      </c>
      <c r="C1316" t="s">
        <v>66</v>
      </c>
      <c r="D1316" s="8" t="s">
        <v>2933</v>
      </c>
      <c r="E1316" s="8" t="s">
        <v>3352</v>
      </c>
      <c r="F1316" t="s">
        <v>297</v>
      </c>
      <c r="G1316" t="s">
        <v>443</v>
      </c>
      <c r="H1316" t="s">
        <v>76</v>
      </c>
      <c r="I1316">
        <v>8</v>
      </c>
      <c r="J1316" t="s">
        <v>356</v>
      </c>
      <c r="K1316" t="s">
        <v>3568</v>
      </c>
      <c r="L1316" s="8">
        <f t="shared" si="80"/>
        <v>43407</v>
      </c>
      <c r="M1316" s="8">
        <f t="shared" si="81"/>
        <v>43425</v>
      </c>
      <c r="N1316">
        <f t="shared" si="82"/>
        <v>31141.599999999999</v>
      </c>
      <c r="O1316">
        <f t="shared" si="83"/>
        <v>13</v>
      </c>
      <c r="P1316" t="str">
        <f>VLOOKUP(O1316,Klienci!$A$1:$B$53,2,TRUE)</f>
        <v xml:space="preserve">Medline </v>
      </c>
    </row>
    <row r="1317" spans="1:16" x14ac:dyDescent="0.3">
      <c r="A1317" t="s">
        <v>3569</v>
      </c>
      <c r="B1317" t="s">
        <v>26</v>
      </c>
      <c r="C1317" t="s">
        <v>17</v>
      </c>
      <c r="D1317" s="8" t="s">
        <v>2933</v>
      </c>
      <c r="E1317" s="8" t="s">
        <v>3489</v>
      </c>
      <c r="F1317" t="s">
        <v>532</v>
      </c>
      <c r="G1317" t="s">
        <v>2073</v>
      </c>
      <c r="H1317" t="s">
        <v>89</v>
      </c>
      <c r="I1317">
        <v>1</v>
      </c>
      <c r="J1317" t="s">
        <v>453</v>
      </c>
      <c r="K1317" t="s">
        <v>3570</v>
      </c>
      <c r="L1317" s="8">
        <f t="shared" si="80"/>
        <v>43407</v>
      </c>
      <c r="M1317" s="8">
        <f t="shared" si="81"/>
        <v>43433</v>
      </c>
      <c r="N1317">
        <f t="shared" si="82"/>
        <v>167.5</v>
      </c>
      <c r="O1317">
        <f t="shared" si="83"/>
        <v>44</v>
      </c>
      <c r="P1317" t="str">
        <f>VLOOKUP(O1317,Klienci!$A$1:$B$53,2,TRUE)</f>
        <v>Llorens Ltd</v>
      </c>
    </row>
    <row r="1318" spans="1:16" x14ac:dyDescent="0.3">
      <c r="A1318" t="s">
        <v>3571</v>
      </c>
      <c r="B1318" t="s">
        <v>16</v>
      </c>
      <c r="C1318" t="s">
        <v>66</v>
      </c>
      <c r="D1318" s="8" t="s">
        <v>2933</v>
      </c>
      <c r="E1318" s="8" t="s">
        <v>3355</v>
      </c>
      <c r="F1318" t="s">
        <v>168</v>
      </c>
      <c r="G1318" t="s">
        <v>265</v>
      </c>
      <c r="H1318" t="s">
        <v>95</v>
      </c>
      <c r="I1318">
        <v>2</v>
      </c>
      <c r="J1318" t="s">
        <v>1306</v>
      </c>
      <c r="K1318" t="s">
        <v>2141</v>
      </c>
      <c r="L1318" s="8">
        <f t="shared" si="80"/>
        <v>43407</v>
      </c>
      <c r="M1318" s="8">
        <f t="shared" si="81"/>
        <v>43429</v>
      </c>
      <c r="N1318">
        <f t="shared" si="82"/>
        <v>361.8</v>
      </c>
      <c r="O1318">
        <f t="shared" si="83"/>
        <v>40</v>
      </c>
      <c r="P1318" t="str">
        <f>VLOOKUP(O1318,Klienci!$A$1:$B$53,2,TRUE)</f>
        <v>Ascend Ltd</v>
      </c>
    </row>
    <row r="1319" spans="1:16" x14ac:dyDescent="0.3">
      <c r="A1319" t="s">
        <v>3572</v>
      </c>
      <c r="B1319" t="s">
        <v>43</v>
      </c>
      <c r="C1319" t="s">
        <v>17</v>
      </c>
      <c r="D1319" s="8" t="s">
        <v>2933</v>
      </c>
      <c r="E1319" s="8" t="s">
        <v>3498</v>
      </c>
      <c r="F1319" t="s">
        <v>271</v>
      </c>
      <c r="G1319" t="s">
        <v>720</v>
      </c>
      <c r="H1319" t="s">
        <v>467</v>
      </c>
      <c r="I1319">
        <v>2</v>
      </c>
      <c r="J1319" t="s">
        <v>77</v>
      </c>
      <c r="K1319" t="s">
        <v>3573</v>
      </c>
      <c r="L1319" s="8">
        <f t="shared" si="80"/>
        <v>43407</v>
      </c>
      <c r="M1319" s="8">
        <f t="shared" si="81"/>
        <v>43439</v>
      </c>
      <c r="N1319">
        <f t="shared" si="82"/>
        <v>3631.4</v>
      </c>
      <c r="O1319">
        <f t="shared" si="83"/>
        <v>24</v>
      </c>
      <c r="P1319" t="str">
        <f>VLOOKUP(O1319,Klienci!$A$1:$B$53,2,TRUE)</f>
        <v xml:space="preserve">Capweld </v>
      </c>
    </row>
    <row r="1320" spans="1:16" x14ac:dyDescent="0.3">
      <c r="A1320" t="s">
        <v>3574</v>
      </c>
      <c r="B1320" t="s">
        <v>16</v>
      </c>
      <c r="C1320" t="s">
        <v>27</v>
      </c>
      <c r="D1320" s="8" t="s">
        <v>2933</v>
      </c>
      <c r="E1320" s="8" t="s">
        <v>3160</v>
      </c>
      <c r="F1320" t="s">
        <v>416</v>
      </c>
      <c r="G1320" t="s">
        <v>1636</v>
      </c>
      <c r="H1320" t="s">
        <v>107</v>
      </c>
      <c r="I1320">
        <v>5</v>
      </c>
      <c r="J1320" t="s">
        <v>247</v>
      </c>
      <c r="K1320" t="s">
        <v>441</v>
      </c>
      <c r="L1320" s="8">
        <f t="shared" si="80"/>
        <v>43407</v>
      </c>
      <c r="M1320" s="8">
        <f t="shared" si="81"/>
        <v>43417</v>
      </c>
      <c r="N1320">
        <f t="shared" si="82"/>
        <v>1306.5</v>
      </c>
      <c r="O1320">
        <f t="shared" si="83"/>
        <v>7</v>
      </c>
      <c r="P1320" t="str">
        <f>VLOOKUP(O1320,Klienci!$A$1:$B$53,2,TRUE)</f>
        <v>Test</v>
      </c>
    </row>
    <row r="1321" spans="1:16" x14ac:dyDescent="0.3">
      <c r="A1321" t="s">
        <v>3575</v>
      </c>
      <c r="B1321" t="s">
        <v>16</v>
      </c>
      <c r="C1321" t="s">
        <v>66</v>
      </c>
      <c r="D1321" s="8" t="s">
        <v>2933</v>
      </c>
      <c r="E1321" s="8" t="s">
        <v>3337</v>
      </c>
      <c r="F1321" t="s">
        <v>132</v>
      </c>
      <c r="G1321" t="s">
        <v>3217</v>
      </c>
      <c r="H1321" t="s">
        <v>76</v>
      </c>
      <c r="I1321">
        <v>8</v>
      </c>
      <c r="J1321" t="s">
        <v>895</v>
      </c>
      <c r="K1321" t="s">
        <v>2824</v>
      </c>
      <c r="L1321" s="8">
        <f t="shared" si="80"/>
        <v>43407</v>
      </c>
      <c r="M1321" s="8">
        <f t="shared" si="81"/>
        <v>43431</v>
      </c>
      <c r="N1321">
        <f t="shared" si="82"/>
        <v>9004.7999999999993</v>
      </c>
      <c r="O1321">
        <f t="shared" si="83"/>
        <v>10</v>
      </c>
      <c r="P1321" t="str">
        <f>VLOOKUP(O1321,Klienci!$A$1:$B$53,2,TRUE)</f>
        <v xml:space="preserve">Ei </v>
      </c>
    </row>
    <row r="1322" spans="1:16" x14ac:dyDescent="0.3">
      <c r="A1322" t="s">
        <v>3576</v>
      </c>
      <c r="B1322" t="s">
        <v>35</v>
      </c>
      <c r="C1322" t="s">
        <v>17</v>
      </c>
      <c r="D1322" s="8" t="s">
        <v>3130</v>
      </c>
      <c r="E1322" s="8" t="s">
        <v>3160</v>
      </c>
      <c r="F1322" t="s">
        <v>297</v>
      </c>
      <c r="G1322" t="s">
        <v>375</v>
      </c>
      <c r="H1322" t="s">
        <v>176</v>
      </c>
      <c r="I1322">
        <v>2</v>
      </c>
      <c r="J1322" t="s">
        <v>504</v>
      </c>
      <c r="K1322" t="s">
        <v>3577</v>
      </c>
      <c r="L1322" s="8">
        <f t="shared" si="80"/>
        <v>43408</v>
      </c>
      <c r="M1322" s="8">
        <f t="shared" si="81"/>
        <v>43417</v>
      </c>
      <c r="N1322">
        <f t="shared" si="82"/>
        <v>2184.1999999999998</v>
      </c>
      <c r="O1322">
        <f t="shared" si="83"/>
        <v>13</v>
      </c>
      <c r="P1322" t="str">
        <f>VLOOKUP(O1322,Klienci!$A$1:$B$53,2,TRUE)</f>
        <v xml:space="preserve">Medline </v>
      </c>
    </row>
    <row r="1323" spans="1:16" x14ac:dyDescent="0.3">
      <c r="A1323" t="s">
        <v>3578</v>
      </c>
      <c r="B1323" t="s">
        <v>35</v>
      </c>
      <c r="C1323" t="s">
        <v>27</v>
      </c>
      <c r="D1323" s="8" t="s">
        <v>3130</v>
      </c>
      <c r="E1323" s="8" t="s">
        <v>3400</v>
      </c>
      <c r="F1323" t="s">
        <v>653</v>
      </c>
      <c r="G1323" t="s">
        <v>1774</v>
      </c>
      <c r="H1323" t="s">
        <v>221</v>
      </c>
      <c r="I1323">
        <v>6</v>
      </c>
      <c r="J1323" t="s">
        <v>480</v>
      </c>
      <c r="K1323" t="s">
        <v>3579</v>
      </c>
      <c r="L1323" s="8">
        <f t="shared" si="80"/>
        <v>43408</v>
      </c>
      <c r="M1323" s="8">
        <f t="shared" si="81"/>
        <v>43434</v>
      </c>
      <c r="N1323">
        <f t="shared" si="82"/>
        <v>23718</v>
      </c>
      <c r="O1323">
        <f t="shared" si="83"/>
        <v>50</v>
      </c>
      <c r="P1323" t="str">
        <f>VLOOKUP(O1323,Klienci!$A$1:$B$53,2,TRUE)</f>
        <v>Fenwal, Corp</v>
      </c>
    </row>
    <row r="1324" spans="1:16" x14ac:dyDescent="0.3">
      <c r="A1324" t="s">
        <v>3580</v>
      </c>
      <c r="B1324" t="s">
        <v>26</v>
      </c>
      <c r="C1324" t="s">
        <v>17</v>
      </c>
      <c r="D1324" s="8" t="s">
        <v>3130</v>
      </c>
      <c r="E1324" s="8" t="s">
        <v>3355</v>
      </c>
      <c r="F1324" t="s">
        <v>394</v>
      </c>
      <c r="G1324" t="s">
        <v>38</v>
      </c>
      <c r="H1324" t="s">
        <v>342</v>
      </c>
      <c r="I1324">
        <v>7</v>
      </c>
      <c r="J1324" t="s">
        <v>3581</v>
      </c>
      <c r="K1324" t="s">
        <v>3582</v>
      </c>
      <c r="L1324" s="8">
        <f t="shared" si="80"/>
        <v>43408</v>
      </c>
      <c r="M1324" s="8">
        <f t="shared" si="81"/>
        <v>43429</v>
      </c>
      <c r="N1324">
        <f t="shared" si="82"/>
        <v>36441.299999999996</v>
      </c>
      <c r="O1324">
        <f t="shared" si="83"/>
        <v>1</v>
      </c>
      <c r="P1324" t="str">
        <f>VLOOKUP(O1324,Klienci!$A$1:$B$53,2,TRUE)</f>
        <v>Avon Corp</v>
      </c>
    </row>
    <row r="1325" spans="1:16" x14ac:dyDescent="0.3">
      <c r="A1325" t="s">
        <v>3583</v>
      </c>
      <c r="B1325" t="s">
        <v>43</v>
      </c>
      <c r="C1325" t="s">
        <v>58</v>
      </c>
      <c r="D1325" s="8" t="s">
        <v>3130</v>
      </c>
      <c r="E1325" s="8" t="s">
        <v>3484</v>
      </c>
      <c r="F1325" t="s">
        <v>112</v>
      </c>
      <c r="G1325" t="s">
        <v>1325</v>
      </c>
      <c r="H1325" t="s">
        <v>284</v>
      </c>
      <c r="I1325">
        <v>3</v>
      </c>
      <c r="J1325" t="s">
        <v>2374</v>
      </c>
      <c r="K1325" t="s">
        <v>3584</v>
      </c>
      <c r="L1325" s="8">
        <f t="shared" si="80"/>
        <v>43408</v>
      </c>
      <c r="M1325" s="8">
        <f t="shared" si="81"/>
        <v>43432</v>
      </c>
      <c r="N1325">
        <f t="shared" si="82"/>
        <v>7999.7999999999993</v>
      </c>
      <c r="O1325">
        <f t="shared" si="83"/>
        <v>17</v>
      </c>
      <c r="P1325" t="str">
        <f>VLOOKUP(O1325,Klienci!$A$1:$B$53,2,TRUE)</f>
        <v>3LAB, Ltd</v>
      </c>
    </row>
    <row r="1326" spans="1:16" x14ac:dyDescent="0.3">
      <c r="A1326" t="s">
        <v>3585</v>
      </c>
      <c r="B1326" t="s">
        <v>43</v>
      </c>
      <c r="C1326" t="s">
        <v>124</v>
      </c>
      <c r="D1326" s="8" t="s">
        <v>3130</v>
      </c>
      <c r="E1326" s="8" t="s">
        <v>3206</v>
      </c>
      <c r="F1326" t="s">
        <v>105</v>
      </c>
      <c r="G1326" t="s">
        <v>1588</v>
      </c>
      <c r="H1326" t="s">
        <v>95</v>
      </c>
      <c r="I1326">
        <v>4</v>
      </c>
      <c r="J1326" t="s">
        <v>3586</v>
      </c>
      <c r="K1326" t="s">
        <v>3587</v>
      </c>
      <c r="L1326" s="8">
        <f t="shared" si="80"/>
        <v>43408</v>
      </c>
      <c r="M1326" s="8">
        <f t="shared" si="81"/>
        <v>43415</v>
      </c>
      <c r="N1326">
        <f t="shared" si="82"/>
        <v>23771.599999999999</v>
      </c>
      <c r="O1326">
        <f t="shared" si="83"/>
        <v>36</v>
      </c>
      <c r="P1326" t="str">
        <f>VLOOKUP(O1326,Klienci!$A$1:$B$53,2,TRUE)</f>
        <v>OUR Ltd</v>
      </c>
    </row>
    <row r="1327" spans="1:16" x14ac:dyDescent="0.3">
      <c r="A1327" t="s">
        <v>3588</v>
      </c>
      <c r="B1327" t="s">
        <v>16</v>
      </c>
      <c r="C1327" t="s">
        <v>241</v>
      </c>
      <c r="D1327" s="8" t="s">
        <v>3130</v>
      </c>
      <c r="E1327" s="8" t="s">
        <v>3224</v>
      </c>
      <c r="F1327" t="s">
        <v>20</v>
      </c>
      <c r="G1327" t="s">
        <v>593</v>
      </c>
      <c r="H1327" t="s">
        <v>221</v>
      </c>
      <c r="I1327">
        <v>8</v>
      </c>
      <c r="J1327" t="s">
        <v>931</v>
      </c>
      <c r="K1327" t="s">
        <v>3589</v>
      </c>
      <c r="L1327" s="8">
        <f t="shared" si="80"/>
        <v>43408</v>
      </c>
      <c r="M1327" s="8">
        <f t="shared" si="81"/>
        <v>43414</v>
      </c>
      <c r="N1327">
        <f t="shared" si="82"/>
        <v>19296</v>
      </c>
      <c r="O1327">
        <f t="shared" si="83"/>
        <v>15</v>
      </c>
      <c r="P1327" t="str">
        <f>VLOOKUP(O1327,Klienci!$A$1:$B$53,2,TRUE)</f>
        <v xml:space="preserve">Linde </v>
      </c>
    </row>
    <row r="1328" spans="1:16" x14ac:dyDescent="0.3">
      <c r="A1328" t="s">
        <v>3590</v>
      </c>
      <c r="B1328" t="s">
        <v>35</v>
      </c>
      <c r="C1328" t="s">
        <v>66</v>
      </c>
      <c r="D1328" s="8" t="s">
        <v>3130</v>
      </c>
      <c r="E1328" s="8" t="s">
        <v>3498</v>
      </c>
      <c r="F1328" t="s">
        <v>37</v>
      </c>
      <c r="G1328" t="s">
        <v>815</v>
      </c>
      <c r="H1328" t="s">
        <v>491</v>
      </c>
      <c r="I1328">
        <v>3</v>
      </c>
      <c r="J1328" t="s">
        <v>878</v>
      </c>
      <c r="K1328" t="s">
        <v>3591</v>
      </c>
      <c r="L1328" s="8">
        <f t="shared" si="80"/>
        <v>43408</v>
      </c>
      <c r="M1328" s="8">
        <f t="shared" si="81"/>
        <v>43439</v>
      </c>
      <c r="N1328">
        <f t="shared" si="82"/>
        <v>3296.3999999999996</v>
      </c>
      <c r="O1328">
        <f t="shared" si="83"/>
        <v>16</v>
      </c>
      <c r="P1328" t="str">
        <f>VLOOKUP(O1328,Klienci!$A$1:$B$53,2,TRUE)</f>
        <v>Rochester Ltd</v>
      </c>
    </row>
    <row r="1329" spans="1:16" x14ac:dyDescent="0.3">
      <c r="A1329" t="s">
        <v>3592</v>
      </c>
      <c r="B1329" t="s">
        <v>26</v>
      </c>
      <c r="C1329" t="s">
        <v>58</v>
      </c>
      <c r="D1329" s="8" t="s">
        <v>3146</v>
      </c>
      <c r="E1329" s="8" t="s">
        <v>3593</v>
      </c>
      <c r="F1329" t="s">
        <v>325</v>
      </c>
      <c r="G1329" t="s">
        <v>1002</v>
      </c>
      <c r="H1329" t="s">
        <v>196</v>
      </c>
      <c r="I1329">
        <v>6</v>
      </c>
      <c r="J1329" t="s">
        <v>262</v>
      </c>
      <c r="K1329" t="s">
        <v>3594</v>
      </c>
      <c r="L1329" s="8">
        <f t="shared" si="80"/>
        <v>43409</v>
      </c>
      <c r="M1329" s="8">
        <f t="shared" si="81"/>
        <v>43444</v>
      </c>
      <c r="N1329">
        <f t="shared" si="82"/>
        <v>6793.7999999999993</v>
      </c>
      <c r="O1329">
        <f t="shared" si="83"/>
        <v>8</v>
      </c>
      <c r="P1329" t="str">
        <f>VLOOKUP(O1329,Klienci!$A$1:$B$53,2,TRUE)</f>
        <v>New Ltd</v>
      </c>
    </row>
    <row r="1330" spans="1:16" x14ac:dyDescent="0.3">
      <c r="A1330" t="s">
        <v>3595</v>
      </c>
      <c r="B1330" t="s">
        <v>35</v>
      </c>
      <c r="C1330" t="s">
        <v>58</v>
      </c>
      <c r="D1330" s="8" t="s">
        <v>3146</v>
      </c>
      <c r="E1330" s="8" t="s">
        <v>3302</v>
      </c>
      <c r="F1330" t="s">
        <v>112</v>
      </c>
      <c r="G1330" t="s">
        <v>1336</v>
      </c>
      <c r="H1330" t="s">
        <v>22</v>
      </c>
      <c r="I1330">
        <v>7</v>
      </c>
      <c r="J1330" t="s">
        <v>3596</v>
      </c>
      <c r="K1330" t="s">
        <v>3597</v>
      </c>
      <c r="L1330" s="8">
        <f t="shared" si="80"/>
        <v>43409</v>
      </c>
      <c r="M1330" s="8">
        <f t="shared" si="81"/>
        <v>43428</v>
      </c>
      <c r="N1330">
        <f t="shared" si="82"/>
        <v>25232.2</v>
      </c>
      <c r="O1330">
        <f t="shared" si="83"/>
        <v>17</v>
      </c>
      <c r="P1330" t="str">
        <f>VLOOKUP(O1330,Klienci!$A$1:$B$53,2,TRUE)</f>
        <v>3LAB, Ltd</v>
      </c>
    </row>
    <row r="1331" spans="1:16" x14ac:dyDescent="0.3">
      <c r="A1331" t="s">
        <v>3598</v>
      </c>
      <c r="B1331" t="s">
        <v>16</v>
      </c>
      <c r="C1331" t="s">
        <v>27</v>
      </c>
      <c r="D1331" s="8" t="s">
        <v>3146</v>
      </c>
      <c r="E1331" s="8" t="s">
        <v>3262</v>
      </c>
      <c r="F1331" t="s">
        <v>271</v>
      </c>
      <c r="G1331" t="s">
        <v>2083</v>
      </c>
      <c r="H1331" t="s">
        <v>597</v>
      </c>
      <c r="I1331">
        <v>3</v>
      </c>
      <c r="J1331" t="s">
        <v>780</v>
      </c>
      <c r="K1331" t="s">
        <v>3599</v>
      </c>
      <c r="L1331" s="8">
        <f t="shared" si="80"/>
        <v>43409</v>
      </c>
      <c r="M1331" s="8">
        <f t="shared" si="81"/>
        <v>43424</v>
      </c>
      <c r="N1331">
        <f t="shared" si="82"/>
        <v>3075.2999999999997</v>
      </c>
      <c r="O1331">
        <f t="shared" si="83"/>
        <v>24</v>
      </c>
      <c r="P1331" t="str">
        <f>VLOOKUP(O1331,Klienci!$A$1:$B$53,2,TRUE)</f>
        <v xml:space="preserve">Capweld </v>
      </c>
    </row>
    <row r="1332" spans="1:16" x14ac:dyDescent="0.3">
      <c r="A1332" t="s">
        <v>3600</v>
      </c>
      <c r="B1332" t="s">
        <v>26</v>
      </c>
      <c r="C1332" t="s">
        <v>58</v>
      </c>
      <c r="D1332" s="8" t="s">
        <v>3044</v>
      </c>
      <c r="E1332" s="8" t="s">
        <v>3523</v>
      </c>
      <c r="F1332" t="s">
        <v>351</v>
      </c>
      <c r="G1332" t="s">
        <v>1247</v>
      </c>
      <c r="H1332" t="s">
        <v>95</v>
      </c>
      <c r="I1332">
        <v>2</v>
      </c>
      <c r="J1332" t="s">
        <v>1657</v>
      </c>
      <c r="K1332" t="s">
        <v>519</v>
      </c>
      <c r="L1332" s="8">
        <f t="shared" si="80"/>
        <v>43410</v>
      </c>
      <c r="M1332" s="8">
        <f t="shared" si="81"/>
        <v>43441</v>
      </c>
      <c r="N1332">
        <f t="shared" si="82"/>
        <v>3376.8</v>
      </c>
      <c r="O1332">
        <f t="shared" si="83"/>
        <v>47</v>
      </c>
      <c r="P1332" t="str">
        <f>VLOOKUP(O1332,Klienci!$A$1:$B$53,2,TRUE)</f>
        <v xml:space="preserve">Nipro </v>
      </c>
    </row>
    <row r="1333" spans="1:16" x14ac:dyDescent="0.3">
      <c r="A1333" t="s">
        <v>3601</v>
      </c>
      <c r="B1333" t="s">
        <v>16</v>
      </c>
      <c r="C1333" t="s">
        <v>58</v>
      </c>
      <c r="D1333" s="8" t="s">
        <v>3044</v>
      </c>
      <c r="E1333" s="8" t="s">
        <v>3602</v>
      </c>
      <c r="F1333" t="s">
        <v>236</v>
      </c>
      <c r="G1333" t="s">
        <v>2881</v>
      </c>
      <c r="H1333" t="s">
        <v>54</v>
      </c>
      <c r="I1333">
        <v>2</v>
      </c>
      <c r="J1333" t="s">
        <v>692</v>
      </c>
      <c r="K1333" t="s">
        <v>3603</v>
      </c>
      <c r="L1333" s="8">
        <f t="shared" si="80"/>
        <v>43410</v>
      </c>
      <c r="M1333" s="8">
        <f t="shared" si="81"/>
        <v>43438</v>
      </c>
      <c r="N1333">
        <f t="shared" si="82"/>
        <v>8040</v>
      </c>
      <c r="O1333">
        <f t="shared" si="83"/>
        <v>2</v>
      </c>
      <c r="P1333" t="str">
        <f>VLOOKUP(O1333,Klienci!$A$1:$B$53,2,TRUE)</f>
        <v xml:space="preserve">WakeFern </v>
      </c>
    </row>
    <row r="1334" spans="1:16" x14ac:dyDescent="0.3">
      <c r="A1334" t="s">
        <v>3604</v>
      </c>
      <c r="B1334" t="s">
        <v>35</v>
      </c>
      <c r="C1334" t="s">
        <v>27</v>
      </c>
      <c r="D1334" s="8" t="s">
        <v>3044</v>
      </c>
      <c r="E1334" s="8" t="s">
        <v>3187</v>
      </c>
      <c r="F1334" t="s">
        <v>1115</v>
      </c>
      <c r="G1334" t="s">
        <v>320</v>
      </c>
      <c r="H1334" t="s">
        <v>473</v>
      </c>
      <c r="I1334">
        <v>3</v>
      </c>
      <c r="J1334" t="s">
        <v>990</v>
      </c>
      <c r="K1334" t="s">
        <v>3605</v>
      </c>
      <c r="L1334" s="8">
        <f t="shared" si="80"/>
        <v>43410</v>
      </c>
      <c r="M1334" s="8">
        <f t="shared" si="81"/>
        <v>43416</v>
      </c>
      <c r="N1334">
        <f t="shared" si="82"/>
        <v>18471.900000000001</v>
      </c>
      <c r="O1334">
        <f t="shared" si="83"/>
        <v>39</v>
      </c>
      <c r="P1334" t="str">
        <f>VLOOKUP(O1334,Klienci!$A$1:$B$53,2,TRUE)</f>
        <v>AuroMedics Corp</v>
      </c>
    </row>
    <row r="1335" spans="1:16" x14ac:dyDescent="0.3">
      <c r="A1335" t="s">
        <v>3606</v>
      </c>
      <c r="B1335" t="s">
        <v>16</v>
      </c>
      <c r="C1335" t="s">
        <v>17</v>
      </c>
      <c r="D1335" s="8" t="s">
        <v>3044</v>
      </c>
      <c r="E1335" s="8" t="s">
        <v>3489</v>
      </c>
      <c r="F1335" t="s">
        <v>307</v>
      </c>
      <c r="G1335" t="s">
        <v>390</v>
      </c>
      <c r="H1335" t="s">
        <v>95</v>
      </c>
      <c r="I1335">
        <v>4</v>
      </c>
      <c r="J1335" t="s">
        <v>613</v>
      </c>
      <c r="K1335" t="s">
        <v>3607</v>
      </c>
      <c r="L1335" s="8">
        <f t="shared" si="80"/>
        <v>43410</v>
      </c>
      <c r="M1335" s="8">
        <f t="shared" si="81"/>
        <v>43433</v>
      </c>
      <c r="N1335">
        <f t="shared" si="82"/>
        <v>9996.4</v>
      </c>
      <c r="O1335">
        <f t="shared" si="83"/>
        <v>4</v>
      </c>
      <c r="P1335" t="str">
        <f>VLOOKUP(O1335,Klienci!$A$1:$B$53,2,TRUE)</f>
        <v>ETUDE Ltd</v>
      </c>
    </row>
    <row r="1336" spans="1:16" x14ac:dyDescent="0.3">
      <c r="A1336" t="s">
        <v>3608</v>
      </c>
      <c r="B1336" t="s">
        <v>43</v>
      </c>
      <c r="C1336" t="s">
        <v>27</v>
      </c>
      <c r="D1336" s="8" t="s">
        <v>3044</v>
      </c>
      <c r="E1336" s="8" t="s">
        <v>3278</v>
      </c>
      <c r="F1336" t="s">
        <v>118</v>
      </c>
      <c r="G1336" t="s">
        <v>1260</v>
      </c>
      <c r="H1336" t="s">
        <v>170</v>
      </c>
      <c r="I1336">
        <v>3</v>
      </c>
      <c r="J1336" t="s">
        <v>1370</v>
      </c>
      <c r="K1336" t="s">
        <v>1371</v>
      </c>
      <c r="L1336" s="8">
        <f t="shared" si="80"/>
        <v>43410</v>
      </c>
      <c r="M1336" s="8">
        <f t="shared" si="81"/>
        <v>43422</v>
      </c>
      <c r="N1336">
        <f t="shared" si="82"/>
        <v>7537.5</v>
      </c>
      <c r="O1336">
        <f t="shared" si="83"/>
        <v>32</v>
      </c>
      <c r="P1336" t="str">
        <f>VLOOKUP(O1336,Klienci!$A$1:$B$53,2,TRUE)</f>
        <v>S.S.S. Group</v>
      </c>
    </row>
    <row r="1337" spans="1:16" x14ac:dyDescent="0.3">
      <c r="A1337" t="s">
        <v>3609</v>
      </c>
      <c r="B1337" t="s">
        <v>16</v>
      </c>
      <c r="C1337" t="s">
        <v>27</v>
      </c>
      <c r="D1337" s="8" t="s">
        <v>3044</v>
      </c>
      <c r="E1337" s="8" t="s">
        <v>3498</v>
      </c>
      <c r="F1337" t="s">
        <v>219</v>
      </c>
      <c r="G1337" t="s">
        <v>2399</v>
      </c>
      <c r="H1337" t="s">
        <v>473</v>
      </c>
      <c r="I1337">
        <v>5</v>
      </c>
      <c r="J1337" t="s">
        <v>2272</v>
      </c>
      <c r="K1337" t="s">
        <v>3610</v>
      </c>
      <c r="L1337" s="8">
        <f t="shared" si="80"/>
        <v>43410</v>
      </c>
      <c r="M1337" s="8">
        <f t="shared" si="81"/>
        <v>43439</v>
      </c>
      <c r="N1337">
        <f t="shared" si="82"/>
        <v>5896</v>
      </c>
      <c r="O1337">
        <f t="shared" si="83"/>
        <v>35</v>
      </c>
      <c r="P1337" t="str">
        <f>VLOOKUP(O1337,Klienci!$A$1:$B$53,2,TRUE)</f>
        <v xml:space="preserve">Trigen </v>
      </c>
    </row>
    <row r="1338" spans="1:16" x14ac:dyDescent="0.3">
      <c r="A1338" t="s">
        <v>3611</v>
      </c>
      <c r="B1338" t="s">
        <v>26</v>
      </c>
      <c r="C1338" t="s">
        <v>27</v>
      </c>
      <c r="D1338" s="8" t="s">
        <v>3044</v>
      </c>
      <c r="E1338" s="8" t="s">
        <v>3214</v>
      </c>
      <c r="F1338" t="s">
        <v>1115</v>
      </c>
      <c r="G1338" t="s">
        <v>537</v>
      </c>
      <c r="H1338" t="s">
        <v>333</v>
      </c>
      <c r="I1338">
        <v>7</v>
      </c>
      <c r="J1338" t="s">
        <v>704</v>
      </c>
      <c r="K1338" t="s">
        <v>3612</v>
      </c>
      <c r="L1338" s="8">
        <f t="shared" si="80"/>
        <v>43410</v>
      </c>
      <c r="M1338" s="8">
        <f t="shared" si="81"/>
        <v>43421</v>
      </c>
      <c r="N1338">
        <f t="shared" si="82"/>
        <v>1547.7</v>
      </c>
      <c r="O1338">
        <f t="shared" si="83"/>
        <v>39</v>
      </c>
      <c r="P1338" t="str">
        <f>VLOOKUP(O1338,Klienci!$A$1:$B$53,2,TRUE)</f>
        <v>AuroMedics Corp</v>
      </c>
    </row>
    <row r="1339" spans="1:16" x14ac:dyDescent="0.3">
      <c r="A1339" t="s">
        <v>3613</v>
      </c>
      <c r="B1339" t="s">
        <v>26</v>
      </c>
      <c r="C1339" t="s">
        <v>17</v>
      </c>
      <c r="D1339" s="8" t="s">
        <v>3168</v>
      </c>
      <c r="E1339" s="8" t="s">
        <v>3276</v>
      </c>
      <c r="F1339" t="s">
        <v>60</v>
      </c>
      <c r="G1339" t="s">
        <v>1293</v>
      </c>
      <c r="H1339" t="s">
        <v>170</v>
      </c>
      <c r="I1339">
        <v>8</v>
      </c>
      <c r="J1339" t="s">
        <v>643</v>
      </c>
      <c r="K1339" t="s">
        <v>3614</v>
      </c>
      <c r="L1339" s="8">
        <f t="shared" si="80"/>
        <v>43411</v>
      </c>
      <c r="M1339" s="8">
        <f t="shared" si="81"/>
        <v>43427</v>
      </c>
      <c r="N1339">
        <f t="shared" si="82"/>
        <v>8147.2</v>
      </c>
      <c r="O1339">
        <f t="shared" si="83"/>
        <v>21</v>
      </c>
      <c r="P1339" t="str">
        <f>VLOOKUP(O1339,Klienci!$A$1:$B$53,2,TRUE)</f>
        <v xml:space="preserve">Qualitest </v>
      </c>
    </row>
    <row r="1340" spans="1:16" x14ac:dyDescent="0.3">
      <c r="A1340" t="s">
        <v>3615</v>
      </c>
      <c r="B1340" t="s">
        <v>16</v>
      </c>
      <c r="C1340" t="s">
        <v>58</v>
      </c>
      <c r="D1340" s="8" t="s">
        <v>3168</v>
      </c>
      <c r="E1340" s="8" t="s">
        <v>3409</v>
      </c>
      <c r="F1340" t="s">
        <v>380</v>
      </c>
      <c r="G1340" t="s">
        <v>61</v>
      </c>
      <c r="H1340" t="s">
        <v>151</v>
      </c>
      <c r="I1340">
        <v>6</v>
      </c>
      <c r="J1340" t="s">
        <v>878</v>
      </c>
      <c r="K1340" t="s">
        <v>3353</v>
      </c>
      <c r="L1340" s="8">
        <f t="shared" si="80"/>
        <v>43411</v>
      </c>
      <c r="M1340" s="8">
        <f t="shared" si="81"/>
        <v>43435</v>
      </c>
      <c r="N1340">
        <f t="shared" si="82"/>
        <v>6592.7999999999993</v>
      </c>
      <c r="O1340">
        <f t="shared" si="83"/>
        <v>38</v>
      </c>
      <c r="P1340" t="str">
        <f>VLOOKUP(O1340,Klienci!$A$1:$B$53,2,TRUE)</f>
        <v>O.E. Ltd</v>
      </c>
    </row>
    <row r="1341" spans="1:16" x14ac:dyDescent="0.3">
      <c r="A1341" t="s">
        <v>3616</v>
      </c>
      <c r="B1341" t="s">
        <v>16</v>
      </c>
      <c r="C1341" t="s">
        <v>27</v>
      </c>
      <c r="D1341" s="8" t="s">
        <v>3168</v>
      </c>
      <c r="E1341" s="8" t="s">
        <v>3409</v>
      </c>
      <c r="F1341" t="s">
        <v>74</v>
      </c>
      <c r="G1341" t="s">
        <v>372</v>
      </c>
      <c r="H1341" t="s">
        <v>101</v>
      </c>
      <c r="I1341">
        <v>4</v>
      </c>
      <c r="J1341" t="s">
        <v>1329</v>
      </c>
      <c r="K1341" t="s">
        <v>2826</v>
      </c>
      <c r="L1341" s="8">
        <f t="shared" si="80"/>
        <v>43411</v>
      </c>
      <c r="M1341" s="8">
        <f t="shared" si="81"/>
        <v>43435</v>
      </c>
      <c r="N1341">
        <f t="shared" si="82"/>
        <v>9835.6</v>
      </c>
      <c r="O1341">
        <f t="shared" si="83"/>
        <v>9</v>
      </c>
      <c r="P1341" t="str">
        <f>VLOOKUP(O1341,Klienci!$A$1:$B$53,2,TRUE)</f>
        <v>Medsep Group</v>
      </c>
    </row>
    <row r="1342" spans="1:16" x14ac:dyDescent="0.3">
      <c r="A1342" t="s">
        <v>3617</v>
      </c>
      <c r="B1342" t="s">
        <v>26</v>
      </c>
      <c r="C1342" t="s">
        <v>27</v>
      </c>
      <c r="D1342" s="8" t="s">
        <v>3168</v>
      </c>
      <c r="E1342" s="8" t="s">
        <v>3276</v>
      </c>
      <c r="F1342" t="s">
        <v>351</v>
      </c>
      <c r="G1342" t="s">
        <v>202</v>
      </c>
      <c r="H1342" t="s">
        <v>62</v>
      </c>
      <c r="I1342">
        <v>1</v>
      </c>
      <c r="J1342" t="s">
        <v>643</v>
      </c>
      <c r="K1342" t="s">
        <v>3618</v>
      </c>
      <c r="L1342" s="8">
        <f t="shared" si="80"/>
        <v>43411</v>
      </c>
      <c r="M1342" s="8">
        <f t="shared" si="81"/>
        <v>43427</v>
      </c>
      <c r="N1342">
        <f t="shared" si="82"/>
        <v>1018.4</v>
      </c>
      <c r="O1342">
        <f t="shared" si="83"/>
        <v>47</v>
      </c>
      <c r="P1342" t="str">
        <f>VLOOKUP(O1342,Klienci!$A$1:$B$53,2,TRUE)</f>
        <v xml:space="preserve">Nipro </v>
      </c>
    </row>
    <row r="1343" spans="1:16" x14ac:dyDescent="0.3">
      <c r="A1343" t="s">
        <v>3619</v>
      </c>
      <c r="B1343" t="s">
        <v>43</v>
      </c>
      <c r="C1343" t="s">
        <v>58</v>
      </c>
      <c r="D1343" s="8" t="s">
        <v>3168</v>
      </c>
      <c r="E1343" s="8" t="s">
        <v>3400</v>
      </c>
      <c r="F1343" t="s">
        <v>112</v>
      </c>
      <c r="G1343" t="s">
        <v>773</v>
      </c>
      <c r="H1343" t="s">
        <v>39</v>
      </c>
      <c r="I1343">
        <v>8</v>
      </c>
      <c r="J1343" t="s">
        <v>3620</v>
      </c>
      <c r="K1343" t="s">
        <v>3621</v>
      </c>
      <c r="L1343" s="8">
        <f t="shared" si="80"/>
        <v>43411</v>
      </c>
      <c r="M1343" s="8">
        <f t="shared" si="81"/>
        <v>43434</v>
      </c>
      <c r="N1343">
        <f t="shared" si="82"/>
        <v>17956</v>
      </c>
      <c r="O1343">
        <f t="shared" si="83"/>
        <v>17</v>
      </c>
      <c r="P1343" t="str">
        <f>VLOOKUP(O1343,Klienci!$A$1:$B$53,2,TRUE)</f>
        <v>3LAB, Ltd</v>
      </c>
    </row>
    <row r="1344" spans="1:16" x14ac:dyDescent="0.3">
      <c r="A1344" t="s">
        <v>3622</v>
      </c>
      <c r="B1344" t="s">
        <v>16</v>
      </c>
      <c r="C1344" t="s">
        <v>27</v>
      </c>
      <c r="D1344" s="8" t="s">
        <v>3168</v>
      </c>
      <c r="E1344" s="8" t="s">
        <v>3302</v>
      </c>
      <c r="F1344" t="s">
        <v>307</v>
      </c>
      <c r="G1344" t="s">
        <v>407</v>
      </c>
      <c r="H1344" t="s">
        <v>444</v>
      </c>
      <c r="I1344">
        <v>2</v>
      </c>
      <c r="J1344" t="s">
        <v>2612</v>
      </c>
      <c r="K1344" t="s">
        <v>3623</v>
      </c>
      <c r="L1344" s="8">
        <f t="shared" si="80"/>
        <v>43411</v>
      </c>
      <c r="M1344" s="8">
        <f t="shared" si="81"/>
        <v>43428</v>
      </c>
      <c r="N1344">
        <f t="shared" si="82"/>
        <v>1755.4</v>
      </c>
      <c r="O1344">
        <f t="shared" si="83"/>
        <v>4</v>
      </c>
      <c r="P1344" t="str">
        <f>VLOOKUP(O1344,Klienci!$A$1:$B$53,2,TRUE)</f>
        <v>ETUDE Ltd</v>
      </c>
    </row>
    <row r="1345" spans="1:16" x14ac:dyDescent="0.3">
      <c r="A1345" t="s">
        <v>3624</v>
      </c>
      <c r="B1345" t="s">
        <v>16</v>
      </c>
      <c r="C1345" t="s">
        <v>241</v>
      </c>
      <c r="D1345" s="8" t="s">
        <v>3168</v>
      </c>
      <c r="E1345" s="8" t="s">
        <v>3489</v>
      </c>
      <c r="F1345" t="s">
        <v>20</v>
      </c>
      <c r="G1345" t="s">
        <v>347</v>
      </c>
      <c r="H1345" t="s">
        <v>139</v>
      </c>
      <c r="I1345">
        <v>5</v>
      </c>
      <c r="J1345" t="s">
        <v>197</v>
      </c>
      <c r="K1345" t="s">
        <v>3625</v>
      </c>
      <c r="L1345" s="8">
        <f t="shared" si="80"/>
        <v>43411</v>
      </c>
      <c r="M1345" s="8">
        <f t="shared" si="81"/>
        <v>43433</v>
      </c>
      <c r="N1345">
        <f t="shared" si="82"/>
        <v>19999.5</v>
      </c>
      <c r="O1345">
        <f t="shared" si="83"/>
        <v>15</v>
      </c>
      <c r="P1345" t="str">
        <f>VLOOKUP(O1345,Klienci!$A$1:$B$53,2,TRUE)</f>
        <v xml:space="preserve">Linde </v>
      </c>
    </row>
    <row r="1346" spans="1:16" x14ac:dyDescent="0.3">
      <c r="A1346" t="s">
        <v>3626</v>
      </c>
      <c r="B1346" t="s">
        <v>26</v>
      </c>
      <c r="C1346" t="s">
        <v>241</v>
      </c>
      <c r="D1346" s="8" t="s">
        <v>3168</v>
      </c>
      <c r="E1346" s="8" t="s">
        <v>3469</v>
      </c>
      <c r="F1346" t="s">
        <v>87</v>
      </c>
      <c r="G1346" t="s">
        <v>347</v>
      </c>
      <c r="H1346" t="s">
        <v>76</v>
      </c>
      <c r="I1346">
        <v>8</v>
      </c>
      <c r="J1346" t="s">
        <v>1199</v>
      </c>
      <c r="K1346" t="s">
        <v>732</v>
      </c>
      <c r="L1346" s="8">
        <f t="shared" si="80"/>
        <v>43411</v>
      </c>
      <c r="M1346" s="8">
        <f t="shared" si="81"/>
        <v>43437</v>
      </c>
      <c r="N1346">
        <f t="shared" si="82"/>
        <v>31731.200000000001</v>
      </c>
      <c r="O1346">
        <f t="shared" si="83"/>
        <v>33</v>
      </c>
      <c r="P1346" t="str">
        <f>VLOOKUP(O1346,Klienci!$A$1:$B$53,2,TRUE)</f>
        <v>Uriel Group</v>
      </c>
    </row>
    <row r="1347" spans="1:16" x14ac:dyDescent="0.3">
      <c r="A1347" t="s">
        <v>3627</v>
      </c>
      <c r="B1347" t="s">
        <v>26</v>
      </c>
      <c r="C1347" t="s">
        <v>27</v>
      </c>
      <c r="D1347" s="8" t="s">
        <v>3168</v>
      </c>
      <c r="E1347" s="8" t="s">
        <v>3262</v>
      </c>
      <c r="F1347" t="s">
        <v>74</v>
      </c>
      <c r="G1347" t="s">
        <v>2295</v>
      </c>
      <c r="H1347" t="s">
        <v>83</v>
      </c>
      <c r="I1347">
        <v>1</v>
      </c>
      <c r="J1347" t="s">
        <v>639</v>
      </c>
      <c r="K1347" t="s">
        <v>3628</v>
      </c>
      <c r="L1347" s="8">
        <f t="shared" si="80"/>
        <v>43411</v>
      </c>
      <c r="M1347" s="8">
        <f t="shared" si="81"/>
        <v>43424</v>
      </c>
      <c r="N1347">
        <f t="shared" si="82"/>
        <v>2633.1</v>
      </c>
      <c r="O1347">
        <f t="shared" si="83"/>
        <v>9</v>
      </c>
      <c r="P1347" t="str">
        <f>VLOOKUP(O1347,Klienci!$A$1:$B$53,2,TRUE)</f>
        <v>Medsep Group</v>
      </c>
    </row>
    <row r="1348" spans="1:16" x14ac:dyDescent="0.3">
      <c r="A1348" t="s">
        <v>3629</v>
      </c>
      <c r="B1348" t="s">
        <v>26</v>
      </c>
      <c r="C1348" t="s">
        <v>241</v>
      </c>
      <c r="D1348" s="8" t="s">
        <v>3168</v>
      </c>
      <c r="E1348" s="8" t="s">
        <v>3178</v>
      </c>
      <c r="F1348" t="s">
        <v>532</v>
      </c>
      <c r="G1348" t="s">
        <v>1507</v>
      </c>
      <c r="H1348" t="s">
        <v>145</v>
      </c>
      <c r="I1348">
        <v>2</v>
      </c>
      <c r="J1348" t="s">
        <v>1784</v>
      </c>
      <c r="K1348" t="s">
        <v>3630</v>
      </c>
      <c r="L1348" s="8">
        <f t="shared" si="80"/>
        <v>43411</v>
      </c>
      <c r="M1348" s="8">
        <f t="shared" si="81"/>
        <v>43419</v>
      </c>
      <c r="N1348">
        <f t="shared" si="82"/>
        <v>3765.4</v>
      </c>
      <c r="O1348">
        <f t="shared" si="83"/>
        <v>44</v>
      </c>
      <c r="P1348" t="str">
        <f>VLOOKUP(O1348,Klienci!$A$1:$B$53,2,TRUE)</f>
        <v>Llorens Ltd</v>
      </c>
    </row>
    <row r="1349" spans="1:16" x14ac:dyDescent="0.3">
      <c r="A1349" t="s">
        <v>3631</v>
      </c>
      <c r="B1349" t="s">
        <v>16</v>
      </c>
      <c r="C1349" t="s">
        <v>27</v>
      </c>
      <c r="D1349" s="8" t="s">
        <v>3168</v>
      </c>
      <c r="E1349" s="8" t="s">
        <v>3523</v>
      </c>
      <c r="F1349" t="s">
        <v>74</v>
      </c>
      <c r="G1349" t="s">
        <v>156</v>
      </c>
      <c r="H1349" t="s">
        <v>54</v>
      </c>
      <c r="I1349">
        <v>5</v>
      </c>
      <c r="J1349" t="s">
        <v>2194</v>
      </c>
      <c r="K1349" t="s">
        <v>3632</v>
      </c>
      <c r="L1349" s="8">
        <f t="shared" si="80"/>
        <v>43411</v>
      </c>
      <c r="M1349" s="8">
        <f t="shared" si="81"/>
        <v>43441</v>
      </c>
      <c r="N1349">
        <f t="shared" si="82"/>
        <v>13601</v>
      </c>
      <c r="O1349">
        <f t="shared" si="83"/>
        <v>9</v>
      </c>
      <c r="P1349" t="str">
        <f>VLOOKUP(O1349,Klienci!$A$1:$B$53,2,TRUE)</f>
        <v>Medsep Group</v>
      </c>
    </row>
    <row r="1350" spans="1:16" x14ac:dyDescent="0.3">
      <c r="A1350" t="s">
        <v>3633</v>
      </c>
      <c r="B1350" t="s">
        <v>26</v>
      </c>
      <c r="C1350" t="s">
        <v>124</v>
      </c>
      <c r="D1350" s="8" t="s">
        <v>3168</v>
      </c>
      <c r="E1350" s="8" t="s">
        <v>3634</v>
      </c>
      <c r="F1350" t="s">
        <v>201</v>
      </c>
      <c r="G1350" t="s">
        <v>798</v>
      </c>
      <c r="H1350" t="s">
        <v>597</v>
      </c>
      <c r="I1350">
        <v>5</v>
      </c>
      <c r="J1350" t="s">
        <v>3635</v>
      </c>
      <c r="K1350" t="s">
        <v>3636</v>
      </c>
      <c r="L1350" s="8">
        <f t="shared" si="80"/>
        <v>43411</v>
      </c>
      <c r="M1350" s="8">
        <f t="shared" si="81"/>
        <v>43446</v>
      </c>
      <c r="N1350">
        <f t="shared" si="82"/>
        <v>29513.5</v>
      </c>
      <c r="O1350">
        <f t="shared" si="83"/>
        <v>22</v>
      </c>
      <c r="P1350" t="str">
        <f>VLOOKUP(O1350,Klienci!$A$1:$B$53,2,TRUE)</f>
        <v>Pacific Ltd</v>
      </c>
    </row>
    <row r="1351" spans="1:16" x14ac:dyDescent="0.3">
      <c r="A1351" t="s">
        <v>3637</v>
      </c>
      <c r="B1351" t="s">
        <v>35</v>
      </c>
      <c r="C1351" t="s">
        <v>27</v>
      </c>
      <c r="D1351" s="8" t="s">
        <v>3210</v>
      </c>
      <c r="E1351" s="8" t="s">
        <v>3489</v>
      </c>
      <c r="F1351" t="s">
        <v>351</v>
      </c>
      <c r="G1351" t="s">
        <v>2361</v>
      </c>
      <c r="H1351" t="s">
        <v>157</v>
      </c>
      <c r="I1351">
        <v>1</v>
      </c>
      <c r="J1351" t="s">
        <v>376</v>
      </c>
      <c r="K1351" t="s">
        <v>3638</v>
      </c>
      <c r="L1351" s="8">
        <f t="shared" si="80"/>
        <v>43412</v>
      </c>
      <c r="M1351" s="8">
        <f t="shared" si="81"/>
        <v>43433</v>
      </c>
      <c r="N1351">
        <f t="shared" si="82"/>
        <v>1058.5999999999999</v>
      </c>
      <c r="O1351">
        <f t="shared" si="83"/>
        <v>47</v>
      </c>
      <c r="P1351" t="str">
        <f>VLOOKUP(O1351,Klienci!$A$1:$B$53,2,TRUE)</f>
        <v xml:space="preserve">Nipro </v>
      </c>
    </row>
    <row r="1352" spans="1:16" x14ac:dyDescent="0.3">
      <c r="A1352" t="s">
        <v>3639</v>
      </c>
      <c r="B1352" t="s">
        <v>26</v>
      </c>
      <c r="C1352" t="s">
        <v>27</v>
      </c>
      <c r="D1352" s="8" t="s">
        <v>3210</v>
      </c>
      <c r="E1352" s="8" t="s">
        <v>3178</v>
      </c>
      <c r="F1352" t="s">
        <v>271</v>
      </c>
      <c r="G1352" t="s">
        <v>185</v>
      </c>
      <c r="H1352" t="s">
        <v>31</v>
      </c>
      <c r="I1352">
        <v>3</v>
      </c>
      <c r="J1352" t="s">
        <v>496</v>
      </c>
      <c r="K1352" t="s">
        <v>3640</v>
      </c>
      <c r="L1352" s="8">
        <f t="shared" si="80"/>
        <v>43412</v>
      </c>
      <c r="M1352" s="8">
        <f t="shared" si="81"/>
        <v>43419</v>
      </c>
      <c r="N1352">
        <f t="shared" si="82"/>
        <v>3256.2000000000003</v>
      </c>
      <c r="O1352">
        <f t="shared" si="83"/>
        <v>24</v>
      </c>
      <c r="P1352" t="str">
        <f>VLOOKUP(O1352,Klienci!$A$1:$B$53,2,TRUE)</f>
        <v xml:space="preserve">Capweld </v>
      </c>
    </row>
    <row r="1353" spans="1:16" x14ac:dyDescent="0.3">
      <c r="A1353" t="s">
        <v>3641</v>
      </c>
      <c r="B1353" t="s">
        <v>26</v>
      </c>
      <c r="C1353" t="s">
        <v>17</v>
      </c>
      <c r="D1353" s="8" t="s">
        <v>3210</v>
      </c>
      <c r="E1353" s="8" t="s">
        <v>3602</v>
      </c>
      <c r="F1353" t="s">
        <v>653</v>
      </c>
      <c r="G1353" t="s">
        <v>857</v>
      </c>
      <c r="H1353" t="s">
        <v>31</v>
      </c>
      <c r="I1353">
        <v>4</v>
      </c>
      <c r="J1353" t="s">
        <v>1762</v>
      </c>
      <c r="K1353" t="s">
        <v>3642</v>
      </c>
      <c r="L1353" s="8">
        <f t="shared" si="80"/>
        <v>43412</v>
      </c>
      <c r="M1353" s="8">
        <f t="shared" si="81"/>
        <v>43438</v>
      </c>
      <c r="N1353">
        <f t="shared" si="82"/>
        <v>9058.4</v>
      </c>
      <c r="O1353">
        <f t="shared" si="83"/>
        <v>50</v>
      </c>
      <c r="P1353" t="str">
        <f>VLOOKUP(O1353,Klienci!$A$1:$B$53,2,TRUE)</f>
        <v>Fenwal, Corp</v>
      </c>
    </row>
    <row r="1354" spans="1:16" x14ac:dyDescent="0.3">
      <c r="A1354" t="s">
        <v>3643</v>
      </c>
      <c r="B1354" t="s">
        <v>35</v>
      </c>
      <c r="C1354" t="s">
        <v>241</v>
      </c>
      <c r="D1354" s="8" t="s">
        <v>3210</v>
      </c>
      <c r="E1354" s="8" t="s">
        <v>3375</v>
      </c>
      <c r="F1354" t="s">
        <v>201</v>
      </c>
      <c r="G1354" t="s">
        <v>1438</v>
      </c>
      <c r="H1354" t="s">
        <v>101</v>
      </c>
      <c r="I1354">
        <v>8</v>
      </c>
      <c r="J1354" t="s">
        <v>2462</v>
      </c>
      <c r="K1354" t="s">
        <v>3644</v>
      </c>
      <c r="L1354" s="8">
        <f t="shared" ref="L1354:L1417" si="84">--SUBSTITUTE(D1354,"\","/")</f>
        <v>43412</v>
      </c>
      <c r="M1354" s="8">
        <f t="shared" ref="M1354:M1417" si="85">--SUBSTITUTE(E1354,"\","/")</f>
        <v>43430</v>
      </c>
      <c r="N1354">
        <f t="shared" ref="N1354:N1417" si="86">I1354*SUBSTITUTE(J1354,".",",")</f>
        <v>6485.6</v>
      </c>
      <c r="O1354">
        <f t="shared" ref="O1354:O1417" si="87">--MID(F1354,3,4)</f>
        <v>22</v>
      </c>
      <c r="P1354" t="str">
        <f>VLOOKUP(O1354,Klienci!$A$1:$B$53,2,TRUE)</f>
        <v>Pacific Ltd</v>
      </c>
    </row>
    <row r="1355" spans="1:16" x14ac:dyDescent="0.3">
      <c r="A1355" t="s">
        <v>3645</v>
      </c>
      <c r="B1355" t="s">
        <v>43</v>
      </c>
      <c r="C1355" t="s">
        <v>17</v>
      </c>
      <c r="D1355" s="8" t="s">
        <v>3210</v>
      </c>
      <c r="E1355" s="8" t="s">
        <v>3400</v>
      </c>
      <c r="F1355" t="s">
        <v>1115</v>
      </c>
      <c r="G1355" t="s">
        <v>452</v>
      </c>
      <c r="H1355" t="s">
        <v>279</v>
      </c>
      <c r="I1355">
        <v>3</v>
      </c>
      <c r="J1355" t="s">
        <v>121</v>
      </c>
      <c r="K1355" t="s">
        <v>3646</v>
      </c>
      <c r="L1355" s="8">
        <f t="shared" si="84"/>
        <v>43412</v>
      </c>
      <c r="M1355" s="8">
        <f t="shared" si="85"/>
        <v>43434</v>
      </c>
      <c r="N1355">
        <f t="shared" si="86"/>
        <v>11798.7</v>
      </c>
      <c r="O1355">
        <f t="shared" si="87"/>
        <v>39</v>
      </c>
      <c r="P1355" t="str">
        <f>VLOOKUP(O1355,Klienci!$A$1:$B$53,2,TRUE)</f>
        <v>AuroMedics Corp</v>
      </c>
    </row>
    <row r="1356" spans="1:16" x14ac:dyDescent="0.3">
      <c r="A1356" t="s">
        <v>3647</v>
      </c>
      <c r="B1356" t="s">
        <v>16</v>
      </c>
      <c r="C1356" t="s">
        <v>27</v>
      </c>
      <c r="D1356" s="8" t="s">
        <v>3210</v>
      </c>
      <c r="E1356" s="8" t="s">
        <v>3469</v>
      </c>
      <c r="F1356" t="s">
        <v>105</v>
      </c>
      <c r="G1356" t="s">
        <v>1800</v>
      </c>
      <c r="H1356" t="s">
        <v>203</v>
      </c>
      <c r="I1356">
        <v>6</v>
      </c>
      <c r="J1356" t="s">
        <v>692</v>
      </c>
      <c r="K1356" t="s">
        <v>3648</v>
      </c>
      <c r="L1356" s="8">
        <f t="shared" si="84"/>
        <v>43412</v>
      </c>
      <c r="M1356" s="8">
        <f t="shared" si="85"/>
        <v>43437</v>
      </c>
      <c r="N1356">
        <f t="shared" si="86"/>
        <v>24120</v>
      </c>
      <c r="O1356">
        <f t="shared" si="87"/>
        <v>36</v>
      </c>
      <c r="P1356" t="str">
        <f>VLOOKUP(O1356,Klienci!$A$1:$B$53,2,TRUE)</f>
        <v>OUR Ltd</v>
      </c>
    </row>
    <row r="1357" spans="1:16" x14ac:dyDescent="0.3">
      <c r="A1357" t="s">
        <v>3649</v>
      </c>
      <c r="B1357" t="s">
        <v>26</v>
      </c>
      <c r="C1357" t="s">
        <v>66</v>
      </c>
      <c r="D1357" s="8" t="s">
        <v>3210</v>
      </c>
      <c r="E1357" s="8" t="s">
        <v>3375</v>
      </c>
      <c r="F1357" t="s">
        <v>125</v>
      </c>
      <c r="G1357" t="s">
        <v>998</v>
      </c>
      <c r="H1357" t="s">
        <v>467</v>
      </c>
      <c r="I1357">
        <v>6</v>
      </c>
      <c r="J1357" t="s">
        <v>3650</v>
      </c>
      <c r="K1357" t="s">
        <v>1704</v>
      </c>
      <c r="L1357" s="8">
        <f t="shared" si="84"/>
        <v>43412</v>
      </c>
      <c r="M1357" s="8">
        <f t="shared" si="85"/>
        <v>43430</v>
      </c>
      <c r="N1357">
        <f t="shared" si="86"/>
        <v>39195</v>
      </c>
      <c r="O1357">
        <f t="shared" si="87"/>
        <v>11</v>
      </c>
      <c r="P1357" t="str">
        <f>VLOOKUP(O1357,Klienci!$A$1:$B$53,2,TRUE)</f>
        <v>21st Ltd</v>
      </c>
    </row>
    <row r="1358" spans="1:16" x14ac:dyDescent="0.3">
      <c r="A1358" t="s">
        <v>3651</v>
      </c>
      <c r="B1358" t="s">
        <v>26</v>
      </c>
      <c r="C1358" t="s">
        <v>124</v>
      </c>
      <c r="D1358" s="8" t="s">
        <v>3210</v>
      </c>
      <c r="E1358" s="8" t="s">
        <v>3602</v>
      </c>
      <c r="F1358" t="s">
        <v>74</v>
      </c>
      <c r="G1358" t="s">
        <v>1079</v>
      </c>
      <c r="H1358" t="s">
        <v>39</v>
      </c>
      <c r="I1358">
        <v>2</v>
      </c>
      <c r="J1358" t="s">
        <v>620</v>
      </c>
      <c r="K1358" t="s">
        <v>3652</v>
      </c>
      <c r="L1358" s="8">
        <f t="shared" si="84"/>
        <v>43412</v>
      </c>
      <c r="M1358" s="8">
        <f t="shared" si="85"/>
        <v>43438</v>
      </c>
      <c r="N1358">
        <f t="shared" si="86"/>
        <v>1500.8</v>
      </c>
      <c r="O1358">
        <f t="shared" si="87"/>
        <v>9</v>
      </c>
      <c r="P1358" t="str">
        <f>VLOOKUP(O1358,Klienci!$A$1:$B$53,2,TRUE)</f>
        <v>Medsep Group</v>
      </c>
    </row>
    <row r="1359" spans="1:16" x14ac:dyDescent="0.3">
      <c r="A1359" t="s">
        <v>3653</v>
      </c>
      <c r="B1359" t="s">
        <v>16</v>
      </c>
      <c r="C1359" t="s">
        <v>27</v>
      </c>
      <c r="D1359" s="8" t="s">
        <v>3210</v>
      </c>
      <c r="E1359" s="8" t="s">
        <v>3352</v>
      </c>
      <c r="F1359" t="s">
        <v>256</v>
      </c>
      <c r="G1359" t="s">
        <v>707</v>
      </c>
      <c r="H1359" t="s">
        <v>114</v>
      </c>
      <c r="I1359">
        <v>3</v>
      </c>
      <c r="J1359" t="s">
        <v>3654</v>
      </c>
      <c r="K1359" t="s">
        <v>3367</v>
      </c>
      <c r="L1359" s="8">
        <f t="shared" si="84"/>
        <v>43412</v>
      </c>
      <c r="M1359" s="8">
        <f t="shared" si="85"/>
        <v>43425</v>
      </c>
      <c r="N1359">
        <f t="shared" si="86"/>
        <v>5829</v>
      </c>
      <c r="O1359">
        <f t="shared" si="87"/>
        <v>34</v>
      </c>
      <c r="P1359" t="str">
        <f>VLOOKUP(O1359,Klienci!$A$1:$B$53,2,TRUE)</f>
        <v>OHTA'S Corp</v>
      </c>
    </row>
    <row r="1360" spans="1:16" x14ac:dyDescent="0.3">
      <c r="A1360" t="s">
        <v>3655</v>
      </c>
      <c r="B1360" t="s">
        <v>43</v>
      </c>
      <c r="C1360" t="s">
        <v>17</v>
      </c>
      <c r="D1360" s="8" t="s">
        <v>3210</v>
      </c>
      <c r="E1360" s="8" t="s">
        <v>3504</v>
      </c>
      <c r="F1360" t="s">
        <v>653</v>
      </c>
      <c r="G1360" t="s">
        <v>720</v>
      </c>
      <c r="H1360" t="s">
        <v>279</v>
      </c>
      <c r="I1360">
        <v>8</v>
      </c>
      <c r="J1360" t="s">
        <v>63</v>
      </c>
      <c r="K1360" t="s">
        <v>3656</v>
      </c>
      <c r="L1360" s="8">
        <f t="shared" si="84"/>
        <v>43412</v>
      </c>
      <c r="M1360" s="8">
        <f t="shared" si="85"/>
        <v>43436</v>
      </c>
      <c r="N1360">
        <f t="shared" si="86"/>
        <v>8308</v>
      </c>
      <c r="O1360">
        <f t="shared" si="87"/>
        <v>50</v>
      </c>
      <c r="P1360" t="str">
        <f>VLOOKUP(O1360,Klienci!$A$1:$B$53,2,TRUE)</f>
        <v>Fenwal, Corp</v>
      </c>
    </row>
    <row r="1361" spans="1:16" x14ac:dyDescent="0.3">
      <c r="A1361" t="s">
        <v>3657</v>
      </c>
      <c r="B1361" t="s">
        <v>16</v>
      </c>
      <c r="C1361" t="s">
        <v>124</v>
      </c>
      <c r="D1361" s="8" t="s">
        <v>3143</v>
      </c>
      <c r="E1361" s="8" t="s">
        <v>3352</v>
      </c>
      <c r="F1361" t="s">
        <v>1115</v>
      </c>
      <c r="G1361" t="s">
        <v>272</v>
      </c>
      <c r="H1361" t="s">
        <v>89</v>
      </c>
      <c r="I1361">
        <v>8</v>
      </c>
      <c r="J1361" t="s">
        <v>1326</v>
      </c>
      <c r="K1361" t="s">
        <v>3658</v>
      </c>
      <c r="L1361" s="8">
        <f t="shared" si="84"/>
        <v>43413</v>
      </c>
      <c r="M1361" s="8">
        <f t="shared" si="85"/>
        <v>43425</v>
      </c>
      <c r="N1361">
        <f t="shared" si="86"/>
        <v>31248.799999999999</v>
      </c>
      <c r="O1361">
        <f t="shared" si="87"/>
        <v>39</v>
      </c>
      <c r="P1361" t="str">
        <f>VLOOKUP(O1361,Klienci!$A$1:$B$53,2,TRUE)</f>
        <v>AuroMedics Corp</v>
      </c>
    </row>
    <row r="1362" spans="1:16" x14ac:dyDescent="0.3">
      <c r="A1362" t="s">
        <v>3659</v>
      </c>
      <c r="B1362" t="s">
        <v>16</v>
      </c>
      <c r="C1362" t="s">
        <v>27</v>
      </c>
      <c r="D1362" s="8" t="s">
        <v>3143</v>
      </c>
      <c r="E1362" s="8" t="s">
        <v>3523</v>
      </c>
      <c r="F1362" t="s">
        <v>213</v>
      </c>
      <c r="G1362" t="s">
        <v>417</v>
      </c>
      <c r="H1362" t="s">
        <v>670</v>
      </c>
      <c r="I1362">
        <v>4</v>
      </c>
      <c r="J1362" t="s">
        <v>3367</v>
      </c>
      <c r="K1362" t="s">
        <v>3660</v>
      </c>
      <c r="L1362" s="8">
        <f t="shared" si="84"/>
        <v>43413</v>
      </c>
      <c r="M1362" s="8">
        <f t="shared" si="85"/>
        <v>43441</v>
      </c>
      <c r="N1362">
        <f t="shared" si="86"/>
        <v>3108.8</v>
      </c>
      <c r="O1362">
        <f t="shared" si="87"/>
        <v>29</v>
      </c>
      <c r="P1362" t="str">
        <f>VLOOKUP(O1362,Klienci!$A$1:$B$53,2,TRUE)</f>
        <v>Wuxi Group</v>
      </c>
    </row>
    <row r="1363" spans="1:16" x14ac:dyDescent="0.3">
      <c r="A1363" t="s">
        <v>3661</v>
      </c>
      <c r="B1363" t="s">
        <v>16</v>
      </c>
      <c r="C1363" t="s">
        <v>27</v>
      </c>
      <c r="D1363" s="8" t="s">
        <v>3143</v>
      </c>
      <c r="E1363" s="8" t="s">
        <v>3400</v>
      </c>
      <c r="F1363" t="s">
        <v>29</v>
      </c>
      <c r="G1363" t="s">
        <v>2420</v>
      </c>
      <c r="H1363" t="s">
        <v>101</v>
      </c>
      <c r="I1363">
        <v>4</v>
      </c>
      <c r="J1363" t="s">
        <v>844</v>
      </c>
      <c r="K1363" t="s">
        <v>3662</v>
      </c>
      <c r="L1363" s="8">
        <f t="shared" si="84"/>
        <v>43413</v>
      </c>
      <c r="M1363" s="8">
        <f t="shared" si="85"/>
        <v>43434</v>
      </c>
      <c r="N1363">
        <f t="shared" si="86"/>
        <v>10076.799999999999</v>
      </c>
      <c r="O1363">
        <f t="shared" si="87"/>
        <v>20</v>
      </c>
      <c r="P1363" t="str">
        <f>VLOOKUP(O1363,Klienci!$A$1:$B$53,2,TRUE)</f>
        <v>Eminence Corp</v>
      </c>
    </row>
    <row r="1364" spans="1:16" x14ac:dyDescent="0.3">
      <c r="A1364" t="s">
        <v>3663</v>
      </c>
      <c r="B1364" t="s">
        <v>43</v>
      </c>
      <c r="C1364" t="s">
        <v>27</v>
      </c>
      <c r="D1364" s="8" t="s">
        <v>3143</v>
      </c>
      <c r="E1364" s="8" t="s">
        <v>3337</v>
      </c>
      <c r="F1364" t="s">
        <v>68</v>
      </c>
      <c r="G1364" t="s">
        <v>398</v>
      </c>
      <c r="H1364" t="s">
        <v>22</v>
      </c>
      <c r="I1364">
        <v>3</v>
      </c>
      <c r="J1364" t="s">
        <v>121</v>
      </c>
      <c r="K1364" t="s">
        <v>3664</v>
      </c>
      <c r="L1364" s="8">
        <f t="shared" si="84"/>
        <v>43413</v>
      </c>
      <c r="M1364" s="8">
        <f t="shared" si="85"/>
        <v>43431</v>
      </c>
      <c r="N1364">
        <f t="shared" si="86"/>
        <v>11798.7</v>
      </c>
      <c r="O1364">
        <f t="shared" si="87"/>
        <v>14</v>
      </c>
      <c r="P1364" t="str">
        <f>VLOOKUP(O1364,Klienci!$A$1:$B$53,2,TRUE)</f>
        <v>Ole Group</v>
      </c>
    </row>
    <row r="1365" spans="1:16" x14ac:dyDescent="0.3">
      <c r="A1365" t="s">
        <v>3665</v>
      </c>
      <c r="B1365" t="s">
        <v>35</v>
      </c>
      <c r="C1365" t="s">
        <v>58</v>
      </c>
      <c r="D1365" s="8" t="s">
        <v>3143</v>
      </c>
      <c r="E1365" s="8" t="s">
        <v>3489</v>
      </c>
      <c r="F1365" t="s">
        <v>1115</v>
      </c>
      <c r="G1365" t="s">
        <v>1974</v>
      </c>
      <c r="H1365" t="s">
        <v>342</v>
      </c>
      <c r="I1365">
        <v>6</v>
      </c>
      <c r="J1365" t="s">
        <v>766</v>
      </c>
      <c r="K1365" t="s">
        <v>3666</v>
      </c>
      <c r="L1365" s="8">
        <f t="shared" si="84"/>
        <v>43413</v>
      </c>
      <c r="M1365" s="8">
        <f t="shared" si="85"/>
        <v>43433</v>
      </c>
      <c r="N1365">
        <f t="shared" si="86"/>
        <v>7758.5999999999995</v>
      </c>
      <c r="O1365">
        <f t="shared" si="87"/>
        <v>39</v>
      </c>
      <c r="P1365" t="str">
        <f>VLOOKUP(O1365,Klienci!$A$1:$B$53,2,TRUE)</f>
        <v>AuroMedics Corp</v>
      </c>
    </row>
    <row r="1366" spans="1:16" x14ac:dyDescent="0.3">
      <c r="A1366" t="s">
        <v>3667</v>
      </c>
      <c r="B1366" t="s">
        <v>16</v>
      </c>
      <c r="C1366" t="s">
        <v>27</v>
      </c>
      <c r="D1366" s="8" t="s">
        <v>3143</v>
      </c>
      <c r="E1366" s="8" t="s">
        <v>3214</v>
      </c>
      <c r="F1366" t="s">
        <v>569</v>
      </c>
      <c r="G1366" t="s">
        <v>755</v>
      </c>
      <c r="H1366" t="s">
        <v>22</v>
      </c>
      <c r="I1366">
        <v>8</v>
      </c>
      <c r="J1366" t="s">
        <v>431</v>
      </c>
      <c r="K1366" t="s">
        <v>3548</v>
      </c>
      <c r="L1366" s="8">
        <f t="shared" si="84"/>
        <v>43413</v>
      </c>
      <c r="M1366" s="8">
        <f t="shared" si="85"/>
        <v>43421</v>
      </c>
      <c r="N1366">
        <f t="shared" si="86"/>
        <v>8093.6</v>
      </c>
      <c r="O1366">
        <f t="shared" si="87"/>
        <v>12</v>
      </c>
      <c r="P1366" t="str">
        <f>VLOOKUP(O1366,Klienci!$A$1:$B$53,2,TRUE)</f>
        <v>Apollo Ltd</v>
      </c>
    </row>
    <row r="1367" spans="1:16" x14ac:dyDescent="0.3">
      <c r="A1367" t="s">
        <v>3668</v>
      </c>
      <c r="B1367" t="s">
        <v>43</v>
      </c>
      <c r="C1367" t="s">
        <v>58</v>
      </c>
      <c r="D1367" s="8" t="s">
        <v>3143</v>
      </c>
      <c r="E1367" s="8" t="s">
        <v>3333</v>
      </c>
      <c r="F1367" t="s">
        <v>219</v>
      </c>
      <c r="G1367" t="s">
        <v>711</v>
      </c>
      <c r="H1367" t="s">
        <v>54</v>
      </c>
      <c r="I1367">
        <v>6</v>
      </c>
      <c r="J1367" t="s">
        <v>507</v>
      </c>
      <c r="K1367" t="s">
        <v>3669</v>
      </c>
      <c r="L1367" s="8">
        <f t="shared" si="84"/>
        <v>43413</v>
      </c>
      <c r="M1367" s="8">
        <f t="shared" si="85"/>
        <v>43426</v>
      </c>
      <c r="N1367">
        <f t="shared" si="86"/>
        <v>1125.5999999999999</v>
      </c>
      <c r="O1367">
        <f t="shared" si="87"/>
        <v>35</v>
      </c>
      <c r="P1367" t="str">
        <f>VLOOKUP(O1367,Klienci!$A$1:$B$53,2,TRUE)</f>
        <v xml:space="preserve">Trigen </v>
      </c>
    </row>
    <row r="1368" spans="1:16" x14ac:dyDescent="0.3">
      <c r="A1368" t="s">
        <v>3670</v>
      </c>
      <c r="B1368" t="s">
        <v>35</v>
      </c>
      <c r="C1368" t="s">
        <v>58</v>
      </c>
      <c r="D1368" s="8" t="s">
        <v>3143</v>
      </c>
      <c r="E1368" s="8" t="s">
        <v>3671</v>
      </c>
      <c r="F1368" t="s">
        <v>743</v>
      </c>
      <c r="G1368" t="s">
        <v>1780</v>
      </c>
      <c r="H1368" t="s">
        <v>101</v>
      </c>
      <c r="I1368">
        <v>6</v>
      </c>
      <c r="J1368" t="s">
        <v>2869</v>
      </c>
      <c r="K1368" t="s">
        <v>3672</v>
      </c>
      <c r="L1368" s="8">
        <f t="shared" si="84"/>
        <v>43413</v>
      </c>
      <c r="M1368" s="8">
        <f t="shared" si="85"/>
        <v>43440</v>
      </c>
      <c r="N1368">
        <f t="shared" si="86"/>
        <v>15155.400000000001</v>
      </c>
      <c r="O1368">
        <f t="shared" si="87"/>
        <v>31</v>
      </c>
      <c r="P1368" t="str">
        <f>VLOOKUP(O1368,Klienci!$A$1:$B$53,2,TRUE)</f>
        <v>Apotheca, Ltd</v>
      </c>
    </row>
    <row r="1369" spans="1:16" x14ac:dyDescent="0.3">
      <c r="A1369" t="s">
        <v>3673</v>
      </c>
      <c r="B1369" t="s">
        <v>43</v>
      </c>
      <c r="C1369" t="s">
        <v>27</v>
      </c>
      <c r="D1369" s="8" t="s">
        <v>3224</v>
      </c>
      <c r="E1369" s="8" t="s">
        <v>3602</v>
      </c>
      <c r="F1369" t="s">
        <v>132</v>
      </c>
      <c r="G1369" t="s">
        <v>986</v>
      </c>
      <c r="H1369" t="s">
        <v>176</v>
      </c>
      <c r="I1369">
        <v>7</v>
      </c>
      <c r="J1369" t="s">
        <v>3674</v>
      </c>
      <c r="K1369" t="s">
        <v>3675</v>
      </c>
      <c r="L1369" s="8">
        <f t="shared" si="84"/>
        <v>43414</v>
      </c>
      <c r="M1369" s="8">
        <f t="shared" si="85"/>
        <v>43438</v>
      </c>
      <c r="N1369">
        <f t="shared" si="86"/>
        <v>36394.400000000001</v>
      </c>
      <c r="O1369">
        <f t="shared" si="87"/>
        <v>10</v>
      </c>
      <c r="P1369" t="str">
        <f>VLOOKUP(O1369,Klienci!$A$1:$B$53,2,TRUE)</f>
        <v xml:space="preserve">Ei </v>
      </c>
    </row>
    <row r="1370" spans="1:16" x14ac:dyDescent="0.3">
      <c r="A1370" t="s">
        <v>3676</v>
      </c>
      <c r="B1370" t="s">
        <v>16</v>
      </c>
      <c r="C1370" t="s">
        <v>66</v>
      </c>
      <c r="D1370" s="8" t="s">
        <v>3224</v>
      </c>
      <c r="E1370" s="8" t="s">
        <v>3409</v>
      </c>
      <c r="F1370" t="s">
        <v>45</v>
      </c>
      <c r="G1370" t="s">
        <v>3196</v>
      </c>
      <c r="H1370" t="s">
        <v>83</v>
      </c>
      <c r="I1370">
        <v>5</v>
      </c>
      <c r="J1370" t="s">
        <v>3677</v>
      </c>
      <c r="K1370" t="s">
        <v>3678</v>
      </c>
      <c r="L1370" s="8">
        <f t="shared" si="84"/>
        <v>43414</v>
      </c>
      <c r="M1370" s="8">
        <f t="shared" si="85"/>
        <v>43435</v>
      </c>
      <c r="N1370">
        <f t="shared" si="86"/>
        <v>25192</v>
      </c>
      <c r="O1370">
        <f t="shared" si="87"/>
        <v>48</v>
      </c>
      <c r="P1370" t="str">
        <f>VLOOKUP(O1370,Klienci!$A$1:$B$53,2,TRUE)</f>
        <v>U.S. Ltd</v>
      </c>
    </row>
    <row r="1371" spans="1:16" x14ac:dyDescent="0.3">
      <c r="A1371" t="s">
        <v>3679</v>
      </c>
      <c r="B1371" t="s">
        <v>26</v>
      </c>
      <c r="C1371" t="s">
        <v>241</v>
      </c>
      <c r="D1371" s="8" t="s">
        <v>3224</v>
      </c>
      <c r="E1371" s="8" t="s">
        <v>3302</v>
      </c>
      <c r="F1371" t="s">
        <v>724</v>
      </c>
      <c r="G1371" t="s">
        <v>2191</v>
      </c>
      <c r="H1371" t="s">
        <v>266</v>
      </c>
      <c r="I1371">
        <v>2</v>
      </c>
      <c r="J1371" t="s">
        <v>108</v>
      </c>
      <c r="K1371" t="s">
        <v>3680</v>
      </c>
      <c r="L1371" s="8">
        <f t="shared" si="84"/>
        <v>43414</v>
      </c>
      <c r="M1371" s="8">
        <f t="shared" si="85"/>
        <v>43428</v>
      </c>
      <c r="N1371">
        <f t="shared" si="86"/>
        <v>2103.8000000000002</v>
      </c>
      <c r="O1371">
        <f t="shared" si="87"/>
        <v>41</v>
      </c>
      <c r="P1371" t="str">
        <f>VLOOKUP(O1371,Klienci!$A$1:$B$53,2,TRUE)</f>
        <v>Victory Ltd</v>
      </c>
    </row>
    <row r="1372" spans="1:16" x14ac:dyDescent="0.3">
      <c r="A1372" t="s">
        <v>3681</v>
      </c>
      <c r="B1372" t="s">
        <v>26</v>
      </c>
      <c r="C1372" t="s">
        <v>27</v>
      </c>
      <c r="D1372" s="8" t="s">
        <v>3224</v>
      </c>
      <c r="E1372" s="8" t="s">
        <v>3302</v>
      </c>
      <c r="F1372" t="s">
        <v>256</v>
      </c>
      <c r="G1372" t="s">
        <v>257</v>
      </c>
      <c r="H1372" t="s">
        <v>39</v>
      </c>
      <c r="I1372">
        <v>8</v>
      </c>
      <c r="J1372" t="s">
        <v>1257</v>
      </c>
      <c r="K1372" t="s">
        <v>3682</v>
      </c>
      <c r="L1372" s="8">
        <f t="shared" si="84"/>
        <v>43414</v>
      </c>
      <c r="M1372" s="8">
        <f t="shared" si="85"/>
        <v>43428</v>
      </c>
      <c r="N1372">
        <f t="shared" si="86"/>
        <v>13453.6</v>
      </c>
      <c r="O1372">
        <f t="shared" si="87"/>
        <v>34</v>
      </c>
      <c r="P1372" t="str">
        <f>VLOOKUP(O1372,Klienci!$A$1:$B$53,2,TRUE)</f>
        <v>OHTA'S Corp</v>
      </c>
    </row>
    <row r="1373" spans="1:16" x14ac:dyDescent="0.3">
      <c r="A1373" t="s">
        <v>3683</v>
      </c>
      <c r="B1373" t="s">
        <v>16</v>
      </c>
      <c r="C1373" t="s">
        <v>124</v>
      </c>
      <c r="D1373" s="8" t="s">
        <v>3224</v>
      </c>
      <c r="E1373" s="8" t="s">
        <v>3602</v>
      </c>
      <c r="F1373" t="s">
        <v>307</v>
      </c>
      <c r="G1373" t="s">
        <v>865</v>
      </c>
      <c r="H1373" t="s">
        <v>288</v>
      </c>
      <c r="I1373">
        <v>6</v>
      </c>
      <c r="J1373" t="s">
        <v>852</v>
      </c>
      <c r="K1373" t="s">
        <v>3684</v>
      </c>
      <c r="L1373" s="8">
        <f t="shared" si="84"/>
        <v>43414</v>
      </c>
      <c r="M1373" s="8">
        <f t="shared" si="85"/>
        <v>43438</v>
      </c>
      <c r="N1373">
        <f t="shared" si="86"/>
        <v>10974.599999999999</v>
      </c>
      <c r="O1373">
        <f t="shared" si="87"/>
        <v>4</v>
      </c>
      <c r="P1373" t="str">
        <f>VLOOKUP(O1373,Klienci!$A$1:$B$53,2,TRUE)</f>
        <v>ETUDE Ltd</v>
      </c>
    </row>
    <row r="1374" spans="1:16" x14ac:dyDescent="0.3">
      <c r="A1374" t="s">
        <v>3685</v>
      </c>
      <c r="B1374" t="s">
        <v>26</v>
      </c>
      <c r="C1374" t="s">
        <v>66</v>
      </c>
      <c r="D1374" s="8" t="s">
        <v>3224</v>
      </c>
      <c r="E1374" s="8" t="s">
        <v>3375</v>
      </c>
      <c r="F1374" t="s">
        <v>271</v>
      </c>
      <c r="G1374" t="s">
        <v>69</v>
      </c>
      <c r="H1374" t="s">
        <v>114</v>
      </c>
      <c r="I1374">
        <v>5</v>
      </c>
      <c r="J1374" t="s">
        <v>1537</v>
      </c>
      <c r="K1374" t="s">
        <v>3686</v>
      </c>
      <c r="L1374" s="8">
        <f t="shared" si="84"/>
        <v>43414</v>
      </c>
      <c r="M1374" s="8">
        <f t="shared" si="85"/>
        <v>43430</v>
      </c>
      <c r="N1374">
        <f t="shared" si="86"/>
        <v>5862.5</v>
      </c>
      <c r="O1374">
        <f t="shared" si="87"/>
        <v>24</v>
      </c>
      <c r="P1374" t="str">
        <f>VLOOKUP(O1374,Klienci!$A$1:$B$53,2,TRUE)</f>
        <v xml:space="preserve">Capweld </v>
      </c>
    </row>
    <row r="1375" spans="1:16" x14ac:dyDescent="0.3">
      <c r="A1375" t="s">
        <v>3687</v>
      </c>
      <c r="B1375" t="s">
        <v>16</v>
      </c>
      <c r="C1375" t="s">
        <v>27</v>
      </c>
      <c r="D1375" s="8" t="s">
        <v>3224</v>
      </c>
      <c r="E1375" s="8" t="s">
        <v>3276</v>
      </c>
      <c r="F1375" t="s">
        <v>143</v>
      </c>
      <c r="G1375" t="s">
        <v>1800</v>
      </c>
      <c r="H1375" t="s">
        <v>47</v>
      </c>
      <c r="I1375">
        <v>6</v>
      </c>
      <c r="J1375" t="s">
        <v>3688</v>
      </c>
      <c r="K1375" t="s">
        <v>3689</v>
      </c>
      <c r="L1375" s="8">
        <f t="shared" si="84"/>
        <v>43414</v>
      </c>
      <c r="M1375" s="8">
        <f t="shared" si="85"/>
        <v>43427</v>
      </c>
      <c r="N1375">
        <f t="shared" si="86"/>
        <v>38149.800000000003</v>
      </c>
      <c r="O1375">
        <f t="shared" si="87"/>
        <v>5</v>
      </c>
      <c r="P1375" t="str">
        <f>VLOOKUP(O1375,Klienci!$A$1:$B$53,2,TRUE)</f>
        <v>Procter Corp</v>
      </c>
    </row>
    <row r="1376" spans="1:16" x14ac:dyDescent="0.3">
      <c r="A1376" t="s">
        <v>3690</v>
      </c>
      <c r="B1376" t="s">
        <v>26</v>
      </c>
      <c r="C1376" t="s">
        <v>58</v>
      </c>
      <c r="D1376" s="8" t="s">
        <v>3224</v>
      </c>
      <c r="E1376" s="8" t="s">
        <v>3302</v>
      </c>
      <c r="F1376" t="s">
        <v>87</v>
      </c>
      <c r="G1376" t="s">
        <v>368</v>
      </c>
      <c r="H1376" t="s">
        <v>101</v>
      </c>
      <c r="I1376">
        <v>1</v>
      </c>
      <c r="J1376" t="s">
        <v>140</v>
      </c>
      <c r="K1376" t="s">
        <v>896</v>
      </c>
      <c r="L1376" s="8">
        <f t="shared" si="84"/>
        <v>43414</v>
      </c>
      <c r="M1376" s="8">
        <f t="shared" si="85"/>
        <v>43428</v>
      </c>
      <c r="N1376">
        <f t="shared" si="86"/>
        <v>984.9</v>
      </c>
      <c r="O1376">
        <f t="shared" si="87"/>
        <v>33</v>
      </c>
      <c r="P1376" t="str">
        <f>VLOOKUP(O1376,Klienci!$A$1:$B$53,2,TRUE)</f>
        <v>Uriel Group</v>
      </c>
    </row>
    <row r="1377" spans="1:16" x14ac:dyDescent="0.3">
      <c r="A1377" t="s">
        <v>3691</v>
      </c>
      <c r="B1377" t="s">
        <v>35</v>
      </c>
      <c r="C1377" t="s">
        <v>27</v>
      </c>
      <c r="D1377" s="8" t="s">
        <v>3224</v>
      </c>
      <c r="E1377" s="8" t="s">
        <v>3276</v>
      </c>
      <c r="F1377" t="s">
        <v>1115</v>
      </c>
      <c r="G1377" t="s">
        <v>1494</v>
      </c>
      <c r="H1377" t="s">
        <v>151</v>
      </c>
      <c r="I1377">
        <v>4</v>
      </c>
      <c r="J1377" t="s">
        <v>538</v>
      </c>
      <c r="K1377" t="s">
        <v>3692</v>
      </c>
      <c r="L1377" s="8">
        <f t="shared" si="84"/>
        <v>43414</v>
      </c>
      <c r="M1377" s="8">
        <f t="shared" si="85"/>
        <v>43427</v>
      </c>
      <c r="N1377">
        <f t="shared" si="86"/>
        <v>10130.4</v>
      </c>
      <c r="O1377">
        <f t="shared" si="87"/>
        <v>39</v>
      </c>
      <c r="P1377" t="str">
        <f>VLOOKUP(O1377,Klienci!$A$1:$B$53,2,TRUE)</f>
        <v>AuroMedics Corp</v>
      </c>
    </row>
    <row r="1378" spans="1:16" x14ac:dyDescent="0.3">
      <c r="A1378" t="s">
        <v>3693</v>
      </c>
      <c r="B1378" t="s">
        <v>35</v>
      </c>
      <c r="C1378" t="s">
        <v>27</v>
      </c>
      <c r="D1378" s="8" t="s">
        <v>3224</v>
      </c>
      <c r="E1378" s="8" t="s">
        <v>3409</v>
      </c>
      <c r="F1378" t="s">
        <v>149</v>
      </c>
      <c r="G1378" t="s">
        <v>2107</v>
      </c>
      <c r="H1378" t="s">
        <v>321</v>
      </c>
      <c r="I1378">
        <v>7</v>
      </c>
      <c r="J1378" t="s">
        <v>559</v>
      </c>
      <c r="K1378" t="s">
        <v>3694</v>
      </c>
      <c r="L1378" s="8">
        <f t="shared" si="84"/>
        <v>43414</v>
      </c>
      <c r="M1378" s="8">
        <f t="shared" si="85"/>
        <v>43435</v>
      </c>
      <c r="N1378">
        <f t="shared" si="86"/>
        <v>6706.7</v>
      </c>
      <c r="O1378">
        <f t="shared" si="87"/>
        <v>23</v>
      </c>
      <c r="P1378" t="str">
        <f>VLOOKUP(O1378,Klienci!$A$1:$B$53,2,TRUE)</f>
        <v xml:space="preserve">Ohio </v>
      </c>
    </row>
    <row r="1379" spans="1:16" x14ac:dyDescent="0.3">
      <c r="A1379" t="s">
        <v>3695</v>
      </c>
      <c r="B1379" t="s">
        <v>16</v>
      </c>
      <c r="C1379" t="s">
        <v>66</v>
      </c>
      <c r="D1379" s="8" t="s">
        <v>3224</v>
      </c>
      <c r="E1379" s="8" t="s">
        <v>3602</v>
      </c>
      <c r="F1379" t="s">
        <v>394</v>
      </c>
      <c r="G1379" t="s">
        <v>815</v>
      </c>
      <c r="H1379" t="s">
        <v>288</v>
      </c>
      <c r="I1379">
        <v>1</v>
      </c>
      <c r="J1379" t="s">
        <v>1326</v>
      </c>
      <c r="K1379" t="s">
        <v>3696</v>
      </c>
      <c r="L1379" s="8">
        <f t="shared" si="84"/>
        <v>43414</v>
      </c>
      <c r="M1379" s="8">
        <f t="shared" si="85"/>
        <v>43438</v>
      </c>
      <c r="N1379">
        <f t="shared" si="86"/>
        <v>3906.1</v>
      </c>
      <c r="O1379">
        <f t="shared" si="87"/>
        <v>1</v>
      </c>
      <c r="P1379" t="str">
        <f>VLOOKUP(O1379,Klienci!$A$1:$B$53,2,TRUE)</f>
        <v>Avon Corp</v>
      </c>
    </row>
    <row r="1380" spans="1:16" x14ac:dyDescent="0.3">
      <c r="A1380" t="s">
        <v>3697</v>
      </c>
      <c r="B1380" t="s">
        <v>16</v>
      </c>
      <c r="C1380" t="s">
        <v>27</v>
      </c>
      <c r="D1380" s="8" t="s">
        <v>3224</v>
      </c>
      <c r="E1380" s="8" t="s">
        <v>3698</v>
      </c>
      <c r="F1380" t="s">
        <v>425</v>
      </c>
      <c r="G1380" t="s">
        <v>734</v>
      </c>
      <c r="H1380" t="s">
        <v>342</v>
      </c>
      <c r="I1380">
        <v>4</v>
      </c>
      <c r="J1380" t="s">
        <v>2374</v>
      </c>
      <c r="K1380" t="s">
        <v>3699</v>
      </c>
      <c r="L1380" s="8">
        <f t="shared" si="84"/>
        <v>43414</v>
      </c>
      <c r="M1380" s="8">
        <f t="shared" si="85"/>
        <v>43442</v>
      </c>
      <c r="N1380">
        <f t="shared" si="86"/>
        <v>10666.4</v>
      </c>
      <c r="O1380">
        <f t="shared" si="87"/>
        <v>27</v>
      </c>
      <c r="P1380" t="str">
        <f>VLOOKUP(O1380,Klienci!$A$1:$B$53,2,TRUE)</f>
        <v>Prasco Group</v>
      </c>
    </row>
    <row r="1381" spans="1:16" x14ac:dyDescent="0.3">
      <c r="A1381" t="s">
        <v>3700</v>
      </c>
      <c r="B1381" t="s">
        <v>16</v>
      </c>
      <c r="C1381" t="s">
        <v>27</v>
      </c>
      <c r="D1381" s="8" t="s">
        <v>3206</v>
      </c>
      <c r="E1381" s="8" t="s">
        <v>3523</v>
      </c>
      <c r="F1381" t="s">
        <v>743</v>
      </c>
      <c r="G1381" t="s">
        <v>940</v>
      </c>
      <c r="H1381" t="s">
        <v>203</v>
      </c>
      <c r="I1381">
        <v>7</v>
      </c>
      <c r="J1381" t="s">
        <v>3701</v>
      </c>
      <c r="K1381" t="s">
        <v>3702</v>
      </c>
      <c r="L1381" s="8">
        <f t="shared" si="84"/>
        <v>43415</v>
      </c>
      <c r="M1381" s="8">
        <f t="shared" si="85"/>
        <v>43441</v>
      </c>
      <c r="N1381">
        <f t="shared" si="86"/>
        <v>19229</v>
      </c>
      <c r="O1381">
        <f t="shared" si="87"/>
        <v>31</v>
      </c>
      <c r="P1381" t="str">
        <f>VLOOKUP(O1381,Klienci!$A$1:$B$53,2,TRUE)</f>
        <v>Apotheca, Ltd</v>
      </c>
    </row>
    <row r="1382" spans="1:16" x14ac:dyDescent="0.3">
      <c r="A1382" t="s">
        <v>3703</v>
      </c>
      <c r="B1382" t="s">
        <v>26</v>
      </c>
      <c r="C1382" t="s">
        <v>124</v>
      </c>
      <c r="D1382" s="8" t="s">
        <v>3206</v>
      </c>
      <c r="E1382" s="8" t="s">
        <v>3409</v>
      </c>
      <c r="F1382" t="s">
        <v>532</v>
      </c>
      <c r="G1382" t="s">
        <v>1953</v>
      </c>
      <c r="H1382" t="s">
        <v>317</v>
      </c>
      <c r="I1382">
        <v>1</v>
      </c>
      <c r="J1382" t="s">
        <v>376</v>
      </c>
      <c r="K1382" t="s">
        <v>3704</v>
      </c>
      <c r="L1382" s="8">
        <f t="shared" si="84"/>
        <v>43415</v>
      </c>
      <c r="M1382" s="8">
        <f t="shared" si="85"/>
        <v>43435</v>
      </c>
      <c r="N1382">
        <f t="shared" si="86"/>
        <v>1058.5999999999999</v>
      </c>
      <c r="O1382">
        <f t="shared" si="87"/>
        <v>44</v>
      </c>
      <c r="P1382" t="str">
        <f>VLOOKUP(O1382,Klienci!$A$1:$B$53,2,TRUE)</f>
        <v>Llorens Ltd</v>
      </c>
    </row>
    <row r="1383" spans="1:16" x14ac:dyDescent="0.3">
      <c r="A1383" t="s">
        <v>3705</v>
      </c>
      <c r="B1383" t="s">
        <v>26</v>
      </c>
      <c r="C1383" t="s">
        <v>66</v>
      </c>
      <c r="D1383" s="8" t="s">
        <v>3206</v>
      </c>
      <c r="E1383" s="8" t="s">
        <v>3523</v>
      </c>
      <c r="F1383" t="s">
        <v>37</v>
      </c>
      <c r="G1383" t="s">
        <v>1875</v>
      </c>
      <c r="H1383" t="s">
        <v>120</v>
      </c>
      <c r="I1383">
        <v>5</v>
      </c>
      <c r="J1383" t="s">
        <v>3121</v>
      </c>
      <c r="K1383" t="s">
        <v>3706</v>
      </c>
      <c r="L1383" s="8">
        <f t="shared" si="84"/>
        <v>43415</v>
      </c>
      <c r="M1383" s="8">
        <f t="shared" si="85"/>
        <v>43441</v>
      </c>
      <c r="N1383">
        <f t="shared" si="86"/>
        <v>6532.5</v>
      </c>
      <c r="O1383">
        <f t="shared" si="87"/>
        <v>16</v>
      </c>
      <c r="P1383" t="str">
        <f>VLOOKUP(O1383,Klienci!$A$1:$B$53,2,TRUE)</f>
        <v>Rochester Ltd</v>
      </c>
    </row>
    <row r="1384" spans="1:16" x14ac:dyDescent="0.3">
      <c r="A1384" t="s">
        <v>3707</v>
      </c>
      <c r="B1384" t="s">
        <v>26</v>
      </c>
      <c r="C1384" t="s">
        <v>58</v>
      </c>
      <c r="D1384" s="8" t="s">
        <v>3206</v>
      </c>
      <c r="E1384" s="8" t="s">
        <v>3602</v>
      </c>
      <c r="F1384" t="s">
        <v>20</v>
      </c>
      <c r="G1384" t="s">
        <v>1904</v>
      </c>
      <c r="H1384" t="s">
        <v>89</v>
      </c>
      <c r="I1384">
        <v>4</v>
      </c>
      <c r="J1384" t="s">
        <v>3708</v>
      </c>
      <c r="K1384" t="s">
        <v>3709</v>
      </c>
      <c r="L1384" s="8">
        <f t="shared" si="84"/>
        <v>43415</v>
      </c>
      <c r="M1384" s="8">
        <f t="shared" si="85"/>
        <v>43438</v>
      </c>
      <c r="N1384">
        <f t="shared" si="86"/>
        <v>10291.200000000001</v>
      </c>
      <c r="O1384">
        <f t="shared" si="87"/>
        <v>15</v>
      </c>
      <c r="P1384" t="str">
        <f>VLOOKUP(O1384,Klienci!$A$1:$B$53,2,TRUE)</f>
        <v xml:space="preserve">Linde </v>
      </c>
    </row>
    <row r="1385" spans="1:16" x14ac:dyDescent="0.3">
      <c r="A1385" t="s">
        <v>3710</v>
      </c>
      <c r="B1385" t="s">
        <v>26</v>
      </c>
      <c r="C1385" t="s">
        <v>66</v>
      </c>
      <c r="D1385" s="8" t="s">
        <v>3206</v>
      </c>
      <c r="E1385" s="8" t="s">
        <v>3593</v>
      </c>
      <c r="F1385" t="s">
        <v>743</v>
      </c>
      <c r="G1385" t="s">
        <v>596</v>
      </c>
      <c r="H1385" t="s">
        <v>477</v>
      </c>
      <c r="I1385">
        <v>3</v>
      </c>
      <c r="J1385" t="s">
        <v>895</v>
      </c>
      <c r="K1385" t="s">
        <v>896</v>
      </c>
      <c r="L1385" s="8">
        <f t="shared" si="84"/>
        <v>43415</v>
      </c>
      <c r="M1385" s="8">
        <f t="shared" si="85"/>
        <v>43444</v>
      </c>
      <c r="N1385">
        <f t="shared" si="86"/>
        <v>3376.7999999999997</v>
      </c>
      <c r="O1385">
        <f t="shared" si="87"/>
        <v>31</v>
      </c>
      <c r="P1385" t="str">
        <f>VLOOKUP(O1385,Klienci!$A$1:$B$53,2,TRUE)</f>
        <v>Apotheca, Ltd</v>
      </c>
    </row>
    <row r="1386" spans="1:16" x14ac:dyDescent="0.3">
      <c r="A1386" t="s">
        <v>3711</v>
      </c>
      <c r="B1386" t="s">
        <v>43</v>
      </c>
      <c r="C1386" t="s">
        <v>17</v>
      </c>
      <c r="D1386" s="8" t="s">
        <v>3206</v>
      </c>
      <c r="E1386" s="8" t="s">
        <v>3484</v>
      </c>
      <c r="F1386" t="s">
        <v>174</v>
      </c>
      <c r="G1386" t="s">
        <v>430</v>
      </c>
      <c r="H1386" t="s">
        <v>399</v>
      </c>
      <c r="I1386">
        <v>7</v>
      </c>
      <c r="J1386" t="s">
        <v>1084</v>
      </c>
      <c r="K1386" t="s">
        <v>3712</v>
      </c>
      <c r="L1386" s="8">
        <f t="shared" si="84"/>
        <v>43415</v>
      </c>
      <c r="M1386" s="8">
        <f t="shared" si="85"/>
        <v>43432</v>
      </c>
      <c r="N1386">
        <f t="shared" si="86"/>
        <v>6378.4000000000005</v>
      </c>
      <c r="O1386">
        <f t="shared" si="87"/>
        <v>19</v>
      </c>
      <c r="P1386" t="str">
        <f>VLOOKUP(O1386,Klienci!$A$1:$B$53,2,TRUE)</f>
        <v>Pure Group</v>
      </c>
    </row>
    <row r="1387" spans="1:16" x14ac:dyDescent="0.3">
      <c r="A1387" t="s">
        <v>3713</v>
      </c>
      <c r="B1387" t="s">
        <v>16</v>
      </c>
      <c r="C1387" t="s">
        <v>17</v>
      </c>
      <c r="D1387" s="8" t="s">
        <v>3206</v>
      </c>
      <c r="E1387" s="8" t="s">
        <v>3504</v>
      </c>
      <c r="F1387" t="s">
        <v>242</v>
      </c>
      <c r="G1387" t="s">
        <v>2149</v>
      </c>
      <c r="H1387" t="s">
        <v>203</v>
      </c>
      <c r="I1387">
        <v>1</v>
      </c>
      <c r="J1387" t="s">
        <v>504</v>
      </c>
      <c r="K1387" t="s">
        <v>3714</v>
      </c>
      <c r="L1387" s="8">
        <f t="shared" si="84"/>
        <v>43415</v>
      </c>
      <c r="M1387" s="8">
        <f t="shared" si="85"/>
        <v>43436</v>
      </c>
      <c r="N1387">
        <f t="shared" si="86"/>
        <v>1092.0999999999999</v>
      </c>
      <c r="O1387">
        <f t="shared" si="87"/>
        <v>28</v>
      </c>
      <c r="P1387" t="str">
        <f>VLOOKUP(O1387,Klienci!$A$1:$B$53,2,TRUE)</f>
        <v>Mylan Corp</v>
      </c>
    </row>
    <row r="1388" spans="1:16" x14ac:dyDescent="0.3">
      <c r="A1388" t="s">
        <v>3715</v>
      </c>
      <c r="B1388" t="s">
        <v>16</v>
      </c>
      <c r="C1388" t="s">
        <v>58</v>
      </c>
      <c r="D1388" s="8" t="s">
        <v>3206</v>
      </c>
      <c r="E1388" s="8" t="s">
        <v>3469</v>
      </c>
      <c r="F1388" t="s">
        <v>118</v>
      </c>
      <c r="G1388" t="s">
        <v>2881</v>
      </c>
      <c r="H1388" t="s">
        <v>342</v>
      </c>
      <c r="I1388">
        <v>7</v>
      </c>
      <c r="J1388" t="s">
        <v>2281</v>
      </c>
      <c r="K1388" t="s">
        <v>3716</v>
      </c>
      <c r="L1388" s="8">
        <f t="shared" si="84"/>
        <v>43415</v>
      </c>
      <c r="M1388" s="8">
        <f t="shared" si="85"/>
        <v>43437</v>
      </c>
      <c r="N1388">
        <f t="shared" si="86"/>
        <v>13413.4</v>
      </c>
      <c r="O1388">
        <f t="shared" si="87"/>
        <v>32</v>
      </c>
      <c r="P1388" t="str">
        <f>VLOOKUP(O1388,Klienci!$A$1:$B$53,2,TRUE)</f>
        <v>S.S.S. Group</v>
      </c>
    </row>
    <row r="1389" spans="1:16" x14ac:dyDescent="0.3">
      <c r="A1389" t="s">
        <v>3717</v>
      </c>
      <c r="B1389" t="s">
        <v>16</v>
      </c>
      <c r="C1389" t="s">
        <v>27</v>
      </c>
      <c r="D1389" s="8" t="s">
        <v>3206</v>
      </c>
      <c r="E1389" s="8" t="s">
        <v>3718</v>
      </c>
      <c r="F1389" t="s">
        <v>87</v>
      </c>
      <c r="G1389" t="s">
        <v>499</v>
      </c>
      <c r="H1389" t="s">
        <v>107</v>
      </c>
      <c r="I1389">
        <v>7</v>
      </c>
      <c r="J1389" t="s">
        <v>2922</v>
      </c>
      <c r="K1389" t="s">
        <v>3719</v>
      </c>
      <c r="L1389" s="8">
        <f t="shared" si="84"/>
        <v>43415</v>
      </c>
      <c r="M1389" s="8">
        <f t="shared" si="85"/>
        <v>43448</v>
      </c>
      <c r="N1389">
        <f t="shared" si="86"/>
        <v>36769.599999999999</v>
      </c>
      <c r="O1389">
        <f t="shared" si="87"/>
        <v>33</v>
      </c>
      <c r="P1389" t="str">
        <f>VLOOKUP(O1389,Klienci!$A$1:$B$53,2,TRUE)</f>
        <v>Uriel Group</v>
      </c>
    </row>
    <row r="1390" spans="1:16" x14ac:dyDescent="0.3">
      <c r="A1390" t="s">
        <v>3720</v>
      </c>
      <c r="B1390" t="s">
        <v>16</v>
      </c>
      <c r="C1390" t="s">
        <v>58</v>
      </c>
      <c r="D1390" s="8" t="s">
        <v>3206</v>
      </c>
      <c r="E1390" s="8" t="s">
        <v>3634</v>
      </c>
      <c r="F1390" t="s">
        <v>325</v>
      </c>
      <c r="G1390" t="s">
        <v>669</v>
      </c>
      <c r="H1390" t="s">
        <v>221</v>
      </c>
      <c r="I1390">
        <v>2</v>
      </c>
      <c r="J1390" t="s">
        <v>1306</v>
      </c>
      <c r="K1390" t="s">
        <v>3721</v>
      </c>
      <c r="L1390" s="8">
        <f t="shared" si="84"/>
        <v>43415</v>
      </c>
      <c r="M1390" s="8">
        <f t="shared" si="85"/>
        <v>43446</v>
      </c>
      <c r="N1390">
        <f t="shared" si="86"/>
        <v>361.8</v>
      </c>
      <c r="O1390">
        <f t="shared" si="87"/>
        <v>8</v>
      </c>
      <c r="P1390" t="str">
        <f>VLOOKUP(O1390,Klienci!$A$1:$B$53,2,TRUE)</f>
        <v>New Ltd</v>
      </c>
    </row>
    <row r="1391" spans="1:16" x14ac:dyDescent="0.3">
      <c r="A1391" t="s">
        <v>3722</v>
      </c>
      <c r="B1391" t="s">
        <v>26</v>
      </c>
      <c r="C1391" t="s">
        <v>241</v>
      </c>
      <c r="D1391" s="8" t="s">
        <v>3187</v>
      </c>
      <c r="E1391" s="8" t="s">
        <v>3504</v>
      </c>
      <c r="F1391" t="s">
        <v>219</v>
      </c>
      <c r="G1391" t="s">
        <v>995</v>
      </c>
      <c r="H1391" t="s">
        <v>333</v>
      </c>
      <c r="I1391">
        <v>2</v>
      </c>
      <c r="J1391" t="s">
        <v>356</v>
      </c>
      <c r="K1391" t="s">
        <v>3723</v>
      </c>
      <c r="L1391" s="8">
        <f t="shared" si="84"/>
        <v>43416</v>
      </c>
      <c r="M1391" s="8">
        <f t="shared" si="85"/>
        <v>43436</v>
      </c>
      <c r="N1391">
        <f t="shared" si="86"/>
        <v>7785.4</v>
      </c>
      <c r="O1391">
        <f t="shared" si="87"/>
        <v>35</v>
      </c>
      <c r="P1391" t="str">
        <f>VLOOKUP(O1391,Klienci!$A$1:$B$53,2,TRUE)</f>
        <v xml:space="preserve">Trigen </v>
      </c>
    </row>
    <row r="1392" spans="1:16" x14ac:dyDescent="0.3">
      <c r="A1392" t="s">
        <v>3724</v>
      </c>
      <c r="B1392" t="s">
        <v>43</v>
      </c>
      <c r="C1392" t="s">
        <v>124</v>
      </c>
      <c r="D1392" s="8" t="s">
        <v>3187</v>
      </c>
      <c r="E1392" s="8" t="s">
        <v>3484</v>
      </c>
      <c r="F1392" t="s">
        <v>45</v>
      </c>
      <c r="G1392" t="s">
        <v>3725</v>
      </c>
      <c r="H1392" t="s">
        <v>107</v>
      </c>
      <c r="I1392">
        <v>4</v>
      </c>
      <c r="J1392" t="s">
        <v>774</v>
      </c>
      <c r="K1392" t="s">
        <v>3726</v>
      </c>
      <c r="L1392" s="8">
        <f t="shared" si="84"/>
        <v>43416</v>
      </c>
      <c r="M1392" s="8">
        <f t="shared" si="85"/>
        <v>43432</v>
      </c>
      <c r="N1392">
        <f t="shared" si="86"/>
        <v>991.6</v>
      </c>
      <c r="O1392">
        <f t="shared" si="87"/>
        <v>48</v>
      </c>
      <c r="P1392" t="str">
        <f>VLOOKUP(O1392,Klienci!$A$1:$B$53,2,TRUE)</f>
        <v>U.S. Ltd</v>
      </c>
    </row>
    <row r="1393" spans="1:16" x14ac:dyDescent="0.3">
      <c r="A1393" t="s">
        <v>3727</v>
      </c>
      <c r="B1393" t="s">
        <v>16</v>
      </c>
      <c r="C1393" t="s">
        <v>27</v>
      </c>
      <c r="D1393" s="8" t="s">
        <v>3187</v>
      </c>
      <c r="E1393" s="8" t="s">
        <v>3504</v>
      </c>
      <c r="F1393" t="s">
        <v>1115</v>
      </c>
      <c r="G1393" t="s">
        <v>734</v>
      </c>
      <c r="H1393" t="s">
        <v>597</v>
      </c>
      <c r="I1393">
        <v>6</v>
      </c>
      <c r="J1393" t="s">
        <v>3728</v>
      </c>
      <c r="K1393" t="s">
        <v>3729</v>
      </c>
      <c r="L1393" s="8">
        <f t="shared" si="84"/>
        <v>43416</v>
      </c>
      <c r="M1393" s="8">
        <f t="shared" si="85"/>
        <v>43436</v>
      </c>
      <c r="N1393">
        <f t="shared" si="86"/>
        <v>21949.199999999997</v>
      </c>
      <c r="O1393">
        <f t="shared" si="87"/>
        <v>39</v>
      </c>
      <c r="P1393" t="str">
        <f>VLOOKUP(O1393,Klienci!$A$1:$B$53,2,TRUE)</f>
        <v>AuroMedics Corp</v>
      </c>
    </row>
    <row r="1394" spans="1:16" x14ac:dyDescent="0.3">
      <c r="A1394" t="s">
        <v>3730</v>
      </c>
      <c r="B1394" t="s">
        <v>35</v>
      </c>
      <c r="C1394" t="s">
        <v>66</v>
      </c>
      <c r="D1394" s="8" t="s">
        <v>3187</v>
      </c>
      <c r="E1394" s="8" t="s">
        <v>3731</v>
      </c>
      <c r="F1394" t="s">
        <v>45</v>
      </c>
      <c r="G1394" t="s">
        <v>1931</v>
      </c>
      <c r="H1394" t="s">
        <v>127</v>
      </c>
      <c r="I1394">
        <v>7</v>
      </c>
      <c r="J1394" t="s">
        <v>2679</v>
      </c>
      <c r="K1394" t="s">
        <v>3732</v>
      </c>
      <c r="L1394" s="8">
        <f t="shared" si="84"/>
        <v>43416</v>
      </c>
      <c r="M1394" s="8">
        <f t="shared" si="85"/>
        <v>43449</v>
      </c>
      <c r="N1394">
        <f t="shared" si="86"/>
        <v>45586.799999999996</v>
      </c>
      <c r="O1394">
        <f t="shared" si="87"/>
        <v>48</v>
      </c>
      <c r="P1394" t="str">
        <f>VLOOKUP(O1394,Klienci!$A$1:$B$53,2,TRUE)</f>
        <v>U.S. Ltd</v>
      </c>
    </row>
    <row r="1395" spans="1:16" x14ac:dyDescent="0.3">
      <c r="A1395" t="s">
        <v>3733</v>
      </c>
      <c r="B1395" t="s">
        <v>16</v>
      </c>
      <c r="C1395" t="s">
        <v>27</v>
      </c>
      <c r="D1395" s="8" t="s">
        <v>3187</v>
      </c>
      <c r="E1395" s="8" t="s">
        <v>3352</v>
      </c>
      <c r="F1395" t="s">
        <v>325</v>
      </c>
      <c r="G1395" t="s">
        <v>185</v>
      </c>
      <c r="H1395" t="s">
        <v>477</v>
      </c>
      <c r="I1395">
        <v>5</v>
      </c>
      <c r="J1395" t="s">
        <v>1059</v>
      </c>
      <c r="K1395" t="s">
        <v>3734</v>
      </c>
      <c r="L1395" s="8">
        <f t="shared" si="84"/>
        <v>43416</v>
      </c>
      <c r="M1395" s="8">
        <f t="shared" si="85"/>
        <v>43425</v>
      </c>
      <c r="N1395">
        <f t="shared" si="86"/>
        <v>5159</v>
      </c>
      <c r="O1395">
        <f t="shared" si="87"/>
        <v>8</v>
      </c>
      <c r="P1395" t="str">
        <f>VLOOKUP(O1395,Klienci!$A$1:$B$53,2,TRUE)</f>
        <v>New Ltd</v>
      </c>
    </row>
    <row r="1396" spans="1:16" x14ac:dyDescent="0.3">
      <c r="A1396" t="s">
        <v>3735</v>
      </c>
      <c r="B1396" t="s">
        <v>16</v>
      </c>
      <c r="C1396" t="s">
        <v>17</v>
      </c>
      <c r="D1396" s="8" t="s">
        <v>3187</v>
      </c>
      <c r="E1396" s="8" t="s">
        <v>3498</v>
      </c>
      <c r="F1396" t="s">
        <v>37</v>
      </c>
      <c r="G1396" t="s">
        <v>2402</v>
      </c>
      <c r="H1396" t="s">
        <v>47</v>
      </c>
      <c r="I1396">
        <v>7</v>
      </c>
      <c r="J1396" t="s">
        <v>1337</v>
      </c>
      <c r="K1396" t="s">
        <v>3736</v>
      </c>
      <c r="L1396" s="8">
        <f t="shared" si="84"/>
        <v>43416</v>
      </c>
      <c r="M1396" s="8">
        <f t="shared" si="85"/>
        <v>43439</v>
      </c>
      <c r="N1396">
        <f t="shared" si="86"/>
        <v>13038.199999999999</v>
      </c>
      <c r="O1396">
        <f t="shared" si="87"/>
        <v>16</v>
      </c>
      <c r="P1396" t="str">
        <f>VLOOKUP(O1396,Klienci!$A$1:$B$53,2,TRUE)</f>
        <v>Rochester Ltd</v>
      </c>
    </row>
    <row r="1397" spans="1:16" x14ac:dyDescent="0.3">
      <c r="A1397" t="s">
        <v>3737</v>
      </c>
      <c r="B1397" t="s">
        <v>35</v>
      </c>
      <c r="C1397" t="s">
        <v>241</v>
      </c>
      <c r="D1397" s="8" t="s">
        <v>3187</v>
      </c>
      <c r="E1397" s="8" t="s">
        <v>3738</v>
      </c>
      <c r="F1397" t="s">
        <v>695</v>
      </c>
      <c r="G1397" t="s">
        <v>352</v>
      </c>
      <c r="H1397" t="s">
        <v>399</v>
      </c>
      <c r="I1397">
        <v>1</v>
      </c>
      <c r="J1397" t="s">
        <v>2471</v>
      </c>
      <c r="K1397" t="s">
        <v>3188</v>
      </c>
      <c r="L1397" s="8">
        <f t="shared" si="84"/>
        <v>43416</v>
      </c>
      <c r="M1397" s="8">
        <f t="shared" si="85"/>
        <v>43453</v>
      </c>
      <c r="N1397">
        <f t="shared" si="86"/>
        <v>2365.1</v>
      </c>
      <c r="O1397">
        <f t="shared" si="87"/>
        <v>37</v>
      </c>
      <c r="P1397" t="str">
        <f>VLOOKUP(O1397,Klienci!$A$1:$B$53,2,TRUE)</f>
        <v>Amylin Group</v>
      </c>
    </row>
    <row r="1398" spans="1:16" x14ac:dyDescent="0.3">
      <c r="A1398" t="s">
        <v>3739</v>
      </c>
      <c r="B1398" t="s">
        <v>16</v>
      </c>
      <c r="C1398" t="s">
        <v>58</v>
      </c>
      <c r="D1398" s="8" t="s">
        <v>3160</v>
      </c>
      <c r="E1398" s="8" t="s">
        <v>3337</v>
      </c>
      <c r="F1398" t="s">
        <v>297</v>
      </c>
      <c r="G1398" t="s">
        <v>1277</v>
      </c>
      <c r="H1398" t="s">
        <v>31</v>
      </c>
      <c r="I1398">
        <v>3</v>
      </c>
      <c r="J1398" t="s">
        <v>391</v>
      </c>
      <c r="K1398" t="s">
        <v>3740</v>
      </c>
      <c r="L1398" s="8">
        <f t="shared" si="84"/>
        <v>43417</v>
      </c>
      <c r="M1398" s="8">
        <f t="shared" si="85"/>
        <v>43431</v>
      </c>
      <c r="N1398">
        <f t="shared" si="86"/>
        <v>723.59999999999991</v>
      </c>
      <c r="O1398">
        <f t="shared" si="87"/>
        <v>13</v>
      </c>
      <c r="P1398" t="str">
        <f>VLOOKUP(O1398,Klienci!$A$1:$B$53,2,TRUE)</f>
        <v xml:space="preserve">Medline </v>
      </c>
    </row>
    <row r="1399" spans="1:16" x14ac:dyDescent="0.3">
      <c r="A1399" t="s">
        <v>3741</v>
      </c>
      <c r="B1399" t="s">
        <v>16</v>
      </c>
      <c r="C1399" t="s">
        <v>241</v>
      </c>
      <c r="D1399" s="8" t="s">
        <v>3160</v>
      </c>
      <c r="E1399" s="8" t="s">
        <v>3400</v>
      </c>
      <c r="F1399" t="s">
        <v>45</v>
      </c>
      <c r="G1399" t="s">
        <v>352</v>
      </c>
      <c r="H1399" t="s">
        <v>759</v>
      </c>
      <c r="I1399">
        <v>5</v>
      </c>
      <c r="J1399" t="s">
        <v>408</v>
      </c>
      <c r="K1399" t="s">
        <v>3742</v>
      </c>
      <c r="L1399" s="8">
        <f t="shared" si="84"/>
        <v>43417</v>
      </c>
      <c r="M1399" s="8">
        <f t="shared" si="85"/>
        <v>43434</v>
      </c>
      <c r="N1399">
        <f t="shared" si="86"/>
        <v>5025</v>
      </c>
      <c r="O1399">
        <f t="shared" si="87"/>
        <v>48</v>
      </c>
      <c r="P1399" t="str">
        <f>VLOOKUP(O1399,Klienci!$A$1:$B$53,2,TRUE)</f>
        <v>U.S. Ltd</v>
      </c>
    </row>
    <row r="1400" spans="1:16" x14ac:dyDescent="0.3">
      <c r="A1400" t="s">
        <v>3743</v>
      </c>
      <c r="B1400" t="s">
        <v>26</v>
      </c>
      <c r="C1400" t="s">
        <v>27</v>
      </c>
      <c r="D1400" s="8" t="s">
        <v>3160</v>
      </c>
      <c r="E1400" s="8" t="s">
        <v>3634</v>
      </c>
      <c r="F1400" t="s">
        <v>45</v>
      </c>
      <c r="G1400" t="s">
        <v>1075</v>
      </c>
      <c r="H1400" t="s">
        <v>107</v>
      </c>
      <c r="I1400">
        <v>8</v>
      </c>
      <c r="J1400" t="s">
        <v>128</v>
      </c>
      <c r="K1400" t="s">
        <v>1161</v>
      </c>
      <c r="L1400" s="8">
        <f t="shared" si="84"/>
        <v>43417</v>
      </c>
      <c r="M1400" s="8">
        <f t="shared" si="85"/>
        <v>43446</v>
      </c>
      <c r="N1400">
        <f t="shared" si="86"/>
        <v>8897.6</v>
      </c>
      <c r="O1400">
        <f t="shared" si="87"/>
        <v>48</v>
      </c>
      <c r="P1400" t="str">
        <f>VLOOKUP(O1400,Klienci!$A$1:$B$53,2,TRUE)</f>
        <v>U.S. Ltd</v>
      </c>
    </row>
    <row r="1401" spans="1:16" x14ac:dyDescent="0.3">
      <c r="A1401" t="s">
        <v>3744</v>
      </c>
      <c r="B1401" t="s">
        <v>16</v>
      </c>
      <c r="C1401" t="s">
        <v>124</v>
      </c>
      <c r="D1401" s="8" t="s">
        <v>3160</v>
      </c>
      <c r="E1401" s="8" t="s">
        <v>3337</v>
      </c>
      <c r="F1401" t="s">
        <v>687</v>
      </c>
      <c r="G1401" t="s">
        <v>654</v>
      </c>
      <c r="H1401" t="s">
        <v>436</v>
      </c>
      <c r="I1401">
        <v>7</v>
      </c>
      <c r="J1401" t="s">
        <v>891</v>
      </c>
      <c r="K1401" t="s">
        <v>870</v>
      </c>
      <c r="L1401" s="8">
        <f t="shared" si="84"/>
        <v>43417</v>
      </c>
      <c r="M1401" s="8">
        <f t="shared" si="85"/>
        <v>43431</v>
      </c>
      <c r="N1401">
        <f t="shared" si="86"/>
        <v>7316.4000000000005</v>
      </c>
      <c r="O1401">
        <f t="shared" si="87"/>
        <v>43</v>
      </c>
      <c r="P1401" t="str">
        <f>VLOOKUP(O1401,Klienci!$A$1:$B$53,2,TRUE)</f>
        <v>Weimei Corp</v>
      </c>
    </row>
    <row r="1402" spans="1:16" x14ac:dyDescent="0.3">
      <c r="A1402" t="s">
        <v>3745</v>
      </c>
      <c r="B1402" t="s">
        <v>16</v>
      </c>
      <c r="C1402" t="s">
        <v>27</v>
      </c>
      <c r="D1402" s="8" t="s">
        <v>3160</v>
      </c>
      <c r="E1402" s="8" t="s">
        <v>3355</v>
      </c>
      <c r="F1402" t="s">
        <v>155</v>
      </c>
      <c r="G1402" t="s">
        <v>1014</v>
      </c>
      <c r="H1402" t="s">
        <v>467</v>
      </c>
      <c r="I1402">
        <v>1</v>
      </c>
      <c r="J1402" t="s">
        <v>437</v>
      </c>
      <c r="K1402" t="s">
        <v>1920</v>
      </c>
      <c r="L1402" s="8">
        <f t="shared" si="84"/>
        <v>43417</v>
      </c>
      <c r="M1402" s="8">
        <f t="shared" si="85"/>
        <v>43429</v>
      </c>
      <c r="N1402">
        <f t="shared" si="86"/>
        <v>234.5</v>
      </c>
      <c r="O1402">
        <f t="shared" si="87"/>
        <v>46</v>
      </c>
      <c r="P1402" t="str">
        <f>VLOOKUP(O1402,Klienci!$A$1:$B$53,2,TRUE)</f>
        <v xml:space="preserve">Winthrop </v>
      </c>
    </row>
    <row r="1403" spans="1:16" x14ac:dyDescent="0.3">
      <c r="A1403" t="s">
        <v>3746</v>
      </c>
      <c r="B1403" t="s">
        <v>16</v>
      </c>
      <c r="C1403" t="s">
        <v>124</v>
      </c>
      <c r="D1403" s="8" t="s">
        <v>3160</v>
      </c>
      <c r="E1403" s="8" t="s">
        <v>3337</v>
      </c>
      <c r="F1403" t="s">
        <v>132</v>
      </c>
      <c r="G1403" t="s">
        <v>2951</v>
      </c>
      <c r="H1403" t="s">
        <v>22</v>
      </c>
      <c r="I1403">
        <v>5</v>
      </c>
      <c r="J1403" t="s">
        <v>731</v>
      </c>
      <c r="K1403" t="s">
        <v>3747</v>
      </c>
      <c r="L1403" s="8">
        <f t="shared" si="84"/>
        <v>43417</v>
      </c>
      <c r="M1403" s="8">
        <f t="shared" si="85"/>
        <v>43431</v>
      </c>
      <c r="N1403">
        <f t="shared" si="86"/>
        <v>11155.5</v>
      </c>
      <c r="O1403">
        <f t="shared" si="87"/>
        <v>10</v>
      </c>
      <c r="P1403" t="str">
        <f>VLOOKUP(O1403,Klienci!$A$1:$B$53,2,TRUE)</f>
        <v xml:space="preserve">Ei </v>
      </c>
    </row>
    <row r="1404" spans="1:16" x14ac:dyDescent="0.3">
      <c r="A1404" t="s">
        <v>3748</v>
      </c>
      <c r="B1404" t="s">
        <v>26</v>
      </c>
      <c r="C1404" t="s">
        <v>27</v>
      </c>
      <c r="D1404" s="8" t="s">
        <v>3160</v>
      </c>
      <c r="E1404" s="8" t="s">
        <v>3498</v>
      </c>
      <c r="F1404" t="s">
        <v>351</v>
      </c>
      <c r="G1404" t="s">
        <v>1045</v>
      </c>
      <c r="H1404" t="s">
        <v>114</v>
      </c>
      <c r="I1404">
        <v>2</v>
      </c>
      <c r="J1404" t="s">
        <v>2050</v>
      </c>
      <c r="K1404" t="s">
        <v>3749</v>
      </c>
      <c r="L1404" s="8">
        <f t="shared" si="84"/>
        <v>43417</v>
      </c>
      <c r="M1404" s="8">
        <f t="shared" si="85"/>
        <v>43439</v>
      </c>
      <c r="N1404">
        <f t="shared" si="86"/>
        <v>8026.6</v>
      </c>
      <c r="O1404">
        <f t="shared" si="87"/>
        <v>47</v>
      </c>
      <c r="P1404" t="str">
        <f>VLOOKUP(O1404,Klienci!$A$1:$B$53,2,TRUE)</f>
        <v xml:space="preserve">Nipro </v>
      </c>
    </row>
    <row r="1405" spans="1:16" x14ac:dyDescent="0.3">
      <c r="A1405" t="s">
        <v>3750</v>
      </c>
      <c r="B1405" t="s">
        <v>26</v>
      </c>
      <c r="C1405" t="s">
        <v>58</v>
      </c>
      <c r="D1405" s="8" t="s">
        <v>3160</v>
      </c>
      <c r="E1405" s="8" t="s">
        <v>3355</v>
      </c>
      <c r="F1405" t="s">
        <v>367</v>
      </c>
      <c r="G1405" t="s">
        <v>163</v>
      </c>
      <c r="H1405" t="s">
        <v>288</v>
      </c>
      <c r="I1405">
        <v>2</v>
      </c>
      <c r="J1405" t="s">
        <v>3751</v>
      </c>
      <c r="K1405" t="s">
        <v>3752</v>
      </c>
      <c r="L1405" s="8">
        <f t="shared" si="84"/>
        <v>43417</v>
      </c>
      <c r="M1405" s="8">
        <f t="shared" si="85"/>
        <v>43429</v>
      </c>
      <c r="N1405">
        <f t="shared" si="86"/>
        <v>3470.6</v>
      </c>
      <c r="O1405">
        <f t="shared" si="87"/>
        <v>6</v>
      </c>
      <c r="P1405" t="str">
        <f>VLOOKUP(O1405,Klienci!$A$1:$B$53,2,TRUE)</f>
        <v>PEDIFIX, Corp</v>
      </c>
    </row>
    <row r="1406" spans="1:16" x14ac:dyDescent="0.3">
      <c r="A1406" t="s">
        <v>3753</v>
      </c>
      <c r="B1406" t="s">
        <v>26</v>
      </c>
      <c r="C1406" t="s">
        <v>58</v>
      </c>
      <c r="D1406" s="8" t="s">
        <v>3111</v>
      </c>
      <c r="E1406" s="8" t="s">
        <v>3754</v>
      </c>
      <c r="F1406" t="s">
        <v>168</v>
      </c>
      <c r="G1406" t="s">
        <v>368</v>
      </c>
      <c r="H1406" t="s">
        <v>436</v>
      </c>
      <c r="I1406">
        <v>3</v>
      </c>
      <c r="J1406" t="s">
        <v>309</v>
      </c>
      <c r="K1406" t="s">
        <v>3755</v>
      </c>
      <c r="L1406" s="8">
        <f t="shared" si="84"/>
        <v>43418</v>
      </c>
      <c r="M1406" s="8">
        <f t="shared" si="85"/>
        <v>43450</v>
      </c>
      <c r="N1406">
        <f t="shared" si="86"/>
        <v>6009.9</v>
      </c>
      <c r="O1406">
        <f t="shared" si="87"/>
        <v>40</v>
      </c>
      <c r="P1406" t="str">
        <f>VLOOKUP(O1406,Klienci!$A$1:$B$53,2,TRUE)</f>
        <v>Ascend Ltd</v>
      </c>
    </row>
    <row r="1407" spans="1:16" x14ac:dyDescent="0.3">
      <c r="A1407" t="s">
        <v>3756</v>
      </c>
      <c r="B1407" t="s">
        <v>16</v>
      </c>
      <c r="C1407" t="s">
        <v>241</v>
      </c>
      <c r="D1407" s="8" t="s">
        <v>3111</v>
      </c>
      <c r="E1407" s="8" t="s">
        <v>3757</v>
      </c>
      <c r="F1407" t="s">
        <v>695</v>
      </c>
      <c r="G1407" t="s">
        <v>770</v>
      </c>
      <c r="H1407" t="s">
        <v>120</v>
      </c>
      <c r="I1407">
        <v>2</v>
      </c>
      <c r="J1407" t="s">
        <v>437</v>
      </c>
      <c r="K1407" t="s">
        <v>3758</v>
      </c>
      <c r="L1407" s="8">
        <f t="shared" si="84"/>
        <v>43418</v>
      </c>
      <c r="M1407" s="8">
        <f t="shared" si="85"/>
        <v>43447</v>
      </c>
      <c r="N1407">
        <f t="shared" si="86"/>
        <v>469</v>
      </c>
      <c r="O1407">
        <f t="shared" si="87"/>
        <v>37</v>
      </c>
      <c r="P1407" t="str">
        <f>VLOOKUP(O1407,Klienci!$A$1:$B$53,2,TRUE)</f>
        <v>Amylin Group</v>
      </c>
    </row>
    <row r="1408" spans="1:16" x14ac:dyDescent="0.3">
      <c r="A1408" t="s">
        <v>3759</v>
      </c>
      <c r="B1408" t="s">
        <v>26</v>
      </c>
      <c r="C1408" t="s">
        <v>241</v>
      </c>
      <c r="D1408" s="8" t="s">
        <v>3111</v>
      </c>
      <c r="E1408" s="8" t="s">
        <v>3602</v>
      </c>
      <c r="F1408" t="s">
        <v>351</v>
      </c>
      <c r="G1408" t="s">
        <v>1229</v>
      </c>
      <c r="H1408" t="s">
        <v>203</v>
      </c>
      <c r="I1408">
        <v>1</v>
      </c>
      <c r="J1408" t="s">
        <v>1190</v>
      </c>
      <c r="K1408" t="s">
        <v>3760</v>
      </c>
      <c r="L1408" s="8">
        <f t="shared" si="84"/>
        <v>43418</v>
      </c>
      <c r="M1408" s="8">
        <f t="shared" si="85"/>
        <v>43438</v>
      </c>
      <c r="N1408">
        <f t="shared" si="86"/>
        <v>1842.5</v>
      </c>
      <c r="O1408">
        <f t="shared" si="87"/>
        <v>47</v>
      </c>
      <c r="P1408" t="str">
        <f>VLOOKUP(O1408,Klienci!$A$1:$B$53,2,TRUE)</f>
        <v xml:space="preserve">Nipro </v>
      </c>
    </row>
    <row r="1409" spans="1:16" x14ac:dyDescent="0.3">
      <c r="A1409" t="s">
        <v>3761</v>
      </c>
      <c r="B1409" t="s">
        <v>16</v>
      </c>
      <c r="C1409" t="s">
        <v>17</v>
      </c>
      <c r="D1409" s="8" t="s">
        <v>3111</v>
      </c>
      <c r="E1409" s="8" t="s">
        <v>3498</v>
      </c>
      <c r="F1409" t="s">
        <v>149</v>
      </c>
      <c r="G1409" t="s">
        <v>1855</v>
      </c>
      <c r="H1409" t="s">
        <v>76</v>
      </c>
      <c r="I1409">
        <v>7</v>
      </c>
      <c r="J1409" t="s">
        <v>895</v>
      </c>
      <c r="K1409" t="s">
        <v>3762</v>
      </c>
      <c r="L1409" s="8">
        <f t="shared" si="84"/>
        <v>43418</v>
      </c>
      <c r="M1409" s="8">
        <f t="shared" si="85"/>
        <v>43439</v>
      </c>
      <c r="N1409">
        <f t="shared" si="86"/>
        <v>7879.1999999999989</v>
      </c>
      <c r="O1409">
        <f t="shared" si="87"/>
        <v>23</v>
      </c>
      <c r="P1409" t="str">
        <f>VLOOKUP(O1409,Klienci!$A$1:$B$53,2,TRUE)</f>
        <v xml:space="preserve">Ohio </v>
      </c>
    </row>
    <row r="1410" spans="1:16" x14ac:dyDescent="0.3">
      <c r="A1410" t="s">
        <v>3763</v>
      </c>
      <c r="B1410" t="s">
        <v>16</v>
      </c>
      <c r="C1410" t="s">
        <v>124</v>
      </c>
      <c r="D1410" s="8" t="s">
        <v>3111</v>
      </c>
      <c r="E1410" s="8" t="s">
        <v>3504</v>
      </c>
      <c r="F1410" t="s">
        <v>155</v>
      </c>
      <c r="G1410" t="s">
        <v>232</v>
      </c>
      <c r="H1410" t="s">
        <v>139</v>
      </c>
      <c r="I1410">
        <v>4</v>
      </c>
      <c r="J1410" t="s">
        <v>655</v>
      </c>
      <c r="K1410" t="s">
        <v>3764</v>
      </c>
      <c r="L1410" s="8">
        <f t="shared" si="84"/>
        <v>43418</v>
      </c>
      <c r="M1410" s="8">
        <f t="shared" si="85"/>
        <v>43436</v>
      </c>
      <c r="N1410">
        <f t="shared" si="86"/>
        <v>6887.6</v>
      </c>
      <c r="O1410">
        <f t="shared" si="87"/>
        <v>46</v>
      </c>
      <c r="P1410" t="str">
        <f>VLOOKUP(O1410,Klienci!$A$1:$B$53,2,TRUE)</f>
        <v xml:space="preserve">Winthrop </v>
      </c>
    </row>
    <row r="1411" spans="1:16" x14ac:dyDescent="0.3">
      <c r="A1411" t="s">
        <v>3765</v>
      </c>
      <c r="B1411" t="s">
        <v>16</v>
      </c>
      <c r="C1411" t="s">
        <v>58</v>
      </c>
      <c r="D1411" s="8" t="s">
        <v>3111</v>
      </c>
      <c r="E1411" s="8" t="s">
        <v>3731</v>
      </c>
      <c r="F1411" t="s">
        <v>74</v>
      </c>
      <c r="G1411" t="s">
        <v>1928</v>
      </c>
      <c r="H1411" t="s">
        <v>22</v>
      </c>
      <c r="I1411">
        <v>6</v>
      </c>
      <c r="J1411" t="s">
        <v>780</v>
      </c>
      <c r="K1411" t="s">
        <v>2495</v>
      </c>
      <c r="L1411" s="8">
        <f t="shared" si="84"/>
        <v>43418</v>
      </c>
      <c r="M1411" s="8">
        <f t="shared" si="85"/>
        <v>43449</v>
      </c>
      <c r="N1411">
        <f t="shared" si="86"/>
        <v>6150.5999999999995</v>
      </c>
      <c r="O1411">
        <f t="shared" si="87"/>
        <v>9</v>
      </c>
      <c r="P1411" t="str">
        <f>VLOOKUP(O1411,Klienci!$A$1:$B$53,2,TRUE)</f>
        <v>Medsep Group</v>
      </c>
    </row>
    <row r="1412" spans="1:16" x14ac:dyDescent="0.3">
      <c r="A1412" t="s">
        <v>3766</v>
      </c>
      <c r="B1412" t="s">
        <v>26</v>
      </c>
      <c r="C1412" t="s">
        <v>17</v>
      </c>
      <c r="D1412" s="8" t="s">
        <v>3111</v>
      </c>
      <c r="E1412" s="8" t="s">
        <v>3337</v>
      </c>
      <c r="F1412" t="s">
        <v>319</v>
      </c>
      <c r="G1412" t="s">
        <v>3767</v>
      </c>
      <c r="H1412" t="s">
        <v>62</v>
      </c>
      <c r="I1412">
        <v>5</v>
      </c>
      <c r="J1412" t="s">
        <v>844</v>
      </c>
      <c r="K1412" t="s">
        <v>3768</v>
      </c>
      <c r="L1412" s="8">
        <f t="shared" si="84"/>
        <v>43418</v>
      </c>
      <c r="M1412" s="8">
        <f t="shared" si="85"/>
        <v>43431</v>
      </c>
      <c r="N1412">
        <f t="shared" si="86"/>
        <v>12596</v>
      </c>
      <c r="O1412">
        <f t="shared" si="87"/>
        <v>25</v>
      </c>
      <c r="P1412" t="str">
        <f>VLOOKUP(O1412,Klienci!$A$1:$B$53,2,TRUE)</f>
        <v>E. Ltd</v>
      </c>
    </row>
    <row r="1413" spans="1:16" x14ac:dyDescent="0.3">
      <c r="A1413" t="s">
        <v>3769</v>
      </c>
      <c r="B1413" t="s">
        <v>43</v>
      </c>
      <c r="C1413" t="s">
        <v>27</v>
      </c>
      <c r="D1413" s="8" t="s">
        <v>3111</v>
      </c>
      <c r="E1413" s="8" t="s">
        <v>3469</v>
      </c>
      <c r="F1413" t="s">
        <v>174</v>
      </c>
      <c r="G1413" t="s">
        <v>320</v>
      </c>
      <c r="H1413" t="s">
        <v>170</v>
      </c>
      <c r="I1413">
        <v>2</v>
      </c>
      <c r="J1413" t="s">
        <v>3770</v>
      </c>
      <c r="K1413" t="s">
        <v>3771</v>
      </c>
      <c r="L1413" s="8">
        <f t="shared" si="84"/>
        <v>43418</v>
      </c>
      <c r="M1413" s="8">
        <f t="shared" si="85"/>
        <v>43437</v>
      </c>
      <c r="N1413">
        <f t="shared" si="86"/>
        <v>5882.6</v>
      </c>
      <c r="O1413">
        <f t="shared" si="87"/>
        <v>19</v>
      </c>
      <c r="P1413" t="str">
        <f>VLOOKUP(O1413,Klienci!$A$1:$B$53,2,TRUE)</f>
        <v>Pure Group</v>
      </c>
    </row>
    <row r="1414" spans="1:16" x14ac:dyDescent="0.3">
      <c r="A1414" t="s">
        <v>3772</v>
      </c>
      <c r="B1414" t="s">
        <v>26</v>
      </c>
      <c r="C1414" t="s">
        <v>27</v>
      </c>
      <c r="D1414" s="8" t="s">
        <v>3111</v>
      </c>
      <c r="E1414" s="8" t="s">
        <v>3523</v>
      </c>
      <c r="F1414" t="s">
        <v>137</v>
      </c>
      <c r="G1414" t="s">
        <v>1051</v>
      </c>
      <c r="H1414" t="s">
        <v>279</v>
      </c>
      <c r="I1414">
        <v>5</v>
      </c>
      <c r="J1414" t="s">
        <v>878</v>
      </c>
      <c r="K1414" t="s">
        <v>3773</v>
      </c>
      <c r="L1414" s="8">
        <f t="shared" si="84"/>
        <v>43418</v>
      </c>
      <c r="M1414" s="8">
        <f t="shared" si="85"/>
        <v>43441</v>
      </c>
      <c r="N1414">
        <f t="shared" si="86"/>
        <v>5494</v>
      </c>
      <c r="O1414">
        <f t="shared" si="87"/>
        <v>30</v>
      </c>
      <c r="P1414" t="str">
        <f>VLOOKUP(O1414,Klienci!$A$1:$B$53,2,TRUE)</f>
        <v>Dharma Ltd</v>
      </c>
    </row>
    <row r="1415" spans="1:16" x14ac:dyDescent="0.3">
      <c r="A1415" t="s">
        <v>3774</v>
      </c>
      <c r="B1415" t="s">
        <v>26</v>
      </c>
      <c r="C1415" t="s">
        <v>58</v>
      </c>
      <c r="D1415" s="8" t="s">
        <v>3111</v>
      </c>
      <c r="E1415" s="8" t="s">
        <v>3671</v>
      </c>
      <c r="F1415" t="s">
        <v>236</v>
      </c>
      <c r="G1415" t="s">
        <v>1904</v>
      </c>
      <c r="H1415" t="s">
        <v>114</v>
      </c>
      <c r="I1415">
        <v>3</v>
      </c>
      <c r="J1415" t="s">
        <v>3775</v>
      </c>
      <c r="K1415" t="s">
        <v>3776</v>
      </c>
      <c r="L1415" s="8">
        <f t="shared" si="84"/>
        <v>43418</v>
      </c>
      <c r="M1415" s="8">
        <f t="shared" si="85"/>
        <v>43440</v>
      </c>
      <c r="N1415">
        <f t="shared" si="86"/>
        <v>17587.5</v>
      </c>
      <c r="O1415">
        <f t="shared" si="87"/>
        <v>2</v>
      </c>
      <c r="P1415" t="str">
        <f>VLOOKUP(O1415,Klienci!$A$1:$B$53,2,TRUE)</f>
        <v xml:space="preserve">WakeFern </v>
      </c>
    </row>
    <row r="1416" spans="1:16" x14ac:dyDescent="0.3">
      <c r="A1416" t="s">
        <v>3777</v>
      </c>
      <c r="B1416" t="s">
        <v>35</v>
      </c>
      <c r="C1416" t="s">
        <v>27</v>
      </c>
      <c r="D1416" s="8" t="s">
        <v>3111</v>
      </c>
      <c r="E1416" s="8" t="s">
        <v>3754</v>
      </c>
      <c r="F1416" t="s">
        <v>277</v>
      </c>
      <c r="G1416" t="s">
        <v>2760</v>
      </c>
      <c r="H1416" t="s">
        <v>203</v>
      </c>
      <c r="I1416">
        <v>7</v>
      </c>
      <c r="J1416" t="s">
        <v>1116</v>
      </c>
      <c r="K1416" t="s">
        <v>3778</v>
      </c>
      <c r="L1416" s="8">
        <f t="shared" si="84"/>
        <v>43418</v>
      </c>
      <c r="M1416" s="8">
        <f t="shared" si="85"/>
        <v>43450</v>
      </c>
      <c r="N1416">
        <f t="shared" si="86"/>
        <v>27717.899999999998</v>
      </c>
      <c r="O1416">
        <f t="shared" si="87"/>
        <v>18</v>
      </c>
      <c r="P1416" t="str">
        <f>VLOOKUP(O1416,Klienci!$A$1:$B$53,2,TRUE)</f>
        <v>Test</v>
      </c>
    </row>
    <row r="1417" spans="1:16" x14ac:dyDescent="0.3">
      <c r="A1417" t="s">
        <v>3779</v>
      </c>
      <c r="B1417" t="s">
        <v>16</v>
      </c>
      <c r="C1417" t="s">
        <v>17</v>
      </c>
      <c r="D1417" s="8" t="s">
        <v>3178</v>
      </c>
      <c r="E1417" s="8" t="s">
        <v>3757</v>
      </c>
      <c r="F1417" t="s">
        <v>695</v>
      </c>
      <c r="G1417" t="s">
        <v>1739</v>
      </c>
      <c r="H1417" t="s">
        <v>321</v>
      </c>
      <c r="I1417">
        <v>5</v>
      </c>
      <c r="J1417" t="s">
        <v>931</v>
      </c>
      <c r="K1417" t="s">
        <v>3780</v>
      </c>
      <c r="L1417" s="8">
        <f t="shared" si="84"/>
        <v>43419</v>
      </c>
      <c r="M1417" s="8">
        <f t="shared" si="85"/>
        <v>43447</v>
      </c>
      <c r="N1417">
        <f t="shared" si="86"/>
        <v>12060</v>
      </c>
      <c r="O1417">
        <f t="shared" si="87"/>
        <v>37</v>
      </c>
      <c r="P1417" t="str">
        <f>VLOOKUP(O1417,Klienci!$A$1:$B$53,2,TRUE)</f>
        <v>Amylin Group</v>
      </c>
    </row>
    <row r="1418" spans="1:16" x14ac:dyDescent="0.3">
      <c r="A1418" t="s">
        <v>3781</v>
      </c>
      <c r="B1418" t="s">
        <v>16</v>
      </c>
      <c r="C1418" t="s">
        <v>17</v>
      </c>
      <c r="D1418" s="8" t="s">
        <v>3178</v>
      </c>
      <c r="E1418" s="8" t="s">
        <v>3333</v>
      </c>
      <c r="F1418" t="s">
        <v>307</v>
      </c>
      <c r="G1418" t="s">
        <v>2352</v>
      </c>
      <c r="H1418" t="s">
        <v>473</v>
      </c>
      <c r="I1418">
        <v>1</v>
      </c>
      <c r="J1418" t="s">
        <v>1011</v>
      </c>
      <c r="K1418" t="s">
        <v>3782</v>
      </c>
      <c r="L1418" s="8">
        <f t="shared" ref="L1418:L1481" si="88">--SUBSTITUTE(D1418,"\","/")</f>
        <v>43419</v>
      </c>
      <c r="M1418" s="8">
        <f t="shared" ref="M1418:M1481" si="89">--SUBSTITUTE(E1418,"\","/")</f>
        <v>43426</v>
      </c>
      <c r="N1418">
        <f t="shared" ref="N1418:N1481" si="90">I1418*SUBSTITUTE(J1418,".",",")</f>
        <v>951.4</v>
      </c>
      <c r="O1418">
        <f t="shared" ref="O1418:O1481" si="91">--MID(F1418,3,4)</f>
        <v>4</v>
      </c>
      <c r="P1418" t="str">
        <f>VLOOKUP(O1418,Klienci!$A$1:$B$53,2,TRUE)</f>
        <v>ETUDE Ltd</v>
      </c>
    </row>
    <row r="1419" spans="1:16" x14ac:dyDescent="0.3">
      <c r="A1419" t="s">
        <v>3783</v>
      </c>
      <c r="B1419" t="s">
        <v>26</v>
      </c>
      <c r="C1419" t="s">
        <v>241</v>
      </c>
      <c r="D1419" s="8" t="s">
        <v>3178</v>
      </c>
      <c r="E1419" s="8" t="s">
        <v>3784</v>
      </c>
      <c r="F1419" t="s">
        <v>569</v>
      </c>
      <c r="G1419" t="s">
        <v>385</v>
      </c>
      <c r="H1419" t="s">
        <v>62</v>
      </c>
      <c r="I1419">
        <v>7</v>
      </c>
      <c r="J1419" t="s">
        <v>1251</v>
      </c>
      <c r="K1419" t="s">
        <v>1702</v>
      </c>
      <c r="L1419" s="8">
        <f t="shared" si="88"/>
        <v>43419</v>
      </c>
      <c r="M1419" s="8">
        <f t="shared" si="89"/>
        <v>43456</v>
      </c>
      <c r="N1419">
        <f t="shared" si="90"/>
        <v>27014.399999999998</v>
      </c>
      <c r="O1419">
        <f t="shared" si="91"/>
        <v>12</v>
      </c>
      <c r="P1419" t="str">
        <f>VLOOKUP(O1419,Klienci!$A$1:$B$53,2,TRUE)</f>
        <v>Apollo Ltd</v>
      </c>
    </row>
    <row r="1420" spans="1:16" x14ac:dyDescent="0.3">
      <c r="A1420" t="s">
        <v>3785</v>
      </c>
      <c r="B1420" t="s">
        <v>43</v>
      </c>
      <c r="C1420" t="s">
        <v>124</v>
      </c>
      <c r="D1420" s="8" t="s">
        <v>3178</v>
      </c>
      <c r="E1420" s="8" t="s">
        <v>3718</v>
      </c>
      <c r="F1420" t="s">
        <v>307</v>
      </c>
      <c r="G1420" t="s">
        <v>798</v>
      </c>
      <c r="H1420" t="s">
        <v>101</v>
      </c>
      <c r="I1420">
        <v>6</v>
      </c>
      <c r="J1420" t="s">
        <v>878</v>
      </c>
      <c r="K1420" t="s">
        <v>3786</v>
      </c>
      <c r="L1420" s="8">
        <f t="shared" si="88"/>
        <v>43419</v>
      </c>
      <c r="M1420" s="8">
        <f t="shared" si="89"/>
        <v>43448</v>
      </c>
      <c r="N1420">
        <f t="shared" si="90"/>
        <v>6592.7999999999993</v>
      </c>
      <c r="O1420">
        <f t="shared" si="91"/>
        <v>4</v>
      </c>
      <c r="P1420" t="str">
        <f>VLOOKUP(O1420,Klienci!$A$1:$B$53,2,TRUE)</f>
        <v>ETUDE Ltd</v>
      </c>
    </row>
    <row r="1421" spans="1:16" x14ac:dyDescent="0.3">
      <c r="A1421" t="s">
        <v>3787</v>
      </c>
      <c r="B1421" t="s">
        <v>26</v>
      </c>
      <c r="C1421" t="s">
        <v>58</v>
      </c>
      <c r="D1421" s="8" t="s">
        <v>3178</v>
      </c>
      <c r="E1421" s="8" t="s">
        <v>3409</v>
      </c>
      <c r="F1421" t="s">
        <v>231</v>
      </c>
      <c r="G1421" t="s">
        <v>3147</v>
      </c>
      <c r="H1421" t="s">
        <v>176</v>
      </c>
      <c r="I1421">
        <v>1</v>
      </c>
      <c r="J1421" t="s">
        <v>1019</v>
      </c>
      <c r="K1421" t="s">
        <v>3119</v>
      </c>
      <c r="L1421" s="8">
        <f t="shared" si="88"/>
        <v>43419</v>
      </c>
      <c r="M1421" s="8">
        <f t="shared" si="89"/>
        <v>43435</v>
      </c>
      <c r="N1421">
        <f t="shared" si="90"/>
        <v>1165.8</v>
      </c>
      <c r="O1421">
        <f t="shared" si="91"/>
        <v>42</v>
      </c>
      <c r="P1421" t="str">
        <f>VLOOKUP(O1421,Klienci!$A$1:$B$53,2,TRUE)</f>
        <v xml:space="preserve">Select </v>
      </c>
    </row>
    <row r="1422" spans="1:16" x14ac:dyDescent="0.3">
      <c r="A1422" t="s">
        <v>3788</v>
      </c>
      <c r="B1422" t="s">
        <v>35</v>
      </c>
      <c r="C1422" t="s">
        <v>17</v>
      </c>
      <c r="D1422" s="8" t="s">
        <v>3281</v>
      </c>
      <c r="E1422" s="8" t="s">
        <v>3671</v>
      </c>
      <c r="F1422" t="s">
        <v>125</v>
      </c>
      <c r="G1422" t="s">
        <v>1855</v>
      </c>
      <c r="H1422" t="s">
        <v>176</v>
      </c>
      <c r="I1422">
        <v>3</v>
      </c>
      <c r="J1422" t="s">
        <v>3789</v>
      </c>
      <c r="K1422" t="s">
        <v>3790</v>
      </c>
      <c r="L1422" s="8">
        <f t="shared" si="88"/>
        <v>43420</v>
      </c>
      <c r="M1422" s="8">
        <f t="shared" si="89"/>
        <v>43440</v>
      </c>
      <c r="N1422">
        <f t="shared" si="90"/>
        <v>19155.300000000003</v>
      </c>
      <c r="O1422">
        <f t="shared" si="91"/>
        <v>11</v>
      </c>
      <c r="P1422" t="str">
        <f>VLOOKUP(O1422,Klienci!$A$1:$B$53,2,TRUE)</f>
        <v>21st Ltd</v>
      </c>
    </row>
    <row r="1423" spans="1:16" x14ac:dyDescent="0.3">
      <c r="A1423" t="s">
        <v>3791</v>
      </c>
      <c r="B1423" t="s">
        <v>26</v>
      </c>
      <c r="C1423" t="s">
        <v>66</v>
      </c>
      <c r="D1423" s="8" t="s">
        <v>3281</v>
      </c>
      <c r="E1423" s="8" t="s">
        <v>3400</v>
      </c>
      <c r="F1423" t="s">
        <v>1115</v>
      </c>
      <c r="G1423" t="s">
        <v>1931</v>
      </c>
      <c r="H1423" t="s">
        <v>47</v>
      </c>
      <c r="I1423">
        <v>2</v>
      </c>
      <c r="J1423" t="s">
        <v>2869</v>
      </c>
      <c r="K1423" t="s">
        <v>3792</v>
      </c>
      <c r="L1423" s="8">
        <f t="shared" si="88"/>
        <v>43420</v>
      </c>
      <c r="M1423" s="8">
        <f t="shared" si="89"/>
        <v>43434</v>
      </c>
      <c r="N1423">
        <f t="shared" si="90"/>
        <v>5051.8</v>
      </c>
      <c r="O1423">
        <f t="shared" si="91"/>
        <v>39</v>
      </c>
      <c r="P1423" t="str">
        <f>VLOOKUP(O1423,Klienci!$A$1:$B$53,2,TRUE)</f>
        <v>AuroMedics Corp</v>
      </c>
    </row>
    <row r="1424" spans="1:16" x14ac:dyDescent="0.3">
      <c r="A1424" t="s">
        <v>3793</v>
      </c>
      <c r="B1424" t="s">
        <v>16</v>
      </c>
      <c r="C1424" t="s">
        <v>27</v>
      </c>
      <c r="D1424" s="8" t="s">
        <v>3281</v>
      </c>
      <c r="E1424" s="8" t="s">
        <v>3794</v>
      </c>
      <c r="F1424" t="s">
        <v>52</v>
      </c>
      <c r="G1424" t="s">
        <v>986</v>
      </c>
      <c r="H1424" t="s">
        <v>70</v>
      </c>
      <c r="I1424">
        <v>8</v>
      </c>
      <c r="J1424" t="s">
        <v>3795</v>
      </c>
      <c r="K1424" t="s">
        <v>3796</v>
      </c>
      <c r="L1424" s="8">
        <f t="shared" si="88"/>
        <v>43420</v>
      </c>
      <c r="M1424" s="8">
        <f t="shared" si="89"/>
        <v>43445</v>
      </c>
      <c r="N1424">
        <f t="shared" si="90"/>
        <v>25888.799999999999</v>
      </c>
      <c r="O1424">
        <f t="shared" si="91"/>
        <v>49</v>
      </c>
      <c r="P1424" t="str">
        <f>VLOOKUP(O1424,Klienci!$A$1:$B$53,2,TRUE)</f>
        <v>Niconovum Corp</v>
      </c>
    </row>
    <row r="1425" spans="1:16" x14ac:dyDescent="0.3">
      <c r="A1425" t="s">
        <v>3797</v>
      </c>
      <c r="B1425" t="s">
        <v>35</v>
      </c>
      <c r="C1425" t="s">
        <v>66</v>
      </c>
      <c r="D1425" s="8" t="s">
        <v>3281</v>
      </c>
      <c r="E1425" s="8" t="s">
        <v>3798</v>
      </c>
      <c r="F1425" t="s">
        <v>168</v>
      </c>
      <c r="G1425" t="s">
        <v>293</v>
      </c>
      <c r="H1425" t="s">
        <v>203</v>
      </c>
      <c r="I1425">
        <v>7</v>
      </c>
      <c r="J1425" t="s">
        <v>1251</v>
      </c>
      <c r="K1425" t="s">
        <v>2048</v>
      </c>
      <c r="L1425" s="8">
        <f t="shared" si="88"/>
        <v>43420</v>
      </c>
      <c r="M1425" s="8">
        <f t="shared" si="89"/>
        <v>43452</v>
      </c>
      <c r="N1425">
        <f t="shared" si="90"/>
        <v>27014.399999999998</v>
      </c>
      <c r="O1425">
        <f t="shared" si="91"/>
        <v>40</v>
      </c>
      <c r="P1425" t="str">
        <f>VLOOKUP(O1425,Klienci!$A$1:$B$53,2,TRUE)</f>
        <v>Ascend Ltd</v>
      </c>
    </row>
    <row r="1426" spans="1:16" x14ac:dyDescent="0.3">
      <c r="A1426" t="s">
        <v>3799</v>
      </c>
      <c r="B1426" t="s">
        <v>16</v>
      </c>
      <c r="C1426" t="s">
        <v>17</v>
      </c>
      <c r="D1426" s="8" t="s">
        <v>3281</v>
      </c>
      <c r="E1426" s="8" t="s">
        <v>3498</v>
      </c>
      <c r="F1426" t="s">
        <v>319</v>
      </c>
      <c r="G1426" t="s">
        <v>1855</v>
      </c>
      <c r="H1426" t="s">
        <v>252</v>
      </c>
      <c r="I1426">
        <v>2</v>
      </c>
      <c r="J1426" t="s">
        <v>552</v>
      </c>
      <c r="K1426" t="s">
        <v>3800</v>
      </c>
      <c r="L1426" s="8">
        <f t="shared" si="88"/>
        <v>43420</v>
      </c>
      <c r="M1426" s="8">
        <f t="shared" si="89"/>
        <v>43439</v>
      </c>
      <c r="N1426">
        <f t="shared" si="90"/>
        <v>415.4</v>
      </c>
      <c r="O1426">
        <f t="shared" si="91"/>
        <v>25</v>
      </c>
      <c r="P1426" t="str">
        <f>VLOOKUP(O1426,Klienci!$A$1:$B$53,2,TRUE)</f>
        <v>E. Ltd</v>
      </c>
    </row>
    <row r="1427" spans="1:16" x14ac:dyDescent="0.3">
      <c r="A1427" t="s">
        <v>3801</v>
      </c>
      <c r="B1427" t="s">
        <v>16</v>
      </c>
      <c r="C1427" t="s">
        <v>58</v>
      </c>
      <c r="D1427" s="8" t="s">
        <v>3281</v>
      </c>
      <c r="E1427" s="8" t="s">
        <v>3794</v>
      </c>
      <c r="F1427" t="s">
        <v>219</v>
      </c>
      <c r="G1427" t="s">
        <v>2881</v>
      </c>
      <c r="H1427" t="s">
        <v>227</v>
      </c>
      <c r="I1427">
        <v>6</v>
      </c>
      <c r="J1427" t="s">
        <v>90</v>
      </c>
      <c r="K1427" t="s">
        <v>3802</v>
      </c>
      <c r="L1427" s="8">
        <f t="shared" si="88"/>
        <v>43420</v>
      </c>
      <c r="M1427" s="8">
        <f t="shared" si="89"/>
        <v>43445</v>
      </c>
      <c r="N1427">
        <f t="shared" si="90"/>
        <v>11738.400000000001</v>
      </c>
      <c r="O1427">
        <f t="shared" si="91"/>
        <v>35</v>
      </c>
      <c r="P1427" t="str">
        <f>VLOOKUP(O1427,Klienci!$A$1:$B$53,2,TRUE)</f>
        <v xml:space="preserve">Trigen </v>
      </c>
    </row>
    <row r="1428" spans="1:16" x14ac:dyDescent="0.3">
      <c r="A1428" t="s">
        <v>3803</v>
      </c>
      <c r="B1428" t="s">
        <v>16</v>
      </c>
      <c r="C1428" t="s">
        <v>27</v>
      </c>
      <c r="D1428" s="8" t="s">
        <v>3281</v>
      </c>
      <c r="E1428" s="8" t="s">
        <v>3671</v>
      </c>
      <c r="F1428" t="s">
        <v>68</v>
      </c>
      <c r="G1428" t="s">
        <v>1674</v>
      </c>
      <c r="H1428" t="s">
        <v>317</v>
      </c>
      <c r="I1428">
        <v>3</v>
      </c>
      <c r="J1428" t="s">
        <v>971</v>
      </c>
      <c r="K1428" t="s">
        <v>3804</v>
      </c>
      <c r="L1428" s="8">
        <f t="shared" si="88"/>
        <v>43420</v>
      </c>
      <c r="M1428" s="8">
        <f t="shared" si="89"/>
        <v>43440</v>
      </c>
      <c r="N1428">
        <f t="shared" si="90"/>
        <v>7738.5</v>
      </c>
      <c r="O1428">
        <f t="shared" si="91"/>
        <v>14</v>
      </c>
      <c r="P1428" t="str">
        <f>VLOOKUP(O1428,Klienci!$A$1:$B$53,2,TRUE)</f>
        <v>Ole Group</v>
      </c>
    </row>
    <row r="1429" spans="1:16" x14ac:dyDescent="0.3">
      <c r="A1429" t="s">
        <v>3805</v>
      </c>
      <c r="B1429" t="s">
        <v>16</v>
      </c>
      <c r="C1429" t="s">
        <v>66</v>
      </c>
      <c r="D1429" s="8" t="s">
        <v>3281</v>
      </c>
      <c r="E1429" s="8" t="s">
        <v>3375</v>
      </c>
      <c r="F1429" t="s">
        <v>143</v>
      </c>
      <c r="G1429" t="s">
        <v>1513</v>
      </c>
      <c r="H1429" t="s">
        <v>333</v>
      </c>
      <c r="I1429">
        <v>6</v>
      </c>
      <c r="J1429" t="s">
        <v>955</v>
      </c>
      <c r="K1429" t="s">
        <v>3806</v>
      </c>
      <c r="L1429" s="8">
        <f t="shared" si="88"/>
        <v>43420</v>
      </c>
      <c r="M1429" s="8">
        <f t="shared" si="89"/>
        <v>43430</v>
      </c>
      <c r="N1429">
        <f t="shared" si="90"/>
        <v>6391.7999999999993</v>
      </c>
      <c r="O1429">
        <f t="shared" si="91"/>
        <v>5</v>
      </c>
      <c r="P1429" t="str">
        <f>VLOOKUP(O1429,Klienci!$A$1:$B$53,2,TRUE)</f>
        <v>Procter Corp</v>
      </c>
    </row>
    <row r="1430" spans="1:16" x14ac:dyDescent="0.3">
      <c r="A1430" t="s">
        <v>3807</v>
      </c>
      <c r="B1430" t="s">
        <v>16</v>
      </c>
      <c r="C1430" t="s">
        <v>27</v>
      </c>
      <c r="D1430" s="8" t="s">
        <v>3281</v>
      </c>
      <c r="E1430" s="8" t="s">
        <v>3523</v>
      </c>
      <c r="F1430" t="s">
        <v>112</v>
      </c>
      <c r="G1430" t="s">
        <v>659</v>
      </c>
      <c r="H1430" t="s">
        <v>22</v>
      </c>
      <c r="I1430">
        <v>8</v>
      </c>
      <c r="J1430" t="s">
        <v>1123</v>
      </c>
      <c r="K1430" t="s">
        <v>3808</v>
      </c>
      <c r="L1430" s="8">
        <f t="shared" si="88"/>
        <v>43420</v>
      </c>
      <c r="M1430" s="8">
        <f t="shared" si="89"/>
        <v>43441</v>
      </c>
      <c r="N1430">
        <f t="shared" si="90"/>
        <v>30980.799999999999</v>
      </c>
      <c r="O1430">
        <f t="shared" si="91"/>
        <v>17</v>
      </c>
      <c r="P1430" t="str">
        <f>VLOOKUP(O1430,Klienci!$A$1:$B$53,2,TRUE)</f>
        <v>3LAB, Ltd</v>
      </c>
    </row>
    <row r="1431" spans="1:16" x14ac:dyDescent="0.3">
      <c r="A1431" t="s">
        <v>3809</v>
      </c>
      <c r="B1431" t="s">
        <v>26</v>
      </c>
      <c r="C1431" t="s">
        <v>17</v>
      </c>
      <c r="D1431" s="8" t="s">
        <v>3281</v>
      </c>
      <c r="E1431" s="8" t="s">
        <v>3375</v>
      </c>
      <c r="F1431" t="s">
        <v>297</v>
      </c>
      <c r="G1431" t="s">
        <v>1280</v>
      </c>
      <c r="H1431" t="s">
        <v>145</v>
      </c>
      <c r="I1431">
        <v>5</v>
      </c>
      <c r="J1431" t="s">
        <v>3810</v>
      </c>
      <c r="K1431" t="s">
        <v>3811</v>
      </c>
      <c r="L1431" s="8">
        <f t="shared" si="88"/>
        <v>43420</v>
      </c>
      <c r="M1431" s="8">
        <f t="shared" si="89"/>
        <v>43430</v>
      </c>
      <c r="N1431">
        <f t="shared" si="90"/>
        <v>30686</v>
      </c>
      <c r="O1431">
        <f t="shared" si="91"/>
        <v>13</v>
      </c>
      <c r="P1431" t="str">
        <f>VLOOKUP(O1431,Klienci!$A$1:$B$53,2,TRUE)</f>
        <v xml:space="preserve">Medline </v>
      </c>
    </row>
    <row r="1432" spans="1:16" x14ac:dyDescent="0.3">
      <c r="A1432" t="s">
        <v>3812</v>
      </c>
      <c r="B1432" t="s">
        <v>26</v>
      </c>
      <c r="C1432" t="s">
        <v>58</v>
      </c>
      <c r="D1432" s="8" t="s">
        <v>3214</v>
      </c>
      <c r="E1432" s="8" t="s">
        <v>3375</v>
      </c>
      <c r="F1432" t="s">
        <v>201</v>
      </c>
      <c r="G1432" t="s">
        <v>106</v>
      </c>
      <c r="H1432" t="s">
        <v>444</v>
      </c>
      <c r="I1432">
        <v>1</v>
      </c>
      <c r="J1432" t="s">
        <v>1011</v>
      </c>
      <c r="K1432" t="s">
        <v>3813</v>
      </c>
      <c r="L1432" s="8">
        <f t="shared" si="88"/>
        <v>43421</v>
      </c>
      <c r="M1432" s="8">
        <f t="shared" si="89"/>
        <v>43430</v>
      </c>
      <c r="N1432">
        <f t="shared" si="90"/>
        <v>951.4</v>
      </c>
      <c r="O1432">
        <f t="shared" si="91"/>
        <v>22</v>
      </c>
      <c r="P1432" t="str">
        <f>VLOOKUP(O1432,Klienci!$A$1:$B$53,2,TRUE)</f>
        <v>Pacific Ltd</v>
      </c>
    </row>
    <row r="1433" spans="1:16" x14ac:dyDescent="0.3">
      <c r="A1433" t="s">
        <v>3814</v>
      </c>
      <c r="B1433" t="s">
        <v>16</v>
      </c>
      <c r="C1433" t="s">
        <v>27</v>
      </c>
      <c r="D1433" s="8" t="s">
        <v>3214</v>
      </c>
      <c r="E1433" s="8" t="s">
        <v>3593</v>
      </c>
      <c r="F1433" t="s">
        <v>112</v>
      </c>
      <c r="G1433" t="s">
        <v>1883</v>
      </c>
      <c r="H1433" t="s">
        <v>196</v>
      </c>
      <c r="I1433">
        <v>6</v>
      </c>
      <c r="J1433" t="s">
        <v>873</v>
      </c>
      <c r="K1433" t="s">
        <v>3815</v>
      </c>
      <c r="L1433" s="8">
        <f t="shared" si="88"/>
        <v>43421</v>
      </c>
      <c r="M1433" s="8">
        <f t="shared" si="89"/>
        <v>43444</v>
      </c>
      <c r="N1433">
        <f t="shared" si="90"/>
        <v>14632.800000000001</v>
      </c>
      <c r="O1433">
        <f t="shared" si="91"/>
        <v>17</v>
      </c>
      <c r="P1433" t="str">
        <f>VLOOKUP(O1433,Klienci!$A$1:$B$53,2,TRUE)</f>
        <v>3LAB, Ltd</v>
      </c>
    </row>
    <row r="1434" spans="1:16" x14ac:dyDescent="0.3">
      <c r="A1434" t="s">
        <v>3816</v>
      </c>
      <c r="B1434" t="s">
        <v>26</v>
      </c>
      <c r="C1434" t="s">
        <v>27</v>
      </c>
      <c r="D1434" s="8" t="s">
        <v>3214</v>
      </c>
      <c r="E1434" s="8" t="s">
        <v>3498</v>
      </c>
      <c r="F1434" t="s">
        <v>87</v>
      </c>
      <c r="G1434" t="s">
        <v>207</v>
      </c>
      <c r="H1434" t="s">
        <v>252</v>
      </c>
      <c r="I1434">
        <v>5</v>
      </c>
      <c r="J1434" t="s">
        <v>71</v>
      </c>
      <c r="K1434" t="s">
        <v>3817</v>
      </c>
      <c r="L1434" s="8">
        <f t="shared" si="88"/>
        <v>43421</v>
      </c>
      <c r="M1434" s="8">
        <f t="shared" si="89"/>
        <v>43439</v>
      </c>
      <c r="N1434">
        <f t="shared" si="90"/>
        <v>5963</v>
      </c>
      <c r="O1434">
        <f t="shared" si="91"/>
        <v>33</v>
      </c>
      <c r="P1434" t="str">
        <f>VLOOKUP(O1434,Klienci!$A$1:$B$53,2,TRUE)</f>
        <v>Uriel Group</v>
      </c>
    </row>
    <row r="1435" spans="1:16" x14ac:dyDescent="0.3">
      <c r="A1435" t="s">
        <v>3818</v>
      </c>
      <c r="B1435" t="s">
        <v>35</v>
      </c>
      <c r="C1435" t="s">
        <v>17</v>
      </c>
      <c r="D1435" s="8" t="s">
        <v>3214</v>
      </c>
      <c r="E1435" s="8" t="s">
        <v>3489</v>
      </c>
      <c r="F1435" t="s">
        <v>201</v>
      </c>
      <c r="G1435" t="s">
        <v>952</v>
      </c>
      <c r="H1435" t="s">
        <v>491</v>
      </c>
      <c r="I1435">
        <v>2</v>
      </c>
      <c r="J1435" t="s">
        <v>3819</v>
      </c>
      <c r="K1435" t="s">
        <v>3820</v>
      </c>
      <c r="L1435" s="8">
        <f t="shared" si="88"/>
        <v>43421</v>
      </c>
      <c r="M1435" s="8">
        <f t="shared" si="89"/>
        <v>43433</v>
      </c>
      <c r="N1435">
        <f t="shared" si="90"/>
        <v>12582.6</v>
      </c>
      <c r="O1435">
        <f t="shared" si="91"/>
        <v>22</v>
      </c>
      <c r="P1435" t="str">
        <f>VLOOKUP(O1435,Klienci!$A$1:$B$53,2,TRUE)</f>
        <v>Pacific Ltd</v>
      </c>
    </row>
    <row r="1436" spans="1:16" x14ac:dyDescent="0.3">
      <c r="A1436" t="s">
        <v>3821</v>
      </c>
      <c r="B1436" t="s">
        <v>16</v>
      </c>
      <c r="C1436" t="s">
        <v>27</v>
      </c>
      <c r="D1436" s="8" t="s">
        <v>3214</v>
      </c>
      <c r="E1436" s="8" t="s">
        <v>3400</v>
      </c>
      <c r="F1436" t="s">
        <v>687</v>
      </c>
      <c r="G1436" t="s">
        <v>2420</v>
      </c>
      <c r="H1436" t="s">
        <v>76</v>
      </c>
      <c r="I1436">
        <v>7</v>
      </c>
      <c r="J1436" t="s">
        <v>2869</v>
      </c>
      <c r="K1436" t="s">
        <v>3822</v>
      </c>
      <c r="L1436" s="8">
        <f t="shared" si="88"/>
        <v>43421</v>
      </c>
      <c r="M1436" s="8">
        <f t="shared" si="89"/>
        <v>43434</v>
      </c>
      <c r="N1436">
        <f t="shared" si="90"/>
        <v>17681.3</v>
      </c>
      <c r="O1436">
        <f t="shared" si="91"/>
        <v>43</v>
      </c>
      <c r="P1436" t="str">
        <f>VLOOKUP(O1436,Klienci!$A$1:$B$53,2,TRUE)</f>
        <v>Weimei Corp</v>
      </c>
    </row>
    <row r="1437" spans="1:16" x14ac:dyDescent="0.3">
      <c r="A1437" t="s">
        <v>3823</v>
      </c>
      <c r="B1437" t="s">
        <v>26</v>
      </c>
      <c r="C1437" t="s">
        <v>27</v>
      </c>
      <c r="D1437" s="8" t="s">
        <v>3278</v>
      </c>
      <c r="E1437" s="8" t="s">
        <v>3634</v>
      </c>
      <c r="F1437" t="s">
        <v>271</v>
      </c>
      <c r="G1437" t="s">
        <v>466</v>
      </c>
      <c r="H1437" t="s">
        <v>444</v>
      </c>
      <c r="I1437">
        <v>5</v>
      </c>
      <c r="J1437" t="s">
        <v>2028</v>
      </c>
      <c r="K1437" t="s">
        <v>1319</v>
      </c>
      <c r="L1437" s="8">
        <f t="shared" si="88"/>
        <v>43422</v>
      </c>
      <c r="M1437" s="8">
        <f t="shared" si="89"/>
        <v>43446</v>
      </c>
      <c r="N1437">
        <f t="shared" si="90"/>
        <v>6566</v>
      </c>
      <c r="O1437">
        <f t="shared" si="91"/>
        <v>24</v>
      </c>
      <c r="P1437" t="str">
        <f>VLOOKUP(O1437,Klienci!$A$1:$B$53,2,TRUE)</f>
        <v xml:space="preserve">Capweld </v>
      </c>
    </row>
    <row r="1438" spans="1:16" x14ac:dyDescent="0.3">
      <c r="A1438" t="s">
        <v>3824</v>
      </c>
      <c r="B1438" t="s">
        <v>26</v>
      </c>
      <c r="C1438" t="s">
        <v>17</v>
      </c>
      <c r="D1438" s="8" t="s">
        <v>3278</v>
      </c>
      <c r="E1438" s="8" t="s">
        <v>3757</v>
      </c>
      <c r="F1438" t="s">
        <v>149</v>
      </c>
      <c r="G1438" t="s">
        <v>3825</v>
      </c>
      <c r="H1438" t="s">
        <v>759</v>
      </c>
      <c r="I1438">
        <v>8</v>
      </c>
      <c r="J1438" t="s">
        <v>534</v>
      </c>
      <c r="K1438" t="s">
        <v>617</v>
      </c>
      <c r="L1438" s="8">
        <f t="shared" si="88"/>
        <v>43422</v>
      </c>
      <c r="M1438" s="8">
        <f t="shared" si="89"/>
        <v>43447</v>
      </c>
      <c r="N1438">
        <f t="shared" si="90"/>
        <v>6968</v>
      </c>
      <c r="O1438">
        <f t="shared" si="91"/>
        <v>23</v>
      </c>
      <c r="P1438" t="str">
        <f>VLOOKUP(O1438,Klienci!$A$1:$B$53,2,TRUE)</f>
        <v xml:space="preserve">Ohio </v>
      </c>
    </row>
    <row r="1439" spans="1:16" x14ac:dyDescent="0.3">
      <c r="A1439" t="s">
        <v>3826</v>
      </c>
      <c r="B1439" t="s">
        <v>26</v>
      </c>
      <c r="C1439" t="s">
        <v>17</v>
      </c>
      <c r="D1439" s="8" t="s">
        <v>3278</v>
      </c>
      <c r="E1439" s="8" t="s">
        <v>3827</v>
      </c>
      <c r="F1439" t="s">
        <v>118</v>
      </c>
      <c r="G1439" t="s">
        <v>558</v>
      </c>
      <c r="H1439" t="s">
        <v>176</v>
      </c>
      <c r="I1439">
        <v>1</v>
      </c>
      <c r="J1439" t="s">
        <v>480</v>
      </c>
      <c r="K1439" t="s">
        <v>3828</v>
      </c>
      <c r="L1439" s="8">
        <f t="shared" si="88"/>
        <v>43422</v>
      </c>
      <c r="M1439" s="8">
        <f t="shared" si="89"/>
        <v>43451</v>
      </c>
      <c r="N1439">
        <f t="shared" si="90"/>
        <v>3953</v>
      </c>
      <c r="O1439">
        <f t="shared" si="91"/>
        <v>32</v>
      </c>
      <c r="P1439" t="str">
        <f>VLOOKUP(O1439,Klienci!$A$1:$B$53,2,TRUE)</f>
        <v>S.S.S. Group</v>
      </c>
    </row>
    <row r="1440" spans="1:16" x14ac:dyDescent="0.3">
      <c r="A1440" t="s">
        <v>3829</v>
      </c>
      <c r="B1440" t="s">
        <v>16</v>
      </c>
      <c r="C1440" t="s">
        <v>66</v>
      </c>
      <c r="D1440" s="8" t="s">
        <v>3278</v>
      </c>
      <c r="E1440" s="8" t="s">
        <v>3489</v>
      </c>
      <c r="F1440" t="s">
        <v>256</v>
      </c>
      <c r="G1440" t="s">
        <v>647</v>
      </c>
      <c r="H1440" t="s">
        <v>467</v>
      </c>
      <c r="I1440">
        <v>8</v>
      </c>
      <c r="J1440" t="s">
        <v>3378</v>
      </c>
      <c r="K1440" t="s">
        <v>3830</v>
      </c>
      <c r="L1440" s="8">
        <f t="shared" si="88"/>
        <v>43422</v>
      </c>
      <c r="M1440" s="8">
        <f t="shared" si="89"/>
        <v>43433</v>
      </c>
      <c r="N1440">
        <f t="shared" si="90"/>
        <v>31784.799999999999</v>
      </c>
      <c r="O1440">
        <f t="shared" si="91"/>
        <v>34</v>
      </c>
      <c r="P1440" t="str">
        <f>VLOOKUP(O1440,Klienci!$A$1:$B$53,2,TRUE)</f>
        <v>OHTA'S Corp</v>
      </c>
    </row>
    <row r="1441" spans="1:16" x14ac:dyDescent="0.3">
      <c r="A1441" t="s">
        <v>3831</v>
      </c>
      <c r="B1441" t="s">
        <v>16</v>
      </c>
      <c r="C1441" t="s">
        <v>17</v>
      </c>
      <c r="D1441" s="8" t="s">
        <v>3278</v>
      </c>
      <c r="E1441" s="8" t="s">
        <v>3698</v>
      </c>
      <c r="F1441" t="s">
        <v>653</v>
      </c>
      <c r="G1441" t="s">
        <v>2149</v>
      </c>
      <c r="H1441" t="s">
        <v>203</v>
      </c>
      <c r="I1441">
        <v>4</v>
      </c>
      <c r="J1441" t="s">
        <v>609</v>
      </c>
      <c r="K1441" t="s">
        <v>610</v>
      </c>
      <c r="L1441" s="8">
        <f t="shared" si="88"/>
        <v>43422</v>
      </c>
      <c r="M1441" s="8">
        <f t="shared" si="89"/>
        <v>43442</v>
      </c>
      <c r="N1441">
        <f t="shared" si="90"/>
        <v>25192</v>
      </c>
      <c r="O1441">
        <f t="shared" si="91"/>
        <v>50</v>
      </c>
      <c r="P1441" t="str">
        <f>VLOOKUP(O1441,Klienci!$A$1:$B$53,2,TRUE)</f>
        <v>Fenwal, Corp</v>
      </c>
    </row>
    <row r="1442" spans="1:16" x14ac:dyDescent="0.3">
      <c r="A1442" t="s">
        <v>3832</v>
      </c>
      <c r="B1442" t="s">
        <v>16</v>
      </c>
      <c r="C1442" t="s">
        <v>124</v>
      </c>
      <c r="D1442" s="8" t="s">
        <v>3278</v>
      </c>
      <c r="E1442" s="8" t="s">
        <v>3593</v>
      </c>
      <c r="F1442" t="s">
        <v>236</v>
      </c>
      <c r="G1442" t="s">
        <v>1079</v>
      </c>
      <c r="H1442" t="s">
        <v>317</v>
      </c>
      <c r="I1442">
        <v>3</v>
      </c>
      <c r="J1442" t="s">
        <v>2612</v>
      </c>
      <c r="K1442" t="s">
        <v>3833</v>
      </c>
      <c r="L1442" s="8">
        <f t="shared" si="88"/>
        <v>43422</v>
      </c>
      <c r="M1442" s="8">
        <f t="shared" si="89"/>
        <v>43444</v>
      </c>
      <c r="N1442">
        <f t="shared" si="90"/>
        <v>2633.1000000000004</v>
      </c>
      <c r="O1442">
        <f t="shared" si="91"/>
        <v>2</v>
      </c>
      <c r="P1442" t="str">
        <f>VLOOKUP(O1442,Klienci!$A$1:$B$53,2,TRUE)</f>
        <v xml:space="preserve">WakeFern </v>
      </c>
    </row>
    <row r="1443" spans="1:16" x14ac:dyDescent="0.3">
      <c r="A1443" t="s">
        <v>3834</v>
      </c>
      <c r="B1443" t="s">
        <v>26</v>
      </c>
      <c r="C1443" t="s">
        <v>58</v>
      </c>
      <c r="D1443" s="8" t="s">
        <v>3278</v>
      </c>
      <c r="E1443" s="8" t="s">
        <v>3484</v>
      </c>
      <c r="F1443" t="s">
        <v>242</v>
      </c>
      <c r="G1443" t="s">
        <v>1928</v>
      </c>
      <c r="H1443" t="s">
        <v>203</v>
      </c>
      <c r="I1443">
        <v>8</v>
      </c>
      <c r="J1443" t="s">
        <v>519</v>
      </c>
      <c r="K1443" t="s">
        <v>3835</v>
      </c>
      <c r="L1443" s="8">
        <f t="shared" si="88"/>
        <v>43422</v>
      </c>
      <c r="M1443" s="8">
        <f t="shared" si="89"/>
        <v>43432</v>
      </c>
      <c r="N1443">
        <f t="shared" si="90"/>
        <v>6753.6</v>
      </c>
      <c r="O1443">
        <f t="shared" si="91"/>
        <v>28</v>
      </c>
      <c r="P1443" t="str">
        <f>VLOOKUP(O1443,Klienci!$A$1:$B$53,2,TRUE)</f>
        <v>Mylan Corp</v>
      </c>
    </row>
    <row r="1444" spans="1:16" x14ac:dyDescent="0.3">
      <c r="A1444" t="s">
        <v>3836</v>
      </c>
      <c r="B1444" t="s">
        <v>26</v>
      </c>
      <c r="C1444" t="s">
        <v>124</v>
      </c>
      <c r="D1444" s="8" t="s">
        <v>3278</v>
      </c>
      <c r="E1444" s="8" t="s">
        <v>3784</v>
      </c>
      <c r="F1444" t="s">
        <v>292</v>
      </c>
      <c r="G1444" t="s">
        <v>1079</v>
      </c>
      <c r="H1444" t="s">
        <v>76</v>
      </c>
      <c r="I1444">
        <v>7</v>
      </c>
      <c r="J1444" t="s">
        <v>3837</v>
      </c>
      <c r="K1444" t="s">
        <v>3838</v>
      </c>
      <c r="L1444" s="8">
        <f t="shared" si="88"/>
        <v>43422</v>
      </c>
      <c r="M1444" s="8">
        <f t="shared" si="89"/>
        <v>43456</v>
      </c>
      <c r="N1444">
        <f t="shared" si="90"/>
        <v>45305.4</v>
      </c>
      <c r="O1444">
        <f t="shared" si="91"/>
        <v>3</v>
      </c>
      <c r="P1444" t="str">
        <f>VLOOKUP(O1444,Klienci!$A$1:$B$53,2,TRUE)</f>
        <v>Elorac, Corp</v>
      </c>
    </row>
    <row r="1445" spans="1:16" x14ac:dyDescent="0.3">
      <c r="A1445" t="s">
        <v>3839</v>
      </c>
      <c r="B1445" t="s">
        <v>16</v>
      </c>
      <c r="C1445" t="s">
        <v>66</v>
      </c>
      <c r="D1445" s="8" t="s">
        <v>3278</v>
      </c>
      <c r="E1445" s="8" t="s">
        <v>3593</v>
      </c>
      <c r="F1445" t="s">
        <v>743</v>
      </c>
      <c r="G1445" t="s">
        <v>815</v>
      </c>
      <c r="H1445" t="s">
        <v>284</v>
      </c>
      <c r="I1445">
        <v>1</v>
      </c>
      <c r="J1445" t="s">
        <v>1183</v>
      </c>
      <c r="K1445" t="s">
        <v>3840</v>
      </c>
      <c r="L1445" s="8">
        <f t="shared" si="88"/>
        <v>43422</v>
      </c>
      <c r="M1445" s="8">
        <f t="shared" si="89"/>
        <v>43444</v>
      </c>
      <c r="N1445">
        <f t="shared" si="90"/>
        <v>3986.5</v>
      </c>
      <c r="O1445">
        <f t="shared" si="91"/>
        <v>31</v>
      </c>
      <c r="P1445" t="str">
        <f>VLOOKUP(O1445,Klienci!$A$1:$B$53,2,TRUE)</f>
        <v>Apotheca, Ltd</v>
      </c>
    </row>
    <row r="1446" spans="1:16" x14ac:dyDescent="0.3">
      <c r="A1446" t="s">
        <v>3841</v>
      </c>
      <c r="B1446" t="s">
        <v>43</v>
      </c>
      <c r="C1446" t="s">
        <v>27</v>
      </c>
      <c r="D1446" s="8" t="s">
        <v>3278</v>
      </c>
      <c r="E1446" s="8" t="s">
        <v>3489</v>
      </c>
      <c r="F1446" t="s">
        <v>74</v>
      </c>
      <c r="G1446" t="s">
        <v>53</v>
      </c>
      <c r="H1446" t="s">
        <v>399</v>
      </c>
      <c r="I1446">
        <v>7</v>
      </c>
      <c r="J1446" t="s">
        <v>511</v>
      </c>
      <c r="K1446" t="s">
        <v>3842</v>
      </c>
      <c r="L1446" s="8">
        <f t="shared" si="88"/>
        <v>43422</v>
      </c>
      <c r="M1446" s="8">
        <f t="shared" si="89"/>
        <v>43433</v>
      </c>
      <c r="N1446">
        <f t="shared" si="90"/>
        <v>27952.399999999998</v>
      </c>
      <c r="O1446">
        <f t="shared" si="91"/>
        <v>9</v>
      </c>
      <c r="P1446" t="str">
        <f>VLOOKUP(O1446,Klienci!$A$1:$B$53,2,TRUE)</f>
        <v>Medsep Group</v>
      </c>
    </row>
    <row r="1447" spans="1:16" x14ac:dyDescent="0.3">
      <c r="A1447" t="s">
        <v>3843</v>
      </c>
      <c r="B1447" t="s">
        <v>16</v>
      </c>
      <c r="C1447" t="s">
        <v>58</v>
      </c>
      <c r="D1447" s="8" t="s">
        <v>3278</v>
      </c>
      <c r="E1447" s="8" t="s">
        <v>3827</v>
      </c>
      <c r="F1447" t="s">
        <v>319</v>
      </c>
      <c r="G1447" t="s">
        <v>2866</v>
      </c>
      <c r="H1447" t="s">
        <v>759</v>
      </c>
      <c r="I1447">
        <v>2</v>
      </c>
      <c r="J1447" t="s">
        <v>3844</v>
      </c>
      <c r="K1447" t="s">
        <v>3459</v>
      </c>
      <c r="L1447" s="8">
        <f t="shared" si="88"/>
        <v>43422</v>
      </c>
      <c r="M1447" s="8">
        <f t="shared" si="89"/>
        <v>43451</v>
      </c>
      <c r="N1447">
        <f t="shared" si="90"/>
        <v>12194</v>
      </c>
      <c r="O1447">
        <f t="shared" si="91"/>
        <v>25</v>
      </c>
      <c r="P1447" t="str">
        <f>VLOOKUP(O1447,Klienci!$A$1:$B$53,2,TRUE)</f>
        <v>E. Ltd</v>
      </c>
    </row>
    <row r="1448" spans="1:16" x14ac:dyDescent="0.3">
      <c r="A1448" t="s">
        <v>3845</v>
      </c>
      <c r="B1448" t="s">
        <v>26</v>
      </c>
      <c r="C1448" t="s">
        <v>27</v>
      </c>
      <c r="D1448" s="8" t="s">
        <v>3285</v>
      </c>
      <c r="E1448" s="8" t="s">
        <v>3634</v>
      </c>
      <c r="F1448" t="s">
        <v>149</v>
      </c>
      <c r="G1448" t="s">
        <v>2327</v>
      </c>
      <c r="H1448" t="s">
        <v>139</v>
      </c>
      <c r="I1448">
        <v>5</v>
      </c>
      <c r="J1448" t="s">
        <v>878</v>
      </c>
      <c r="K1448" t="s">
        <v>3782</v>
      </c>
      <c r="L1448" s="8">
        <f t="shared" si="88"/>
        <v>43423</v>
      </c>
      <c r="M1448" s="8">
        <f t="shared" si="89"/>
        <v>43446</v>
      </c>
      <c r="N1448">
        <f t="shared" si="90"/>
        <v>5494</v>
      </c>
      <c r="O1448">
        <f t="shared" si="91"/>
        <v>23</v>
      </c>
      <c r="P1448" t="str">
        <f>VLOOKUP(O1448,Klienci!$A$1:$B$53,2,TRUE)</f>
        <v xml:space="preserve">Ohio </v>
      </c>
    </row>
    <row r="1449" spans="1:16" x14ac:dyDescent="0.3">
      <c r="A1449" t="s">
        <v>3846</v>
      </c>
      <c r="B1449" t="s">
        <v>16</v>
      </c>
      <c r="C1449" t="s">
        <v>124</v>
      </c>
      <c r="D1449" s="8" t="s">
        <v>3285</v>
      </c>
      <c r="E1449" s="8" t="s">
        <v>3593</v>
      </c>
      <c r="F1449" t="s">
        <v>653</v>
      </c>
      <c r="G1449" t="s">
        <v>1823</v>
      </c>
      <c r="H1449" t="s">
        <v>221</v>
      </c>
      <c r="I1449">
        <v>8</v>
      </c>
      <c r="J1449" t="s">
        <v>1199</v>
      </c>
      <c r="K1449" t="s">
        <v>3847</v>
      </c>
      <c r="L1449" s="8">
        <f t="shared" si="88"/>
        <v>43423</v>
      </c>
      <c r="M1449" s="8">
        <f t="shared" si="89"/>
        <v>43444</v>
      </c>
      <c r="N1449">
        <f t="shared" si="90"/>
        <v>31731.200000000001</v>
      </c>
      <c r="O1449">
        <f t="shared" si="91"/>
        <v>50</v>
      </c>
      <c r="P1449" t="str">
        <f>VLOOKUP(O1449,Klienci!$A$1:$B$53,2,TRUE)</f>
        <v>Fenwal, Corp</v>
      </c>
    </row>
    <row r="1450" spans="1:16" x14ac:dyDescent="0.3">
      <c r="A1450" t="s">
        <v>3848</v>
      </c>
      <c r="B1450" t="s">
        <v>16</v>
      </c>
      <c r="C1450" t="s">
        <v>124</v>
      </c>
      <c r="D1450" s="8" t="s">
        <v>3285</v>
      </c>
      <c r="E1450" s="8" t="s">
        <v>3504</v>
      </c>
      <c r="F1450" t="s">
        <v>137</v>
      </c>
      <c r="G1450" t="s">
        <v>1823</v>
      </c>
      <c r="H1450" t="s">
        <v>399</v>
      </c>
      <c r="I1450">
        <v>8</v>
      </c>
      <c r="J1450" t="s">
        <v>583</v>
      </c>
      <c r="K1450" t="s">
        <v>2724</v>
      </c>
      <c r="L1450" s="8">
        <f t="shared" si="88"/>
        <v>43423</v>
      </c>
      <c r="M1450" s="8">
        <f t="shared" si="89"/>
        <v>43436</v>
      </c>
      <c r="N1450">
        <f t="shared" si="90"/>
        <v>14472</v>
      </c>
      <c r="O1450">
        <f t="shared" si="91"/>
        <v>30</v>
      </c>
      <c r="P1450" t="str">
        <f>VLOOKUP(O1450,Klienci!$A$1:$B$53,2,TRUE)</f>
        <v>Dharma Ltd</v>
      </c>
    </row>
    <row r="1451" spans="1:16" x14ac:dyDescent="0.3">
      <c r="A1451" t="s">
        <v>3849</v>
      </c>
      <c r="B1451" t="s">
        <v>16</v>
      </c>
      <c r="C1451" t="s">
        <v>58</v>
      </c>
      <c r="D1451" s="8" t="s">
        <v>3285</v>
      </c>
      <c r="E1451" s="8" t="s">
        <v>3634</v>
      </c>
      <c r="F1451" t="s">
        <v>380</v>
      </c>
      <c r="G1451" t="s">
        <v>1247</v>
      </c>
      <c r="H1451" t="s">
        <v>76</v>
      </c>
      <c r="I1451">
        <v>1</v>
      </c>
      <c r="J1451" t="s">
        <v>2247</v>
      </c>
      <c r="K1451" t="s">
        <v>3850</v>
      </c>
      <c r="L1451" s="8">
        <f t="shared" si="88"/>
        <v>43423</v>
      </c>
      <c r="M1451" s="8">
        <f t="shared" si="89"/>
        <v>43446</v>
      </c>
      <c r="N1451">
        <f t="shared" si="90"/>
        <v>2445.5</v>
      </c>
      <c r="O1451">
        <f t="shared" si="91"/>
        <v>38</v>
      </c>
      <c r="P1451" t="str">
        <f>VLOOKUP(O1451,Klienci!$A$1:$B$53,2,TRUE)</f>
        <v>O.E. Ltd</v>
      </c>
    </row>
    <row r="1452" spans="1:16" x14ac:dyDescent="0.3">
      <c r="A1452" t="s">
        <v>3851</v>
      </c>
      <c r="B1452" t="s">
        <v>16</v>
      </c>
      <c r="C1452" t="s">
        <v>124</v>
      </c>
      <c r="D1452" s="8" t="s">
        <v>3285</v>
      </c>
      <c r="E1452" s="8" t="s">
        <v>3375</v>
      </c>
      <c r="F1452" t="s">
        <v>20</v>
      </c>
      <c r="G1452" t="s">
        <v>1030</v>
      </c>
      <c r="H1452" t="s">
        <v>670</v>
      </c>
      <c r="I1452">
        <v>7</v>
      </c>
      <c r="J1452" t="s">
        <v>3852</v>
      </c>
      <c r="K1452" t="s">
        <v>3853</v>
      </c>
      <c r="L1452" s="8">
        <f t="shared" si="88"/>
        <v>43423</v>
      </c>
      <c r="M1452" s="8">
        <f t="shared" si="89"/>
        <v>43430</v>
      </c>
      <c r="N1452">
        <f t="shared" si="90"/>
        <v>45493</v>
      </c>
      <c r="O1452">
        <f t="shared" si="91"/>
        <v>15</v>
      </c>
      <c r="P1452" t="str">
        <f>VLOOKUP(O1452,Klienci!$A$1:$B$53,2,TRUE)</f>
        <v xml:space="preserve">Linde </v>
      </c>
    </row>
    <row r="1453" spans="1:16" x14ac:dyDescent="0.3">
      <c r="A1453" t="s">
        <v>3854</v>
      </c>
      <c r="B1453" t="s">
        <v>43</v>
      </c>
      <c r="C1453" t="s">
        <v>241</v>
      </c>
      <c r="D1453" s="8" t="s">
        <v>3285</v>
      </c>
      <c r="E1453" s="8" t="s">
        <v>3855</v>
      </c>
      <c r="F1453" t="s">
        <v>754</v>
      </c>
      <c r="G1453" t="s">
        <v>943</v>
      </c>
      <c r="H1453" t="s">
        <v>473</v>
      </c>
      <c r="I1453">
        <v>6</v>
      </c>
      <c r="J1453" t="s">
        <v>2293</v>
      </c>
      <c r="K1453" t="s">
        <v>519</v>
      </c>
      <c r="L1453" s="8">
        <f t="shared" si="88"/>
        <v>43423</v>
      </c>
      <c r="M1453" s="8">
        <f t="shared" si="89"/>
        <v>43458</v>
      </c>
      <c r="N1453">
        <f t="shared" si="90"/>
        <v>12060</v>
      </c>
      <c r="O1453">
        <f t="shared" si="91"/>
        <v>45</v>
      </c>
      <c r="P1453" t="str">
        <f>VLOOKUP(O1453,Klienci!$A$1:$B$53,2,TRUE)</f>
        <v>Exact-Rx, Corp</v>
      </c>
    </row>
    <row r="1454" spans="1:16" x14ac:dyDescent="0.3">
      <c r="A1454" t="s">
        <v>3856</v>
      </c>
      <c r="B1454" t="s">
        <v>16</v>
      </c>
      <c r="C1454" t="s">
        <v>124</v>
      </c>
      <c r="D1454" s="8" t="s">
        <v>3285</v>
      </c>
      <c r="E1454" s="8" t="s">
        <v>3409</v>
      </c>
      <c r="F1454" t="s">
        <v>687</v>
      </c>
      <c r="G1454" t="s">
        <v>654</v>
      </c>
      <c r="H1454" t="s">
        <v>333</v>
      </c>
      <c r="I1454">
        <v>2</v>
      </c>
      <c r="J1454" t="s">
        <v>676</v>
      </c>
      <c r="K1454" t="s">
        <v>1490</v>
      </c>
      <c r="L1454" s="8">
        <f t="shared" si="88"/>
        <v>43423</v>
      </c>
      <c r="M1454" s="8">
        <f t="shared" si="89"/>
        <v>43435</v>
      </c>
      <c r="N1454">
        <f t="shared" si="90"/>
        <v>7892.6</v>
      </c>
      <c r="O1454">
        <f t="shared" si="91"/>
        <v>43</v>
      </c>
      <c r="P1454" t="str">
        <f>VLOOKUP(O1454,Klienci!$A$1:$B$53,2,TRUE)</f>
        <v>Weimei Corp</v>
      </c>
    </row>
    <row r="1455" spans="1:16" x14ac:dyDescent="0.3">
      <c r="A1455" t="s">
        <v>3857</v>
      </c>
      <c r="B1455" t="s">
        <v>35</v>
      </c>
      <c r="C1455" t="s">
        <v>66</v>
      </c>
      <c r="D1455" s="8" t="s">
        <v>3285</v>
      </c>
      <c r="E1455" s="8" t="s">
        <v>3400</v>
      </c>
      <c r="F1455" t="s">
        <v>112</v>
      </c>
      <c r="G1455" t="s">
        <v>1373</v>
      </c>
      <c r="H1455" t="s">
        <v>342</v>
      </c>
      <c r="I1455">
        <v>8</v>
      </c>
      <c r="J1455" t="s">
        <v>1380</v>
      </c>
      <c r="K1455" t="s">
        <v>3858</v>
      </c>
      <c r="L1455" s="8">
        <f t="shared" si="88"/>
        <v>43423</v>
      </c>
      <c r="M1455" s="8">
        <f t="shared" si="89"/>
        <v>43434</v>
      </c>
      <c r="N1455">
        <f t="shared" si="90"/>
        <v>14150.4</v>
      </c>
      <c r="O1455">
        <f t="shared" si="91"/>
        <v>17</v>
      </c>
      <c r="P1455" t="str">
        <f>VLOOKUP(O1455,Klienci!$A$1:$B$53,2,TRUE)</f>
        <v>3LAB, Ltd</v>
      </c>
    </row>
    <row r="1456" spans="1:16" x14ac:dyDescent="0.3">
      <c r="A1456" t="s">
        <v>3859</v>
      </c>
      <c r="B1456" t="s">
        <v>26</v>
      </c>
      <c r="C1456" t="s">
        <v>58</v>
      </c>
      <c r="D1456" s="8" t="s">
        <v>3285</v>
      </c>
      <c r="E1456" s="8" t="s">
        <v>3602</v>
      </c>
      <c r="F1456" t="s">
        <v>532</v>
      </c>
      <c r="G1456" t="s">
        <v>113</v>
      </c>
      <c r="H1456" t="s">
        <v>47</v>
      </c>
      <c r="I1456">
        <v>4</v>
      </c>
      <c r="J1456" t="s">
        <v>334</v>
      </c>
      <c r="K1456" t="s">
        <v>3860</v>
      </c>
      <c r="L1456" s="8">
        <f t="shared" si="88"/>
        <v>43423</v>
      </c>
      <c r="M1456" s="8">
        <f t="shared" si="89"/>
        <v>43438</v>
      </c>
      <c r="N1456">
        <f t="shared" si="90"/>
        <v>9031.6</v>
      </c>
      <c r="O1456">
        <f t="shared" si="91"/>
        <v>44</v>
      </c>
      <c r="P1456" t="str">
        <f>VLOOKUP(O1456,Klienci!$A$1:$B$53,2,TRUE)</f>
        <v>Llorens Ltd</v>
      </c>
    </row>
    <row r="1457" spans="1:16" x14ac:dyDescent="0.3">
      <c r="A1457" t="s">
        <v>3861</v>
      </c>
      <c r="B1457" t="s">
        <v>35</v>
      </c>
      <c r="C1457" t="s">
        <v>58</v>
      </c>
      <c r="D1457" s="8" t="s">
        <v>3262</v>
      </c>
      <c r="E1457" s="8" t="s">
        <v>3484</v>
      </c>
      <c r="F1457" t="s">
        <v>261</v>
      </c>
      <c r="G1457" t="s">
        <v>1529</v>
      </c>
      <c r="H1457" t="s">
        <v>252</v>
      </c>
      <c r="I1457">
        <v>3</v>
      </c>
      <c r="J1457" t="s">
        <v>247</v>
      </c>
      <c r="K1457" t="s">
        <v>3862</v>
      </c>
      <c r="L1457" s="8">
        <f t="shared" si="88"/>
        <v>43424</v>
      </c>
      <c r="M1457" s="8">
        <f t="shared" si="89"/>
        <v>43432</v>
      </c>
      <c r="N1457">
        <f t="shared" si="90"/>
        <v>783.90000000000009</v>
      </c>
      <c r="O1457">
        <f t="shared" si="91"/>
        <v>26</v>
      </c>
      <c r="P1457" t="str">
        <f>VLOOKUP(O1457,Klienci!$A$1:$B$53,2,TRUE)</f>
        <v>Burt's Corp</v>
      </c>
    </row>
    <row r="1458" spans="1:16" x14ac:dyDescent="0.3">
      <c r="A1458" t="s">
        <v>3863</v>
      </c>
      <c r="B1458" t="s">
        <v>35</v>
      </c>
      <c r="C1458" t="s">
        <v>124</v>
      </c>
      <c r="D1458" s="8" t="s">
        <v>3262</v>
      </c>
      <c r="E1458" s="8" t="s">
        <v>3355</v>
      </c>
      <c r="F1458" t="s">
        <v>125</v>
      </c>
      <c r="G1458" t="s">
        <v>1588</v>
      </c>
      <c r="H1458" t="s">
        <v>54</v>
      </c>
      <c r="I1458">
        <v>8</v>
      </c>
      <c r="J1458" t="s">
        <v>1199</v>
      </c>
      <c r="K1458" t="s">
        <v>3864</v>
      </c>
      <c r="L1458" s="8">
        <f t="shared" si="88"/>
        <v>43424</v>
      </c>
      <c r="M1458" s="8">
        <f t="shared" si="89"/>
        <v>43429</v>
      </c>
      <c r="N1458">
        <f t="shared" si="90"/>
        <v>31731.200000000001</v>
      </c>
      <c r="O1458">
        <f t="shared" si="91"/>
        <v>11</v>
      </c>
      <c r="P1458" t="str">
        <f>VLOOKUP(O1458,Klienci!$A$1:$B$53,2,TRUE)</f>
        <v>21st Ltd</v>
      </c>
    </row>
    <row r="1459" spans="1:16" x14ac:dyDescent="0.3">
      <c r="A1459" t="s">
        <v>3865</v>
      </c>
      <c r="B1459" t="s">
        <v>35</v>
      </c>
      <c r="C1459" t="s">
        <v>27</v>
      </c>
      <c r="D1459" s="8" t="s">
        <v>3262</v>
      </c>
      <c r="E1459" s="8" t="s">
        <v>3634</v>
      </c>
      <c r="F1459" t="s">
        <v>754</v>
      </c>
      <c r="G1459" t="s">
        <v>398</v>
      </c>
      <c r="H1459" t="s">
        <v>101</v>
      </c>
      <c r="I1459">
        <v>1</v>
      </c>
      <c r="J1459" t="s">
        <v>1891</v>
      </c>
      <c r="K1459" t="s">
        <v>3866</v>
      </c>
      <c r="L1459" s="8">
        <f t="shared" si="88"/>
        <v>43424</v>
      </c>
      <c r="M1459" s="8">
        <f t="shared" si="89"/>
        <v>43446</v>
      </c>
      <c r="N1459">
        <f t="shared" si="90"/>
        <v>1708.5</v>
      </c>
      <c r="O1459">
        <f t="shared" si="91"/>
        <v>45</v>
      </c>
      <c r="P1459" t="str">
        <f>VLOOKUP(O1459,Klienci!$A$1:$B$53,2,TRUE)</f>
        <v>Exact-Rx, Corp</v>
      </c>
    </row>
    <row r="1460" spans="1:16" x14ac:dyDescent="0.3">
      <c r="A1460" t="s">
        <v>3867</v>
      </c>
      <c r="B1460" t="s">
        <v>16</v>
      </c>
      <c r="C1460" t="s">
        <v>124</v>
      </c>
      <c r="D1460" s="8" t="s">
        <v>3262</v>
      </c>
      <c r="E1460" s="8" t="s">
        <v>3523</v>
      </c>
      <c r="F1460" t="s">
        <v>319</v>
      </c>
      <c r="G1460" t="s">
        <v>1141</v>
      </c>
      <c r="H1460" t="s">
        <v>83</v>
      </c>
      <c r="I1460">
        <v>3</v>
      </c>
      <c r="J1460" t="s">
        <v>182</v>
      </c>
      <c r="K1460" t="s">
        <v>3868</v>
      </c>
      <c r="L1460" s="8">
        <f t="shared" si="88"/>
        <v>43424</v>
      </c>
      <c r="M1460" s="8">
        <f t="shared" si="89"/>
        <v>43441</v>
      </c>
      <c r="N1460">
        <f t="shared" si="90"/>
        <v>804</v>
      </c>
      <c r="O1460">
        <f t="shared" si="91"/>
        <v>25</v>
      </c>
      <c r="P1460" t="str">
        <f>VLOOKUP(O1460,Klienci!$A$1:$B$53,2,TRUE)</f>
        <v>E. Ltd</v>
      </c>
    </row>
    <row r="1461" spans="1:16" x14ac:dyDescent="0.3">
      <c r="A1461" t="s">
        <v>3869</v>
      </c>
      <c r="B1461" t="s">
        <v>26</v>
      </c>
      <c r="C1461" t="s">
        <v>241</v>
      </c>
      <c r="D1461" s="8" t="s">
        <v>3262</v>
      </c>
      <c r="E1461" s="8" t="s">
        <v>3523</v>
      </c>
      <c r="F1461" t="s">
        <v>653</v>
      </c>
      <c r="G1461" t="s">
        <v>696</v>
      </c>
      <c r="H1461" t="s">
        <v>467</v>
      </c>
      <c r="I1461">
        <v>1</v>
      </c>
      <c r="J1461" t="s">
        <v>3870</v>
      </c>
      <c r="K1461" t="s">
        <v>3871</v>
      </c>
      <c r="L1461" s="8">
        <f t="shared" si="88"/>
        <v>43424</v>
      </c>
      <c r="M1461" s="8">
        <f t="shared" si="89"/>
        <v>43441</v>
      </c>
      <c r="N1461">
        <f t="shared" si="90"/>
        <v>5929.5</v>
      </c>
      <c r="O1461">
        <f t="shared" si="91"/>
        <v>50</v>
      </c>
      <c r="P1461" t="str">
        <f>VLOOKUP(O1461,Klienci!$A$1:$B$53,2,TRUE)</f>
        <v>Fenwal, Corp</v>
      </c>
    </row>
    <row r="1462" spans="1:16" x14ac:dyDescent="0.3">
      <c r="A1462" t="s">
        <v>3872</v>
      </c>
      <c r="B1462" t="s">
        <v>16</v>
      </c>
      <c r="C1462" t="s">
        <v>27</v>
      </c>
      <c r="D1462" s="8" t="s">
        <v>3262</v>
      </c>
      <c r="E1462" s="8" t="s">
        <v>3738</v>
      </c>
      <c r="F1462" t="s">
        <v>236</v>
      </c>
      <c r="G1462" t="s">
        <v>1160</v>
      </c>
      <c r="H1462" t="s">
        <v>342</v>
      </c>
      <c r="I1462">
        <v>7</v>
      </c>
      <c r="J1462" t="s">
        <v>895</v>
      </c>
      <c r="K1462" t="s">
        <v>3873</v>
      </c>
      <c r="L1462" s="8">
        <f t="shared" si="88"/>
        <v>43424</v>
      </c>
      <c r="M1462" s="8">
        <f t="shared" si="89"/>
        <v>43453</v>
      </c>
      <c r="N1462">
        <f t="shared" si="90"/>
        <v>7879.1999999999989</v>
      </c>
      <c r="O1462">
        <f t="shared" si="91"/>
        <v>2</v>
      </c>
      <c r="P1462" t="str">
        <f>VLOOKUP(O1462,Klienci!$A$1:$B$53,2,TRUE)</f>
        <v xml:space="preserve">WakeFern </v>
      </c>
    </row>
    <row r="1463" spans="1:16" x14ac:dyDescent="0.3">
      <c r="A1463" t="s">
        <v>3874</v>
      </c>
      <c r="B1463" t="s">
        <v>26</v>
      </c>
      <c r="C1463" t="s">
        <v>27</v>
      </c>
      <c r="D1463" s="8" t="s">
        <v>3352</v>
      </c>
      <c r="E1463" s="8" t="s">
        <v>3875</v>
      </c>
      <c r="F1463" t="s">
        <v>52</v>
      </c>
      <c r="G1463" t="s">
        <v>119</v>
      </c>
      <c r="H1463" t="s">
        <v>473</v>
      </c>
      <c r="I1463">
        <v>3</v>
      </c>
      <c r="J1463" t="s">
        <v>534</v>
      </c>
      <c r="K1463" t="s">
        <v>3056</v>
      </c>
      <c r="L1463" s="8">
        <f t="shared" si="88"/>
        <v>43425</v>
      </c>
      <c r="M1463" s="8">
        <f t="shared" si="89"/>
        <v>43457</v>
      </c>
      <c r="N1463">
        <f t="shared" si="90"/>
        <v>2613</v>
      </c>
      <c r="O1463">
        <f t="shared" si="91"/>
        <v>49</v>
      </c>
      <c r="P1463" t="str">
        <f>VLOOKUP(O1463,Klienci!$A$1:$B$53,2,TRUE)</f>
        <v>Niconovum Corp</v>
      </c>
    </row>
    <row r="1464" spans="1:16" x14ac:dyDescent="0.3">
      <c r="A1464" t="s">
        <v>3876</v>
      </c>
      <c r="B1464" t="s">
        <v>26</v>
      </c>
      <c r="C1464" t="s">
        <v>17</v>
      </c>
      <c r="D1464" s="8" t="s">
        <v>3352</v>
      </c>
      <c r="E1464" s="8" t="s">
        <v>3593</v>
      </c>
      <c r="F1464" t="s">
        <v>687</v>
      </c>
      <c r="G1464" t="s">
        <v>1383</v>
      </c>
      <c r="H1464" t="s">
        <v>70</v>
      </c>
      <c r="I1464">
        <v>8</v>
      </c>
      <c r="J1464" t="s">
        <v>228</v>
      </c>
      <c r="K1464" t="s">
        <v>3877</v>
      </c>
      <c r="L1464" s="8">
        <f t="shared" si="88"/>
        <v>43425</v>
      </c>
      <c r="M1464" s="8">
        <f t="shared" si="89"/>
        <v>43444</v>
      </c>
      <c r="N1464">
        <f t="shared" si="90"/>
        <v>31356</v>
      </c>
      <c r="O1464">
        <f t="shared" si="91"/>
        <v>43</v>
      </c>
      <c r="P1464" t="str">
        <f>VLOOKUP(O1464,Klienci!$A$1:$B$53,2,TRUE)</f>
        <v>Weimei Corp</v>
      </c>
    </row>
    <row r="1465" spans="1:16" x14ac:dyDescent="0.3">
      <c r="A1465" t="s">
        <v>3878</v>
      </c>
      <c r="B1465" t="s">
        <v>16</v>
      </c>
      <c r="C1465" t="s">
        <v>66</v>
      </c>
      <c r="D1465" s="8" t="s">
        <v>3352</v>
      </c>
      <c r="E1465" s="8" t="s">
        <v>3827</v>
      </c>
      <c r="F1465" t="s">
        <v>20</v>
      </c>
      <c r="G1465" t="s">
        <v>1832</v>
      </c>
      <c r="H1465" t="s">
        <v>333</v>
      </c>
      <c r="I1465">
        <v>2</v>
      </c>
      <c r="J1465" t="s">
        <v>3879</v>
      </c>
      <c r="K1465" t="s">
        <v>3880</v>
      </c>
      <c r="L1465" s="8">
        <f t="shared" si="88"/>
        <v>43425</v>
      </c>
      <c r="M1465" s="8">
        <f t="shared" si="89"/>
        <v>43451</v>
      </c>
      <c r="N1465">
        <f t="shared" si="90"/>
        <v>1340</v>
      </c>
      <c r="O1465">
        <f t="shared" si="91"/>
        <v>15</v>
      </c>
      <c r="P1465" t="str">
        <f>VLOOKUP(O1465,Klienci!$A$1:$B$53,2,TRUE)</f>
        <v xml:space="preserve">Linde </v>
      </c>
    </row>
    <row r="1466" spans="1:16" x14ac:dyDescent="0.3">
      <c r="A1466" t="s">
        <v>3881</v>
      </c>
      <c r="B1466" t="s">
        <v>16</v>
      </c>
      <c r="C1466" t="s">
        <v>27</v>
      </c>
      <c r="D1466" s="8" t="s">
        <v>3352</v>
      </c>
      <c r="E1466" s="8" t="s">
        <v>3400</v>
      </c>
      <c r="F1466" t="s">
        <v>125</v>
      </c>
      <c r="G1466" t="s">
        <v>811</v>
      </c>
      <c r="H1466" t="s">
        <v>70</v>
      </c>
      <c r="I1466">
        <v>4</v>
      </c>
      <c r="J1466" t="s">
        <v>1642</v>
      </c>
      <c r="K1466" t="s">
        <v>1059</v>
      </c>
      <c r="L1466" s="8">
        <f t="shared" si="88"/>
        <v>43425</v>
      </c>
      <c r="M1466" s="8">
        <f t="shared" si="89"/>
        <v>43434</v>
      </c>
      <c r="N1466">
        <f t="shared" si="90"/>
        <v>7504</v>
      </c>
      <c r="O1466">
        <f t="shared" si="91"/>
        <v>11</v>
      </c>
      <c r="P1466" t="str">
        <f>VLOOKUP(O1466,Klienci!$A$1:$B$53,2,TRUE)</f>
        <v>21st Ltd</v>
      </c>
    </row>
    <row r="1467" spans="1:16" x14ac:dyDescent="0.3">
      <c r="A1467" t="s">
        <v>3882</v>
      </c>
      <c r="B1467" t="s">
        <v>26</v>
      </c>
      <c r="C1467" t="s">
        <v>58</v>
      </c>
      <c r="D1467" s="8" t="s">
        <v>3352</v>
      </c>
      <c r="E1467" s="8" t="s">
        <v>3883</v>
      </c>
      <c r="F1467" t="s">
        <v>149</v>
      </c>
      <c r="G1467" t="s">
        <v>1529</v>
      </c>
      <c r="H1467" t="s">
        <v>127</v>
      </c>
      <c r="I1467">
        <v>2</v>
      </c>
      <c r="J1467" t="s">
        <v>1991</v>
      </c>
      <c r="K1467" t="s">
        <v>3884</v>
      </c>
      <c r="L1467" s="8">
        <f t="shared" si="88"/>
        <v>43425</v>
      </c>
      <c r="M1467" s="8">
        <f t="shared" si="89"/>
        <v>43443</v>
      </c>
      <c r="N1467">
        <f t="shared" si="90"/>
        <v>3979.8</v>
      </c>
      <c r="O1467">
        <f t="shared" si="91"/>
        <v>23</v>
      </c>
      <c r="P1467" t="str">
        <f>VLOOKUP(O1467,Klienci!$A$1:$B$53,2,TRUE)</f>
        <v xml:space="preserve">Ohio </v>
      </c>
    </row>
    <row r="1468" spans="1:16" x14ac:dyDescent="0.3">
      <c r="A1468" t="s">
        <v>3885</v>
      </c>
      <c r="B1468" t="s">
        <v>43</v>
      </c>
      <c r="C1468" t="s">
        <v>66</v>
      </c>
      <c r="D1468" s="8" t="s">
        <v>3352</v>
      </c>
      <c r="E1468" s="8" t="s">
        <v>3469</v>
      </c>
      <c r="F1468" t="s">
        <v>219</v>
      </c>
      <c r="G1468" t="s">
        <v>1096</v>
      </c>
      <c r="H1468" t="s">
        <v>436</v>
      </c>
      <c r="I1468">
        <v>5</v>
      </c>
      <c r="J1468" t="s">
        <v>583</v>
      </c>
      <c r="K1468" t="s">
        <v>594</v>
      </c>
      <c r="L1468" s="8">
        <f t="shared" si="88"/>
        <v>43425</v>
      </c>
      <c r="M1468" s="8">
        <f t="shared" si="89"/>
        <v>43437</v>
      </c>
      <c r="N1468">
        <f t="shared" si="90"/>
        <v>9045</v>
      </c>
      <c r="O1468">
        <f t="shared" si="91"/>
        <v>35</v>
      </c>
      <c r="P1468" t="str">
        <f>VLOOKUP(O1468,Klienci!$A$1:$B$53,2,TRUE)</f>
        <v xml:space="preserve">Trigen </v>
      </c>
    </row>
    <row r="1469" spans="1:16" x14ac:dyDescent="0.3">
      <c r="A1469" t="s">
        <v>3886</v>
      </c>
      <c r="B1469" t="s">
        <v>35</v>
      </c>
      <c r="C1469" t="s">
        <v>27</v>
      </c>
      <c r="D1469" s="8" t="s">
        <v>3352</v>
      </c>
      <c r="E1469" s="8" t="s">
        <v>3798</v>
      </c>
      <c r="F1469" t="s">
        <v>20</v>
      </c>
      <c r="G1469" t="s">
        <v>2760</v>
      </c>
      <c r="H1469" t="s">
        <v>89</v>
      </c>
      <c r="I1469">
        <v>2</v>
      </c>
      <c r="J1469" t="s">
        <v>3677</v>
      </c>
      <c r="K1469" t="s">
        <v>3887</v>
      </c>
      <c r="L1469" s="8">
        <f t="shared" si="88"/>
        <v>43425</v>
      </c>
      <c r="M1469" s="8">
        <f t="shared" si="89"/>
        <v>43452</v>
      </c>
      <c r="N1469">
        <f t="shared" si="90"/>
        <v>10076.799999999999</v>
      </c>
      <c r="O1469">
        <f t="shared" si="91"/>
        <v>15</v>
      </c>
      <c r="P1469" t="str">
        <f>VLOOKUP(O1469,Klienci!$A$1:$B$53,2,TRUE)</f>
        <v xml:space="preserve">Linde </v>
      </c>
    </row>
    <row r="1470" spans="1:16" x14ac:dyDescent="0.3">
      <c r="A1470" t="s">
        <v>3888</v>
      </c>
      <c r="B1470" t="s">
        <v>26</v>
      </c>
      <c r="C1470" t="s">
        <v>66</v>
      </c>
      <c r="D1470" s="8" t="s">
        <v>3352</v>
      </c>
      <c r="E1470" s="8" t="s">
        <v>3731</v>
      </c>
      <c r="F1470" t="s">
        <v>52</v>
      </c>
      <c r="G1470" t="s">
        <v>970</v>
      </c>
      <c r="H1470" t="s">
        <v>203</v>
      </c>
      <c r="I1470">
        <v>3</v>
      </c>
      <c r="J1470" t="s">
        <v>48</v>
      </c>
      <c r="K1470" t="s">
        <v>3889</v>
      </c>
      <c r="L1470" s="8">
        <f t="shared" si="88"/>
        <v>43425</v>
      </c>
      <c r="M1470" s="8">
        <f t="shared" si="89"/>
        <v>43449</v>
      </c>
      <c r="N1470">
        <f t="shared" si="90"/>
        <v>6974.7000000000007</v>
      </c>
      <c r="O1470">
        <f t="shared" si="91"/>
        <v>49</v>
      </c>
      <c r="P1470" t="str">
        <f>VLOOKUP(O1470,Klienci!$A$1:$B$53,2,TRUE)</f>
        <v>Niconovum Corp</v>
      </c>
    </row>
    <row r="1471" spans="1:16" x14ac:dyDescent="0.3">
      <c r="A1471" t="s">
        <v>3890</v>
      </c>
      <c r="B1471" t="s">
        <v>35</v>
      </c>
      <c r="C1471" t="s">
        <v>58</v>
      </c>
      <c r="D1471" s="8" t="s">
        <v>3352</v>
      </c>
      <c r="E1471" s="8" t="s">
        <v>3891</v>
      </c>
      <c r="F1471" t="s">
        <v>132</v>
      </c>
      <c r="G1471" t="s">
        <v>459</v>
      </c>
      <c r="H1471" t="s">
        <v>139</v>
      </c>
      <c r="I1471">
        <v>1</v>
      </c>
      <c r="J1471" t="s">
        <v>2011</v>
      </c>
      <c r="K1471" t="s">
        <v>3892</v>
      </c>
      <c r="L1471" s="8">
        <f t="shared" si="88"/>
        <v>43425</v>
      </c>
      <c r="M1471" s="8">
        <f t="shared" si="89"/>
        <v>43461</v>
      </c>
      <c r="N1471">
        <f t="shared" si="90"/>
        <v>2291.4</v>
      </c>
      <c r="O1471">
        <f t="shared" si="91"/>
        <v>10</v>
      </c>
      <c r="P1471" t="str">
        <f>VLOOKUP(O1471,Klienci!$A$1:$B$53,2,TRUE)</f>
        <v xml:space="preserve">Ei </v>
      </c>
    </row>
    <row r="1472" spans="1:16" x14ac:dyDescent="0.3">
      <c r="A1472" t="s">
        <v>3893</v>
      </c>
      <c r="B1472" t="s">
        <v>35</v>
      </c>
      <c r="C1472" t="s">
        <v>241</v>
      </c>
      <c r="D1472" s="8" t="s">
        <v>3352</v>
      </c>
      <c r="E1472" s="8" t="s">
        <v>3731</v>
      </c>
      <c r="F1472" t="s">
        <v>87</v>
      </c>
      <c r="G1472" t="s">
        <v>962</v>
      </c>
      <c r="H1472" t="s">
        <v>151</v>
      </c>
      <c r="I1472">
        <v>7</v>
      </c>
      <c r="J1472" t="s">
        <v>164</v>
      </c>
      <c r="K1472" t="s">
        <v>3894</v>
      </c>
      <c r="L1472" s="8">
        <f t="shared" si="88"/>
        <v>43425</v>
      </c>
      <c r="M1472" s="8">
        <f t="shared" si="89"/>
        <v>43449</v>
      </c>
      <c r="N1472">
        <f t="shared" si="90"/>
        <v>6941.2</v>
      </c>
      <c r="O1472">
        <f t="shared" si="91"/>
        <v>33</v>
      </c>
      <c r="P1472" t="str">
        <f>VLOOKUP(O1472,Klienci!$A$1:$B$53,2,TRUE)</f>
        <v>Uriel Group</v>
      </c>
    </row>
    <row r="1473" spans="1:16" x14ac:dyDescent="0.3">
      <c r="A1473" t="s">
        <v>3895</v>
      </c>
      <c r="B1473" t="s">
        <v>26</v>
      </c>
      <c r="C1473" t="s">
        <v>58</v>
      </c>
      <c r="D1473" s="8" t="s">
        <v>3352</v>
      </c>
      <c r="E1473" s="8" t="s">
        <v>3698</v>
      </c>
      <c r="F1473" t="s">
        <v>292</v>
      </c>
      <c r="G1473" t="s">
        <v>61</v>
      </c>
      <c r="H1473" t="s">
        <v>597</v>
      </c>
      <c r="I1473">
        <v>4</v>
      </c>
      <c r="J1473" t="s">
        <v>878</v>
      </c>
      <c r="K1473" t="s">
        <v>3896</v>
      </c>
      <c r="L1473" s="8">
        <f t="shared" si="88"/>
        <v>43425</v>
      </c>
      <c r="M1473" s="8">
        <f t="shared" si="89"/>
        <v>43442</v>
      </c>
      <c r="N1473">
        <f t="shared" si="90"/>
        <v>4395.2</v>
      </c>
      <c r="O1473">
        <f t="shared" si="91"/>
        <v>3</v>
      </c>
      <c r="P1473" t="str">
        <f>VLOOKUP(O1473,Klienci!$A$1:$B$53,2,TRUE)</f>
        <v>Elorac, Corp</v>
      </c>
    </row>
    <row r="1474" spans="1:16" x14ac:dyDescent="0.3">
      <c r="A1474" t="s">
        <v>3897</v>
      </c>
      <c r="B1474" t="s">
        <v>16</v>
      </c>
      <c r="C1474" t="s">
        <v>124</v>
      </c>
      <c r="D1474" s="8" t="s">
        <v>3333</v>
      </c>
      <c r="E1474" s="8" t="s">
        <v>3698</v>
      </c>
      <c r="F1474" t="s">
        <v>532</v>
      </c>
      <c r="G1474" t="s">
        <v>3169</v>
      </c>
      <c r="H1474" t="s">
        <v>284</v>
      </c>
      <c r="I1474">
        <v>6</v>
      </c>
      <c r="J1474" t="s">
        <v>3898</v>
      </c>
      <c r="K1474" t="s">
        <v>3899</v>
      </c>
      <c r="L1474" s="8">
        <f t="shared" si="88"/>
        <v>43426</v>
      </c>
      <c r="M1474" s="8">
        <f t="shared" si="89"/>
        <v>43442</v>
      </c>
      <c r="N1474">
        <f t="shared" si="90"/>
        <v>20461.800000000003</v>
      </c>
      <c r="O1474">
        <f t="shared" si="91"/>
        <v>44</v>
      </c>
      <c r="P1474" t="str">
        <f>VLOOKUP(O1474,Klienci!$A$1:$B$53,2,TRUE)</f>
        <v>Llorens Ltd</v>
      </c>
    </row>
    <row r="1475" spans="1:16" x14ac:dyDescent="0.3">
      <c r="A1475" t="s">
        <v>3900</v>
      </c>
      <c r="B1475" t="s">
        <v>26</v>
      </c>
      <c r="C1475" t="s">
        <v>58</v>
      </c>
      <c r="D1475" s="8" t="s">
        <v>3333</v>
      </c>
      <c r="E1475" s="8" t="s">
        <v>3718</v>
      </c>
      <c r="F1475" t="s">
        <v>292</v>
      </c>
      <c r="G1475" t="s">
        <v>302</v>
      </c>
      <c r="H1475" t="s">
        <v>221</v>
      </c>
      <c r="I1475">
        <v>1</v>
      </c>
      <c r="J1475" t="s">
        <v>1097</v>
      </c>
      <c r="K1475" t="s">
        <v>3901</v>
      </c>
      <c r="L1475" s="8">
        <f t="shared" si="88"/>
        <v>43426</v>
      </c>
      <c r="M1475" s="8">
        <f t="shared" si="89"/>
        <v>43448</v>
      </c>
      <c r="N1475">
        <f t="shared" si="90"/>
        <v>683.4</v>
      </c>
      <c r="O1475">
        <f t="shared" si="91"/>
        <v>3</v>
      </c>
      <c r="P1475" t="str">
        <f>VLOOKUP(O1475,Klienci!$A$1:$B$53,2,TRUE)</f>
        <v>Elorac, Corp</v>
      </c>
    </row>
    <row r="1476" spans="1:16" x14ac:dyDescent="0.3">
      <c r="A1476" t="s">
        <v>3902</v>
      </c>
      <c r="B1476" t="s">
        <v>16</v>
      </c>
      <c r="C1476" t="s">
        <v>27</v>
      </c>
      <c r="D1476" s="8" t="s">
        <v>3333</v>
      </c>
      <c r="E1476" s="8" t="s">
        <v>3903</v>
      </c>
      <c r="F1476" t="s">
        <v>319</v>
      </c>
      <c r="G1476" t="s">
        <v>750</v>
      </c>
      <c r="H1476" t="s">
        <v>284</v>
      </c>
      <c r="I1476">
        <v>8</v>
      </c>
      <c r="J1476" t="s">
        <v>2954</v>
      </c>
      <c r="K1476" t="s">
        <v>3904</v>
      </c>
      <c r="L1476" s="8">
        <f t="shared" si="88"/>
        <v>43426</v>
      </c>
      <c r="M1476" s="8">
        <f t="shared" si="89"/>
        <v>43459</v>
      </c>
      <c r="N1476">
        <f t="shared" si="90"/>
        <v>13560.8</v>
      </c>
      <c r="O1476">
        <f t="shared" si="91"/>
        <v>25</v>
      </c>
      <c r="P1476" t="str">
        <f>VLOOKUP(O1476,Klienci!$A$1:$B$53,2,TRUE)</f>
        <v>E. Ltd</v>
      </c>
    </row>
    <row r="1477" spans="1:16" x14ac:dyDescent="0.3">
      <c r="A1477" t="s">
        <v>3905</v>
      </c>
      <c r="B1477" t="s">
        <v>43</v>
      </c>
      <c r="C1477" t="s">
        <v>17</v>
      </c>
      <c r="D1477" s="8" t="s">
        <v>3333</v>
      </c>
      <c r="E1477" s="8" t="s">
        <v>3698</v>
      </c>
      <c r="F1477" t="s">
        <v>271</v>
      </c>
      <c r="G1477" t="s">
        <v>2510</v>
      </c>
      <c r="H1477" t="s">
        <v>62</v>
      </c>
      <c r="I1477">
        <v>7</v>
      </c>
      <c r="J1477" t="s">
        <v>247</v>
      </c>
      <c r="K1477" t="s">
        <v>3906</v>
      </c>
      <c r="L1477" s="8">
        <f t="shared" si="88"/>
        <v>43426</v>
      </c>
      <c r="M1477" s="8">
        <f t="shared" si="89"/>
        <v>43442</v>
      </c>
      <c r="N1477">
        <f t="shared" si="90"/>
        <v>1829.1000000000001</v>
      </c>
      <c r="O1477">
        <f t="shared" si="91"/>
        <v>24</v>
      </c>
      <c r="P1477" t="str">
        <f>VLOOKUP(O1477,Klienci!$A$1:$B$53,2,TRUE)</f>
        <v xml:space="preserve">Capweld </v>
      </c>
    </row>
    <row r="1478" spans="1:16" x14ac:dyDescent="0.3">
      <c r="A1478" t="s">
        <v>3907</v>
      </c>
      <c r="B1478" t="s">
        <v>35</v>
      </c>
      <c r="C1478" t="s">
        <v>27</v>
      </c>
      <c r="D1478" s="8" t="s">
        <v>3333</v>
      </c>
      <c r="E1478" s="8" t="s">
        <v>3718</v>
      </c>
      <c r="F1478" t="s">
        <v>367</v>
      </c>
      <c r="G1478" t="s">
        <v>1051</v>
      </c>
      <c r="H1478" t="s">
        <v>266</v>
      </c>
      <c r="I1478">
        <v>6</v>
      </c>
      <c r="J1478" t="s">
        <v>1689</v>
      </c>
      <c r="K1478" t="s">
        <v>90</v>
      </c>
      <c r="L1478" s="8">
        <f t="shared" si="88"/>
        <v>43426</v>
      </c>
      <c r="M1478" s="8">
        <f t="shared" si="89"/>
        <v>43448</v>
      </c>
      <c r="N1478">
        <f t="shared" si="90"/>
        <v>23476.800000000003</v>
      </c>
      <c r="O1478">
        <f t="shared" si="91"/>
        <v>6</v>
      </c>
      <c r="P1478" t="str">
        <f>VLOOKUP(O1478,Klienci!$A$1:$B$53,2,TRUE)</f>
        <v>PEDIFIX, Corp</v>
      </c>
    </row>
    <row r="1479" spans="1:16" x14ac:dyDescent="0.3">
      <c r="A1479" t="s">
        <v>3908</v>
      </c>
      <c r="B1479" t="s">
        <v>26</v>
      </c>
      <c r="C1479" t="s">
        <v>66</v>
      </c>
      <c r="D1479" s="8" t="s">
        <v>3333</v>
      </c>
      <c r="E1479" s="8" t="s">
        <v>3784</v>
      </c>
      <c r="F1479" t="s">
        <v>143</v>
      </c>
      <c r="G1479" t="s">
        <v>395</v>
      </c>
      <c r="H1479" t="s">
        <v>39</v>
      </c>
      <c r="I1479">
        <v>5</v>
      </c>
      <c r="J1479" t="s">
        <v>1627</v>
      </c>
      <c r="K1479" t="s">
        <v>3909</v>
      </c>
      <c r="L1479" s="8">
        <f t="shared" si="88"/>
        <v>43426</v>
      </c>
      <c r="M1479" s="8">
        <f t="shared" si="89"/>
        <v>43456</v>
      </c>
      <c r="N1479">
        <f t="shared" si="90"/>
        <v>9480.5</v>
      </c>
      <c r="O1479">
        <f t="shared" si="91"/>
        <v>5</v>
      </c>
      <c r="P1479" t="str">
        <f>VLOOKUP(O1479,Klienci!$A$1:$B$53,2,TRUE)</f>
        <v>Procter Corp</v>
      </c>
    </row>
    <row r="1480" spans="1:16" x14ac:dyDescent="0.3">
      <c r="A1480" t="s">
        <v>3910</v>
      </c>
      <c r="B1480" t="s">
        <v>16</v>
      </c>
      <c r="C1480" t="s">
        <v>27</v>
      </c>
      <c r="D1480" s="8" t="s">
        <v>3333</v>
      </c>
      <c r="E1480" s="8" t="s">
        <v>3911</v>
      </c>
      <c r="F1480" t="s">
        <v>174</v>
      </c>
      <c r="G1480" t="s">
        <v>869</v>
      </c>
      <c r="H1480" t="s">
        <v>76</v>
      </c>
      <c r="I1480">
        <v>6</v>
      </c>
      <c r="J1480" t="s">
        <v>751</v>
      </c>
      <c r="K1480" t="s">
        <v>827</v>
      </c>
      <c r="L1480" s="8">
        <f t="shared" si="88"/>
        <v>43426</v>
      </c>
      <c r="M1480" s="8">
        <f t="shared" si="89"/>
        <v>43454</v>
      </c>
      <c r="N1480">
        <f t="shared" si="90"/>
        <v>6713.4000000000005</v>
      </c>
      <c r="O1480">
        <f t="shared" si="91"/>
        <v>19</v>
      </c>
      <c r="P1480" t="str">
        <f>VLOOKUP(O1480,Klienci!$A$1:$B$53,2,TRUE)</f>
        <v>Pure Group</v>
      </c>
    </row>
    <row r="1481" spans="1:16" x14ac:dyDescent="0.3">
      <c r="A1481" t="s">
        <v>3912</v>
      </c>
      <c r="B1481" t="s">
        <v>16</v>
      </c>
      <c r="C1481" t="s">
        <v>27</v>
      </c>
      <c r="D1481" s="8" t="s">
        <v>3333</v>
      </c>
      <c r="E1481" s="8" t="s">
        <v>3913</v>
      </c>
      <c r="F1481" t="s">
        <v>292</v>
      </c>
      <c r="G1481" t="s">
        <v>2295</v>
      </c>
      <c r="H1481" t="s">
        <v>360</v>
      </c>
      <c r="I1481">
        <v>4</v>
      </c>
      <c r="J1481" t="s">
        <v>504</v>
      </c>
      <c r="K1481" t="s">
        <v>3914</v>
      </c>
      <c r="L1481" s="8">
        <f t="shared" si="88"/>
        <v>43426</v>
      </c>
      <c r="M1481" s="8">
        <f t="shared" si="89"/>
        <v>43463</v>
      </c>
      <c r="N1481">
        <f t="shared" si="90"/>
        <v>4368.3999999999996</v>
      </c>
      <c r="O1481">
        <f t="shared" si="91"/>
        <v>3</v>
      </c>
      <c r="P1481" t="str">
        <f>VLOOKUP(O1481,Klienci!$A$1:$B$53,2,TRUE)</f>
        <v>Elorac, Corp</v>
      </c>
    </row>
    <row r="1482" spans="1:16" x14ac:dyDescent="0.3">
      <c r="A1482" t="s">
        <v>3915</v>
      </c>
      <c r="B1482" t="s">
        <v>16</v>
      </c>
      <c r="C1482" t="s">
        <v>27</v>
      </c>
      <c r="D1482" s="8" t="s">
        <v>3333</v>
      </c>
      <c r="E1482" s="8" t="s">
        <v>3757</v>
      </c>
      <c r="F1482" t="s">
        <v>52</v>
      </c>
      <c r="G1482" t="s">
        <v>1342</v>
      </c>
      <c r="H1482" t="s">
        <v>227</v>
      </c>
      <c r="I1482">
        <v>6</v>
      </c>
      <c r="J1482" t="s">
        <v>2100</v>
      </c>
      <c r="K1482" t="s">
        <v>3916</v>
      </c>
      <c r="L1482" s="8">
        <f t="shared" ref="L1482:L1545" si="92">--SUBSTITUTE(D1482,"\","/")</f>
        <v>43426</v>
      </c>
      <c r="M1482" s="8">
        <f t="shared" ref="M1482:M1545" si="93">--SUBSTITUTE(E1482,"\","/")</f>
        <v>43447</v>
      </c>
      <c r="N1482">
        <f t="shared" ref="N1482:N1545" si="94">I1482*SUBSTITUTE(J1482,".",",")</f>
        <v>11617.8</v>
      </c>
      <c r="O1482">
        <f t="shared" ref="O1482:O1545" si="95">--MID(F1482,3,4)</f>
        <v>49</v>
      </c>
      <c r="P1482" t="str">
        <f>VLOOKUP(O1482,Klienci!$A$1:$B$53,2,TRUE)</f>
        <v>Niconovum Corp</v>
      </c>
    </row>
    <row r="1483" spans="1:16" x14ac:dyDescent="0.3">
      <c r="A1483" t="s">
        <v>3917</v>
      </c>
      <c r="B1483" t="s">
        <v>16</v>
      </c>
      <c r="C1483" t="s">
        <v>27</v>
      </c>
      <c r="D1483" s="8" t="s">
        <v>3333</v>
      </c>
      <c r="E1483" s="8" t="s">
        <v>3523</v>
      </c>
      <c r="F1483" t="s">
        <v>653</v>
      </c>
      <c r="G1483" t="s">
        <v>604</v>
      </c>
      <c r="H1483" t="s">
        <v>227</v>
      </c>
      <c r="I1483">
        <v>6</v>
      </c>
      <c r="J1483" t="s">
        <v>825</v>
      </c>
      <c r="K1483" t="s">
        <v>3918</v>
      </c>
      <c r="L1483" s="8">
        <f t="shared" si="92"/>
        <v>43426</v>
      </c>
      <c r="M1483" s="8">
        <f t="shared" si="93"/>
        <v>43441</v>
      </c>
      <c r="N1483">
        <f t="shared" si="94"/>
        <v>11537.400000000001</v>
      </c>
      <c r="O1483">
        <f t="shared" si="95"/>
        <v>50</v>
      </c>
      <c r="P1483" t="str">
        <f>VLOOKUP(O1483,Klienci!$A$1:$B$53,2,TRUE)</f>
        <v>Fenwal, Corp</v>
      </c>
    </row>
    <row r="1484" spans="1:16" x14ac:dyDescent="0.3">
      <c r="A1484" t="s">
        <v>3919</v>
      </c>
      <c r="B1484" t="s">
        <v>16</v>
      </c>
      <c r="C1484" t="s">
        <v>17</v>
      </c>
      <c r="D1484" s="8" t="s">
        <v>3276</v>
      </c>
      <c r="E1484" s="8" t="s">
        <v>3498</v>
      </c>
      <c r="F1484" t="s">
        <v>213</v>
      </c>
      <c r="G1484" t="s">
        <v>1244</v>
      </c>
      <c r="H1484" t="s">
        <v>360</v>
      </c>
      <c r="I1484">
        <v>7</v>
      </c>
      <c r="J1484" t="s">
        <v>1326</v>
      </c>
      <c r="K1484" t="s">
        <v>3920</v>
      </c>
      <c r="L1484" s="8">
        <f t="shared" si="92"/>
        <v>43427</v>
      </c>
      <c r="M1484" s="8">
        <f t="shared" si="93"/>
        <v>43439</v>
      </c>
      <c r="N1484">
        <f t="shared" si="94"/>
        <v>27342.7</v>
      </c>
      <c r="O1484">
        <f t="shared" si="95"/>
        <v>29</v>
      </c>
      <c r="P1484" t="str">
        <f>VLOOKUP(O1484,Klienci!$A$1:$B$53,2,TRUE)</f>
        <v>Wuxi Group</v>
      </c>
    </row>
    <row r="1485" spans="1:16" x14ac:dyDescent="0.3">
      <c r="A1485" t="s">
        <v>3921</v>
      </c>
      <c r="B1485" t="s">
        <v>16</v>
      </c>
      <c r="C1485" t="s">
        <v>27</v>
      </c>
      <c r="D1485" s="8" t="s">
        <v>3276</v>
      </c>
      <c r="E1485" s="8" t="s">
        <v>3731</v>
      </c>
      <c r="F1485" t="s">
        <v>394</v>
      </c>
      <c r="G1485" t="s">
        <v>440</v>
      </c>
      <c r="H1485" t="s">
        <v>436</v>
      </c>
      <c r="I1485">
        <v>2</v>
      </c>
      <c r="J1485" t="s">
        <v>474</v>
      </c>
      <c r="K1485" t="s">
        <v>3922</v>
      </c>
      <c r="L1485" s="8">
        <f t="shared" si="92"/>
        <v>43427</v>
      </c>
      <c r="M1485" s="8">
        <f t="shared" si="93"/>
        <v>43449</v>
      </c>
      <c r="N1485">
        <f t="shared" si="94"/>
        <v>1782.2</v>
      </c>
      <c r="O1485">
        <f t="shared" si="95"/>
        <v>1</v>
      </c>
      <c r="P1485" t="str">
        <f>VLOOKUP(O1485,Klienci!$A$1:$B$53,2,TRUE)</f>
        <v>Avon Corp</v>
      </c>
    </row>
    <row r="1486" spans="1:16" x14ac:dyDescent="0.3">
      <c r="A1486" t="s">
        <v>3923</v>
      </c>
      <c r="B1486" t="s">
        <v>35</v>
      </c>
      <c r="C1486" t="s">
        <v>58</v>
      </c>
      <c r="D1486" s="8" t="s">
        <v>3276</v>
      </c>
      <c r="E1486" s="8" t="s">
        <v>3794</v>
      </c>
      <c r="F1486" t="s">
        <v>743</v>
      </c>
      <c r="G1486" t="s">
        <v>1325</v>
      </c>
      <c r="H1486" t="s">
        <v>284</v>
      </c>
      <c r="I1486">
        <v>6</v>
      </c>
      <c r="J1486" t="s">
        <v>3924</v>
      </c>
      <c r="K1486" t="s">
        <v>3925</v>
      </c>
      <c r="L1486" s="8">
        <f t="shared" si="92"/>
        <v>43427</v>
      </c>
      <c r="M1486" s="8">
        <f t="shared" si="93"/>
        <v>43445</v>
      </c>
      <c r="N1486">
        <f t="shared" si="94"/>
        <v>19939.199999999997</v>
      </c>
      <c r="O1486">
        <f t="shared" si="95"/>
        <v>31</v>
      </c>
      <c r="P1486" t="str">
        <f>VLOOKUP(O1486,Klienci!$A$1:$B$53,2,TRUE)</f>
        <v>Apotheca, Ltd</v>
      </c>
    </row>
    <row r="1487" spans="1:16" x14ac:dyDescent="0.3">
      <c r="A1487" t="s">
        <v>3926</v>
      </c>
      <c r="B1487" t="s">
        <v>16</v>
      </c>
      <c r="C1487" t="s">
        <v>27</v>
      </c>
      <c r="D1487" s="8" t="s">
        <v>3276</v>
      </c>
      <c r="E1487" s="8" t="s">
        <v>3855</v>
      </c>
      <c r="F1487" t="s">
        <v>380</v>
      </c>
      <c r="G1487" t="s">
        <v>986</v>
      </c>
      <c r="H1487" t="s">
        <v>151</v>
      </c>
      <c r="I1487">
        <v>1</v>
      </c>
      <c r="J1487" t="s">
        <v>806</v>
      </c>
      <c r="K1487" t="s">
        <v>3879</v>
      </c>
      <c r="L1487" s="8">
        <f t="shared" si="92"/>
        <v>43427</v>
      </c>
      <c r="M1487" s="8">
        <f t="shared" si="93"/>
        <v>43458</v>
      </c>
      <c r="N1487">
        <f t="shared" si="94"/>
        <v>1675</v>
      </c>
      <c r="O1487">
        <f t="shared" si="95"/>
        <v>38</v>
      </c>
      <c r="P1487" t="str">
        <f>VLOOKUP(O1487,Klienci!$A$1:$B$53,2,TRUE)</f>
        <v>O.E. Ltd</v>
      </c>
    </row>
    <row r="1488" spans="1:16" x14ac:dyDescent="0.3">
      <c r="A1488" t="s">
        <v>3927</v>
      </c>
      <c r="B1488" t="s">
        <v>16</v>
      </c>
      <c r="C1488" t="s">
        <v>27</v>
      </c>
      <c r="D1488" s="8" t="s">
        <v>3276</v>
      </c>
      <c r="E1488" s="8" t="s">
        <v>3634</v>
      </c>
      <c r="F1488" t="s">
        <v>29</v>
      </c>
      <c r="G1488" t="s">
        <v>1271</v>
      </c>
      <c r="H1488" t="s">
        <v>101</v>
      </c>
      <c r="I1488">
        <v>8</v>
      </c>
      <c r="J1488" t="s">
        <v>1508</v>
      </c>
      <c r="K1488" t="s">
        <v>3928</v>
      </c>
      <c r="L1488" s="8">
        <f t="shared" si="92"/>
        <v>43427</v>
      </c>
      <c r="M1488" s="8">
        <f t="shared" si="93"/>
        <v>43446</v>
      </c>
      <c r="N1488">
        <f t="shared" si="94"/>
        <v>9272.7999999999993</v>
      </c>
      <c r="O1488">
        <f t="shared" si="95"/>
        <v>20</v>
      </c>
      <c r="P1488" t="str">
        <f>VLOOKUP(O1488,Klienci!$A$1:$B$53,2,TRUE)</f>
        <v>Eminence Corp</v>
      </c>
    </row>
    <row r="1489" spans="1:16" x14ac:dyDescent="0.3">
      <c r="A1489" t="s">
        <v>3929</v>
      </c>
      <c r="B1489" t="s">
        <v>35</v>
      </c>
      <c r="C1489" t="s">
        <v>17</v>
      </c>
      <c r="D1489" s="8" t="s">
        <v>3276</v>
      </c>
      <c r="E1489" s="8" t="s">
        <v>3930</v>
      </c>
      <c r="F1489" t="s">
        <v>213</v>
      </c>
      <c r="G1489" t="s">
        <v>190</v>
      </c>
      <c r="H1489" t="s">
        <v>597</v>
      </c>
      <c r="I1489">
        <v>1</v>
      </c>
      <c r="J1489" t="s">
        <v>63</v>
      </c>
      <c r="K1489" t="s">
        <v>3931</v>
      </c>
      <c r="L1489" s="8">
        <f t="shared" si="92"/>
        <v>43427</v>
      </c>
      <c r="M1489" s="8">
        <f t="shared" si="93"/>
        <v>43455</v>
      </c>
      <c r="N1489">
        <f t="shared" si="94"/>
        <v>1038.5</v>
      </c>
      <c r="O1489">
        <f t="shared" si="95"/>
        <v>29</v>
      </c>
      <c r="P1489" t="str">
        <f>VLOOKUP(O1489,Klienci!$A$1:$B$53,2,TRUE)</f>
        <v>Wuxi Group</v>
      </c>
    </row>
    <row r="1490" spans="1:16" x14ac:dyDescent="0.3">
      <c r="A1490" t="s">
        <v>3932</v>
      </c>
      <c r="B1490" t="s">
        <v>16</v>
      </c>
      <c r="C1490" t="s">
        <v>17</v>
      </c>
      <c r="D1490" s="8" t="s">
        <v>3276</v>
      </c>
      <c r="E1490" s="8" t="s">
        <v>3504</v>
      </c>
      <c r="F1490" t="s">
        <v>74</v>
      </c>
      <c r="G1490" t="s">
        <v>857</v>
      </c>
      <c r="H1490" t="s">
        <v>22</v>
      </c>
      <c r="I1490">
        <v>2</v>
      </c>
      <c r="J1490" t="s">
        <v>2213</v>
      </c>
      <c r="K1490" t="s">
        <v>3933</v>
      </c>
      <c r="L1490" s="8">
        <f t="shared" si="92"/>
        <v>43427</v>
      </c>
      <c r="M1490" s="8">
        <f t="shared" si="93"/>
        <v>43436</v>
      </c>
      <c r="N1490">
        <f t="shared" si="94"/>
        <v>4623</v>
      </c>
      <c r="O1490">
        <f t="shared" si="95"/>
        <v>9</v>
      </c>
      <c r="P1490" t="str">
        <f>VLOOKUP(O1490,Klienci!$A$1:$B$53,2,TRUE)</f>
        <v>Medsep Group</v>
      </c>
    </row>
    <row r="1491" spans="1:16" x14ac:dyDescent="0.3">
      <c r="A1491" t="s">
        <v>3934</v>
      </c>
      <c r="B1491" t="s">
        <v>16</v>
      </c>
      <c r="C1491" t="s">
        <v>124</v>
      </c>
      <c r="D1491" s="8" t="s">
        <v>3276</v>
      </c>
      <c r="E1491" s="8" t="s">
        <v>3794</v>
      </c>
      <c r="F1491" t="s">
        <v>256</v>
      </c>
      <c r="G1491" t="s">
        <v>272</v>
      </c>
      <c r="H1491" t="s">
        <v>221</v>
      </c>
      <c r="I1491">
        <v>8</v>
      </c>
      <c r="J1491" t="s">
        <v>844</v>
      </c>
      <c r="K1491" t="s">
        <v>3935</v>
      </c>
      <c r="L1491" s="8">
        <f t="shared" si="92"/>
        <v>43427</v>
      </c>
      <c r="M1491" s="8">
        <f t="shared" si="93"/>
        <v>43445</v>
      </c>
      <c r="N1491">
        <f t="shared" si="94"/>
        <v>20153.599999999999</v>
      </c>
      <c r="O1491">
        <f t="shared" si="95"/>
        <v>34</v>
      </c>
      <c r="P1491" t="str">
        <f>VLOOKUP(O1491,Klienci!$A$1:$B$53,2,TRUE)</f>
        <v>OHTA'S Corp</v>
      </c>
    </row>
    <row r="1492" spans="1:16" x14ac:dyDescent="0.3">
      <c r="A1492" t="s">
        <v>3936</v>
      </c>
      <c r="B1492" t="s">
        <v>16</v>
      </c>
      <c r="C1492" t="s">
        <v>66</v>
      </c>
      <c r="D1492" s="8" t="s">
        <v>3276</v>
      </c>
      <c r="E1492" s="8" t="s">
        <v>3602</v>
      </c>
      <c r="F1492" t="s">
        <v>125</v>
      </c>
      <c r="G1492" t="s">
        <v>1832</v>
      </c>
      <c r="H1492" t="s">
        <v>333</v>
      </c>
      <c r="I1492">
        <v>3</v>
      </c>
      <c r="J1492" t="s">
        <v>507</v>
      </c>
      <c r="K1492" t="s">
        <v>3937</v>
      </c>
      <c r="L1492" s="8">
        <f t="shared" si="92"/>
        <v>43427</v>
      </c>
      <c r="M1492" s="8">
        <f t="shared" si="93"/>
        <v>43438</v>
      </c>
      <c r="N1492">
        <f t="shared" si="94"/>
        <v>562.79999999999995</v>
      </c>
      <c r="O1492">
        <f t="shared" si="95"/>
        <v>11</v>
      </c>
      <c r="P1492" t="str">
        <f>VLOOKUP(O1492,Klienci!$A$1:$B$53,2,TRUE)</f>
        <v>21st Ltd</v>
      </c>
    </row>
    <row r="1493" spans="1:16" x14ac:dyDescent="0.3">
      <c r="A1493" t="s">
        <v>3938</v>
      </c>
      <c r="B1493" t="s">
        <v>16</v>
      </c>
      <c r="C1493" t="s">
        <v>27</v>
      </c>
      <c r="D1493" s="8" t="s">
        <v>3276</v>
      </c>
      <c r="E1493" s="8" t="s">
        <v>3883</v>
      </c>
      <c r="F1493" t="s">
        <v>137</v>
      </c>
      <c r="G1493" t="s">
        <v>1774</v>
      </c>
      <c r="H1493" t="s">
        <v>101</v>
      </c>
      <c r="I1493">
        <v>5</v>
      </c>
      <c r="J1493" t="s">
        <v>1991</v>
      </c>
      <c r="K1493" t="s">
        <v>3939</v>
      </c>
      <c r="L1493" s="8">
        <f t="shared" si="92"/>
        <v>43427</v>
      </c>
      <c r="M1493" s="8">
        <f t="shared" si="93"/>
        <v>43443</v>
      </c>
      <c r="N1493">
        <f t="shared" si="94"/>
        <v>9949.5</v>
      </c>
      <c r="O1493">
        <f t="shared" si="95"/>
        <v>30</v>
      </c>
      <c r="P1493" t="str">
        <f>VLOOKUP(O1493,Klienci!$A$1:$B$53,2,TRUE)</f>
        <v>Dharma Ltd</v>
      </c>
    </row>
    <row r="1494" spans="1:16" x14ac:dyDescent="0.3">
      <c r="A1494" t="s">
        <v>3940</v>
      </c>
      <c r="B1494" t="s">
        <v>43</v>
      </c>
      <c r="C1494" t="s">
        <v>66</v>
      </c>
      <c r="D1494" s="8" t="s">
        <v>3276</v>
      </c>
      <c r="E1494" s="8" t="s">
        <v>3930</v>
      </c>
      <c r="F1494" t="s">
        <v>687</v>
      </c>
      <c r="G1494" t="s">
        <v>169</v>
      </c>
      <c r="H1494" t="s">
        <v>176</v>
      </c>
      <c r="I1494">
        <v>5</v>
      </c>
      <c r="J1494" t="s">
        <v>1689</v>
      </c>
      <c r="K1494" t="s">
        <v>3941</v>
      </c>
      <c r="L1494" s="8">
        <f t="shared" si="92"/>
        <v>43427</v>
      </c>
      <c r="M1494" s="8">
        <f t="shared" si="93"/>
        <v>43455</v>
      </c>
      <c r="N1494">
        <f t="shared" si="94"/>
        <v>19564</v>
      </c>
      <c r="O1494">
        <f t="shared" si="95"/>
        <v>43</v>
      </c>
      <c r="P1494" t="str">
        <f>VLOOKUP(O1494,Klienci!$A$1:$B$53,2,TRUE)</f>
        <v>Weimei Corp</v>
      </c>
    </row>
    <row r="1495" spans="1:16" x14ac:dyDescent="0.3">
      <c r="A1495" t="s">
        <v>3942</v>
      </c>
      <c r="B1495" t="s">
        <v>26</v>
      </c>
      <c r="C1495" t="s">
        <v>17</v>
      </c>
      <c r="D1495" s="8" t="s">
        <v>3302</v>
      </c>
      <c r="E1495" s="8" t="s">
        <v>3504</v>
      </c>
      <c r="F1495" t="s">
        <v>242</v>
      </c>
      <c r="G1495" t="s">
        <v>2352</v>
      </c>
      <c r="H1495" t="s">
        <v>266</v>
      </c>
      <c r="I1495">
        <v>5</v>
      </c>
      <c r="J1495" t="s">
        <v>3943</v>
      </c>
      <c r="K1495" t="s">
        <v>3944</v>
      </c>
      <c r="L1495" s="8">
        <f t="shared" si="92"/>
        <v>43428</v>
      </c>
      <c r="M1495" s="8">
        <f t="shared" si="93"/>
        <v>43436</v>
      </c>
      <c r="N1495">
        <f t="shared" si="94"/>
        <v>32428</v>
      </c>
      <c r="O1495">
        <f t="shared" si="95"/>
        <v>28</v>
      </c>
      <c r="P1495" t="str">
        <f>VLOOKUP(O1495,Klienci!$A$1:$B$53,2,TRUE)</f>
        <v>Mylan Corp</v>
      </c>
    </row>
    <row r="1496" spans="1:16" x14ac:dyDescent="0.3">
      <c r="A1496" t="s">
        <v>3945</v>
      </c>
      <c r="B1496" t="s">
        <v>43</v>
      </c>
      <c r="C1496" t="s">
        <v>241</v>
      </c>
      <c r="D1496" s="8" t="s">
        <v>3302</v>
      </c>
      <c r="E1496" s="8" t="s">
        <v>3827</v>
      </c>
      <c r="F1496" t="s">
        <v>52</v>
      </c>
      <c r="G1496" t="s">
        <v>696</v>
      </c>
      <c r="H1496" t="s">
        <v>288</v>
      </c>
      <c r="I1496">
        <v>7</v>
      </c>
      <c r="J1496" t="s">
        <v>3946</v>
      </c>
      <c r="K1496" t="s">
        <v>3947</v>
      </c>
      <c r="L1496" s="8">
        <f t="shared" si="92"/>
        <v>43428</v>
      </c>
      <c r="M1496" s="8">
        <f t="shared" si="93"/>
        <v>43451</v>
      </c>
      <c r="N1496">
        <f t="shared" si="94"/>
        <v>40896.799999999996</v>
      </c>
      <c r="O1496">
        <f t="shared" si="95"/>
        <v>49</v>
      </c>
      <c r="P1496" t="str">
        <f>VLOOKUP(O1496,Klienci!$A$1:$B$53,2,TRUE)</f>
        <v>Niconovum Corp</v>
      </c>
    </row>
    <row r="1497" spans="1:16" x14ac:dyDescent="0.3">
      <c r="A1497" t="s">
        <v>3948</v>
      </c>
      <c r="B1497" t="s">
        <v>16</v>
      </c>
      <c r="C1497" t="s">
        <v>27</v>
      </c>
      <c r="D1497" s="8" t="s">
        <v>3355</v>
      </c>
      <c r="E1497" s="8" t="s">
        <v>3504</v>
      </c>
      <c r="F1497" t="s">
        <v>174</v>
      </c>
      <c r="G1497" t="s">
        <v>872</v>
      </c>
      <c r="H1497" t="s">
        <v>670</v>
      </c>
      <c r="I1497">
        <v>2</v>
      </c>
      <c r="J1497" t="s">
        <v>3949</v>
      </c>
      <c r="K1497" t="s">
        <v>3950</v>
      </c>
      <c r="L1497" s="8">
        <f t="shared" si="92"/>
        <v>43429</v>
      </c>
      <c r="M1497" s="8">
        <f t="shared" si="93"/>
        <v>43436</v>
      </c>
      <c r="N1497">
        <f t="shared" si="94"/>
        <v>11282.8</v>
      </c>
      <c r="O1497">
        <f t="shared" si="95"/>
        <v>19</v>
      </c>
      <c r="P1497" t="str">
        <f>VLOOKUP(O1497,Klienci!$A$1:$B$53,2,TRUE)</f>
        <v>Pure Group</v>
      </c>
    </row>
    <row r="1498" spans="1:16" x14ac:dyDescent="0.3">
      <c r="A1498" t="s">
        <v>3951</v>
      </c>
      <c r="B1498" t="s">
        <v>35</v>
      </c>
      <c r="C1498" t="s">
        <v>27</v>
      </c>
      <c r="D1498" s="8" t="s">
        <v>3355</v>
      </c>
      <c r="E1498" s="8" t="s">
        <v>3930</v>
      </c>
      <c r="F1498" t="s">
        <v>118</v>
      </c>
      <c r="G1498" t="s">
        <v>1271</v>
      </c>
      <c r="H1498" t="s">
        <v>196</v>
      </c>
      <c r="I1498">
        <v>7</v>
      </c>
      <c r="J1498" t="s">
        <v>96</v>
      </c>
      <c r="K1498" t="s">
        <v>97</v>
      </c>
      <c r="L1498" s="8">
        <f t="shared" si="92"/>
        <v>43429</v>
      </c>
      <c r="M1498" s="8">
        <f t="shared" si="93"/>
        <v>43455</v>
      </c>
      <c r="N1498">
        <f t="shared" si="94"/>
        <v>1407</v>
      </c>
      <c r="O1498">
        <f t="shared" si="95"/>
        <v>32</v>
      </c>
      <c r="P1498" t="str">
        <f>VLOOKUP(O1498,Klienci!$A$1:$B$53,2,TRUE)</f>
        <v>S.S.S. Group</v>
      </c>
    </row>
    <row r="1499" spans="1:16" x14ac:dyDescent="0.3">
      <c r="A1499" t="s">
        <v>3952</v>
      </c>
      <c r="B1499" t="s">
        <v>16</v>
      </c>
      <c r="C1499" t="s">
        <v>124</v>
      </c>
      <c r="D1499" s="8" t="s">
        <v>3355</v>
      </c>
      <c r="E1499" s="8" t="s">
        <v>3953</v>
      </c>
      <c r="F1499" t="s">
        <v>416</v>
      </c>
      <c r="G1499" t="s">
        <v>1483</v>
      </c>
      <c r="H1499" t="s">
        <v>477</v>
      </c>
      <c r="I1499">
        <v>7</v>
      </c>
      <c r="J1499" t="s">
        <v>676</v>
      </c>
      <c r="K1499" t="s">
        <v>3954</v>
      </c>
      <c r="L1499" s="8">
        <f t="shared" si="92"/>
        <v>43429</v>
      </c>
      <c r="M1499" s="8">
        <f t="shared" si="93"/>
        <v>43460</v>
      </c>
      <c r="N1499">
        <f t="shared" si="94"/>
        <v>27624.100000000002</v>
      </c>
      <c r="O1499">
        <f t="shared" si="95"/>
        <v>7</v>
      </c>
      <c r="P1499" t="str">
        <f>VLOOKUP(O1499,Klienci!$A$1:$B$53,2,TRUE)</f>
        <v>Test</v>
      </c>
    </row>
    <row r="1500" spans="1:16" x14ac:dyDescent="0.3">
      <c r="A1500" t="s">
        <v>3955</v>
      </c>
      <c r="B1500" t="s">
        <v>35</v>
      </c>
      <c r="C1500" t="s">
        <v>17</v>
      </c>
      <c r="D1500" s="8" t="s">
        <v>3355</v>
      </c>
      <c r="E1500" s="8" t="s">
        <v>3504</v>
      </c>
      <c r="F1500" t="s">
        <v>695</v>
      </c>
      <c r="G1500" t="s">
        <v>1843</v>
      </c>
      <c r="H1500" t="s">
        <v>342</v>
      </c>
      <c r="I1500">
        <v>7</v>
      </c>
      <c r="J1500" t="s">
        <v>1274</v>
      </c>
      <c r="K1500" t="s">
        <v>1275</v>
      </c>
      <c r="L1500" s="8">
        <f t="shared" si="92"/>
        <v>43429</v>
      </c>
      <c r="M1500" s="8">
        <f t="shared" si="93"/>
        <v>43436</v>
      </c>
      <c r="N1500">
        <f t="shared" si="94"/>
        <v>21433.3</v>
      </c>
      <c r="O1500">
        <f t="shared" si="95"/>
        <v>37</v>
      </c>
      <c r="P1500" t="str">
        <f>VLOOKUP(O1500,Klienci!$A$1:$B$53,2,TRUE)</f>
        <v>Amylin Group</v>
      </c>
    </row>
    <row r="1501" spans="1:16" x14ac:dyDescent="0.3">
      <c r="A1501" t="s">
        <v>3956</v>
      </c>
      <c r="B1501" t="s">
        <v>26</v>
      </c>
      <c r="C1501" t="s">
        <v>58</v>
      </c>
      <c r="D1501" s="8" t="s">
        <v>3355</v>
      </c>
      <c r="E1501" s="8" t="s">
        <v>3602</v>
      </c>
      <c r="F1501" t="s">
        <v>105</v>
      </c>
      <c r="G1501" t="s">
        <v>715</v>
      </c>
      <c r="H1501" t="s">
        <v>342</v>
      </c>
      <c r="I1501">
        <v>3</v>
      </c>
      <c r="J1501" t="s">
        <v>32</v>
      </c>
      <c r="K1501" t="s">
        <v>3957</v>
      </c>
      <c r="L1501" s="8">
        <f t="shared" si="92"/>
        <v>43429</v>
      </c>
      <c r="M1501" s="8">
        <f t="shared" si="93"/>
        <v>43438</v>
      </c>
      <c r="N1501">
        <f t="shared" si="94"/>
        <v>11818.8</v>
      </c>
      <c r="O1501">
        <f t="shared" si="95"/>
        <v>36</v>
      </c>
      <c r="P1501" t="str">
        <f>VLOOKUP(O1501,Klienci!$A$1:$B$53,2,TRUE)</f>
        <v>OUR Ltd</v>
      </c>
    </row>
    <row r="1502" spans="1:16" x14ac:dyDescent="0.3">
      <c r="A1502" t="s">
        <v>3958</v>
      </c>
      <c r="B1502" t="s">
        <v>16</v>
      </c>
      <c r="C1502" t="s">
        <v>27</v>
      </c>
      <c r="D1502" s="8" t="s">
        <v>3355</v>
      </c>
      <c r="E1502" s="8" t="s">
        <v>3903</v>
      </c>
      <c r="F1502" t="s">
        <v>532</v>
      </c>
      <c r="G1502" t="s">
        <v>308</v>
      </c>
      <c r="H1502" t="s">
        <v>252</v>
      </c>
      <c r="I1502">
        <v>2</v>
      </c>
      <c r="J1502" t="s">
        <v>453</v>
      </c>
      <c r="K1502" t="s">
        <v>3959</v>
      </c>
      <c r="L1502" s="8">
        <f t="shared" si="92"/>
        <v>43429</v>
      </c>
      <c r="M1502" s="8">
        <f t="shared" si="93"/>
        <v>43459</v>
      </c>
      <c r="N1502">
        <f t="shared" si="94"/>
        <v>335</v>
      </c>
      <c r="O1502">
        <f t="shared" si="95"/>
        <v>44</v>
      </c>
      <c r="P1502" t="str">
        <f>VLOOKUP(O1502,Klienci!$A$1:$B$53,2,TRUE)</f>
        <v>Llorens Ltd</v>
      </c>
    </row>
    <row r="1503" spans="1:16" x14ac:dyDescent="0.3">
      <c r="A1503" t="s">
        <v>3960</v>
      </c>
      <c r="B1503" t="s">
        <v>35</v>
      </c>
      <c r="C1503" t="s">
        <v>124</v>
      </c>
      <c r="D1503" s="8" t="s">
        <v>3355</v>
      </c>
      <c r="E1503" s="8" t="s">
        <v>3903</v>
      </c>
      <c r="F1503" t="s">
        <v>724</v>
      </c>
      <c r="G1503" t="s">
        <v>1434</v>
      </c>
      <c r="H1503" t="s">
        <v>759</v>
      </c>
      <c r="I1503">
        <v>6</v>
      </c>
      <c r="J1503" t="s">
        <v>673</v>
      </c>
      <c r="K1503" t="s">
        <v>3961</v>
      </c>
      <c r="L1503" s="8">
        <f t="shared" si="92"/>
        <v>43429</v>
      </c>
      <c r="M1503" s="8">
        <f t="shared" si="93"/>
        <v>43459</v>
      </c>
      <c r="N1503">
        <f t="shared" si="94"/>
        <v>5869.2000000000007</v>
      </c>
      <c r="O1503">
        <f t="shared" si="95"/>
        <v>41</v>
      </c>
      <c r="P1503" t="str">
        <f>VLOOKUP(O1503,Klienci!$A$1:$B$53,2,TRUE)</f>
        <v>Victory Ltd</v>
      </c>
    </row>
    <row r="1504" spans="1:16" x14ac:dyDescent="0.3">
      <c r="A1504" t="s">
        <v>3962</v>
      </c>
      <c r="B1504" t="s">
        <v>16</v>
      </c>
      <c r="C1504" t="s">
        <v>58</v>
      </c>
      <c r="D1504" s="8" t="s">
        <v>3375</v>
      </c>
      <c r="E1504" s="8" t="s">
        <v>3953</v>
      </c>
      <c r="F1504" t="s">
        <v>256</v>
      </c>
      <c r="G1504" t="s">
        <v>851</v>
      </c>
      <c r="H1504" t="s">
        <v>70</v>
      </c>
      <c r="I1504">
        <v>6</v>
      </c>
      <c r="J1504" t="s">
        <v>115</v>
      </c>
      <c r="K1504" t="s">
        <v>1220</v>
      </c>
      <c r="L1504" s="8">
        <f t="shared" si="92"/>
        <v>43430</v>
      </c>
      <c r="M1504" s="8">
        <f t="shared" si="93"/>
        <v>43460</v>
      </c>
      <c r="N1504">
        <f t="shared" si="94"/>
        <v>1527.6</v>
      </c>
      <c r="O1504">
        <f t="shared" si="95"/>
        <v>34</v>
      </c>
      <c r="P1504" t="str">
        <f>VLOOKUP(O1504,Klienci!$A$1:$B$53,2,TRUE)</f>
        <v>OHTA'S Corp</v>
      </c>
    </row>
    <row r="1505" spans="1:16" x14ac:dyDescent="0.3">
      <c r="A1505" t="s">
        <v>3963</v>
      </c>
      <c r="B1505" t="s">
        <v>16</v>
      </c>
      <c r="C1505" t="s">
        <v>27</v>
      </c>
      <c r="D1505" s="8" t="s">
        <v>3375</v>
      </c>
      <c r="E1505" s="8" t="s">
        <v>3883</v>
      </c>
      <c r="F1505" t="s">
        <v>68</v>
      </c>
      <c r="G1505" t="s">
        <v>372</v>
      </c>
      <c r="H1505" t="s">
        <v>47</v>
      </c>
      <c r="I1505">
        <v>5</v>
      </c>
      <c r="J1505" t="s">
        <v>3964</v>
      </c>
      <c r="K1505" t="s">
        <v>3965</v>
      </c>
      <c r="L1505" s="8">
        <f t="shared" si="92"/>
        <v>43430</v>
      </c>
      <c r="M1505" s="8">
        <f t="shared" si="93"/>
        <v>43443</v>
      </c>
      <c r="N1505">
        <f t="shared" si="94"/>
        <v>18056.5</v>
      </c>
      <c r="O1505">
        <f t="shared" si="95"/>
        <v>14</v>
      </c>
      <c r="P1505" t="str">
        <f>VLOOKUP(O1505,Klienci!$A$1:$B$53,2,TRUE)</f>
        <v>Ole Group</v>
      </c>
    </row>
    <row r="1506" spans="1:16" x14ac:dyDescent="0.3">
      <c r="A1506" t="s">
        <v>3966</v>
      </c>
      <c r="B1506" t="s">
        <v>16</v>
      </c>
      <c r="C1506" t="s">
        <v>58</v>
      </c>
      <c r="D1506" s="8" t="s">
        <v>3375</v>
      </c>
      <c r="E1506" s="8" t="s">
        <v>3953</v>
      </c>
      <c r="F1506" t="s">
        <v>149</v>
      </c>
      <c r="G1506" t="s">
        <v>773</v>
      </c>
      <c r="H1506" t="s">
        <v>120</v>
      </c>
      <c r="I1506">
        <v>8</v>
      </c>
      <c r="J1506" t="s">
        <v>247</v>
      </c>
      <c r="K1506" t="s">
        <v>3967</v>
      </c>
      <c r="L1506" s="8">
        <f t="shared" si="92"/>
        <v>43430</v>
      </c>
      <c r="M1506" s="8">
        <f t="shared" si="93"/>
        <v>43460</v>
      </c>
      <c r="N1506">
        <f t="shared" si="94"/>
        <v>2090.4</v>
      </c>
      <c r="O1506">
        <f t="shared" si="95"/>
        <v>23</v>
      </c>
      <c r="P1506" t="str">
        <f>VLOOKUP(O1506,Klienci!$A$1:$B$53,2,TRUE)</f>
        <v xml:space="preserve">Ohio </v>
      </c>
    </row>
    <row r="1507" spans="1:16" x14ac:dyDescent="0.3">
      <c r="A1507" t="s">
        <v>3968</v>
      </c>
      <c r="B1507" t="s">
        <v>16</v>
      </c>
      <c r="C1507" t="s">
        <v>27</v>
      </c>
      <c r="D1507" s="8" t="s">
        <v>3375</v>
      </c>
      <c r="E1507" s="8" t="s">
        <v>3903</v>
      </c>
      <c r="F1507" t="s">
        <v>137</v>
      </c>
      <c r="G1507" t="s">
        <v>1232</v>
      </c>
      <c r="H1507" t="s">
        <v>176</v>
      </c>
      <c r="I1507">
        <v>1</v>
      </c>
      <c r="J1507" t="s">
        <v>955</v>
      </c>
      <c r="K1507" t="s">
        <v>3969</v>
      </c>
      <c r="L1507" s="8">
        <f t="shared" si="92"/>
        <v>43430</v>
      </c>
      <c r="M1507" s="8">
        <f t="shared" si="93"/>
        <v>43459</v>
      </c>
      <c r="N1507">
        <f t="shared" si="94"/>
        <v>1065.3</v>
      </c>
      <c r="O1507">
        <f t="shared" si="95"/>
        <v>30</v>
      </c>
      <c r="P1507" t="str">
        <f>VLOOKUP(O1507,Klienci!$A$1:$B$53,2,TRUE)</f>
        <v>Dharma Ltd</v>
      </c>
    </row>
    <row r="1508" spans="1:16" x14ac:dyDescent="0.3">
      <c r="A1508" t="s">
        <v>3970</v>
      </c>
      <c r="B1508" t="s">
        <v>35</v>
      </c>
      <c r="C1508" t="s">
        <v>241</v>
      </c>
      <c r="D1508" s="8" t="s">
        <v>3375</v>
      </c>
      <c r="E1508" s="8" t="s">
        <v>3784</v>
      </c>
      <c r="F1508" t="s">
        <v>307</v>
      </c>
      <c r="G1508" t="s">
        <v>593</v>
      </c>
      <c r="H1508" t="s">
        <v>284</v>
      </c>
      <c r="I1508">
        <v>3</v>
      </c>
      <c r="J1508" t="s">
        <v>2553</v>
      </c>
      <c r="K1508" t="s">
        <v>3971</v>
      </c>
      <c r="L1508" s="8">
        <f t="shared" si="92"/>
        <v>43430</v>
      </c>
      <c r="M1508" s="8">
        <f t="shared" si="93"/>
        <v>43456</v>
      </c>
      <c r="N1508">
        <f t="shared" si="94"/>
        <v>16441.800000000003</v>
      </c>
      <c r="O1508">
        <f t="shared" si="95"/>
        <v>4</v>
      </c>
      <c r="P1508" t="str">
        <f>VLOOKUP(O1508,Klienci!$A$1:$B$53,2,TRUE)</f>
        <v>ETUDE Ltd</v>
      </c>
    </row>
    <row r="1509" spans="1:16" x14ac:dyDescent="0.3">
      <c r="A1509" t="s">
        <v>3972</v>
      </c>
      <c r="B1509" t="s">
        <v>26</v>
      </c>
      <c r="C1509" t="s">
        <v>58</v>
      </c>
      <c r="D1509" s="8" t="s">
        <v>3375</v>
      </c>
      <c r="E1509" s="8" t="s">
        <v>3911</v>
      </c>
      <c r="F1509" t="s">
        <v>367</v>
      </c>
      <c r="G1509" t="s">
        <v>912</v>
      </c>
      <c r="H1509" t="s">
        <v>670</v>
      </c>
      <c r="I1509">
        <v>7</v>
      </c>
      <c r="J1509" t="s">
        <v>1183</v>
      </c>
      <c r="K1509" t="s">
        <v>3973</v>
      </c>
      <c r="L1509" s="8">
        <f t="shared" si="92"/>
        <v>43430</v>
      </c>
      <c r="M1509" s="8">
        <f t="shared" si="93"/>
        <v>43454</v>
      </c>
      <c r="N1509">
        <f t="shared" si="94"/>
        <v>27905.5</v>
      </c>
      <c r="O1509">
        <f t="shared" si="95"/>
        <v>6</v>
      </c>
      <c r="P1509" t="str">
        <f>VLOOKUP(O1509,Klienci!$A$1:$B$53,2,TRUE)</f>
        <v>PEDIFIX, Corp</v>
      </c>
    </row>
    <row r="1510" spans="1:16" x14ac:dyDescent="0.3">
      <c r="A1510" t="s">
        <v>3974</v>
      </c>
      <c r="B1510" t="s">
        <v>16</v>
      </c>
      <c r="C1510" t="s">
        <v>27</v>
      </c>
      <c r="D1510" s="8" t="s">
        <v>3375</v>
      </c>
      <c r="E1510" s="8" t="s">
        <v>3891</v>
      </c>
      <c r="F1510" t="s">
        <v>45</v>
      </c>
      <c r="G1510" t="s">
        <v>3975</v>
      </c>
      <c r="H1510" t="s">
        <v>830</v>
      </c>
      <c r="I1510">
        <v>7</v>
      </c>
      <c r="J1510" t="s">
        <v>990</v>
      </c>
      <c r="K1510" t="s">
        <v>3976</v>
      </c>
      <c r="L1510" s="8">
        <f t="shared" si="92"/>
        <v>43430</v>
      </c>
      <c r="M1510" s="8">
        <f t="shared" si="93"/>
        <v>43461</v>
      </c>
      <c r="N1510">
        <f t="shared" si="94"/>
        <v>43101.1</v>
      </c>
      <c r="O1510">
        <f t="shared" si="95"/>
        <v>48</v>
      </c>
      <c r="P1510" t="str">
        <f>VLOOKUP(O1510,Klienci!$A$1:$B$53,2,TRUE)</f>
        <v>U.S. Ltd</v>
      </c>
    </row>
    <row r="1511" spans="1:16" x14ac:dyDescent="0.3">
      <c r="A1511" t="s">
        <v>3977</v>
      </c>
      <c r="B1511" t="s">
        <v>16</v>
      </c>
      <c r="C1511" t="s">
        <v>124</v>
      </c>
      <c r="D1511" s="8" t="s">
        <v>3375</v>
      </c>
      <c r="E1511" s="8" t="s">
        <v>3903</v>
      </c>
      <c r="F1511" t="s">
        <v>297</v>
      </c>
      <c r="G1511" t="s">
        <v>232</v>
      </c>
      <c r="H1511" t="s">
        <v>151</v>
      </c>
      <c r="I1511">
        <v>3</v>
      </c>
      <c r="J1511" t="s">
        <v>3978</v>
      </c>
      <c r="K1511" t="s">
        <v>3979</v>
      </c>
      <c r="L1511" s="8">
        <f t="shared" si="92"/>
        <v>43430</v>
      </c>
      <c r="M1511" s="8">
        <f t="shared" si="93"/>
        <v>43459</v>
      </c>
      <c r="N1511">
        <f t="shared" si="94"/>
        <v>10371.599999999999</v>
      </c>
      <c r="O1511">
        <f t="shared" si="95"/>
        <v>13</v>
      </c>
      <c r="P1511" t="str">
        <f>VLOOKUP(O1511,Klienci!$A$1:$B$53,2,TRUE)</f>
        <v xml:space="preserve">Medline </v>
      </c>
    </row>
    <row r="1512" spans="1:16" x14ac:dyDescent="0.3">
      <c r="A1512" t="s">
        <v>3980</v>
      </c>
      <c r="B1512" t="s">
        <v>16</v>
      </c>
      <c r="C1512" t="s">
        <v>66</v>
      </c>
      <c r="D1512" s="8" t="s">
        <v>3375</v>
      </c>
      <c r="E1512" s="8" t="s">
        <v>3903</v>
      </c>
      <c r="F1512" t="s">
        <v>532</v>
      </c>
      <c r="G1512" t="s">
        <v>829</v>
      </c>
      <c r="H1512" t="s">
        <v>360</v>
      </c>
      <c r="I1512">
        <v>2</v>
      </c>
      <c r="J1512" t="s">
        <v>684</v>
      </c>
      <c r="K1512" t="s">
        <v>3981</v>
      </c>
      <c r="L1512" s="8">
        <f t="shared" si="92"/>
        <v>43430</v>
      </c>
      <c r="M1512" s="8">
        <f t="shared" si="93"/>
        <v>43459</v>
      </c>
      <c r="N1512">
        <f t="shared" si="94"/>
        <v>11631.2</v>
      </c>
      <c r="O1512">
        <f t="shared" si="95"/>
        <v>44</v>
      </c>
      <c r="P1512" t="str">
        <f>VLOOKUP(O1512,Klienci!$A$1:$B$53,2,TRUE)</f>
        <v>Llorens Ltd</v>
      </c>
    </row>
    <row r="1513" spans="1:16" x14ac:dyDescent="0.3">
      <c r="A1513" t="s">
        <v>3982</v>
      </c>
      <c r="B1513" t="s">
        <v>26</v>
      </c>
      <c r="C1513" t="s">
        <v>124</v>
      </c>
      <c r="D1513" s="8" t="s">
        <v>3375</v>
      </c>
      <c r="E1513" s="8" t="s">
        <v>3913</v>
      </c>
      <c r="F1513" t="s">
        <v>213</v>
      </c>
      <c r="G1513" t="s">
        <v>1189</v>
      </c>
      <c r="H1513" t="s">
        <v>288</v>
      </c>
      <c r="I1513">
        <v>8</v>
      </c>
      <c r="J1513" t="s">
        <v>3620</v>
      </c>
      <c r="K1513" t="s">
        <v>3447</v>
      </c>
      <c r="L1513" s="8">
        <f t="shared" si="92"/>
        <v>43430</v>
      </c>
      <c r="M1513" s="8">
        <f t="shared" si="93"/>
        <v>43463</v>
      </c>
      <c r="N1513">
        <f t="shared" si="94"/>
        <v>17956</v>
      </c>
      <c r="O1513">
        <f t="shared" si="95"/>
        <v>29</v>
      </c>
      <c r="P1513" t="str">
        <f>VLOOKUP(O1513,Klienci!$A$1:$B$53,2,TRUE)</f>
        <v>Wuxi Group</v>
      </c>
    </row>
    <row r="1514" spans="1:16" x14ac:dyDescent="0.3">
      <c r="A1514" t="s">
        <v>3983</v>
      </c>
      <c r="B1514" t="s">
        <v>16</v>
      </c>
      <c r="C1514" t="s">
        <v>58</v>
      </c>
      <c r="D1514" s="8" t="s">
        <v>3375</v>
      </c>
      <c r="E1514" s="8" t="s">
        <v>3903</v>
      </c>
      <c r="F1514" t="s">
        <v>132</v>
      </c>
      <c r="G1514" t="s">
        <v>1247</v>
      </c>
      <c r="H1514" t="s">
        <v>31</v>
      </c>
      <c r="I1514">
        <v>6</v>
      </c>
      <c r="J1514" t="s">
        <v>504</v>
      </c>
      <c r="K1514" t="s">
        <v>3984</v>
      </c>
      <c r="L1514" s="8">
        <f t="shared" si="92"/>
        <v>43430</v>
      </c>
      <c r="M1514" s="8">
        <f t="shared" si="93"/>
        <v>43459</v>
      </c>
      <c r="N1514">
        <f t="shared" si="94"/>
        <v>6552.5999999999995</v>
      </c>
      <c r="O1514">
        <f t="shared" si="95"/>
        <v>10</v>
      </c>
      <c r="P1514" t="str">
        <f>VLOOKUP(O1514,Klienci!$A$1:$B$53,2,TRUE)</f>
        <v xml:space="preserve">Ei </v>
      </c>
    </row>
    <row r="1515" spans="1:16" x14ac:dyDescent="0.3">
      <c r="A1515" t="s">
        <v>3985</v>
      </c>
      <c r="B1515" t="s">
        <v>26</v>
      </c>
      <c r="C1515" t="s">
        <v>27</v>
      </c>
      <c r="D1515" s="8" t="s">
        <v>3337</v>
      </c>
      <c r="E1515" s="8" t="s">
        <v>3903</v>
      </c>
      <c r="F1515" t="s">
        <v>532</v>
      </c>
      <c r="G1515" t="s">
        <v>1494</v>
      </c>
      <c r="H1515" t="s">
        <v>70</v>
      </c>
      <c r="I1515">
        <v>8</v>
      </c>
      <c r="J1515" t="s">
        <v>2374</v>
      </c>
      <c r="K1515" t="s">
        <v>3986</v>
      </c>
      <c r="L1515" s="8">
        <f t="shared" si="92"/>
        <v>43431</v>
      </c>
      <c r="M1515" s="8">
        <f t="shared" si="93"/>
        <v>43459</v>
      </c>
      <c r="N1515">
        <f t="shared" si="94"/>
        <v>21332.799999999999</v>
      </c>
      <c r="O1515">
        <f t="shared" si="95"/>
        <v>44</v>
      </c>
      <c r="P1515" t="str">
        <f>VLOOKUP(O1515,Klienci!$A$1:$B$53,2,TRUE)</f>
        <v>Llorens Ltd</v>
      </c>
    </row>
    <row r="1516" spans="1:16" x14ac:dyDescent="0.3">
      <c r="A1516" t="s">
        <v>3987</v>
      </c>
      <c r="B1516" t="s">
        <v>16</v>
      </c>
      <c r="C1516" t="s">
        <v>241</v>
      </c>
      <c r="D1516" s="8" t="s">
        <v>3337</v>
      </c>
      <c r="E1516" s="8" t="s">
        <v>3883</v>
      </c>
      <c r="F1516" t="s">
        <v>125</v>
      </c>
      <c r="G1516" t="s">
        <v>770</v>
      </c>
      <c r="H1516" t="s">
        <v>342</v>
      </c>
      <c r="I1516">
        <v>1</v>
      </c>
      <c r="J1516" t="s">
        <v>1183</v>
      </c>
      <c r="K1516" t="s">
        <v>3988</v>
      </c>
      <c r="L1516" s="8">
        <f t="shared" si="92"/>
        <v>43431</v>
      </c>
      <c r="M1516" s="8">
        <f t="shared" si="93"/>
        <v>43443</v>
      </c>
      <c r="N1516">
        <f t="shared" si="94"/>
        <v>3986.5</v>
      </c>
      <c r="O1516">
        <f t="shared" si="95"/>
        <v>11</v>
      </c>
      <c r="P1516" t="str">
        <f>VLOOKUP(O1516,Klienci!$A$1:$B$53,2,TRUE)</f>
        <v>21st Ltd</v>
      </c>
    </row>
    <row r="1517" spans="1:16" x14ac:dyDescent="0.3">
      <c r="A1517" t="s">
        <v>3989</v>
      </c>
      <c r="B1517" t="s">
        <v>26</v>
      </c>
      <c r="C1517" t="s">
        <v>27</v>
      </c>
      <c r="D1517" s="8" t="s">
        <v>3337</v>
      </c>
      <c r="E1517" s="8" t="s">
        <v>3903</v>
      </c>
      <c r="F1517" t="s">
        <v>37</v>
      </c>
      <c r="G1517" t="s">
        <v>703</v>
      </c>
      <c r="H1517" t="s">
        <v>342</v>
      </c>
      <c r="I1517">
        <v>1</v>
      </c>
      <c r="J1517" t="s">
        <v>1190</v>
      </c>
      <c r="K1517" t="s">
        <v>3990</v>
      </c>
      <c r="L1517" s="8">
        <f t="shared" si="92"/>
        <v>43431</v>
      </c>
      <c r="M1517" s="8">
        <f t="shared" si="93"/>
        <v>43459</v>
      </c>
      <c r="N1517">
        <f t="shared" si="94"/>
        <v>1842.5</v>
      </c>
      <c r="O1517">
        <f t="shared" si="95"/>
        <v>16</v>
      </c>
      <c r="P1517" t="str">
        <f>VLOOKUP(O1517,Klienci!$A$1:$B$53,2,TRUE)</f>
        <v>Rochester Ltd</v>
      </c>
    </row>
    <row r="1518" spans="1:16" x14ac:dyDescent="0.3">
      <c r="A1518" t="s">
        <v>3991</v>
      </c>
      <c r="B1518" t="s">
        <v>26</v>
      </c>
      <c r="C1518" t="s">
        <v>17</v>
      </c>
      <c r="D1518" s="8" t="s">
        <v>3337</v>
      </c>
      <c r="E1518" s="8" t="s">
        <v>3913</v>
      </c>
      <c r="F1518" t="s">
        <v>292</v>
      </c>
      <c r="G1518" t="s">
        <v>947</v>
      </c>
      <c r="H1518" t="s">
        <v>145</v>
      </c>
      <c r="I1518">
        <v>5</v>
      </c>
      <c r="J1518" t="s">
        <v>3992</v>
      </c>
      <c r="K1518" t="s">
        <v>3993</v>
      </c>
      <c r="L1518" s="8">
        <f t="shared" si="92"/>
        <v>43431</v>
      </c>
      <c r="M1518" s="8">
        <f t="shared" si="93"/>
        <v>43463</v>
      </c>
      <c r="N1518">
        <f t="shared" si="94"/>
        <v>25426.5</v>
      </c>
      <c r="O1518">
        <f t="shared" si="95"/>
        <v>3</v>
      </c>
      <c r="P1518" t="str">
        <f>VLOOKUP(O1518,Klienci!$A$1:$B$53,2,TRUE)</f>
        <v>Elorac, Corp</v>
      </c>
    </row>
    <row r="1519" spans="1:16" x14ac:dyDescent="0.3">
      <c r="A1519" t="s">
        <v>3994</v>
      </c>
      <c r="B1519" t="s">
        <v>35</v>
      </c>
      <c r="C1519" t="s">
        <v>27</v>
      </c>
      <c r="D1519" s="8" t="s">
        <v>3337</v>
      </c>
      <c r="E1519" s="8" t="s">
        <v>3911</v>
      </c>
      <c r="F1519" t="s">
        <v>149</v>
      </c>
      <c r="G1519" t="s">
        <v>1122</v>
      </c>
      <c r="H1519" t="s">
        <v>288</v>
      </c>
      <c r="I1519">
        <v>2</v>
      </c>
      <c r="J1519" t="s">
        <v>334</v>
      </c>
      <c r="K1519" t="s">
        <v>1475</v>
      </c>
      <c r="L1519" s="8">
        <f t="shared" si="92"/>
        <v>43431</v>
      </c>
      <c r="M1519" s="8">
        <f t="shared" si="93"/>
        <v>43454</v>
      </c>
      <c r="N1519">
        <f t="shared" si="94"/>
        <v>4515.8</v>
      </c>
      <c r="O1519">
        <f t="shared" si="95"/>
        <v>23</v>
      </c>
      <c r="P1519" t="str">
        <f>VLOOKUP(O1519,Klienci!$A$1:$B$53,2,TRUE)</f>
        <v xml:space="preserve">Ohio </v>
      </c>
    </row>
    <row r="1520" spans="1:16" x14ac:dyDescent="0.3">
      <c r="A1520" t="s">
        <v>3995</v>
      </c>
      <c r="B1520" t="s">
        <v>43</v>
      </c>
      <c r="C1520" t="s">
        <v>124</v>
      </c>
      <c r="D1520" s="8" t="s">
        <v>3337</v>
      </c>
      <c r="E1520" s="8" t="s">
        <v>3911</v>
      </c>
      <c r="F1520" t="s">
        <v>112</v>
      </c>
      <c r="G1520" t="s">
        <v>1135</v>
      </c>
      <c r="H1520" t="s">
        <v>120</v>
      </c>
      <c r="I1520">
        <v>5</v>
      </c>
      <c r="J1520" t="s">
        <v>480</v>
      </c>
      <c r="K1520" t="s">
        <v>3996</v>
      </c>
      <c r="L1520" s="8">
        <f t="shared" si="92"/>
        <v>43431</v>
      </c>
      <c r="M1520" s="8">
        <f t="shared" si="93"/>
        <v>43454</v>
      </c>
      <c r="N1520">
        <f t="shared" si="94"/>
        <v>19765</v>
      </c>
      <c r="O1520">
        <f t="shared" si="95"/>
        <v>17</v>
      </c>
      <c r="P1520" t="str">
        <f>VLOOKUP(O1520,Klienci!$A$1:$B$53,2,TRUE)</f>
        <v>3LAB, Ltd</v>
      </c>
    </row>
    <row r="1521" spans="1:16" x14ac:dyDescent="0.3">
      <c r="A1521" t="s">
        <v>3997</v>
      </c>
      <c r="B1521" t="s">
        <v>16</v>
      </c>
      <c r="C1521" t="s">
        <v>241</v>
      </c>
      <c r="D1521" s="8" t="s">
        <v>3337</v>
      </c>
      <c r="E1521" s="8" t="s">
        <v>3754</v>
      </c>
      <c r="F1521" t="s">
        <v>118</v>
      </c>
      <c r="G1521" t="s">
        <v>1480</v>
      </c>
      <c r="H1521" t="s">
        <v>127</v>
      </c>
      <c r="I1521">
        <v>7</v>
      </c>
      <c r="J1521" t="s">
        <v>2919</v>
      </c>
      <c r="K1521" t="s">
        <v>3998</v>
      </c>
      <c r="L1521" s="8">
        <f t="shared" si="92"/>
        <v>43431</v>
      </c>
      <c r="M1521" s="8">
        <f t="shared" si="93"/>
        <v>43450</v>
      </c>
      <c r="N1521">
        <f t="shared" si="94"/>
        <v>6425.3</v>
      </c>
      <c r="O1521">
        <f t="shared" si="95"/>
        <v>32</v>
      </c>
      <c r="P1521" t="str">
        <f>VLOOKUP(O1521,Klienci!$A$1:$B$53,2,TRUE)</f>
        <v>S.S.S. Group</v>
      </c>
    </row>
    <row r="1522" spans="1:16" x14ac:dyDescent="0.3">
      <c r="A1522" t="s">
        <v>3999</v>
      </c>
      <c r="B1522" t="s">
        <v>16</v>
      </c>
      <c r="C1522" t="s">
        <v>17</v>
      </c>
      <c r="D1522" s="8" t="s">
        <v>3484</v>
      </c>
      <c r="E1522" s="8" t="s">
        <v>3718</v>
      </c>
      <c r="F1522" t="s">
        <v>174</v>
      </c>
      <c r="G1522" t="s">
        <v>558</v>
      </c>
      <c r="H1522" t="s">
        <v>436</v>
      </c>
      <c r="I1522">
        <v>4</v>
      </c>
      <c r="J1522" t="s">
        <v>4000</v>
      </c>
      <c r="K1522" t="s">
        <v>4001</v>
      </c>
      <c r="L1522" s="8">
        <f t="shared" si="92"/>
        <v>43432</v>
      </c>
      <c r="M1522" s="8">
        <f t="shared" si="93"/>
        <v>43448</v>
      </c>
      <c r="N1522">
        <f t="shared" si="94"/>
        <v>2894.4</v>
      </c>
      <c r="O1522">
        <f t="shared" si="95"/>
        <v>19</v>
      </c>
      <c r="P1522" t="str">
        <f>VLOOKUP(O1522,Klienci!$A$1:$B$53,2,TRUE)</f>
        <v>Pure Group</v>
      </c>
    </row>
    <row r="1523" spans="1:16" x14ac:dyDescent="0.3">
      <c r="A1523" t="s">
        <v>4002</v>
      </c>
      <c r="B1523" t="s">
        <v>26</v>
      </c>
      <c r="C1523" t="s">
        <v>66</v>
      </c>
      <c r="D1523" s="8" t="s">
        <v>3484</v>
      </c>
      <c r="E1523" s="8" t="s">
        <v>4003</v>
      </c>
      <c r="F1523" t="s">
        <v>351</v>
      </c>
      <c r="G1523" t="s">
        <v>1173</v>
      </c>
      <c r="H1523" t="s">
        <v>62</v>
      </c>
      <c r="I1523">
        <v>3</v>
      </c>
      <c r="J1523" t="s">
        <v>4004</v>
      </c>
      <c r="K1523" t="s">
        <v>4005</v>
      </c>
      <c r="L1523" s="8">
        <f t="shared" si="92"/>
        <v>43432</v>
      </c>
      <c r="M1523" s="8">
        <f t="shared" si="93"/>
        <v>43468</v>
      </c>
      <c r="N1523">
        <f t="shared" si="94"/>
        <v>10733.400000000001</v>
      </c>
      <c r="O1523">
        <f t="shared" si="95"/>
        <v>47</v>
      </c>
      <c r="P1523" t="str">
        <f>VLOOKUP(O1523,Klienci!$A$1:$B$53,2,TRUE)</f>
        <v xml:space="preserve">Nipro </v>
      </c>
    </row>
    <row r="1524" spans="1:16" x14ac:dyDescent="0.3">
      <c r="A1524" t="s">
        <v>4006</v>
      </c>
      <c r="B1524" t="s">
        <v>26</v>
      </c>
      <c r="C1524" t="s">
        <v>58</v>
      </c>
      <c r="D1524" s="8" t="s">
        <v>3484</v>
      </c>
      <c r="E1524" s="8" t="s">
        <v>3504</v>
      </c>
      <c r="F1524" t="s">
        <v>695</v>
      </c>
      <c r="G1524" t="s">
        <v>937</v>
      </c>
      <c r="H1524" t="s">
        <v>436</v>
      </c>
      <c r="I1524">
        <v>8</v>
      </c>
      <c r="J1524" t="s">
        <v>4007</v>
      </c>
      <c r="K1524" t="s">
        <v>4008</v>
      </c>
      <c r="L1524" s="8">
        <f t="shared" si="92"/>
        <v>43432</v>
      </c>
      <c r="M1524" s="8">
        <f t="shared" si="93"/>
        <v>43436</v>
      </c>
      <c r="N1524">
        <f t="shared" si="94"/>
        <v>13936</v>
      </c>
      <c r="O1524">
        <f t="shared" si="95"/>
        <v>37</v>
      </c>
      <c r="P1524" t="str">
        <f>VLOOKUP(O1524,Klienci!$A$1:$B$53,2,TRUE)</f>
        <v>Amylin Group</v>
      </c>
    </row>
    <row r="1525" spans="1:16" x14ac:dyDescent="0.3">
      <c r="A1525" t="s">
        <v>4009</v>
      </c>
      <c r="B1525" t="s">
        <v>26</v>
      </c>
      <c r="C1525" t="s">
        <v>66</v>
      </c>
      <c r="D1525" s="8" t="s">
        <v>3484</v>
      </c>
      <c r="E1525" s="8" t="s">
        <v>3930</v>
      </c>
      <c r="F1525" t="s">
        <v>307</v>
      </c>
      <c r="G1525" t="s">
        <v>138</v>
      </c>
      <c r="H1525" t="s">
        <v>221</v>
      </c>
      <c r="I1525">
        <v>5</v>
      </c>
      <c r="J1525" t="s">
        <v>774</v>
      </c>
      <c r="K1525" t="s">
        <v>4010</v>
      </c>
      <c r="L1525" s="8">
        <f t="shared" si="92"/>
        <v>43432</v>
      </c>
      <c r="M1525" s="8">
        <f t="shared" si="93"/>
        <v>43455</v>
      </c>
      <c r="N1525">
        <f t="shared" si="94"/>
        <v>1239.5</v>
      </c>
      <c r="O1525">
        <f t="shared" si="95"/>
        <v>4</v>
      </c>
      <c r="P1525" t="str">
        <f>VLOOKUP(O1525,Klienci!$A$1:$B$53,2,TRUE)</f>
        <v>ETUDE Ltd</v>
      </c>
    </row>
    <row r="1526" spans="1:16" x14ac:dyDescent="0.3">
      <c r="A1526" t="s">
        <v>4011</v>
      </c>
      <c r="B1526" t="s">
        <v>16</v>
      </c>
      <c r="C1526" t="s">
        <v>27</v>
      </c>
      <c r="D1526" s="8" t="s">
        <v>3484</v>
      </c>
      <c r="E1526" s="8" t="s">
        <v>3883</v>
      </c>
      <c r="F1526" t="s">
        <v>277</v>
      </c>
      <c r="G1526" t="s">
        <v>3975</v>
      </c>
      <c r="H1526" t="s">
        <v>266</v>
      </c>
      <c r="I1526">
        <v>1</v>
      </c>
      <c r="J1526" t="s">
        <v>2384</v>
      </c>
      <c r="K1526" t="s">
        <v>4012</v>
      </c>
      <c r="L1526" s="8">
        <f t="shared" si="92"/>
        <v>43432</v>
      </c>
      <c r="M1526" s="8">
        <f t="shared" si="93"/>
        <v>43443</v>
      </c>
      <c r="N1526">
        <f t="shared" si="94"/>
        <v>1762.1</v>
      </c>
      <c r="O1526">
        <f t="shared" si="95"/>
        <v>18</v>
      </c>
      <c r="P1526" t="str">
        <f>VLOOKUP(O1526,Klienci!$A$1:$B$53,2,TRUE)</f>
        <v>Test</v>
      </c>
    </row>
    <row r="1527" spans="1:16" x14ac:dyDescent="0.3">
      <c r="A1527" t="s">
        <v>4013</v>
      </c>
      <c r="B1527" t="s">
        <v>43</v>
      </c>
      <c r="C1527" t="s">
        <v>27</v>
      </c>
      <c r="D1527" s="8" t="s">
        <v>3484</v>
      </c>
      <c r="E1527" s="8" t="s">
        <v>4014</v>
      </c>
      <c r="F1527" t="s">
        <v>29</v>
      </c>
      <c r="G1527" t="s">
        <v>1486</v>
      </c>
      <c r="H1527" t="s">
        <v>157</v>
      </c>
      <c r="I1527">
        <v>8</v>
      </c>
      <c r="J1527" t="s">
        <v>164</v>
      </c>
      <c r="K1527" t="s">
        <v>4015</v>
      </c>
      <c r="L1527" s="8">
        <f t="shared" si="92"/>
        <v>43432</v>
      </c>
      <c r="M1527" s="8">
        <f t="shared" si="93"/>
        <v>43467</v>
      </c>
      <c r="N1527">
        <f t="shared" si="94"/>
        <v>7932.8</v>
      </c>
      <c r="O1527">
        <f t="shared" si="95"/>
        <v>20</v>
      </c>
      <c r="P1527" t="str">
        <f>VLOOKUP(O1527,Klienci!$A$1:$B$53,2,TRUE)</f>
        <v>Eminence Corp</v>
      </c>
    </row>
    <row r="1528" spans="1:16" x14ac:dyDescent="0.3">
      <c r="A1528" t="s">
        <v>4016</v>
      </c>
      <c r="B1528" t="s">
        <v>35</v>
      </c>
      <c r="C1528" t="s">
        <v>66</v>
      </c>
      <c r="D1528" s="8" t="s">
        <v>3484</v>
      </c>
      <c r="E1528" s="8" t="s">
        <v>3671</v>
      </c>
      <c r="F1528" t="s">
        <v>213</v>
      </c>
      <c r="G1528" t="s">
        <v>1429</v>
      </c>
      <c r="H1528" t="s">
        <v>196</v>
      </c>
      <c r="I1528">
        <v>5</v>
      </c>
      <c r="J1528" t="s">
        <v>955</v>
      </c>
      <c r="K1528" t="s">
        <v>4017</v>
      </c>
      <c r="L1528" s="8">
        <f t="shared" si="92"/>
        <v>43432</v>
      </c>
      <c r="M1528" s="8">
        <f t="shared" si="93"/>
        <v>43440</v>
      </c>
      <c r="N1528">
        <f t="shared" si="94"/>
        <v>5326.5</v>
      </c>
      <c r="O1528">
        <f t="shared" si="95"/>
        <v>29</v>
      </c>
      <c r="P1528" t="str">
        <f>VLOOKUP(O1528,Klienci!$A$1:$B$53,2,TRUE)</f>
        <v>Wuxi Group</v>
      </c>
    </row>
    <row r="1529" spans="1:16" x14ac:dyDescent="0.3">
      <c r="A1529" t="s">
        <v>4018</v>
      </c>
      <c r="B1529" t="s">
        <v>35</v>
      </c>
      <c r="C1529" t="s">
        <v>66</v>
      </c>
      <c r="D1529" s="8" t="s">
        <v>3484</v>
      </c>
      <c r="E1529" s="8" t="s">
        <v>4019</v>
      </c>
      <c r="F1529" t="s">
        <v>297</v>
      </c>
      <c r="G1529" t="s">
        <v>293</v>
      </c>
      <c r="H1529" t="s">
        <v>252</v>
      </c>
      <c r="I1529">
        <v>6</v>
      </c>
      <c r="J1529" t="s">
        <v>492</v>
      </c>
      <c r="K1529" t="s">
        <v>4020</v>
      </c>
      <c r="L1529" s="8">
        <f t="shared" si="92"/>
        <v>43432</v>
      </c>
      <c r="M1529" s="8">
        <f t="shared" si="93"/>
        <v>43464</v>
      </c>
      <c r="N1529">
        <f t="shared" si="94"/>
        <v>6914.4000000000005</v>
      </c>
      <c r="O1529">
        <f t="shared" si="95"/>
        <v>13</v>
      </c>
      <c r="P1529" t="str">
        <f>VLOOKUP(O1529,Klienci!$A$1:$B$53,2,TRUE)</f>
        <v xml:space="preserve">Medline </v>
      </c>
    </row>
    <row r="1530" spans="1:16" x14ac:dyDescent="0.3">
      <c r="A1530" t="s">
        <v>4021</v>
      </c>
      <c r="B1530" t="s">
        <v>26</v>
      </c>
      <c r="C1530" t="s">
        <v>27</v>
      </c>
      <c r="D1530" s="8" t="s">
        <v>3484</v>
      </c>
      <c r="E1530" s="8" t="s">
        <v>3953</v>
      </c>
      <c r="F1530" t="s">
        <v>351</v>
      </c>
      <c r="G1530" t="s">
        <v>150</v>
      </c>
      <c r="H1530" t="s">
        <v>47</v>
      </c>
      <c r="I1530">
        <v>8</v>
      </c>
      <c r="J1530" t="s">
        <v>2815</v>
      </c>
      <c r="K1530" t="s">
        <v>4022</v>
      </c>
      <c r="L1530" s="8">
        <f t="shared" si="92"/>
        <v>43432</v>
      </c>
      <c r="M1530" s="8">
        <f t="shared" si="93"/>
        <v>43460</v>
      </c>
      <c r="N1530">
        <f t="shared" si="94"/>
        <v>23316</v>
      </c>
      <c r="O1530">
        <f t="shared" si="95"/>
        <v>47</v>
      </c>
      <c r="P1530" t="str">
        <f>VLOOKUP(O1530,Klienci!$A$1:$B$53,2,TRUE)</f>
        <v xml:space="preserve">Nipro </v>
      </c>
    </row>
    <row r="1531" spans="1:16" x14ac:dyDescent="0.3">
      <c r="A1531" t="s">
        <v>4023</v>
      </c>
      <c r="B1531" t="s">
        <v>16</v>
      </c>
      <c r="C1531" t="s">
        <v>66</v>
      </c>
      <c r="D1531" s="8" t="s">
        <v>3484</v>
      </c>
      <c r="E1531" s="8" t="s">
        <v>3409</v>
      </c>
      <c r="F1531" t="s">
        <v>60</v>
      </c>
      <c r="G1531" t="s">
        <v>169</v>
      </c>
      <c r="H1531" t="s">
        <v>95</v>
      </c>
      <c r="I1531">
        <v>1</v>
      </c>
      <c r="J1531" t="s">
        <v>4024</v>
      </c>
      <c r="K1531" t="s">
        <v>2290</v>
      </c>
      <c r="L1531" s="8">
        <f t="shared" si="92"/>
        <v>43432</v>
      </c>
      <c r="M1531" s="8">
        <f t="shared" si="93"/>
        <v>43435</v>
      </c>
      <c r="N1531">
        <f t="shared" si="94"/>
        <v>5239.3999999999996</v>
      </c>
      <c r="O1531">
        <f t="shared" si="95"/>
        <v>21</v>
      </c>
      <c r="P1531" t="str">
        <f>VLOOKUP(O1531,Klienci!$A$1:$B$53,2,TRUE)</f>
        <v xml:space="preserve">Qualitest </v>
      </c>
    </row>
    <row r="1532" spans="1:16" x14ac:dyDescent="0.3">
      <c r="A1532" t="s">
        <v>4025</v>
      </c>
      <c r="B1532" t="s">
        <v>16</v>
      </c>
      <c r="C1532" t="s">
        <v>124</v>
      </c>
      <c r="D1532" s="8" t="s">
        <v>3489</v>
      </c>
      <c r="E1532" s="8" t="s">
        <v>3784</v>
      </c>
      <c r="F1532" t="s">
        <v>20</v>
      </c>
      <c r="G1532" t="s">
        <v>126</v>
      </c>
      <c r="H1532" t="s">
        <v>47</v>
      </c>
      <c r="I1532">
        <v>2</v>
      </c>
      <c r="J1532" t="s">
        <v>802</v>
      </c>
      <c r="K1532" t="s">
        <v>4026</v>
      </c>
      <c r="L1532" s="8">
        <f t="shared" si="92"/>
        <v>43433</v>
      </c>
      <c r="M1532" s="8">
        <f t="shared" si="93"/>
        <v>43456</v>
      </c>
      <c r="N1532">
        <f t="shared" si="94"/>
        <v>2278</v>
      </c>
      <c r="O1532">
        <f t="shared" si="95"/>
        <v>15</v>
      </c>
      <c r="P1532" t="str">
        <f>VLOOKUP(O1532,Klienci!$A$1:$B$53,2,TRUE)</f>
        <v xml:space="preserve">Linde </v>
      </c>
    </row>
    <row r="1533" spans="1:16" x14ac:dyDescent="0.3">
      <c r="A1533" t="s">
        <v>4027</v>
      </c>
      <c r="B1533" t="s">
        <v>16</v>
      </c>
      <c r="C1533" t="s">
        <v>124</v>
      </c>
      <c r="D1533" s="8" t="s">
        <v>3489</v>
      </c>
      <c r="E1533" s="8" t="s">
        <v>3913</v>
      </c>
      <c r="F1533" t="s">
        <v>351</v>
      </c>
      <c r="G1533" t="s">
        <v>823</v>
      </c>
      <c r="H1533" t="s">
        <v>145</v>
      </c>
      <c r="I1533">
        <v>4</v>
      </c>
      <c r="J1533" t="s">
        <v>2293</v>
      </c>
      <c r="K1533" t="s">
        <v>1657</v>
      </c>
      <c r="L1533" s="8">
        <f t="shared" si="92"/>
        <v>43433</v>
      </c>
      <c r="M1533" s="8">
        <f t="shared" si="93"/>
        <v>43463</v>
      </c>
      <c r="N1533">
        <f t="shared" si="94"/>
        <v>8040</v>
      </c>
      <c r="O1533">
        <f t="shared" si="95"/>
        <v>47</v>
      </c>
      <c r="P1533" t="str">
        <f>VLOOKUP(O1533,Klienci!$A$1:$B$53,2,TRUE)</f>
        <v xml:space="preserve">Nipro </v>
      </c>
    </row>
    <row r="1534" spans="1:16" x14ac:dyDescent="0.3">
      <c r="A1534" t="s">
        <v>4028</v>
      </c>
      <c r="B1534" t="s">
        <v>35</v>
      </c>
      <c r="C1534" t="s">
        <v>17</v>
      </c>
      <c r="D1534" s="8" t="s">
        <v>3489</v>
      </c>
      <c r="E1534" s="8" t="s">
        <v>4019</v>
      </c>
      <c r="F1534" t="s">
        <v>105</v>
      </c>
      <c r="G1534" t="s">
        <v>1388</v>
      </c>
      <c r="H1534" t="s">
        <v>107</v>
      </c>
      <c r="I1534">
        <v>3</v>
      </c>
      <c r="J1534" t="s">
        <v>1019</v>
      </c>
      <c r="K1534" t="s">
        <v>4029</v>
      </c>
      <c r="L1534" s="8">
        <f t="shared" si="92"/>
        <v>43433</v>
      </c>
      <c r="M1534" s="8">
        <f t="shared" si="93"/>
        <v>43464</v>
      </c>
      <c r="N1534">
        <f t="shared" si="94"/>
        <v>3497.3999999999996</v>
      </c>
      <c r="O1534">
        <f t="shared" si="95"/>
        <v>36</v>
      </c>
      <c r="P1534" t="str">
        <f>VLOOKUP(O1534,Klienci!$A$1:$B$53,2,TRUE)</f>
        <v>OUR Ltd</v>
      </c>
    </row>
    <row r="1535" spans="1:16" x14ac:dyDescent="0.3">
      <c r="A1535" t="s">
        <v>4030</v>
      </c>
      <c r="B1535" t="s">
        <v>16</v>
      </c>
      <c r="C1535" t="s">
        <v>66</v>
      </c>
      <c r="D1535" s="8" t="s">
        <v>3489</v>
      </c>
      <c r="E1535" s="8" t="s">
        <v>3634</v>
      </c>
      <c r="F1535" t="s">
        <v>351</v>
      </c>
      <c r="G1535" t="s">
        <v>1489</v>
      </c>
      <c r="H1535" t="s">
        <v>759</v>
      </c>
      <c r="I1535">
        <v>7</v>
      </c>
      <c r="J1535" t="s">
        <v>1116</v>
      </c>
      <c r="K1535" t="s">
        <v>4031</v>
      </c>
      <c r="L1535" s="8">
        <f t="shared" si="92"/>
        <v>43433</v>
      </c>
      <c r="M1535" s="8">
        <f t="shared" si="93"/>
        <v>43446</v>
      </c>
      <c r="N1535">
        <f t="shared" si="94"/>
        <v>27717.899999999998</v>
      </c>
      <c r="O1535">
        <f t="shared" si="95"/>
        <v>47</v>
      </c>
      <c r="P1535" t="str">
        <f>VLOOKUP(O1535,Klienci!$A$1:$B$53,2,TRUE)</f>
        <v xml:space="preserve">Nipro </v>
      </c>
    </row>
    <row r="1536" spans="1:16" x14ac:dyDescent="0.3">
      <c r="A1536" t="s">
        <v>4032</v>
      </c>
      <c r="B1536" t="s">
        <v>16</v>
      </c>
      <c r="C1536" t="s">
        <v>17</v>
      </c>
      <c r="D1536" s="8" t="s">
        <v>3489</v>
      </c>
      <c r="E1536" s="8" t="s">
        <v>3903</v>
      </c>
      <c r="F1536" t="s">
        <v>319</v>
      </c>
      <c r="G1536" t="s">
        <v>808</v>
      </c>
      <c r="H1536" t="s">
        <v>139</v>
      </c>
      <c r="I1536">
        <v>6</v>
      </c>
      <c r="J1536" t="s">
        <v>792</v>
      </c>
      <c r="K1536" t="s">
        <v>4033</v>
      </c>
      <c r="L1536" s="8">
        <f t="shared" si="92"/>
        <v>43433</v>
      </c>
      <c r="M1536" s="8">
        <f t="shared" si="93"/>
        <v>43459</v>
      </c>
      <c r="N1536">
        <f t="shared" si="94"/>
        <v>15597.599999999999</v>
      </c>
      <c r="O1536">
        <f t="shared" si="95"/>
        <v>25</v>
      </c>
      <c r="P1536" t="str">
        <f>VLOOKUP(O1536,Klienci!$A$1:$B$53,2,TRUE)</f>
        <v>E. Ltd</v>
      </c>
    </row>
    <row r="1537" spans="1:16" x14ac:dyDescent="0.3">
      <c r="A1537" t="s">
        <v>4034</v>
      </c>
      <c r="B1537" t="s">
        <v>16</v>
      </c>
      <c r="C1537" t="s">
        <v>58</v>
      </c>
      <c r="D1537" s="8" t="s">
        <v>3489</v>
      </c>
      <c r="E1537" s="8" t="s">
        <v>3671</v>
      </c>
      <c r="F1537" t="s">
        <v>112</v>
      </c>
      <c r="G1537" t="s">
        <v>950</v>
      </c>
      <c r="H1537" t="s">
        <v>76</v>
      </c>
      <c r="I1537">
        <v>7</v>
      </c>
      <c r="J1537" t="s">
        <v>4035</v>
      </c>
      <c r="K1537" t="s">
        <v>3225</v>
      </c>
      <c r="L1537" s="8">
        <f t="shared" si="92"/>
        <v>43433</v>
      </c>
      <c r="M1537" s="8">
        <f t="shared" si="93"/>
        <v>43440</v>
      </c>
      <c r="N1537">
        <f t="shared" si="94"/>
        <v>19510.399999999998</v>
      </c>
      <c r="O1537">
        <f t="shared" si="95"/>
        <v>17</v>
      </c>
      <c r="P1537" t="str">
        <f>VLOOKUP(O1537,Klienci!$A$1:$B$53,2,TRUE)</f>
        <v>3LAB, Ltd</v>
      </c>
    </row>
    <row r="1538" spans="1:16" x14ac:dyDescent="0.3">
      <c r="A1538" t="s">
        <v>4036</v>
      </c>
      <c r="B1538" t="s">
        <v>16</v>
      </c>
      <c r="C1538" t="s">
        <v>27</v>
      </c>
      <c r="D1538" s="8" t="s">
        <v>3489</v>
      </c>
      <c r="E1538" s="8" t="s">
        <v>4037</v>
      </c>
      <c r="F1538" t="s">
        <v>724</v>
      </c>
      <c r="G1538" t="s">
        <v>1286</v>
      </c>
      <c r="H1538" t="s">
        <v>279</v>
      </c>
      <c r="I1538">
        <v>1</v>
      </c>
      <c r="J1538" t="s">
        <v>780</v>
      </c>
      <c r="K1538" t="s">
        <v>3599</v>
      </c>
      <c r="L1538" s="8">
        <f t="shared" si="92"/>
        <v>43433</v>
      </c>
      <c r="M1538" s="8">
        <f t="shared" si="93"/>
        <v>43462</v>
      </c>
      <c r="N1538">
        <f t="shared" si="94"/>
        <v>1025.0999999999999</v>
      </c>
      <c r="O1538">
        <f t="shared" si="95"/>
        <v>41</v>
      </c>
      <c r="P1538" t="str">
        <f>VLOOKUP(O1538,Klienci!$A$1:$B$53,2,TRUE)</f>
        <v>Victory Ltd</v>
      </c>
    </row>
    <row r="1539" spans="1:16" x14ac:dyDescent="0.3">
      <c r="A1539" t="s">
        <v>4038</v>
      </c>
      <c r="B1539" t="s">
        <v>26</v>
      </c>
      <c r="C1539" t="s">
        <v>17</v>
      </c>
      <c r="D1539" s="8" t="s">
        <v>3489</v>
      </c>
      <c r="E1539" s="8" t="s">
        <v>3855</v>
      </c>
      <c r="F1539" t="s">
        <v>307</v>
      </c>
      <c r="G1539" t="s">
        <v>3767</v>
      </c>
      <c r="H1539" t="s">
        <v>252</v>
      </c>
      <c r="I1539">
        <v>3</v>
      </c>
      <c r="J1539" t="s">
        <v>228</v>
      </c>
      <c r="K1539" t="s">
        <v>4039</v>
      </c>
      <c r="L1539" s="8">
        <f t="shared" si="92"/>
        <v>43433</v>
      </c>
      <c r="M1539" s="8">
        <f t="shared" si="93"/>
        <v>43458</v>
      </c>
      <c r="N1539">
        <f t="shared" si="94"/>
        <v>11758.5</v>
      </c>
      <c r="O1539">
        <f t="shared" si="95"/>
        <v>4</v>
      </c>
      <c r="P1539" t="str">
        <f>VLOOKUP(O1539,Klienci!$A$1:$B$53,2,TRUE)</f>
        <v>ETUDE Ltd</v>
      </c>
    </row>
    <row r="1540" spans="1:16" x14ac:dyDescent="0.3">
      <c r="A1540" t="s">
        <v>4040</v>
      </c>
      <c r="B1540" t="s">
        <v>26</v>
      </c>
      <c r="C1540" t="s">
        <v>241</v>
      </c>
      <c r="D1540" s="8" t="s">
        <v>3489</v>
      </c>
      <c r="E1540" s="8" t="s">
        <v>3913</v>
      </c>
      <c r="F1540" t="s">
        <v>143</v>
      </c>
      <c r="G1540" t="s">
        <v>352</v>
      </c>
      <c r="H1540" t="s">
        <v>252</v>
      </c>
      <c r="I1540">
        <v>5</v>
      </c>
      <c r="J1540" t="s">
        <v>511</v>
      </c>
      <c r="K1540" t="s">
        <v>4041</v>
      </c>
      <c r="L1540" s="8">
        <f t="shared" si="92"/>
        <v>43433</v>
      </c>
      <c r="M1540" s="8">
        <f t="shared" si="93"/>
        <v>43463</v>
      </c>
      <c r="N1540">
        <f t="shared" si="94"/>
        <v>19966</v>
      </c>
      <c r="O1540">
        <f t="shared" si="95"/>
        <v>5</v>
      </c>
      <c r="P1540" t="str">
        <f>VLOOKUP(O1540,Klienci!$A$1:$B$53,2,TRUE)</f>
        <v>Procter Corp</v>
      </c>
    </row>
    <row r="1541" spans="1:16" x14ac:dyDescent="0.3">
      <c r="A1541" t="s">
        <v>4042</v>
      </c>
      <c r="B1541" t="s">
        <v>26</v>
      </c>
      <c r="C1541" t="s">
        <v>17</v>
      </c>
      <c r="D1541" s="8" t="s">
        <v>3400</v>
      </c>
      <c r="E1541" s="8" t="s">
        <v>4019</v>
      </c>
      <c r="F1541" t="s">
        <v>105</v>
      </c>
      <c r="G1541" t="s">
        <v>3045</v>
      </c>
      <c r="H1541" t="s">
        <v>444</v>
      </c>
      <c r="I1541">
        <v>5</v>
      </c>
      <c r="J1541" t="s">
        <v>2830</v>
      </c>
      <c r="K1541" t="s">
        <v>4043</v>
      </c>
      <c r="L1541" s="8">
        <f t="shared" si="92"/>
        <v>43434</v>
      </c>
      <c r="M1541" s="8">
        <f t="shared" si="93"/>
        <v>43464</v>
      </c>
      <c r="N1541">
        <f t="shared" si="94"/>
        <v>31724.5</v>
      </c>
      <c r="O1541">
        <f t="shared" si="95"/>
        <v>36</v>
      </c>
      <c r="P1541" t="str">
        <f>VLOOKUP(O1541,Klienci!$A$1:$B$53,2,TRUE)</f>
        <v>OUR Ltd</v>
      </c>
    </row>
    <row r="1542" spans="1:16" x14ac:dyDescent="0.3">
      <c r="A1542" t="s">
        <v>4044</v>
      </c>
      <c r="B1542" t="s">
        <v>26</v>
      </c>
      <c r="C1542" t="s">
        <v>241</v>
      </c>
      <c r="D1542" s="8" t="s">
        <v>3400</v>
      </c>
      <c r="E1542" s="8" t="s">
        <v>3784</v>
      </c>
      <c r="F1542" t="s">
        <v>125</v>
      </c>
      <c r="G1542" t="s">
        <v>593</v>
      </c>
      <c r="H1542" t="s">
        <v>467</v>
      </c>
      <c r="I1542">
        <v>1</v>
      </c>
      <c r="J1542" t="s">
        <v>492</v>
      </c>
      <c r="K1542" t="s">
        <v>4045</v>
      </c>
      <c r="L1542" s="8">
        <f t="shared" si="92"/>
        <v>43434</v>
      </c>
      <c r="M1542" s="8">
        <f t="shared" si="93"/>
        <v>43456</v>
      </c>
      <c r="N1542">
        <f t="shared" si="94"/>
        <v>1152.4000000000001</v>
      </c>
      <c r="O1542">
        <f t="shared" si="95"/>
        <v>11</v>
      </c>
      <c r="P1542" t="str">
        <f>VLOOKUP(O1542,Klienci!$A$1:$B$53,2,TRUE)</f>
        <v>21st Ltd</v>
      </c>
    </row>
    <row r="1543" spans="1:16" x14ac:dyDescent="0.3">
      <c r="A1543" t="s">
        <v>4046</v>
      </c>
      <c r="B1543" t="s">
        <v>16</v>
      </c>
      <c r="C1543" t="s">
        <v>17</v>
      </c>
      <c r="D1543" s="8" t="s">
        <v>3400</v>
      </c>
      <c r="E1543" s="8" t="s">
        <v>4047</v>
      </c>
      <c r="F1543" t="s">
        <v>174</v>
      </c>
      <c r="G1543" t="s">
        <v>175</v>
      </c>
      <c r="H1543" t="s">
        <v>317</v>
      </c>
      <c r="I1543">
        <v>8</v>
      </c>
      <c r="J1543" t="s">
        <v>511</v>
      </c>
      <c r="K1543" t="s">
        <v>4048</v>
      </c>
      <c r="L1543" s="8">
        <f t="shared" si="92"/>
        <v>43434</v>
      </c>
      <c r="M1543" s="8">
        <f t="shared" si="93"/>
        <v>43470</v>
      </c>
      <c r="N1543">
        <f t="shared" si="94"/>
        <v>31945.599999999999</v>
      </c>
      <c r="O1543">
        <f t="shared" si="95"/>
        <v>19</v>
      </c>
      <c r="P1543" t="str">
        <f>VLOOKUP(O1543,Klienci!$A$1:$B$53,2,TRUE)</f>
        <v>Pure Group</v>
      </c>
    </row>
    <row r="1544" spans="1:16" x14ac:dyDescent="0.3">
      <c r="A1544" t="s">
        <v>4049</v>
      </c>
      <c r="B1544" t="s">
        <v>35</v>
      </c>
      <c r="C1544" t="s">
        <v>58</v>
      </c>
      <c r="D1544" s="8" t="s">
        <v>3400</v>
      </c>
      <c r="E1544" s="8" t="s">
        <v>3891</v>
      </c>
      <c r="F1544" t="s">
        <v>1115</v>
      </c>
      <c r="G1544" t="s">
        <v>2080</v>
      </c>
      <c r="H1544" t="s">
        <v>467</v>
      </c>
      <c r="I1544">
        <v>2</v>
      </c>
      <c r="J1544" t="s">
        <v>182</v>
      </c>
      <c r="K1544" t="s">
        <v>4050</v>
      </c>
      <c r="L1544" s="8">
        <f t="shared" si="92"/>
        <v>43434</v>
      </c>
      <c r="M1544" s="8">
        <f t="shared" si="93"/>
        <v>43461</v>
      </c>
      <c r="N1544">
        <f t="shared" si="94"/>
        <v>536</v>
      </c>
      <c r="O1544">
        <f t="shared" si="95"/>
        <v>39</v>
      </c>
      <c r="P1544" t="str">
        <f>VLOOKUP(O1544,Klienci!$A$1:$B$53,2,TRUE)</f>
        <v>AuroMedics Corp</v>
      </c>
    </row>
    <row r="1545" spans="1:16" x14ac:dyDescent="0.3">
      <c r="A1545" t="s">
        <v>4051</v>
      </c>
      <c r="B1545" t="s">
        <v>43</v>
      </c>
      <c r="C1545" t="s">
        <v>27</v>
      </c>
      <c r="D1545" s="8" t="s">
        <v>3400</v>
      </c>
      <c r="E1545" s="8" t="s">
        <v>3593</v>
      </c>
      <c r="F1545" t="s">
        <v>125</v>
      </c>
      <c r="G1545" t="s">
        <v>2713</v>
      </c>
      <c r="H1545" t="s">
        <v>170</v>
      </c>
      <c r="I1545">
        <v>4</v>
      </c>
      <c r="J1545" t="s">
        <v>2985</v>
      </c>
      <c r="K1545" t="s">
        <v>4052</v>
      </c>
      <c r="L1545" s="8">
        <f t="shared" si="92"/>
        <v>43434</v>
      </c>
      <c r="M1545" s="8">
        <f t="shared" si="93"/>
        <v>43444</v>
      </c>
      <c r="N1545">
        <f t="shared" si="94"/>
        <v>20930.8</v>
      </c>
      <c r="O1545">
        <f t="shared" si="95"/>
        <v>11</v>
      </c>
      <c r="P1545" t="str">
        <f>VLOOKUP(O1545,Klienci!$A$1:$B$53,2,TRUE)</f>
        <v>21st Ltd</v>
      </c>
    </row>
    <row r="1546" spans="1:16" x14ac:dyDescent="0.3">
      <c r="A1546" t="s">
        <v>4053</v>
      </c>
      <c r="B1546" t="s">
        <v>26</v>
      </c>
      <c r="C1546" t="s">
        <v>124</v>
      </c>
      <c r="D1546" s="8" t="s">
        <v>3400</v>
      </c>
      <c r="E1546" s="8" t="s">
        <v>4054</v>
      </c>
      <c r="F1546" t="s">
        <v>112</v>
      </c>
      <c r="G1546" t="s">
        <v>1135</v>
      </c>
      <c r="H1546" t="s">
        <v>473</v>
      </c>
      <c r="I1546">
        <v>2</v>
      </c>
      <c r="J1546" t="s">
        <v>387</v>
      </c>
      <c r="K1546" t="s">
        <v>4055</v>
      </c>
      <c r="L1546" s="8">
        <f t="shared" ref="L1546:L1609" si="96">--SUBSTITUTE(D1546,"\","/")</f>
        <v>43434</v>
      </c>
      <c r="M1546" s="8">
        <f t="shared" ref="M1546:M1609" si="97">--SUBSTITUTE(E1546,"\","/")</f>
        <v>43469</v>
      </c>
      <c r="N1546">
        <f t="shared" ref="N1546:N1609" si="98">I1546*SUBSTITUTE(J1546,".",",")</f>
        <v>4931.2</v>
      </c>
      <c r="O1546">
        <f t="shared" ref="O1546:O1609" si="99">--MID(F1546,3,4)</f>
        <v>17</v>
      </c>
      <c r="P1546" t="str">
        <f>VLOOKUP(O1546,Klienci!$A$1:$B$53,2,TRUE)</f>
        <v>3LAB, Ltd</v>
      </c>
    </row>
    <row r="1547" spans="1:16" x14ac:dyDescent="0.3">
      <c r="A1547" t="s">
        <v>4056</v>
      </c>
      <c r="B1547" t="s">
        <v>35</v>
      </c>
      <c r="C1547" t="s">
        <v>27</v>
      </c>
      <c r="D1547" s="8" t="s">
        <v>3400</v>
      </c>
      <c r="E1547" s="8" t="s">
        <v>4054</v>
      </c>
      <c r="F1547" t="s">
        <v>68</v>
      </c>
      <c r="G1547" t="s">
        <v>119</v>
      </c>
      <c r="H1547" t="s">
        <v>39</v>
      </c>
      <c r="I1547">
        <v>1</v>
      </c>
      <c r="J1547" t="s">
        <v>643</v>
      </c>
      <c r="K1547" t="s">
        <v>4057</v>
      </c>
      <c r="L1547" s="8">
        <f t="shared" si="96"/>
        <v>43434</v>
      </c>
      <c r="M1547" s="8">
        <f t="shared" si="97"/>
        <v>43469</v>
      </c>
      <c r="N1547">
        <f t="shared" si="98"/>
        <v>1018.4</v>
      </c>
      <c r="O1547">
        <f t="shared" si="99"/>
        <v>14</v>
      </c>
      <c r="P1547" t="str">
        <f>VLOOKUP(O1547,Klienci!$A$1:$B$53,2,TRUE)</f>
        <v>Ole Group</v>
      </c>
    </row>
    <row r="1548" spans="1:16" x14ac:dyDescent="0.3">
      <c r="A1548" t="s">
        <v>4058</v>
      </c>
      <c r="B1548" t="s">
        <v>35</v>
      </c>
      <c r="C1548" t="s">
        <v>17</v>
      </c>
      <c r="D1548" s="8" t="s">
        <v>3409</v>
      </c>
      <c r="E1548" s="8" t="s">
        <v>3891</v>
      </c>
      <c r="F1548" t="s">
        <v>319</v>
      </c>
      <c r="G1548" t="s">
        <v>2255</v>
      </c>
      <c r="H1548" t="s">
        <v>101</v>
      </c>
      <c r="I1548">
        <v>1</v>
      </c>
      <c r="J1548" t="s">
        <v>1374</v>
      </c>
      <c r="K1548" t="s">
        <v>4059</v>
      </c>
      <c r="L1548" s="8">
        <f t="shared" si="96"/>
        <v>43435</v>
      </c>
      <c r="M1548" s="8">
        <f t="shared" si="97"/>
        <v>43461</v>
      </c>
      <c r="N1548">
        <f t="shared" si="98"/>
        <v>2613</v>
      </c>
      <c r="O1548">
        <f t="shared" si="99"/>
        <v>25</v>
      </c>
      <c r="P1548" t="str">
        <f>VLOOKUP(O1548,Klienci!$A$1:$B$53,2,TRUE)</f>
        <v>E. Ltd</v>
      </c>
    </row>
    <row r="1549" spans="1:16" x14ac:dyDescent="0.3">
      <c r="A1549" t="s">
        <v>4060</v>
      </c>
      <c r="B1549" t="s">
        <v>16</v>
      </c>
      <c r="C1549" t="s">
        <v>66</v>
      </c>
      <c r="D1549" s="8" t="s">
        <v>3409</v>
      </c>
      <c r="E1549" s="8" t="s">
        <v>3738</v>
      </c>
      <c r="F1549" t="s">
        <v>52</v>
      </c>
      <c r="G1549" t="s">
        <v>1129</v>
      </c>
      <c r="H1549" t="s">
        <v>47</v>
      </c>
      <c r="I1549">
        <v>5</v>
      </c>
      <c r="J1549" t="s">
        <v>63</v>
      </c>
      <c r="K1549" t="s">
        <v>4061</v>
      </c>
      <c r="L1549" s="8">
        <f t="shared" si="96"/>
        <v>43435</v>
      </c>
      <c r="M1549" s="8">
        <f t="shared" si="97"/>
        <v>43453</v>
      </c>
      <c r="N1549">
        <f t="shared" si="98"/>
        <v>5192.5</v>
      </c>
      <c r="O1549">
        <f t="shared" si="99"/>
        <v>49</v>
      </c>
      <c r="P1549" t="str">
        <f>VLOOKUP(O1549,Klienci!$A$1:$B$53,2,TRUE)</f>
        <v>Niconovum Corp</v>
      </c>
    </row>
    <row r="1550" spans="1:16" x14ac:dyDescent="0.3">
      <c r="A1550" t="s">
        <v>4062</v>
      </c>
      <c r="B1550" t="s">
        <v>26</v>
      </c>
      <c r="C1550" t="s">
        <v>58</v>
      </c>
      <c r="D1550" s="8" t="s">
        <v>3409</v>
      </c>
      <c r="E1550" s="8" t="s">
        <v>3634</v>
      </c>
      <c r="F1550" t="s">
        <v>256</v>
      </c>
      <c r="G1550" t="s">
        <v>2226</v>
      </c>
      <c r="H1550" t="s">
        <v>176</v>
      </c>
      <c r="I1550">
        <v>6</v>
      </c>
      <c r="J1550" t="s">
        <v>1420</v>
      </c>
      <c r="K1550" t="s">
        <v>4063</v>
      </c>
      <c r="L1550" s="8">
        <f t="shared" si="96"/>
        <v>43435</v>
      </c>
      <c r="M1550" s="8">
        <f t="shared" si="97"/>
        <v>43446</v>
      </c>
      <c r="N1550">
        <f t="shared" si="98"/>
        <v>13909.199999999999</v>
      </c>
      <c r="O1550">
        <f t="shared" si="99"/>
        <v>34</v>
      </c>
      <c r="P1550" t="str">
        <f>VLOOKUP(O1550,Klienci!$A$1:$B$53,2,TRUE)</f>
        <v>OHTA'S Corp</v>
      </c>
    </row>
    <row r="1551" spans="1:16" x14ac:dyDescent="0.3">
      <c r="A1551" t="s">
        <v>4064</v>
      </c>
      <c r="B1551" t="s">
        <v>26</v>
      </c>
      <c r="C1551" t="s">
        <v>58</v>
      </c>
      <c r="D1551" s="8" t="s">
        <v>3409</v>
      </c>
      <c r="E1551" s="8" t="s">
        <v>3913</v>
      </c>
      <c r="F1551" t="s">
        <v>231</v>
      </c>
      <c r="G1551" t="s">
        <v>1002</v>
      </c>
      <c r="H1551" t="s">
        <v>76</v>
      </c>
      <c r="I1551">
        <v>2</v>
      </c>
      <c r="J1551" t="s">
        <v>665</v>
      </c>
      <c r="K1551" t="s">
        <v>4065</v>
      </c>
      <c r="L1551" s="8">
        <f t="shared" si="96"/>
        <v>43435</v>
      </c>
      <c r="M1551" s="8">
        <f t="shared" si="97"/>
        <v>43463</v>
      </c>
      <c r="N1551">
        <f t="shared" si="98"/>
        <v>2438.8000000000002</v>
      </c>
      <c r="O1551">
        <f t="shared" si="99"/>
        <v>42</v>
      </c>
      <c r="P1551" t="str">
        <f>VLOOKUP(O1551,Klienci!$A$1:$B$53,2,TRUE)</f>
        <v xml:space="preserve">Select </v>
      </c>
    </row>
    <row r="1552" spans="1:16" x14ac:dyDescent="0.3">
      <c r="A1552" t="s">
        <v>4066</v>
      </c>
      <c r="B1552" t="s">
        <v>16</v>
      </c>
      <c r="C1552" t="s">
        <v>58</v>
      </c>
      <c r="D1552" s="8" t="s">
        <v>3409</v>
      </c>
      <c r="E1552" s="8" t="s">
        <v>3930</v>
      </c>
      <c r="F1552" t="s">
        <v>271</v>
      </c>
      <c r="G1552" t="s">
        <v>711</v>
      </c>
      <c r="H1552" t="s">
        <v>284</v>
      </c>
      <c r="I1552">
        <v>2</v>
      </c>
      <c r="J1552" t="s">
        <v>2716</v>
      </c>
      <c r="K1552" t="s">
        <v>4067</v>
      </c>
      <c r="L1552" s="8">
        <f t="shared" si="96"/>
        <v>43435</v>
      </c>
      <c r="M1552" s="8">
        <f t="shared" si="97"/>
        <v>43455</v>
      </c>
      <c r="N1552">
        <f t="shared" si="98"/>
        <v>10612.8</v>
      </c>
      <c r="O1552">
        <f t="shared" si="99"/>
        <v>24</v>
      </c>
      <c r="P1552" t="str">
        <f>VLOOKUP(O1552,Klienci!$A$1:$B$53,2,TRUE)</f>
        <v xml:space="preserve">Capweld </v>
      </c>
    </row>
    <row r="1553" spans="1:16" x14ac:dyDescent="0.3">
      <c r="A1553" t="s">
        <v>4068</v>
      </c>
      <c r="B1553" t="s">
        <v>16</v>
      </c>
      <c r="C1553" t="s">
        <v>58</v>
      </c>
      <c r="D1553" s="8" t="s">
        <v>3504</v>
      </c>
      <c r="E1553" s="8" t="s">
        <v>3738</v>
      </c>
      <c r="F1553" t="s">
        <v>112</v>
      </c>
      <c r="G1553" t="s">
        <v>1940</v>
      </c>
      <c r="H1553" t="s">
        <v>157</v>
      </c>
      <c r="I1553">
        <v>6</v>
      </c>
      <c r="J1553" t="s">
        <v>934</v>
      </c>
      <c r="K1553" t="s">
        <v>4069</v>
      </c>
      <c r="L1553" s="8">
        <f t="shared" si="96"/>
        <v>43436</v>
      </c>
      <c r="M1553" s="8">
        <f t="shared" si="97"/>
        <v>43453</v>
      </c>
      <c r="N1553">
        <f t="shared" si="98"/>
        <v>14874</v>
      </c>
      <c r="O1553">
        <f t="shared" si="99"/>
        <v>17</v>
      </c>
      <c r="P1553" t="str">
        <f>VLOOKUP(O1553,Klienci!$A$1:$B$53,2,TRUE)</f>
        <v>3LAB, Ltd</v>
      </c>
    </row>
    <row r="1554" spans="1:16" x14ac:dyDescent="0.3">
      <c r="A1554" t="s">
        <v>4070</v>
      </c>
      <c r="B1554" t="s">
        <v>43</v>
      </c>
      <c r="C1554" t="s">
        <v>17</v>
      </c>
      <c r="D1554" s="8" t="s">
        <v>3504</v>
      </c>
      <c r="E1554" s="8" t="s">
        <v>3891</v>
      </c>
      <c r="F1554" t="s">
        <v>532</v>
      </c>
      <c r="G1554" t="s">
        <v>2764</v>
      </c>
      <c r="H1554" t="s">
        <v>196</v>
      </c>
      <c r="I1554">
        <v>8</v>
      </c>
      <c r="J1554" t="s">
        <v>400</v>
      </c>
      <c r="K1554" t="s">
        <v>4071</v>
      </c>
      <c r="L1554" s="8">
        <f t="shared" si="96"/>
        <v>43436</v>
      </c>
      <c r="M1554" s="8">
        <f t="shared" si="97"/>
        <v>43461</v>
      </c>
      <c r="N1554">
        <f t="shared" si="98"/>
        <v>1822.4</v>
      </c>
      <c r="O1554">
        <f t="shared" si="99"/>
        <v>44</v>
      </c>
      <c r="P1554" t="str">
        <f>VLOOKUP(O1554,Klienci!$A$1:$B$53,2,TRUE)</f>
        <v>Llorens Ltd</v>
      </c>
    </row>
    <row r="1555" spans="1:16" x14ac:dyDescent="0.3">
      <c r="A1555" t="s">
        <v>4072</v>
      </c>
      <c r="B1555" t="s">
        <v>35</v>
      </c>
      <c r="C1555" t="s">
        <v>27</v>
      </c>
      <c r="D1555" s="8" t="s">
        <v>3504</v>
      </c>
      <c r="E1555" s="8" t="s">
        <v>3911</v>
      </c>
      <c r="F1555" t="s">
        <v>137</v>
      </c>
      <c r="G1555" t="s">
        <v>1414</v>
      </c>
      <c r="H1555" t="s">
        <v>54</v>
      </c>
      <c r="I1555">
        <v>3</v>
      </c>
      <c r="J1555" t="s">
        <v>3870</v>
      </c>
      <c r="K1555" t="s">
        <v>4073</v>
      </c>
      <c r="L1555" s="8">
        <f t="shared" si="96"/>
        <v>43436</v>
      </c>
      <c r="M1555" s="8">
        <f t="shared" si="97"/>
        <v>43454</v>
      </c>
      <c r="N1555">
        <f t="shared" si="98"/>
        <v>17788.5</v>
      </c>
      <c r="O1555">
        <f t="shared" si="99"/>
        <v>30</v>
      </c>
      <c r="P1555" t="str">
        <f>VLOOKUP(O1555,Klienci!$A$1:$B$53,2,TRUE)</f>
        <v>Dharma Ltd</v>
      </c>
    </row>
    <row r="1556" spans="1:16" x14ac:dyDescent="0.3">
      <c r="A1556" t="s">
        <v>4074</v>
      </c>
      <c r="B1556" t="s">
        <v>16</v>
      </c>
      <c r="C1556" t="s">
        <v>27</v>
      </c>
      <c r="D1556" s="8" t="s">
        <v>3504</v>
      </c>
      <c r="E1556" s="8" t="s">
        <v>3913</v>
      </c>
      <c r="F1556" t="s">
        <v>112</v>
      </c>
      <c r="G1556" t="s">
        <v>638</v>
      </c>
      <c r="H1556" t="s">
        <v>317</v>
      </c>
      <c r="I1556">
        <v>6</v>
      </c>
      <c r="J1556" t="s">
        <v>522</v>
      </c>
      <c r="K1556" t="s">
        <v>4075</v>
      </c>
      <c r="L1556" s="8">
        <f t="shared" si="96"/>
        <v>43436</v>
      </c>
      <c r="M1556" s="8">
        <f t="shared" si="97"/>
        <v>43463</v>
      </c>
      <c r="N1556">
        <f t="shared" si="98"/>
        <v>10371.599999999999</v>
      </c>
      <c r="O1556">
        <f t="shared" si="99"/>
        <v>17</v>
      </c>
      <c r="P1556" t="str">
        <f>VLOOKUP(O1556,Klienci!$A$1:$B$53,2,TRUE)</f>
        <v>3LAB, Ltd</v>
      </c>
    </row>
    <row r="1557" spans="1:16" x14ac:dyDescent="0.3">
      <c r="A1557" t="s">
        <v>4076</v>
      </c>
      <c r="B1557" t="s">
        <v>35</v>
      </c>
      <c r="C1557" t="s">
        <v>17</v>
      </c>
      <c r="D1557" s="8" t="s">
        <v>3504</v>
      </c>
      <c r="E1557" s="8" t="s">
        <v>3754</v>
      </c>
      <c r="F1557" t="s">
        <v>242</v>
      </c>
      <c r="G1557" t="s">
        <v>226</v>
      </c>
      <c r="H1557" t="s">
        <v>151</v>
      </c>
      <c r="I1557">
        <v>4</v>
      </c>
      <c r="J1557" t="s">
        <v>891</v>
      </c>
      <c r="K1557" t="s">
        <v>4077</v>
      </c>
      <c r="L1557" s="8">
        <f t="shared" si="96"/>
        <v>43436</v>
      </c>
      <c r="M1557" s="8">
        <f t="shared" si="97"/>
        <v>43450</v>
      </c>
      <c r="N1557">
        <f t="shared" si="98"/>
        <v>4180.8</v>
      </c>
      <c r="O1557">
        <f t="shared" si="99"/>
        <v>28</v>
      </c>
      <c r="P1557" t="str">
        <f>VLOOKUP(O1557,Klienci!$A$1:$B$53,2,TRUE)</f>
        <v>Mylan Corp</v>
      </c>
    </row>
    <row r="1558" spans="1:16" x14ac:dyDescent="0.3">
      <c r="A1558" t="s">
        <v>4078</v>
      </c>
      <c r="B1558" t="s">
        <v>16</v>
      </c>
      <c r="C1558" t="s">
        <v>66</v>
      </c>
      <c r="D1558" s="8" t="s">
        <v>3504</v>
      </c>
      <c r="E1558" s="8" t="s">
        <v>3903</v>
      </c>
      <c r="F1558" t="s">
        <v>236</v>
      </c>
      <c r="G1558" t="s">
        <v>596</v>
      </c>
      <c r="H1558" t="s">
        <v>170</v>
      </c>
      <c r="I1558">
        <v>8</v>
      </c>
      <c r="J1558" t="s">
        <v>655</v>
      </c>
      <c r="K1558" t="s">
        <v>4079</v>
      </c>
      <c r="L1558" s="8">
        <f t="shared" si="96"/>
        <v>43436</v>
      </c>
      <c r="M1558" s="8">
        <f t="shared" si="97"/>
        <v>43459</v>
      </c>
      <c r="N1558">
        <f t="shared" si="98"/>
        <v>13775.2</v>
      </c>
      <c r="O1558">
        <f t="shared" si="99"/>
        <v>2</v>
      </c>
      <c r="P1558" t="str">
        <f>VLOOKUP(O1558,Klienci!$A$1:$B$53,2,TRUE)</f>
        <v xml:space="preserve">WakeFern </v>
      </c>
    </row>
    <row r="1559" spans="1:16" x14ac:dyDescent="0.3">
      <c r="A1559" t="s">
        <v>4080</v>
      </c>
      <c r="B1559" t="s">
        <v>35</v>
      </c>
      <c r="C1559" t="s">
        <v>66</v>
      </c>
      <c r="D1559" s="8" t="s">
        <v>3469</v>
      </c>
      <c r="E1559" s="8" t="s">
        <v>4081</v>
      </c>
      <c r="F1559" t="s">
        <v>532</v>
      </c>
      <c r="G1559" t="s">
        <v>989</v>
      </c>
      <c r="H1559" t="s">
        <v>477</v>
      </c>
      <c r="I1559">
        <v>8</v>
      </c>
      <c r="J1559" t="s">
        <v>1607</v>
      </c>
      <c r="K1559" t="s">
        <v>4082</v>
      </c>
      <c r="L1559" s="8">
        <f t="shared" si="96"/>
        <v>43437</v>
      </c>
      <c r="M1559" s="8">
        <f t="shared" si="97"/>
        <v>43473</v>
      </c>
      <c r="N1559">
        <f t="shared" si="98"/>
        <v>30766.400000000001</v>
      </c>
      <c r="O1559">
        <f t="shared" si="99"/>
        <v>44</v>
      </c>
      <c r="P1559" t="str">
        <f>VLOOKUP(O1559,Klienci!$A$1:$B$53,2,TRUE)</f>
        <v>Llorens Ltd</v>
      </c>
    </row>
    <row r="1560" spans="1:16" x14ac:dyDescent="0.3">
      <c r="A1560" t="s">
        <v>4083</v>
      </c>
      <c r="B1560" t="s">
        <v>26</v>
      </c>
      <c r="C1560" t="s">
        <v>124</v>
      </c>
      <c r="D1560" s="8" t="s">
        <v>3469</v>
      </c>
      <c r="E1560" s="8" t="s">
        <v>3738</v>
      </c>
      <c r="F1560" t="s">
        <v>149</v>
      </c>
      <c r="G1560" t="s">
        <v>144</v>
      </c>
      <c r="H1560" t="s">
        <v>196</v>
      </c>
      <c r="I1560">
        <v>2</v>
      </c>
      <c r="J1560" t="s">
        <v>4084</v>
      </c>
      <c r="K1560" t="s">
        <v>4085</v>
      </c>
      <c r="L1560" s="8">
        <f t="shared" si="96"/>
        <v>43437</v>
      </c>
      <c r="M1560" s="8">
        <f t="shared" si="97"/>
        <v>43453</v>
      </c>
      <c r="N1560">
        <f t="shared" si="98"/>
        <v>5413.6</v>
      </c>
      <c r="O1560">
        <f t="shared" si="99"/>
        <v>23</v>
      </c>
      <c r="P1560" t="str">
        <f>VLOOKUP(O1560,Klienci!$A$1:$B$53,2,TRUE)</f>
        <v xml:space="preserve">Ohio </v>
      </c>
    </row>
    <row r="1561" spans="1:16" x14ac:dyDescent="0.3">
      <c r="A1561" t="s">
        <v>4086</v>
      </c>
      <c r="B1561" t="s">
        <v>26</v>
      </c>
      <c r="C1561" t="s">
        <v>27</v>
      </c>
      <c r="D1561" s="8" t="s">
        <v>3469</v>
      </c>
      <c r="E1561" s="8" t="s">
        <v>3855</v>
      </c>
      <c r="F1561" t="s">
        <v>213</v>
      </c>
      <c r="G1561" t="s">
        <v>755</v>
      </c>
      <c r="H1561" t="s">
        <v>670</v>
      </c>
      <c r="I1561">
        <v>5</v>
      </c>
      <c r="J1561" t="s">
        <v>1374</v>
      </c>
      <c r="K1561" t="s">
        <v>4087</v>
      </c>
      <c r="L1561" s="8">
        <f t="shared" si="96"/>
        <v>43437</v>
      </c>
      <c r="M1561" s="8">
        <f t="shared" si="97"/>
        <v>43458</v>
      </c>
      <c r="N1561">
        <f t="shared" si="98"/>
        <v>13065</v>
      </c>
      <c r="O1561">
        <f t="shared" si="99"/>
        <v>29</v>
      </c>
      <c r="P1561" t="str">
        <f>VLOOKUP(O1561,Klienci!$A$1:$B$53,2,TRUE)</f>
        <v>Wuxi Group</v>
      </c>
    </row>
    <row r="1562" spans="1:16" x14ac:dyDescent="0.3">
      <c r="A1562" t="s">
        <v>4088</v>
      </c>
      <c r="B1562" t="s">
        <v>35</v>
      </c>
      <c r="C1562" t="s">
        <v>58</v>
      </c>
      <c r="D1562" s="8" t="s">
        <v>3469</v>
      </c>
      <c r="E1562" s="8" t="s">
        <v>3738</v>
      </c>
      <c r="F1562" t="s">
        <v>74</v>
      </c>
      <c r="G1562" t="s">
        <v>1277</v>
      </c>
      <c r="H1562" t="s">
        <v>360</v>
      </c>
      <c r="I1562">
        <v>3</v>
      </c>
      <c r="J1562" t="s">
        <v>4089</v>
      </c>
      <c r="K1562" t="s">
        <v>4090</v>
      </c>
      <c r="L1562" s="8">
        <f t="shared" si="96"/>
        <v>43437</v>
      </c>
      <c r="M1562" s="8">
        <f t="shared" si="97"/>
        <v>43453</v>
      </c>
      <c r="N1562">
        <f t="shared" si="98"/>
        <v>10894.2</v>
      </c>
      <c r="O1562">
        <f t="shared" si="99"/>
        <v>9</v>
      </c>
      <c r="P1562" t="str">
        <f>VLOOKUP(O1562,Klienci!$A$1:$B$53,2,TRUE)</f>
        <v>Medsep Group</v>
      </c>
    </row>
    <row r="1563" spans="1:16" x14ac:dyDescent="0.3">
      <c r="A1563" t="s">
        <v>4091</v>
      </c>
      <c r="B1563" t="s">
        <v>26</v>
      </c>
      <c r="C1563" t="s">
        <v>17</v>
      </c>
      <c r="D1563" s="8" t="s">
        <v>3469</v>
      </c>
      <c r="E1563" s="8" t="s">
        <v>4092</v>
      </c>
      <c r="F1563" t="s">
        <v>132</v>
      </c>
      <c r="G1563" t="s">
        <v>38</v>
      </c>
      <c r="H1563" t="s">
        <v>127</v>
      </c>
      <c r="I1563">
        <v>3</v>
      </c>
      <c r="J1563" t="s">
        <v>744</v>
      </c>
      <c r="K1563" t="s">
        <v>3599</v>
      </c>
      <c r="L1563" s="8">
        <f t="shared" si="96"/>
        <v>43437</v>
      </c>
      <c r="M1563" s="8">
        <f t="shared" si="97"/>
        <v>43471</v>
      </c>
      <c r="N1563">
        <f t="shared" si="98"/>
        <v>3316.5</v>
      </c>
      <c r="O1563">
        <f t="shared" si="99"/>
        <v>10</v>
      </c>
      <c r="P1563" t="str">
        <f>VLOOKUP(O1563,Klienci!$A$1:$B$53,2,TRUE)</f>
        <v xml:space="preserve">Ei </v>
      </c>
    </row>
    <row r="1564" spans="1:16" x14ac:dyDescent="0.3">
      <c r="A1564" t="s">
        <v>4093</v>
      </c>
      <c r="B1564" t="s">
        <v>26</v>
      </c>
      <c r="C1564" t="s">
        <v>241</v>
      </c>
      <c r="D1564" s="8" t="s">
        <v>3469</v>
      </c>
      <c r="E1564" s="8" t="s">
        <v>4092</v>
      </c>
      <c r="F1564" t="s">
        <v>743</v>
      </c>
      <c r="G1564" t="s">
        <v>2191</v>
      </c>
      <c r="H1564" t="s">
        <v>31</v>
      </c>
      <c r="I1564">
        <v>1</v>
      </c>
      <c r="J1564" t="s">
        <v>891</v>
      </c>
      <c r="K1564" t="s">
        <v>892</v>
      </c>
      <c r="L1564" s="8">
        <f t="shared" si="96"/>
        <v>43437</v>
      </c>
      <c r="M1564" s="8">
        <f t="shared" si="97"/>
        <v>43471</v>
      </c>
      <c r="N1564">
        <f t="shared" si="98"/>
        <v>1045.2</v>
      </c>
      <c r="O1564">
        <f t="shared" si="99"/>
        <v>31</v>
      </c>
      <c r="P1564" t="str">
        <f>VLOOKUP(O1564,Klienci!$A$1:$B$53,2,TRUE)</f>
        <v>Apotheca, Ltd</v>
      </c>
    </row>
    <row r="1565" spans="1:16" x14ac:dyDescent="0.3">
      <c r="A1565" t="s">
        <v>4094</v>
      </c>
      <c r="B1565" t="s">
        <v>43</v>
      </c>
      <c r="C1565" t="s">
        <v>58</v>
      </c>
      <c r="D1565" s="8" t="s">
        <v>3469</v>
      </c>
      <c r="E1565" s="8" t="s">
        <v>3718</v>
      </c>
      <c r="F1565" t="s">
        <v>307</v>
      </c>
      <c r="G1565" t="s">
        <v>773</v>
      </c>
      <c r="H1565" t="s">
        <v>321</v>
      </c>
      <c r="I1565">
        <v>8</v>
      </c>
      <c r="J1565" t="s">
        <v>4095</v>
      </c>
      <c r="K1565" t="s">
        <v>4096</v>
      </c>
      <c r="L1565" s="8">
        <f t="shared" si="96"/>
        <v>43437</v>
      </c>
      <c r="M1565" s="8">
        <f t="shared" si="97"/>
        <v>43448</v>
      </c>
      <c r="N1565">
        <f t="shared" si="98"/>
        <v>24334.400000000001</v>
      </c>
      <c r="O1565">
        <f t="shared" si="99"/>
        <v>4</v>
      </c>
      <c r="P1565" t="str">
        <f>VLOOKUP(O1565,Klienci!$A$1:$B$53,2,TRUE)</f>
        <v>ETUDE Ltd</v>
      </c>
    </row>
    <row r="1566" spans="1:16" x14ac:dyDescent="0.3">
      <c r="A1566" t="s">
        <v>4097</v>
      </c>
      <c r="B1566" t="s">
        <v>35</v>
      </c>
      <c r="C1566" t="s">
        <v>241</v>
      </c>
      <c r="D1566" s="8" t="s">
        <v>3469</v>
      </c>
      <c r="E1566" s="8" t="s">
        <v>4014</v>
      </c>
      <c r="F1566" t="s">
        <v>653</v>
      </c>
      <c r="G1566" t="s">
        <v>2212</v>
      </c>
      <c r="H1566" t="s">
        <v>107</v>
      </c>
      <c r="I1566">
        <v>5</v>
      </c>
      <c r="J1566" t="s">
        <v>983</v>
      </c>
      <c r="K1566" t="s">
        <v>4098</v>
      </c>
      <c r="L1566" s="8">
        <f t="shared" si="96"/>
        <v>43437</v>
      </c>
      <c r="M1566" s="8">
        <f t="shared" si="97"/>
        <v>43467</v>
      </c>
      <c r="N1566">
        <f t="shared" si="98"/>
        <v>8777</v>
      </c>
      <c r="O1566">
        <f t="shared" si="99"/>
        <v>50</v>
      </c>
      <c r="P1566" t="str">
        <f>VLOOKUP(O1566,Klienci!$A$1:$B$53,2,TRUE)</f>
        <v>Fenwal, Corp</v>
      </c>
    </row>
    <row r="1567" spans="1:16" x14ac:dyDescent="0.3">
      <c r="A1567" t="s">
        <v>4099</v>
      </c>
      <c r="B1567" t="s">
        <v>35</v>
      </c>
      <c r="C1567" t="s">
        <v>27</v>
      </c>
      <c r="D1567" s="8" t="s">
        <v>3469</v>
      </c>
      <c r="E1567" s="8" t="s">
        <v>4047</v>
      </c>
      <c r="F1567" t="s">
        <v>351</v>
      </c>
      <c r="G1567" t="s">
        <v>1636</v>
      </c>
      <c r="H1567" t="s">
        <v>266</v>
      </c>
      <c r="I1567">
        <v>1</v>
      </c>
      <c r="J1567" t="s">
        <v>2011</v>
      </c>
      <c r="K1567" t="s">
        <v>4100</v>
      </c>
      <c r="L1567" s="8">
        <f t="shared" si="96"/>
        <v>43437</v>
      </c>
      <c r="M1567" s="8">
        <f t="shared" si="97"/>
        <v>43470</v>
      </c>
      <c r="N1567">
        <f t="shared" si="98"/>
        <v>2291.4</v>
      </c>
      <c r="O1567">
        <f t="shared" si="99"/>
        <v>47</v>
      </c>
      <c r="P1567" t="str">
        <f>VLOOKUP(O1567,Klienci!$A$1:$B$53,2,TRUE)</f>
        <v xml:space="preserve">Nipro </v>
      </c>
    </row>
    <row r="1568" spans="1:16" x14ac:dyDescent="0.3">
      <c r="A1568" t="s">
        <v>4101</v>
      </c>
      <c r="B1568" t="s">
        <v>43</v>
      </c>
      <c r="C1568" t="s">
        <v>66</v>
      </c>
      <c r="D1568" s="8" t="s">
        <v>3469</v>
      </c>
      <c r="E1568" s="8" t="s">
        <v>3911</v>
      </c>
      <c r="F1568" t="s">
        <v>754</v>
      </c>
      <c r="G1568" t="s">
        <v>998</v>
      </c>
      <c r="H1568" t="s">
        <v>89</v>
      </c>
      <c r="I1568">
        <v>6</v>
      </c>
      <c r="J1568" t="s">
        <v>376</v>
      </c>
      <c r="K1568" t="s">
        <v>4102</v>
      </c>
      <c r="L1568" s="8">
        <f t="shared" si="96"/>
        <v>43437</v>
      </c>
      <c r="M1568" s="8">
        <f t="shared" si="97"/>
        <v>43454</v>
      </c>
      <c r="N1568">
        <f t="shared" si="98"/>
        <v>6351.5999999999995</v>
      </c>
      <c r="O1568">
        <f t="shared" si="99"/>
        <v>45</v>
      </c>
      <c r="P1568" t="str">
        <f>VLOOKUP(O1568,Klienci!$A$1:$B$53,2,TRUE)</f>
        <v>Exact-Rx, Corp</v>
      </c>
    </row>
    <row r="1569" spans="1:16" x14ac:dyDescent="0.3">
      <c r="A1569" t="s">
        <v>4103</v>
      </c>
      <c r="B1569" t="s">
        <v>16</v>
      </c>
      <c r="C1569" t="s">
        <v>27</v>
      </c>
      <c r="D1569" s="8" t="s">
        <v>3469</v>
      </c>
      <c r="E1569" s="8" t="s">
        <v>4037</v>
      </c>
      <c r="F1569" t="s">
        <v>687</v>
      </c>
      <c r="G1569" t="s">
        <v>1271</v>
      </c>
      <c r="H1569" t="s">
        <v>830</v>
      </c>
      <c r="I1569">
        <v>8</v>
      </c>
      <c r="J1569" t="s">
        <v>955</v>
      </c>
      <c r="K1569" t="s">
        <v>4104</v>
      </c>
      <c r="L1569" s="8">
        <f t="shared" si="96"/>
        <v>43437</v>
      </c>
      <c r="M1569" s="8">
        <f t="shared" si="97"/>
        <v>43462</v>
      </c>
      <c r="N1569">
        <f t="shared" si="98"/>
        <v>8522.4</v>
      </c>
      <c r="O1569">
        <f t="shared" si="99"/>
        <v>43</v>
      </c>
      <c r="P1569" t="str">
        <f>VLOOKUP(O1569,Klienci!$A$1:$B$53,2,TRUE)</f>
        <v>Weimei Corp</v>
      </c>
    </row>
    <row r="1570" spans="1:16" x14ac:dyDescent="0.3">
      <c r="A1570" t="s">
        <v>4105</v>
      </c>
      <c r="B1570" t="s">
        <v>16</v>
      </c>
      <c r="C1570" t="s">
        <v>27</v>
      </c>
      <c r="D1570" s="8" t="s">
        <v>3469</v>
      </c>
      <c r="E1570" s="8" t="s">
        <v>4054</v>
      </c>
      <c r="F1570" t="s">
        <v>45</v>
      </c>
      <c r="G1570" t="s">
        <v>604</v>
      </c>
      <c r="H1570" t="s">
        <v>284</v>
      </c>
      <c r="I1570">
        <v>5</v>
      </c>
      <c r="J1570" t="s">
        <v>391</v>
      </c>
      <c r="K1570" t="s">
        <v>786</v>
      </c>
      <c r="L1570" s="8">
        <f t="shared" si="96"/>
        <v>43437</v>
      </c>
      <c r="M1570" s="8">
        <f t="shared" si="97"/>
        <v>43469</v>
      </c>
      <c r="N1570">
        <f t="shared" si="98"/>
        <v>1206</v>
      </c>
      <c r="O1570">
        <f t="shared" si="99"/>
        <v>48</v>
      </c>
      <c r="P1570" t="str">
        <f>VLOOKUP(O1570,Klienci!$A$1:$B$53,2,TRUE)</f>
        <v>U.S. Ltd</v>
      </c>
    </row>
    <row r="1571" spans="1:16" x14ac:dyDescent="0.3">
      <c r="A1571" t="s">
        <v>4106</v>
      </c>
      <c r="B1571" t="s">
        <v>16</v>
      </c>
      <c r="C1571" t="s">
        <v>17</v>
      </c>
      <c r="D1571" s="8" t="s">
        <v>3602</v>
      </c>
      <c r="E1571" s="8" t="s">
        <v>3757</v>
      </c>
      <c r="F1571" t="s">
        <v>29</v>
      </c>
      <c r="G1571" t="s">
        <v>808</v>
      </c>
      <c r="H1571" t="s">
        <v>83</v>
      </c>
      <c r="I1571">
        <v>7</v>
      </c>
      <c r="J1571" t="s">
        <v>262</v>
      </c>
      <c r="K1571" t="s">
        <v>4107</v>
      </c>
      <c r="L1571" s="8">
        <f t="shared" si="96"/>
        <v>43438</v>
      </c>
      <c r="M1571" s="8">
        <f t="shared" si="97"/>
        <v>43447</v>
      </c>
      <c r="N1571">
        <f t="shared" si="98"/>
        <v>7926.0999999999995</v>
      </c>
      <c r="O1571">
        <f t="shared" si="99"/>
        <v>20</v>
      </c>
      <c r="P1571" t="str">
        <f>VLOOKUP(O1571,Klienci!$A$1:$B$53,2,TRUE)</f>
        <v>Eminence Corp</v>
      </c>
    </row>
    <row r="1572" spans="1:16" x14ac:dyDescent="0.3">
      <c r="A1572" t="s">
        <v>4108</v>
      </c>
      <c r="B1572" t="s">
        <v>26</v>
      </c>
      <c r="C1572" t="s">
        <v>27</v>
      </c>
      <c r="D1572" s="8" t="s">
        <v>3602</v>
      </c>
      <c r="E1572" s="8" t="s">
        <v>3794</v>
      </c>
      <c r="F1572" t="s">
        <v>687</v>
      </c>
      <c r="G1572" t="s">
        <v>1260</v>
      </c>
      <c r="H1572" t="s">
        <v>62</v>
      </c>
      <c r="I1572">
        <v>2</v>
      </c>
      <c r="J1572" t="s">
        <v>422</v>
      </c>
      <c r="K1572" t="s">
        <v>2803</v>
      </c>
      <c r="L1572" s="8">
        <f t="shared" si="96"/>
        <v>43438</v>
      </c>
      <c r="M1572" s="8">
        <f t="shared" si="97"/>
        <v>43445</v>
      </c>
      <c r="N1572">
        <f t="shared" si="98"/>
        <v>4448.8</v>
      </c>
      <c r="O1572">
        <f t="shared" si="99"/>
        <v>43</v>
      </c>
      <c r="P1572" t="str">
        <f>VLOOKUP(O1572,Klienci!$A$1:$B$53,2,TRUE)</f>
        <v>Weimei Corp</v>
      </c>
    </row>
    <row r="1573" spans="1:16" x14ac:dyDescent="0.3">
      <c r="A1573" t="s">
        <v>4109</v>
      </c>
      <c r="B1573" t="s">
        <v>16</v>
      </c>
      <c r="C1573" t="s">
        <v>124</v>
      </c>
      <c r="D1573" s="8" t="s">
        <v>3602</v>
      </c>
      <c r="E1573" s="8" t="s">
        <v>3875</v>
      </c>
      <c r="F1573" t="s">
        <v>29</v>
      </c>
      <c r="G1573" t="s">
        <v>3725</v>
      </c>
      <c r="H1573" t="s">
        <v>76</v>
      </c>
      <c r="I1573">
        <v>4</v>
      </c>
      <c r="J1573" t="s">
        <v>2483</v>
      </c>
      <c r="K1573" t="s">
        <v>4110</v>
      </c>
      <c r="L1573" s="8">
        <f t="shared" si="96"/>
        <v>43438</v>
      </c>
      <c r="M1573" s="8">
        <f t="shared" si="97"/>
        <v>43457</v>
      </c>
      <c r="N1573">
        <f t="shared" si="98"/>
        <v>3296.4</v>
      </c>
      <c r="O1573">
        <f t="shared" si="99"/>
        <v>20</v>
      </c>
      <c r="P1573" t="str">
        <f>VLOOKUP(O1573,Klienci!$A$1:$B$53,2,TRUE)</f>
        <v>Eminence Corp</v>
      </c>
    </row>
    <row r="1574" spans="1:16" x14ac:dyDescent="0.3">
      <c r="A1574" t="s">
        <v>4111</v>
      </c>
      <c r="B1574" t="s">
        <v>16</v>
      </c>
      <c r="C1574" t="s">
        <v>58</v>
      </c>
      <c r="D1574" s="8" t="s">
        <v>3602</v>
      </c>
      <c r="E1574" s="8" t="s">
        <v>3855</v>
      </c>
      <c r="F1574" t="s">
        <v>149</v>
      </c>
      <c r="G1574" t="s">
        <v>1812</v>
      </c>
      <c r="H1574" t="s">
        <v>399</v>
      </c>
      <c r="I1574">
        <v>2</v>
      </c>
      <c r="J1574" t="s">
        <v>1565</v>
      </c>
      <c r="K1574" t="s">
        <v>4112</v>
      </c>
      <c r="L1574" s="8">
        <f t="shared" si="96"/>
        <v>43438</v>
      </c>
      <c r="M1574" s="8">
        <f t="shared" si="97"/>
        <v>43458</v>
      </c>
      <c r="N1574">
        <f t="shared" si="98"/>
        <v>4703.3999999999996</v>
      </c>
      <c r="O1574">
        <f t="shared" si="99"/>
        <v>23</v>
      </c>
      <c r="P1574" t="str">
        <f>VLOOKUP(O1574,Klienci!$A$1:$B$53,2,TRUE)</f>
        <v xml:space="preserve">Ohio </v>
      </c>
    </row>
    <row r="1575" spans="1:16" x14ac:dyDescent="0.3">
      <c r="A1575" t="s">
        <v>4113</v>
      </c>
      <c r="B1575" t="s">
        <v>26</v>
      </c>
      <c r="C1575" t="s">
        <v>66</v>
      </c>
      <c r="D1575" s="8" t="s">
        <v>3602</v>
      </c>
      <c r="E1575" s="8" t="s">
        <v>3757</v>
      </c>
      <c r="F1575" t="s">
        <v>687</v>
      </c>
      <c r="G1575" t="s">
        <v>1153</v>
      </c>
      <c r="H1575" t="s">
        <v>473</v>
      </c>
      <c r="I1575">
        <v>1</v>
      </c>
      <c r="J1575" t="s">
        <v>2830</v>
      </c>
      <c r="K1575" t="s">
        <v>4114</v>
      </c>
      <c r="L1575" s="8">
        <f t="shared" si="96"/>
        <v>43438</v>
      </c>
      <c r="M1575" s="8">
        <f t="shared" si="97"/>
        <v>43447</v>
      </c>
      <c r="N1575">
        <f t="shared" si="98"/>
        <v>6344.9</v>
      </c>
      <c r="O1575">
        <f t="shared" si="99"/>
        <v>43</v>
      </c>
      <c r="P1575" t="str">
        <f>VLOOKUP(O1575,Klienci!$A$1:$B$53,2,TRUE)</f>
        <v>Weimei Corp</v>
      </c>
    </row>
    <row r="1576" spans="1:16" x14ac:dyDescent="0.3">
      <c r="A1576" t="s">
        <v>4115</v>
      </c>
      <c r="B1576" t="s">
        <v>35</v>
      </c>
      <c r="C1576" t="s">
        <v>27</v>
      </c>
      <c r="D1576" s="8" t="s">
        <v>3602</v>
      </c>
      <c r="E1576" s="8" t="s">
        <v>3798</v>
      </c>
      <c r="F1576" t="s">
        <v>231</v>
      </c>
      <c r="G1576" t="s">
        <v>758</v>
      </c>
      <c r="H1576" t="s">
        <v>114</v>
      </c>
      <c r="I1576">
        <v>6</v>
      </c>
      <c r="J1576" t="s">
        <v>1932</v>
      </c>
      <c r="K1576" t="s">
        <v>4116</v>
      </c>
      <c r="L1576" s="8">
        <f t="shared" si="96"/>
        <v>43438</v>
      </c>
      <c r="M1576" s="8">
        <f t="shared" si="97"/>
        <v>43452</v>
      </c>
      <c r="N1576">
        <f t="shared" si="98"/>
        <v>33727.800000000003</v>
      </c>
      <c r="O1576">
        <f t="shared" si="99"/>
        <v>42</v>
      </c>
      <c r="P1576" t="str">
        <f>VLOOKUP(O1576,Klienci!$A$1:$B$53,2,TRUE)</f>
        <v xml:space="preserve">Select </v>
      </c>
    </row>
    <row r="1577" spans="1:16" x14ac:dyDescent="0.3">
      <c r="A1577" t="s">
        <v>4117</v>
      </c>
      <c r="B1577" t="s">
        <v>35</v>
      </c>
      <c r="C1577" t="s">
        <v>27</v>
      </c>
      <c r="D1577" s="8" t="s">
        <v>3602</v>
      </c>
      <c r="E1577" s="8" t="s">
        <v>3794</v>
      </c>
      <c r="F1577" t="s">
        <v>118</v>
      </c>
      <c r="G1577" t="s">
        <v>320</v>
      </c>
      <c r="H1577" t="s">
        <v>47</v>
      </c>
      <c r="I1577">
        <v>6</v>
      </c>
      <c r="J1577" t="s">
        <v>1059</v>
      </c>
      <c r="K1577" t="s">
        <v>4118</v>
      </c>
      <c r="L1577" s="8">
        <f t="shared" si="96"/>
        <v>43438</v>
      </c>
      <c r="M1577" s="8">
        <f t="shared" si="97"/>
        <v>43445</v>
      </c>
      <c r="N1577">
        <f t="shared" si="98"/>
        <v>6190.7999999999993</v>
      </c>
      <c r="O1577">
        <f t="shared" si="99"/>
        <v>32</v>
      </c>
      <c r="P1577" t="str">
        <f>VLOOKUP(O1577,Klienci!$A$1:$B$53,2,TRUE)</f>
        <v>S.S.S. Group</v>
      </c>
    </row>
    <row r="1578" spans="1:16" x14ac:dyDescent="0.3">
      <c r="A1578" t="s">
        <v>4119</v>
      </c>
      <c r="B1578" t="s">
        <v>26</v>
      </c>
      <c r="C1578" t="s">
        <v>17</v>
      </c>
      <c r="D1578" s="8" t="s">
        <v>3602</v>
      </c>
      <c r="E1578" s="8" t="s">
        <v>3930</v>
      </c>
      <c r="F1578" t="s">
        <v>60</v>
      </c>
      <c r="G1578" t="s">
        <v>2347</v>
      </c>
      <c r="H1578" t="s">
        <v>127</v>
      </c>
      <c r="I1578">
        <v>4</v>
      </c>
      <c r="J1578" t="s">
        <v>267</v>
      </c>
      <c r="K1578" t="s">
        <v>4120</v>
      </c>
      <c r="L1578" s="8">
        <f t="shared" si="96"/>
        <v>43438</v>
      </c>
      <c r="M1578" s="8">
        <f t="shared" si="97"/>
        <v>43455</v>
      </c>
      <c r="N1578">
        <f t="shared" si="98"/>
        <v>9621.2000000000007</v>
      </c>
      <c r="O1578">
        <f t="shared" si="99"/>
        <v>21</v>
      </c>
      <c r="P1578" t="str">
        <f>VLOOKUP(O1578,Klienci!$A$1:$B$53,2,TRUE)</f>
        <v xml:space="preserve">Qualitest </v>
      </c>
    </row>
    <row r="1579" spans="1:16" x14ac:dyDescent="0.3">
      <c r="A1579" t="s">
        <v>4121</v>
      </c>
      <c r="B1579" t="s">
        <v>35</v>
      </c>
      <c r="C1579" t="s">
        <v>27</v>
      </c>
      <c r="D1579" s="8" t="s">
        <v>3602</v>
      </c>
      <c r="E1579" s="8" t="s">
        <v>3731</v>
      </c>
      <c r="F1579" t="s">
        <v>416</v>
      </c>
      <c r="G1579" t="s">
        <v>1935</v>
      </c>
      <c r="H1579" t="s">
        <v>145</v>
      </c>
      <c r="I1579">
        <v>2</v>
      </c>
      <c r="J1579" t="s">
        <v>744</v>
      </c>
      <c r="K1579" t="s">
        <v>4122</v>
      </c>
      <c r="L1579" s="8">
        <f t="shared" si="96"/>
        <v>43438</v>
      </c>
      <c r="M1579" s="8">
        <f t="shared" si="97"/>
        <v>43449</v>
      </c>
      <c r="N1579">
        <f t="shared" si="98"/>
        <v>2211</v>
      </c>
      <c r="O1579">
        <f t="shared" si="99"/>
        <v>7</v>
      </c>
      <c r="P1579" t="str">
        <f>VLOOKUP(O1579,Klienci!$A$1:$B$53,2,TRUE)</f>
        <v>Test</v>
      </c>
    </row>
    <row r="1580" spans="1:16" x14ac:dyDescent="0.3">
      <c r="A1580" t="s">
        <v>4123</v>
      </c>
      <c r="B1580" t="s">
        <v>16</v>
      </c>
      <c r="C1580" t="s">
        <v>124</v>
      </c>
      <c r="D1580" s="8" t="s">
        <v>3602</v>
      </c>
      <c r="E1580" s="8" t="s">
        <v>3891</v>
      </c>
      <c r="F1580" t="s">
        <v>256</v>
      </c>
      <c r="G1580" t="s">
        <v>1588</v>
      </c>
      <c r="H1580" t="s">
        <v>47</v>
      </c>
      <c r="I1580">
        <v>5</v>
      </c>
      <c r="J1580" t="s">
        <v>40</v>
      </c>
      <c r="K1580" t="s">
        <v>4124</v>
      </c>
      <c r="L1580" s="8">
        <f t="shared" si="96"/>
        <v>43438</v>
      </c>
      <c r="M1580" s="8">
        <f t="shared" si="97"/>
        <v>43461</v>
      </c>
      <c r="N1580">
        <f t="shared" si="98"/>
        <v>8877.5</v>
      </c>
      <c r="O1580">
        <f t="shared" si="99"/>
        <v>34</v>
      </c>
      <c r="P1580" t="str">
        <f>VLOOKUP(O1580,Klienci!$A$1:$B$53,2,TRUE)</f>
        <v>OHTA'S Corp</v>
      </c>
    </row>
    <row r="1581" spans="1:16" x14ac:dyDescent="0.3">
      <c r="A1581" t="s">
        <v>4125</v>
      </c>
      <c r="B1581" t="s">
        <v>26</v>
      </c>
      <c r="C1581" t="s">
        <v>27</v>
      </c>
      <c r="D1581" s="8" t="s">
        <v>3602</v>
      </c>
      <c r="E1581" s="8" t="s">
        <v>3784</v>
      </c>
      <c r="F1581" t="s">
        <v>416</v>
      </c>
      <c r="G1581" t="s">
        <v>1204</v>
      </c>
      <c r="H1581" t="s">
        <v>76</v>
      </c>
      <c r="I1581">
        <v>2</v>
      </c>
      <c r="J1581" t="s">
        <v>504</v>
      </c>
      <c r="K1581" t="s">
        <v>1102</v>
      </c>
      <c r="L1581" s="8">
        <f t="shared" si="96"/>
        <v>43438</v>
      </c>
      <c r="M1581" s="8">
        <f t="shared" si="97"/>
        <v>43456</v>
      </c>
      <c r="N1581">
        <f t="shared" si="98"/>
        <v>2184.1999999999998</v>
      </c>
      <c r="O1581">
        <f t="shared" si="99"/>
        <v>7</v>
      </c>
      <c r="P1581" t="str">
        <f>VLOOKUP(O1581,Klienci!$A$1:$B$53,2,TRUE)</f>
        <v>Test</v>
      </c>
    </row>
    <row r="1582" spans="1:16" x14ac:dyDescent="0.3">
      <c r="A1582" t="s">
        <v>4126</v>
      </c>
      <c r="B1582" t="s">
        <v>26</v>
      </c>
      <c r="C1582" t="s">
        <v>27</v>
      </c>
      <c r="D1582" s="8" t="s">
        <v>3602</v>
      </c>
      <c r="E1582" s="8" t="s">
        <v>3738</v>
      </c>
      <c r="F1582" t="s">
        <v>394</v>
      </c>
      <c r="G1582" t="s">
        <v>308</v>
      </c>
      <c r="H1582" t="s">
        <v>31</v>
      </c>
      <c r="I1582">
        <v>6</v>
      </c>
      <c r="J1582" t="s">
        <v>552</v>
      </c>
      <c r="K1582" t="s">
        <v>1520</v>
      </c>
      <c r="L1582" s="8">
        <f t="shared" si="96"/>
        <v>43438</v>
      </c>
      <c r="M1582" s="8">
        <f t="shared" si="97"/>
        <v>43453</v>
      </c>
      <c r="N1582">
        <f t="shared" si="98"/>
        <v>1246.1999999999998</v>
      </c>
      <c r="O1582">
        <f t="shared" si="99"/>
        <v>1</v>
      </c>
      <c r="P1582" t="str">
        <f>VLOOKUP(O1582,Klienci!$A$1:$B$53,2,TRUE)</f>
        <v>Avon Corp</v>
      </c>
    </row>
    <row r="1583" spans="1:16" x14ac:dyDescent="0.3">
      <c r="A1583" t="s">
        <v>4127</v>
      </c>
      <c r="B1583" t="s">
        <v>16</v>
      </c>
      <c r="C1583" t="s">
        <v>124</v>
      </c>
      <c r="D1583" s="8" t="s">
        <v>3602</v>
      </c>
      <c r="E1583" s="8" t="s">
        <v>4019</v>
      </c>
      <c r="F1583" t="s">
        <v>37</v>
      </c>
      <c r="G1583" t="s">
        <v>1953</v>
      </c>
      <c r="H1583" t="s">
        <v>342</v>
      </c>
      <c r="I1583">
        <v>4</v>
      </c>
      <c r="J1583" t="s">
        <v>583</v>
      </c>
      <c r="K1583" t="s">
        <v>3013</v>
      </c>
      <c r="L1583" s="8">
        <f t="shared" si="96"/>
        <v>43438</v>
      </c>
      <c r="M1583" s="8">
        <f t="shared" si="97"/>
        <v>43464</v>
      </c>
      <c r="N1583">
        <f t="shared" si="98"/>
        <v>7236</v>
      </c>
      <c r="O1583">
        <f t="shared" si="99"/>
        <v>16</v>
      </c>
      <c r="P1583" t="str">
        <f>VLOOKUP(O1583,Klienci!$A$1:$B$53,2,TRUE)</f>
        <v>Rochester Ltd</v>
      </c>
    </row>
    <row r="1584" spans="1:16" x14ac:dyDescent="0.3">
      <c r="A1584" t="s">
        <v>4128</v>
      </c>
      <c r="B1584" t="s">
        <v>26</v>
      </c>
      <c r="C1584" t="s">
        <v>17</v>
      </c>
      <c r="D1584" s="8" t="s">
        <v>3498</v>
      </c>
      <c r="E1584" s="8" t="s">
        <v>3718</v>
      </c>
      <c r="F1584" t="s">
        <v>137</v>
      </c>
      <c r="G1584" t="s">
        <v>21</v>
      </c>
      <c r="H1584" t="s">
        <v>266</v>
      </c>
      <c r="I1584">
        <v>8</v>
      </c>
      <c r="J1584" t="s">
        <v>1190</v>
      </c>
      <c r="K1584" t="s">
        <v>4129</v>
      </c>
      <c r="L1584" s="8">
        <f t="shared" si="96"/>
        <v>43439</v>
      </c>
      <c r="M1584" s="8">
        <f t="shared" si="97"/>
        <v>43448</v>
      </c>
      <c r="N1584">
        <f t="shared" si="98"/>
        <v>14740</v>
      </c>
      <c r="O1584">
        <f t="shared" si="99"/>
        <v>30</v>
      </c>
      <c r="P1584" t="str">
        <f>VLOOKUP(O1584,Klienci!$A$1:$B$53,2,TRUE)</f>
        <v>Dharma Ltd</v>
      </c>
    </row>
    <row r="1585" spans="1:16" x14ac:dyDescent="0.3">
      <c r="A1585" t="s">
        <v>4130</v>
      </c>
      <c r="B1585" t="s">
        <v>16</v>
      </c>
      <c r="C1585" t="s">
        <v>124</v>
      </c>
      <c r="D1585" s="8" t="s">
        <v>3498</v>
      </c>
      <c r="E1585" s="8" t="s">
        <v>4131</v>
      </c>
      <c r="F1585" t="s">
        <v>277</v>
      </c>
      <c r="G1585" t="s">
        <v>3725</v>
      </c>
      <c r="H1585" t="s">
        <v>342</v>
      </c>
      <c r="I1585">
        <v>4</v>
      </c>
      <c r="J1585" t="s">
        <v>1358</v>
      </c>
      <c r="K1585" t="s">
        <v>4132</v>
      </c>
      <c r="L1585" s="8">
        <f t="shared" si="96"/>
        <v>43439</v>
      </c>
      <c r="M1585" s="8">
        <f t="shared" si="97"/>
        <v>43472</v>
      </c>
      <c r="N1585">
        <f t="shared" si="98"/>
        <v>15356.4</v>
      </c>
      <c r="O1585">
        <f t="shared" si="99"/>
        <v>18</v>
      </c>
      <c r="P1585" t="str">
        <f>VLOOKUP(O1585,Klienci!$A$1:$B$53,2,TRUE)</f>
        <v>Test</v>
      </c>
    </row>
    <row r="1586" spans="1:16" x14ac:dyDescent="0.3">
      <c r="A1586" t="s">
        <v>4133</v>
      </c>
      <c r="B1586" t="s">
        <v>26</v>
      </c>
      <c r="C1586" t="s">
        <v>27</v>
      </c>
      <c r="D1586" s="8" t="s">
        <v>3498</v>
      </c>
      <c r="E1586" s="8" t="s">
        <v>3754</v>
      </c>
      <c r="F1586" t="s">
        <v>256</v>
      </c>
      <c r="G1586" t="s">
        <v>765</v>
      </c>
      <c r="H1586" t="s">
        <v>491</v>
      </c>
      <c r="I1586">
        <v>7</v>
      </c>
      <c r="J1586" t="s">
        <v>182</v>
      </c>
      <c r="K1586" t="s">
        <v>4134</v>
      </c>
      <c r="L1586" s="8">
        <f t="shared" si="96"/>
        <v>43439</v>
      </c>
      <c r="M1586" s="8">
        <f t="shared" si="97"/>
        <v>43450</v>
      </c>
      <c r="N1586">
        <f t="shared" si="98"/>
        <v>1876</v>
      </c>
      <c r="O1586">
        <f t="shared" si="99"/>
        <v>34</v>
      </c>
      <c r="P1586" t="str">
        <f>VLOOKUP(O1586,Klienci!$A$1:$B$53,2,TRUE)</f>
        <v>OHTA'S Corp</v>
      </c>
    </row>
    <row r="1587" spans="1:16" x14ac:dyDescent="0.3">
      <c r="A1587" t="s">
        <v>4135</v>
      </c>
      <c r="B1587" t="s">
        <v>16</v>
      </c>
      <c r="C1587" t="s">
        <v>27</v>
      </c>
      <c r="D1587" s="8" t="s">
        <v>3498</v>
      </c>
      <c r="E1587" s="8" t="s">
        <v>3798</v>
      </c>
      <c r="F1587" t="s">
        <v>242</v>
      </c>
      <c r="G1587" t="s">
        <v>2083</v>
      </c>
      <c r="H1587" t="s">
        <v>759</v>
      </c>
      <c r="I1587">
        <v>3</v>
      </c>
      <c r="J1587" t="s">
        <v>852</v>
      </c>
      <c r="K1587" t="s">
        <v>4136</v>
      </c>
      <c r="L1587" s="8">
        <f t="shared" si="96"/>
        <v>43439</v>
      </c>
      <c r="M1587" s="8">
        <f t="shared" si="97"/>
        <v>43452</v>
      </c>
      <c r="N1587">
        <f t="shared" si="98"/>
        <v>5487.2999999999993</v>
      </c>
      <c r="O1587">
        <f t="shared" si="99"/>
        <v>28</v>
      </c>
      <c r="P1587" t="str">
        <f>VLOOKUP(O1587,Klienci!$A$1:$B$53,2,TRUE)</f>
        <v>Mylan Corp</v>
      </c>
    </row>
    <row r="1588" spans="1:16" x14ac:dyDescent="0.3">
      <c r="A1588" t="s">
        <v>4137</v>
      </c>
      <c r="B1588" t="s">
        <v>43</v>
      </c>
      <c r="C1588" t="s">
        <v>58</v>
      </c>
      <c r="D1588" s="8" t="s">
        <v>3498</v>
      </c>
      <c r="E1588" s="8" t="s">
        <v>3913</v>
      </c>
      <c r="F1588" t="s">
        <v>20</v>
      </c>
      <c r="G1588" t="s">
        <v>302</v>
      </c>
      <c r="H1588" t="s">
        <v>127</v>
      </c>
      <c r="I1588">
        <v>1</v>
      </c>
      <c r="J1588" t="s">
        <v>4138</v>
      </c>
      <c r="K1588" t="s">
        <v>4139</v>
      </c>
      <c r="L1588" s="8">
        <f t="shared" si="96"/>
        <v>43439</v>
      </c>
      <c r="M1588" s="8">
        <f t="shared" si="97"/>
        <v>43463</v>
      </c>
      <c r="N1588">
        <f t="shared" si="98"/>
        <v>1795.6</v>
      </c>
      <c r="O1588">
        <f t="shared" si="99"/>
        <v>15</v>
      </c>
      <c r="P1588" t="str">
        <f>VLOOKUP(O1588,Klienci!$A$1:$B$53,2,TRUE)</f>
        <v xml:space="preserve">Linde </v>
      </c>
    </row>
    <row r="1589" spans="1:16" x14ac:dyDescent="0.3">
      <c r="A1589" t="s">
        <v>4140</v>
      </c>
      <c r="B1589" t="s">
        <v>26</v>
      </c>
      <c r="C1589" t="s">
        <v>66</v>
      </c>
      <c r="D1589" s="8" t="s">
        <v>3498</v>
      </c>
      <c r="E1589" s="8" t="s">
        <v>4003</v>
      </c>
      <c r="F1589" t="s">
        <v>125</v>
      </c>
      <c r="G1589" t="s">
        <v>1153</v>
      </c>
      <c r="H1589" t="s">
        <v>22</v>
      </c>
      <c r="I1589">
        <v>6</v>
      </c>
      <c r="J1589" t="s">
        <v>751</v>
      </c>
      <c r="K1589" t="s">
        <v>4141</v>
      </c>
      <c r="L1589" s="8">
        <f t="shared" si="96"/>
        <v>43439</v>
      </c>
      <c r="M1589" s="8">
        <f t="shared" si="97"/>
        <v>43468</v>
      </c>
      <c r="N1589">
        <f t="shared" si="98"/>
        <v>6713.4000000000005</v>
      </c>
      <c r="O1589">
        <f t="shared" si="99"/>
        <v>11</v>
      </c>
      <c r="P1589" t="str">
        <f>VLOOKUP(O1589,Klienci!$A$1:$B$53,2,TRUE)</f>
        <v>21st Ltd</v>
      </c>
    </row>
    <row r="1590" spans="1:16" x14ac:dyDescent="0.3">
      <c r="A1590" t="s">
        <v>4142</v>
      </c>
      <c r="B1590" t="s">
        <v>35</v>
      </c>
      <c r="C1590" t="s">
        <v>66</v>
      </c>
      <c r="D1590" s="8" t="s">
        <v>3671</v>
      </c>
      <c r="E1590" s="8" t="s">
        <v>3913</v>
      </c>
      <c r="F1590" t="s">
        <v>201</v>
      </c>
      <c r="G1590" t="s">
        <v>293</v>
      </c>
      <c r="H1590" t="s">
        <v>70</v>
      </c>
      <c r="I1590">
        <v>2</v>
      </c>
      <c r="J1590" t="s">
        <v>751</v>
      </c>
      <c r="K1590" t="s">
        <v>4143</v>
      </c>
      <c r="L1590" s="8">
        <f t="shared" si="96"/>
        <v>43440</v>
      </c>
      <c r="M1590" s="8">
        <f t="shared" si="97"/>
        <v>43463</v>
      </c>
      <c r="N1590">
        <f t="shared" si="98"/>
        <v>2237.8000000000002</v>
      </c>
      <c r="O1590">
        <f t="shared" si="99"/>
        <v>22</v>
      </c>
      <c r="P1590" t="str">
        <f>VLOOKUP(O1590,Klienci!$A$1:$B$53,2,TRUE)</f>
        <v>Pacific Ltd</v>
      </c>
    </row>
    <row r="1591" spans="1:16" x14ac:dyDescent="0.3">
      <c r="A1591" t="s">
        <v>4144</v>
      </c>
      <c r="B1591" t="s">
        <v>16</v>
      </c>
      <c r="C1591" t="s">
        <v>17</v>
      </c>
      <c r="D1591" s="8" t="s">
        <v>3671</v>
      </c>
      <c r="E1591" s="8" t="s">
        <v>3891</v>
      </c>
      <c r="F1591" t="s">
        <v>201</v>
      </c>
      <c r="G1591" t="s">
        <v>1157</v>
      </c>
      <c r="H1591" t="s">
        <v>491</v>
      </c>
      <c r="I1591">
        <v>4</v>
      </c>
      <c r="J1591" t="s">
        <v>326</v>
      </c>
      <c r="K1591" t="s">
        <v>4145</v>
      </c>
      <c r="L1591" s="8">
        <f t="shared" si="96"/>
        <v>43440</v>
      </c>
      <c r="M1591" s="8">
        <f t="shared" si="97"/>
        <v>43461</v>
      </c>
      <c r="N1591">
        <f t="shared" si="98"/>
        <v>15704.8</v>
      </c>
      <c r="O1591">
        <f t="shared" si="99"/>
        <v>22</v>
      </c>
      <c r="P1591" t="str">
        <f>VLOOKUP(O1591,Klienci!$A$1:$B$53,2,TRUE)</f>
        <v>Pacific Ltd</v>
      </c>
    </row>
    <row r="1592" spans="1:16" x14ac:dyDescent="0.3">
      <c r="A1592" t="s">
        <v>4146</v>
      </c>
      <c r="B1592" t="s">
        <v>43</v>
      </c>
      <c r="C1592" t="s">
        <v>241</v>
      </c>
      <c r="D1592" s="8" t="s">
        <v>3671</v>
      </c>
      <c r="E1592" s="8" t="s">
        <v>4147</v>
      </c>
      <c r="F1592" t="s">
        <v>174</v>
      </c>
      <c r="G1592" t="s">
        <v>820</v>
      </c>
      <c r="H1592" t="s">
        <v>333</v>
      </c>
      <c r="I1592">
        <v>8</v>
      </c>
      <c r="J1592" t="s">
        <v>2919</v>
      </c>
      <c r="K1592" t="s">
        <v>4148</v>
      </c>
      <c r="L1592" s="8">
        <f t="shared" si="96"/>
        <v>43440</v>
      </c>
      <c r="M1592" s="8">
        <f t="shared" si="97"/>
        <v>43476</v>
      </c>
      <c r="N1592">
        <f t="shared" si="98"/>
        <v>7343.2</v>
      </c>
      <c r="O1592">
        <f t="shared" si="99"/>
        <v>19</v>
      </c>
      <c r="P1592" t="str">
        <f>VLOOKUP(O1592,Klienci!$A$1:$B$53,2,TRUE)</f>
        <v>Pure Group</v>
      </c>
    </row>
    <row r="1593" spans="1:16" x14ac:dyDescent="0.3">
      <c r="A1593" t="s">
        <v>4149</v>
      </c>
      <c r="B1593" t="s">
        <v>16</v>
      </c>
      <c r="C1593" t="s">
        <v>27</v>
      </c>
      <c r="D1593" s="8" t="s">
        <v>3671</v>
      </c>
      <c r="E1593" s="8" t="s">
        <v>3903</v>
      </c>
      <c r="F1593" t="s">
        <v>653</v>
      </c>
      <c r="G1593" t="s">
        <v>2420</v>
      </c>
      <c r="H1593" t="s">
        <v>477</v>
      </c>
      <c r="I1593">
        <v>6</v>
      </c>
      <c r="J1593" t="s">
        <v>552</v>
      </c>
      <c r="K1593" t="s">
        <v>4150</v>
      </c>
      <c r="L1593" s="8">
        <f t="shared" si="96"/>
        <v>43440</v>
      </c>
      <c r="M1593" s="8">
        <f t="shared" si="97"/>
        <v>43459</v>
      </c>
      <c r="N1593">
        <f t="shared" si="98"/>
        <v>1246.1999999999998</v>
      </c>
      <c r="O1593">
        <f t="shared" si="99"/>
        <v>50</v>
      </c>
      <c r="P1593" t="str">
        <f>VLOOKUP(O1593,Klienci!$A$1:$B$53,2,TRUE)</f>
        <v>Fenwal, Corp</v>
      </c>
    </row>
    <row r="1594" spans="1:16" x14ac:dyDescent="0.3">
      <c r="A1594" t="s">
        <v>4151</v>
      </c>
      <c r="B1594" t="s">
        <v>16</v>
      </c>
      <c r="C1594" t="s">
        <v>58</v>
      </c>
      <c r="D1594" s="8" t="s">
        <v>3671</v>
      </c>
      <c r="E1594" s="8" t="s">
        <v>3754</v>
      </c>
      <c r="F1594" t="s">
        <v>112</v>
      </c>
      <c r="G1594" t="s">
        <v>1266</v>
      </c>
      <c r="H1594" t="s">
        <v>203</v>
      </c>
      <c r="I1594">
        <v>1</v>
      </c>
      <c r="J1594" t="s">
        <v>2134</v>
      </c>
      <c r="K1594" t="s">
        <v>4152</v>
      </c>
      <c r="L1594" s="8">
        <f t="shared" si="96"/>
        <v>43440</v>
      </c>
      <c r="M1594" s="8">
        <f t="shared" si="97"/>
        <v>43450</v>
      </c>
      <c r="N1594">
        <f t="shared" si="98"/>
        <v>1976.5</v>
      </c>
      <c r="O1594">
        <f t="shared" si="99"/>
        <v>17</v>
      </c>
      <c r="P1594" t="str">
        <f>VLOOKUP(O1594,Klienci!$A$1:$B$53,2,TRUE)</f>
        <v>3LAB, Ltd</v>
      </c>
    </row>
    <row r="1595" spans="1:16" x14ac:dyDescent="0.3">
      <c r="A1595" t="s">
        <v>4153</v>
      </c>
      <c r="B1595" t="s">
        <v>43</v>
      </c>
      <c r="C1595" t="s">
        <v>241</v>
      </c>
      <c r="D1595" s="8" t="s">
        <v>3671</v>
      </c>
      <c r="E1595" s="8" t="s">
        <v>3754</v>
      </c>
      <c r="F1595" t="s">
        <v>174</v>
      </c>
      <c r="G1595" t="s">
        <v>1010</v>
      </c>
      <c r="H1595" t="s">
        <v>39</v>
      </c>
      <c r="I1595">
        <v>4</v>
      </c>
      <c r="J1595" t="s">
        <v>1116</v>
      </c>
      <c r="K1595" t="s">
        <v>4154</v>
      </c>
      <c r="L1595" s="8">
        <f t="shared" si="96"/>
        <v>43440</v>
      </c>
      <c r="M1595" s="8">
        <f t="shared" si="97"/>
        <v>43450</v>
      </c>
      <c r="N1595">
        <f t="shared" si="98"/>
        <v>15838.8</v>
      </c>
      <c r="O1595">
        <f t="shared" si="99"/>
        <v>19</v>
      </c>
      <c r="P1595" t="str">
        <f>VLOOKUP(O1595,Klienci!$A$1:$B$53,2,TRUE)</f>
        <v>Pure Group</v>
      </c>
    </row>
    <row r="1596" spans="1:16" x14ac:dyDescent="0.3">
      <c r="A1596" t="s">
        <v>4155</v>
      </c>
      <c r="B1596" t="s">
        <v>16</v>
      </c>
      <c r="C1596" t="s">
        <v>27</v>
      </c>
      <c r="D1596" s="8" t="s">
        <v>3671</v>
      </c>
      <c r="E1596" s="8" t="s">
        <v>4014</v>
      </c>
      <c r="F1596" t="s">
        <v>52</v>
      </c>
      <c r="G1596" t="s">
        <v>2206</v>
      </c>
      <c r="H1596" t="s">
        <v>444</v>
      </c>
      <c r="I1596">
        <v>2</v>
      </c>
      <c r="J1596" t="s">
        <v>878</v>
      </c>
      <c r="K1596" t="s">
        <v>4156</v>
      </c>
      <c r="L1596" s="8">
        <f t="shared" si="96"/>
        <v>43440</v>
      </c>
      <c r="M1596" s="8">
        <f t="shared" si="97"/>
        <v>43467</v>
      </c>
      <c r="N1596">
        <f t="shared" si="98"/>
        <v>2197.6</v>
      </c>
      <c r="O1596">
        <f t="shared" si="99"/>
        <v>49</v>
      </c>
      <c r="P1596" t="str">
        <f>VLOOKUP(O1596,Klienci!$A$1:$B$53,2,TRUE)</f>
        <v>Niconovum Corp</v>
      </c>
    </row>
    <row r="1597" spans="1:16" x14ac:dyDescent="0.3">
      <c r="A1597" t="s">
        <v>4157</v>
      </c>
      <c r="B1597" t="s">
        <v>26</v>
      </c>
      <c r="C1597" t="s">
        <v>27</v>
      </c>
      <c r="D1597" s="8" t="s">
        <v>3671</v>
      </c>
      <c r="E1597" s="8" t="s">
        <v>3731</v>
      </c>
      <c r="F1597" t="s">
        <v>20</v>
      </c>
      <c r="G1597" t="s">
        <v>207</v>
      </c>
      <c r="H1597" t="s">
        <v>670</v>
      </c>
      <c r="I1597">
        <v>2</v>
      </c>
      <c r="J1597" t="s">
        <v>2612</v>
      </c>
      <c r="K1597" t="s">
        <v>4158</v>
      </c>
      <c r="L1597" s="8">
        <f t="shared" si="96"/>
        <v>43440</v>
      </c>
      <c r="M1597" s="8">
        <f t="shared" si="97"/>
        <v>43449</v>
      </c>
      <c r="N1597">
        <f t="shared" si="98"/>
        <v>1755.4</v>
      </c>
      <c r="O1597">
        <f t="shared" si="99"/>
        <v>15</v>
      </c>
      <c r="P1597" t="str">
        <f>VLOOKUP(O1597,Klienci!$A$1:$B$53,2,TRUE)</f>
        <v xml:space="preserve">Linde </v>
      </c>
    </row>
    <row r="1598" spans="1:16" x14ac:dyDescent="0.3">
      <c r="A1598" t="s">
        <v>4159</v>
      </c>
      <c r="B1598" t="s">
        <v>16</v>
      </c>
      <c r="C1598" t="s">
        <v>27</v>
      </c>
      <c r="D1598" s="8" t="s">
        <v>3671</v>
      </c>
      <c r="E1598" s="8" t="s">
        <v>4092</v>
      </c>
      <c r="F1598" t="s">
        <v>68</v>
      </c>
      <c r="G1598" t="s">
        <v>765</v>
      </c>
      <c r="H1598" t="s">
        <v>83</v>
      </c>
      <c r="I1598">
        <v>5</v>
      </c>
      <c r="J1598" t="s">
        <v>2127</v>
      </c>
      <c r="K1598" t="s">
        <v>2944</v>
      </c>
      <c r="L1598" s="8">
        <f t="shared" si="96"/>
        <v>43440</v>
      </c>
      <c r="M1598" s="8">
        <f t="shared" si="97"/>
        <v>43471</v>
      </c>
      <c r="N1598">
        <f t="shared" si="98"/>
        <v>12763.5</v>
      </c>
      <c r="O1598">
        <f t="shared" si="99"/>
        <v>14</v>
      </c>
      <c r="P1598" t="str">
        <f>VLOOKUP(O1598,Klienci!$A$1:$B$53,2,TRUE)</f>
        <v>Ole Group</v>
      </c>
    </row>
    <row r="1599" spans="1:16" x14ac:dyDescent="0.3">
      <c r="A1599" t="s">
        <v>4160</v>
      </c>
      <c r="B1599" t="s">
        <v>16</v>
      </c>
      <c r="C1599" t="s">
        <v>124</v>
      </c>
      <c r="D1599" s="8" t="s">
        <v>3671</v>
      </c>
      <c r="E1599" s="8" t="s">
        <v>4047</v>
      </c>
      <c r="F1599" t="s">
        <v>569</v>
      </c>
      <c r="G1599" t="s">
        <v>1135</v>
      </c>
      <c r="H1599" t="s">
        <v>467</v>
      </c>
      <c r="I1599">
        <v>8</v>
      </c>
      <c r="J1599" t="s">
        <v>780</v>
      </c>
      <c r="K1599" t="s">
        <v>2277</v>
      </c>
      <c r="L1599" s="8">
        <f t="shared" si="96"/>
        <v>43440</v>
      </c>
      <c r="M1599" s="8">
        <f t="shared" si="97"/>
        <v>43470</v>
      </c>
      <c r="N1599">
        <f t="shared" si="98"/>
        <v>8200.7999999999993</v>
      </c>
      <c r="O1599">
        <f t="shared" si="99"/>
        <v>12</v>
      </c>
      <c r="P1599" t="str">
        <f>VLOOKUP(O1599,Klienci!$A$1:$B$53,2,TRUE)</f>
        <v>Apollo Ltd</v>
      </c>
    </row>
    <row r="1600" spans="1:16" x14ac:dyDescent="0.3">
      <c r="A1600" t="s">
        <v>4161</v>
      </c>
      <c r="B1600" t="s">
        <v>35</v>
      </c>
      <c r="C1600" t="s">
        <v>17</v>
      </c>
      <c r="D1600" s="8" t="s">
        <v>3671</v>
      </c>
      <c r="E1600" s="8" t="s">
        <v>4081</v>
      </c>
      <c r="F1600" t="s">
        <v>256</v>
      </c>
      <c r="G1600" t="s">
        <v>1682</v>
      </c>
      <c r="H1600" t="s">
        <v>477</v>
      </c>
      <c r="I1600">
        <v>7</v>
      </c>
      <c r="J1600" t="s">
        <v>891</v>
      </c>
      <c r="K1600" t="s">
        <v>3208</v>
      </c>
      <c r="L1600" s="8">
        <f t="shared" si="96"/>
        <v>43440</v>
      </c>
      <c r="M1600" s="8">
        <f t="shared" si="97"/>
        <v>43473</v>
      </c>
      <c r="N1600">
        <f t="shared" si="98"/>
        <v>7316.4000000000005</v>
      </c>
      <c r="O1600">
        <f t="shared" si="99"/>
        <v>34</v>
      </c>
      <c r="P1600" t="str">
        <f>VLOOKUP(O1600,Klienci!$A$1:$B$53,2,TRUE)</f>
        <v>OHTA'S Corp</v>
      </c>
    </row>
    <row r="1601" spans="1:16" x14ac:dyDescent="0.3">
      <c r="A1601" t="s">
        <v>4162</v>
      </c>
      <c r="B1601" t="s">
        <v>43</v>
      </c>
      <c r="C1601" t="s">
        <v>58</v>
      </c>
      <c r="D1601" s="8" t="s">
        <v>3523</v>
      </c>
      <c r="E1601" s="8" t="s">
        <v>3903</v>
      </c>
      <c r="F1601" t="s">
        <v>425</v>
      </c>
      <c r="G1601" t="s">
        <v>586</v>
      </c>
      <c r="H1601" t="s">
        <v>54</v>
      </c>
      <c r="I1601">
        <v>8</v>
      </c>
      <c r="J1601" t="s">
        <v>4163</v>
      </c>
      <c r="K1601" t="s">
        <v>4164</v>
      </c>
      <c r="L1601" s="8">
        <f t="shared" si="96"/>
        <v>43441</v>
      </c>
      <c r="M1601" s="8">
        <f t="shared" si="97"/>
        <v>43459</v>
      </c>
      <c r="N1601">
        <f t="shared" si="98"/>
        <v>47864.800000000003</v>
      </c>
      <c r="O1601">
        <f t="shared" si="99"/>
        <v>27</v>
      </c>
      <c r="P1601" t="str">
        <f>VLOOKUP(O1601,Klienci!$A$1:$B$53,2,TRUE)</f>
        <v>Prasco Group</v>
      </c>
    </row>
    <row r="1602" spans="1:16" x14ac:dyDescent="0.3">
      <c r="A1602" t="s">
        <v>4165</v>
      </c>
      <c r="B1602" t="s">
        <v>35</v>
      </c>
      <c r="C1602" t="s">
        <v>27</v>
      </c>
      <c r="D1602" s="8" t="s">
        <v>3523</v>
      </c>
      <c r="E1602" s="8" t="s">
        <v>3930</v>
      </c>
      <c r="F1602" t="s">
        <v>351</v>
      </c>
      <c r="G1602" t="s">
        <v>181</v>
      </c>
      <c r="H1602" t="s">
        <v>203</v>
      </c>
      <c r="I1602">
        <v>6</v>
      </c>
      <c r="J1602" t="s">
        <v>128</v>
      </c>
      <c r="K1602" t="s">
        <v>339</v>
      </c>
      <c r="L1602" s="8">
        <f t="shared" si="96"/>
        <v>43441</v>
      </c>
      <c r="M1602" s="8">
        <f t="shared" si="97"/>
        <v>43455</v>
      </c>
      <c r="N1602">
        <f t="shared" si="98"/>
        <v>6673.2000000000007</v>
      </c>
      <c r="O1602">
        <f t="shared" si="99"/>
        <v>47</v>
      </c>
      <c r="P1602" t="str">
        <f>VLOOKUP(O1602,Klienci!$A$1:$B$53,2,TRUE)</f>
        <v xml:space="preserve">Nipro </v>
      </c>
    </row>
    <row r="1603" spans="1:16" x14ac:dyDescent="0.3">
      <c r="A1603" t="s">
        <v>4166</v>
      </c>
      <c r="B1603" t="s">
        <v>16</v>
      </c>
      <c r="C1603" t="s">
        <v>27</v>
      </c>
      <c r="D1603" s="8" t="s">
        <v>3523</v>
      </c>
      <c r="E1603" s="8" t="s">
        <v>4054</v>
      </c>
      <c r="F1603" t="s">
        <v>149</v>
      </c>
      <c r="G1603" t="s">
        <v>1800</v>
      </c>
      <c r="H1603" t="s">
        <v>279</v>
      </c>
      <c r="I1603">
        <v>6</v>
      </c>
      <c r="J1603" t="s">
        <v>549</v>
      </c>
      <c r="K1603" t="s">
        <v>4167</v>
      </c>
      <c r="L1603" s="8">
        <f t="shared" si="96"/>
        <v>43441</v>
      </c>
      <c r="M1603" s="8">
        <f t="shared" si="97"/>
        <v>43469</v>
      </c>
      <c r="N1603">
        <f t="shared" si="98"/>
        <v>11135.400000000001</v>
      </c>
      <c r="O1603">
        <f t="shared" si="99"/>
        <v>23</v>
      </c>
      <c r="P1603" t="str">
        <f>VLOOKUP(O1603,Klienci!$A$1:$B$53,2,TRUE)</f>
        <v xml:space="preserve">Ohio </v>
      </c>
    </row>
    <row r="1604" spans="1:16" x14ac:dyDescent="0.3">
      <c r="A1604" t="s">
        <v>4168</v>
      </c>
      <c r="B1604" t="s">
        <v>16</v>
      </c>
      <c r="C1604" t="s">
        <v>58</v>
      </c>
      <c r="D1604" s="8" t="s">
        <v>3523</v>
      </c>
      <c r="E1604" s="8" t="s">
        <v>4014</v>
      </c>
      <c r="F1604" t="s">
        <v>137</v>
      </c>
      <c r="G1604" t="s">
        <v>1305</v>
      </c>
      <c r="H1604" t="s">
        <v>444</v>
      </c>
      <c r="I1604">
        <v>6</v>
      </c>
      <c r="J1604" t="s">
        <v>330</v>
      </c>
      <c r="K1604" t="s">
        <v>4169</v>
      </c>
      <c r="L1604" s="8">
        <f t="shared" si="96"/>
        <v>43441</v>
      </c>
      <c r="M1604" s="8">
        <f t="shared" si="97"/>
        <v>43467</v>
      </c>
      <c r="N1604">
        <f t="shared" si="98"/>
        <v>22954.199999999997</v>
      </c>
      <c r="O1604">
        <f t="shared" si="99"/>
        <v>30</v>
      </c>
      <c r="P1604" t="str">
        <f>VLOOKUP(O1604,Klienci!$A$1:$B$53,2,TRUE)</f>
        <v>Dharma Ltd</v>
      </c>
    </row>
    <row r="1605" spans="1:16" x14ac:dyDescent="0.3">
      <c r="A1605" t="s">
        <v>4170</v>
      </c>
      <c r="B1605" t="s">
        <v>35</v>
      </c>
      <c r="C1605" t="s">
        <v>17</v>
      </c>
      <c r="D1605" s="8" t="s">
        <v>3523</v>
      </c>
      <c r="E1605" s="8" t="s">
        <v>3784</v>
      </c>
      <c r="F1605" t="s">
        <v>37</v>
      </c>
      <c r="G1605" t="s">
        <v>175</v>
      </c>
      <c r="H1605" t="s">
        <v>203</v>
      </c>
      <c r="I1605">
        <v>8</v>
      </c>
      <c r="J1605" t="s">
        <v>3499</v>
      </c>
      <c r="K1605" t="s">
        <v>4171</v>
      </c>
      <c r="L1605" s="8">
        <f t="shared" si="96"/>
        <v>43441</v>
      </c>
      <c r="M1605" s="8">
        <f t="shared" si="97"/>
        <v>43456</v>
      </c>
      <c r="N1605">
        <f t="shared" si="98"/>
        <v>6539.2</v>
      </c>
      <c r="O1605">
        <f t="shared" si="99"/>
        <v>16</v>
      </c>
      <c r="P1605" t="str">
        <f>VLOOKUP(O1605,Klienci!$A$1:$B$53,2,TRUE)</f>
        <v>Rochester Ltd</v>
      </c>
    </row>
    <row r="1606" spans="1:16" x14ac:dyDescent="0.3">
      <c r="A1606" t="s">
        <v>4172</v>
      </c>
      <c r="B1606" t="s">
        <v>16</v>
      </c>
      <c r="C1606" t="s">
        <v>27</v>
      </c>
      <c r="D1606" s="8" t="s">
        <v>3523</v>
      </c>
      <c r="E1606" s="8" t="s">
        <v>4003</v>
      </c>
      <c r="F1606" t="s">
        <v>74</v>
      </c>
      <c r="G1606" t="s">
        <v>604</v>
      </c>
      <c r="H1606" t="s">
        <v>83</v>
      </c>
      <c r="I1606">
        <v>8</v>
      </c>
      <c r="J1606" t="s">
        <v>660</v>
      </c>
      <c r="K1606" t="s">
        <v>4173</v>
      </c>
      <c r="L1606" s="8">
        <f t="shared" si="96"/>
        <v>43441</v>
      </c>
      <c r="M1606" s="8">
        <f t="shared" si="97"/>
        <v>43468</v>
      </c>
      <c r="N1606">
        <f t="shared" si="98"/>
        <v>5896</v>
      </c>
      <c r="O1606">
        <f t="shared" si="99"/>
        <v>9</v>
      </c>
      <c r="P1606" t="str">
        <f>VLOOKUP(O1606,Klienci!$A$1:$B$53,2,TRUE)</f>
        <v>Medsep Group</v>
      </c>
    </row>
    <row r="1607" spans="1:16" x14ac:dyDescent="0.3">
      <c r="A1607" t="s">
        <v>4174</v>
      </c>
      <c r="B1607" t="s">
        <v>16</v>
      </c>
      <c r="C1607" t="s">
        <v>27</v>
      </c>
      <c r="D1607" s="8" t="s">
        <v>3523</v>
      </c>
      <c r="E1607" s="8" t="s">
        <v>4037</v>
      </c>
      <c r="F1607" t="s">
        <v>143</v>
      </c>
      <c r="G1607" t="s">
        <v>2713</v>
      </c>
      <c r="H1607" t="s">
        <v>114</v>
      </c>
      <c r="I1607">
        <v>5</v>
      </c>
      <c r="J1607" t="s">
        <v>387</v>
      </c>
      <c r="K1607" t="s">
        <v>4175</v>
      </c>
      <c r="L1607" s="8">
        <f t="shared" si="96"/>
        <v>43441</v>
      </c>
      <c r="M1607" s="8">
        <f t="shared" si="97"/>
        <v>43462</v>
      </c>
      <c r="N1607">
        <f t="shared" si="98"/>
        <v>12328</v>
      </c>
      <c r="O1607">
        <f t="shared" si="99"/>
        <v>5</v>
      </c>
      <c r="P1607" t="str">
        <f>VLOOKUP(O1607,Klienci!$A$1:$B$53,2,TRUE)</f>
        <v>Procter Corp</v>
      </c>
    </row>
    <row r="1608" spans="1:16" x14ac:dyDescent="0.3">
      <c r="A1608" t="s">
        <v>4176</v>
      </c>
      <c r="B1608" t="s">
        <v>16</v>
      </c>
      <c r="C1608" t="s">
        <v>66</v>
      </c>
      <c r="D1608" s="8" t="s">
        <v>3523</v>
      </c>
      <c r="E1608" s="8" t="s">
        <v>3953</v>
      </c>
      <c r="F1608" t="s">
        <v>724</v>
      </c>
      <c r="G1608" t="s">
        <v>4177</v>
      </c>
      <c r="H1608" t="s">
        <v>22</v>
      </c>
      <c r="I1608">
        <v>6</v>
      </c>
      <c r="J1608" t="s">
        <v>353</v>
      </c>
      <c r="K1608" t="s">
        <v>354</v>
      </c>
      <c r="L1608" s="8">
        <f t="shared" si="96"/>
        <v>43441</v>
      </c>
      <c r="M1608" s="8">
        <f t="shared" si="97"/>
        <v>43460</v>
      </c>
      <c r="N1608">
        <f t="shared" si="98"/>
        <v>5145.6000000000004</v>
      </c>
      <c r="O1608">
        <f t="shared" si="99"/>
        <v>41</v>
      </c>
      <c r="P1608" t="str">
        <f>VLOOKUP(O1608,Klienci!$A$1:$B$53,2,TRUE)</f>
        <v>Victory Ltd</v>
      </c>
    </row>
    <row r="1609" spans="1:16" x14ac:dyDescent="0.3">
      <c r="A1609" t="s">
        <v>4178</v>
      </c>
      <c r="B1609" t="s">
        <v>26</v>
      </c>
      <c r="C1609" t="s">
        <v>58</v>
      </c>
      <c r="D1609" s="8" t="s">
        <v>3698</v>
      </c>
      <c r="E1609" s="8" t="s">
        <v>4179</v>
      </c>
      <c r="F1609" t="s">
        <v>271</v>
      </c>
      <c r="G1609" t="s">
        <v>937</v>
      </c>
      <c r="H1609" t="s">
        <v>477</v>
      </c>
      <c r="I1609">
        <v>6</v>
      </c>
      <c r="J1609" t="s">
        <v>404</v>
      </c>
      <c r="K1609" t="s">
        <v>4180</v>
      </c>
      <c r="L1609" s="8">
        <f t="shared" si="96"/>
        <v>43442</v>
      </c>
      <c r="M1609" s="8">
        <f t="shared" si="97"/>
        <v>43465</v>
      </c>
      <c r="N1609">
        <f t="shared" si="98"/>
        <v>6472.2000000000007</v>
      </c>
      <c r="O1609">
        <f t="shared" si="99"/>
        <v>24</v>
      </c>
      <c r="P1609" t="str">
        <f>VLOOKUP(O1609,Klienci!$A$1:$B$53,2,TRUE)</f>
        <v xml:space="preserve">Capweld </v>
      </c>
    </row>
    <row r="1610" spans="1:16" x14ac:dyDescent="0.3">
      <c r="A1610" t="s">
        <v>4181</v>
      </c>
      <c r="B1610" t="s">
        <v>16</v>
      </c>
      <c r="C1610" t="s">
        <v>27</v>
      </c>
      <c r="D1610" s="8" t="s">
        <v>3698</v>
      </c>
      <c r="E1610" s="8" t="s">
        <v>3891</v>
      </c>
      <c r="F1610" t="s">
        <v>149</v>
      </c>
      <c r="G1610" t="s">
        <v>2805</v>
      </c>
      <c r="H1610" t="s">
        <v>252</v>
      </c>
      <c r="I1610">
        <v>6</v>
      </c>
      <c r="J1610" t="s">
        <v>2928</v>
      </c>
      <c r="K1610" t="s">
        <v>4182</v>
      </c>
      <c r="L1610" s="8">
        <f t="shared" ref="L1610:L1616" si="100">--SUBSTITUTE(D1610,"\","/")</f>
        <v>43442</v>
      </c>
      <c r="M1610" s="8">
        <f t="shared" ref="M1610:M1616" si="101">--SUBSTITUTE(E1610,"\","/")</f>
        <v>43461</v>
      </c>
      <c r="N1610">
        <f t="shared" ref="N1610:N1616" si="102">I1610*SUBSTITUTE(J1610,".",",")</f>
        <v>20341.199999999997</v>
      </c>
      <c r="O1610">
        <f t="shared" ref="O1610:O1616" si="103">--MID(F1610,3,4)</f>
        <v>23</v>
      </c>
      <c r="P1610" t="str">
        <f>VLOOKUP(O1610,Klienci!$A$1:$B$53,2,TRUE)</f>
        <v xml:space="preserve">Ohio </v>
      </c>
    </row>
    <row r="1611" spans="1:16" x14ac:dyDescent="0.3">
      <c r="A1611" t="s">
        <v>4183</v>
      </c>
      <c r="B1611" t="s">
        <v>16</v>
      </c>
      <c r="C1611" t="s">
        <v>17</v>
      </c>
      <c r="D1611" s="8" t="s">
        <v>3698</v>
      </c>
      <c r="E1611" s="8" t="s">
        <v>3798</v>
      </c>
      <c r="F1611" t="s">
        <v>277</v>
      </c>
      <c r="G1611" t="s">
        <v>1880</v>
      </c>
      <c r="H1611" t="s">
        <v>101</v>
      </c>
      <c r="I1611">
        <v>3</v>
      </c>
      <c r="J1611" t="s">
        <v>4184</v>
      </c>
      <c r="K1611" t="s">
        <v>4185</v>
      </c>
      <c r="L1611" s="8">
        <f t="shared" si="100"/>
        <v>43442</v>
      </c>
      <c r="M1611" s="8">
        <f t="shared" si="101"/>
        <v>43452</v>
      </c>
      <c r="N1611">
        <f t="shared" si="102"/>
        <v>16542.300000000003</v>
      </c>
      <c r="O1611">
        <f t="shared" si="103"/>
        <v>18</v>
      </c>
      <c r="P1611" t="str">
        <f>VLOOKUP(O1611,Klienci!$A$1:$B$53,2,TRUE)</f>
        <v>Test</v>
      </c>
    </row>
    <row r="1612" spans="1:16" x14ac:dyDescent="0.3">
      <c r="A1612" t="s">
        <v>4186</v>
      </c>
      <c r="B1612" t="s">
        <v>26</v>
      </c>
      <c r="C1612" t="s">
        <v>241</v>
      </c>
      <c r="D1612" s="8" t="s">
        <v>3698</v>
      </c>
      <c r="E1612" s="8" t="s">
        <v>3784</v>
      </c>
      <c r="F1612" t="s">
        <v>292</v>
      </c>
      <c r="G1612" t="s">
        <v>352</v>
      </c>
      <c r="H1612" t="s">
        <v>89</v>
      </c>
      <c r="I1612">
        <v>8</v>
      </c>
      <c r="J1612" t="s">
        <v>552</v>
      </c>
      <c r="K1612" t="s">
        <v>3800</v>
      </c>
      <c r="L1612" s="8">
        <f t="shared" si="100"/>
        <v>43442</v>
      </c>
      <c r="M1612" s="8">
        <f t="shared" si="101"/>
        <v>43456</v>
      </c>
      <c r="N1612">
        <f t="shared" si="102"/>
        <v>1661.6</v>
      </c>
      <c r="O1612">
        <f t="shared" si="103"/>
        <v>3</v>
      </c>
      <c r="P1612" t="str">
        <f>VLOOKUP(O1612,Klienci!$A$1:$B$53,2,TRUE)</f>
        <v>Elorac, Corp</v>
      </c>
    </row>
    <row r="1613" spans="1:16" x14ac:dyDescent="0.3">
      <c r="A1613" t="s">
        <v>4187</v>
      </c>
      <c r="B1613" t="s">
        <v>16</v>
      </c>
      <c r="C1613" t="s">
        <v>241</v>
      </c>
      <c r="D1613" s="8" t="s">
        <v>3698</v>
      </c>
      <c r="E1613" s="8" t="s">
        <v>4147</v>
      </c>
      <c r="F1613" t="s">
        <v>52</v>
      </c>
      <c r="G1613" t="s">
        <v>943</v>
      </c>
      <c r="H1613" t="s">
        <v>284</v>
      </c>
      <c r="I1613">
        <v>2</v>
      </c>
      <c r="J1613" t="s">
        <v>2293</v>
      </c>
      <c r="K1613" t="s">
        <v>322</v>
      </c>
      <c r="L1613" s="8">
        <f t="shared" si="100"/>
        <v>43442</v>
      </c>
      <c r="M1613" s="8">
        <f t="shared" si="101"/>
        <v>43476</v>
      </c>
      <c r="N1613">
        <f t="shared" si="102"/>
        <v>4020</v>
      </c>
      <c r="O1613">
        <f t="shared" si="103"/>
        <v>49</v>
      </c>
      <c r="P1613" t="str">
        <f>VLOOKUP(O1613,Klienci!$A$1:$B$53,2,TRUE)</f>
        <v>Niconovum Corp</v>
      </c>
    </row>
    <row r="1614" spans="1:16" x14ac:dyDescent="0.3">
      <c r="A1614" t="s">
        <v>4188</v>
      </c>
      <c r="B1614" t="s">
        <v>26</v>
      </c>
      <c r="C1614" t="s">
        <v>17</v>
      </c>
      <c r="D1614" s="8" t="s">
        <v>3698</v>
      </c>
      <c r="E1614" s="8" t="s">
        <v>3913</v>
      </c>
      <c r="F1614" t="s">
        <v>137</v>
      </c>
      <c r="G1614" t="s">
        <v>1843</v>
      </c>
      <c r="H1614" t="s">
        <v>107</v>
      </c>
      <c r="I1614">
        <v>5</v>
      </c>
      <c r="J1614" t="s">
        <v>1023</v>
      </c>
      <c r="K1614" t="s">
        <v>4189</v>
      </c>
      <c r="L1614" s="8">
        <f t="shared" si="100"/>
        <v>43442</v>
      </c>
      <c r="M1614" s="8">
        <f t="shared" si="101"/>
        <v>43463</v>
      </c>
      <c r="N1614">
        <f t="shared" si="102"/>
        <v>9748.5</v>
      </c>
      <c r="O1614">
        <f t="shared" si="103"/>
        <v>30</v>
      </c>
      <c r="P1614" t="str">
        <f>VLOOKUP(O1614,Klienci!$A$1:$B$53,2,TRUE)</f>
        <v>Dharma Ltd</v>
      </c>
    </row>
    <row r="1615" spans="1:16" x14ac:dyDescent="0.3">
      <c r="A1615" t="s">
        <v>4190</v>
      </c>
      <c r="B1615" t="s">
        <v>26</v>
      </c>
      <c r="C1615" t="s">
        <v>66</v>
      </c>
      <c r="D1615" s="8" t="s">
        <v>3698</v>
      </c>
      <c r="E1615" s="8" t="s">
        <v>4019</v>
      </c>
      <c r="F1615" t="s">
        <v>68</v>
      </c>
      <c r="G1615" t="s">
        <v>1931</v>
      </c>
      <c r="H1615" t="s">
        <v>227</v>
      </c>
      <c r="I1615">
        <v>7</v>
      </c>
      <c r="J1615" t="s">
        <v>186</v>
      </c>
      <c r="K1615" t="s">
        <v>4191</v>
      </c>
      <c r="L1615" s="8">
        <f t="shared" si="100"/>
        <v>43442</v>
      </c>
      <c r="M1615" s="8">
        <f t="shared" si="101"/>
        <v>43464</v>
      </c>
      <c r="N1615">
        <f t="shared" si="102"/>
        <v>1219.3999999999999</v>
      </c>
      <c r="O1615">
        <f t="shared" si="103"/>
        <v>14</v>
      </c>
      <c r="P1615" t="str">
        <f>VLOOKUP(O1615,Klienci!$A$1:$B$53,2,TRUE)</f>
        <v>Ole Group</v>
      </c>
    </row>
    <row r="1616" spans="1:16" x14ac:dyDescent="0.3">
      <c r="A1616" t="s">
        <v>4192</v>
      </c>
      <c r="B1616" t="s">
        <v>26</v>
      </c>
      <c r="C1616" t="s">
        <v>124</v>
      </c>
      <c r="D1616" s="8" t="s">
        <v>3698</v>
      </c>
      <c r="E1616" s="8" t="s">
        <v>4131</v>
      </c>
      <c r="F1616" t="s">
        <v>271</v>
      </c>
      <c r="G1616" t="s">
        <v>1483</v>
      </c>
      <c r="H1616" t="s">
        <v>47</v>
      </c>
      <c r="I1616">
        <v>7</v>
      </c>
      <c r="J1616" t="s">
        <v>802</v>
      </c>
      <c r="K1616" t="s">
        <v>2413</v>
      </c>
      <c r="L1616" s="8">
        <f t="shared" si="100"/>
        <v>43442</v>
      </c>
      <c r="M1616" s="8">
        <f t="shared" si="101"/>
        <v>43472</v>
      </c>
      <c r="N1616">
        <f t="shared" si="102"/>
        <v>7973</v>
      </c>
      <c r="O1616">
        <f t="shared" si="103"/>
        <v>24</v>
      </c>
      <c r="P1616" t="str">
        <f>VLOOKUP(O1616,Klienci!$A$1:$B$53,2,TRUE)</f>
        <v xml:space="preserve">Capweld </v>
      </c>
    </row>
  </sheetData>
  <autoFilter ref="A8:M1616" xr:uid="{0FCCA39A-8128-40AB-9AAA-3D7EAA0A46F5}"/>
  <pageMargins left="0.7" right="0.7" top="0.75" bottom="0.75" header="0.3" footer="0.3"/>
  <pageSetup paperSize="9" orientation="portrait" horizontalDpi="300" verticalDpi="30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0164-8536-4F4A-8780-3B403F022C2F}">
  <dimension ref="A1:G53"/>
  <sheetViews>
    <sheetView workbookViewId="0">
      <selection activeCell="E11" sqref="E11"/>
    </sheetView>
  </sheetViews>
  <sheetFormatPr defaultRowHeight="14.4" x14ac:dyDescent="0.3"/>
  <cols>
    <col min="1" max="1" width="10.88671875" customWidth="1"/>
    <col min="2" max="2" width="16.33203125" bestFit="1" customWidth="1"/>
    <col min="9" max="9" width="9.109375" bestFit="1" customWidth="1"/>
  </cols>
  <sheetData>
    <row r="1" spans="1:7" x14ac:dyDescent="0.3">
      <c r="A1" t="s">
        <v>4193</v>
      </c>
      <c r="B1" t="s">
        <v>4194</v>
      </c>
    </row>
    <row r="2" spans="1:7" ht="25.8" x14ac:dyDescent="0.5">
      <c r="A2">
        <v>1</v>
      </c>
      <c r="B2" t="s">
        <v>4195</v>
      </c>
      <c r="D2" s="22" t="s">
        <v>4283</v>
      </c>
      <c r="E2" s="22"/>
      <c r="F2" s="19"/>
      <c r="G2" s="19"/>
    </row>
    <row r="3" spans="1:7" x14ac:dyDescent="0.3">
      <c r="A3">
        <v>2</v>
      </c>
      <c r="B3" t="s">
        <v>4196</v>
      </c>
    </row>
    <row r="4" spans="1:7" x14ac:dyDescent="0.3">
      <c r="A4">
        <v>3</v>
      </c>
      <c r="B4" t="s">
        <v>4197</v>
      </c>
      <c r="D4" t="s">
        <v>4284</v>
      </c>
    </row>
    <row r="5" spans="1:7" x14ac:dyDescent="0.3">
      <c r="A5">
        <v>4</v>
      </c>
      <c r="B5" t="s">
        <v>4198</v>
      </c>
    </row>
    <row r="6" spans="1:7" x14ac:dyDescent="0.3">
      <c r="A6">
        <v>5</v>
      </c>
      <c r="B6" t="s">
        <v>4199</v>
      </c>
    </row>
    <row r="7" spans="1:7" x14ac:dyDescent="0.3">
      <c r="A7">
        <v>6</v>
      </c>
      <c r="B7" t="s">
        <v>4200</v>
      </c>
    </row>
    <row r="8" spans="1:7" x14ac:dyDescent="0.3">
      <c r="A8">
        <v>7</v>
      </c>
      <c r="B8" t="s">
        <v>4201</v>
      </c>
    </row>
    <row r="9" spans="1:7" x14ac:dyDescent="0.3">
      <c r="A9">
        <v>8</v>
      </c>
      <c r="B9" t="s">
        <v>4202</v>
      </c>
    </row>
    <row r="10" spans="1:7" x14ac:dyDescent="0.3">
      <c r="A10">
        <v>9</v>
      </c>
      <c r="B10" t="s">
        <v>4203</v>
      </c>
    </row>
    <row r="11" spans="1:7" x14ac:dyDescent="0.3">
      <c r="A11">
        <v>10</v>
      </c>
      <c r="B11" t="s">
        <v>4204</v>
      </c>
    </row>
    <row r="12" spans="1:7" x14ac:dyDescent="0.3">
      <c r="A12">
        <v>11</v>
      </c>
      <c r="B12" t="s">
        <v>4205</v>
      </c>
    </row>
    <row r="13" spans="1:7" x14ac:dyDescent="0.3">
      <c r="A13">
        <v>12</v>
      </c>
      <c r="B13" t="s">
        <v>4206</v>
      </c>
    </row>
    <row r="14" spans="1:7" x14ac:dyDescent="0.3">
      <c r="A14">
        <v>13</v>
      </c>
      <c r="B14" t="s">
        <v>4207</v>
      </c>
    </row>
    <row r="15" spans="1:7" x14ac:dyDescent="0.3">
      <c r="A15">
        <v>14</v>
      </c>
      <c r="B15" t="s">
        <v>4208</v>
      </c>
    </row>
    <row r="16" spans="1:7" x14ac:dyDescent="0.3">
      <c r="A16">
        <v>15</v>
      </c>
      <c r="B16" t="s">
        <v>4209</v>
      </c>
    </row>
    <row r="17" spans="1:2" x14ac:dyDescent="0.3">
      <c r="A17">
        <v>16</v>
      </c>
      <c r="B17" t="s">
        <v>4210</v>
      </c>
    </row>
    <row r="18" spans="1:2" x14ac:dyDescent="0.3">
      <c r="A18">
        <v>17</v>
      </c>
      <c r="B18" t="s">
        <v>4211</v>
      </c>
    </row>
    <row r="19" spans="1:2" x14ac:dyDescent="0.3">
      <c r="A19">
        <v>18</v>
      </c>
      <c r="B19" t="s">
        <v>4201</v>
      </c>
    </row>
    <row r="20" spans="1:2" x14ac:dyDescent="0.3">
      <c r="A20">
        <v>19</v>
      </c>
      <c r="B20" t="s">
        <v>4212</v>
      </c>
    </row>
    <row r="21" spans="1:2" x14ac:dyDescent="0.3">
      <c r="A21">
        <v>20</v>
      </c>
      <c r="B21" t="s">
        <v>4213</v>
      </c>
    </row>
    <row r="22" spans="1:2" x14ac:dyDescent="0.3">
      <c r="A22">
        <v>21</v>
      </c>
      <c r="B22" t="s">
        <v>4214</v>
      </c>
    </row>
    <row r="23" spans="1:2" x14ac:dyDescent="0.3">
      <c r="A23">
        <v>22</v>
      </c>
      <c r="B23" t="s">
        <v>4215</v>
      </c>
    </row>
    <row r="24" spans="1:2" x14ac:dyDescent="0.3">
      <c r="A24">
        <v>23</v>
      </c>
      <c r="B24" t="s">
        <v>4216</v>
      </c>
    </row>
    <row r="25" spans="1:2" x14ac:dyDescent="0.3">
      <c r="A25">
        <v>24</v>
      </c>
      <c r="B25" t="s">
        <v>4217</v>
      </c>
    </row>
    <row r="26" spans="1:2" x14ac:dyDescent="0.3">
      <c r="A26">
        <v>25</v>
      </c>
      <c r="B26" t="s">
        <v>4218</v>
      </c>
    </row>
    <row r="27" spans="1:2" x14ac:dyDescent="0.3">
      <c r="A27">
        <v>26</v>
      </c>
      <c r="B27" t="s">
        <v>4219</v>
      </c>
    </row>
    <row r="28" spans="1:2" x14ac:dyDescent="0.3">
      <c r="A28">
        <v>27</v>
      </c>
      <c r="B28" t="s">
        <v>4220</v>
      </c>
    </row>
    <row r="29" spans="1:2" x14ac:dyDescent="0.3">
      <c r="A29">
        <v>28</v>
      </c>
      <c r="B29" t="s">
        <v>4221</v>
      </c>
    </row>
    <row r="30" spans="1:2" x14ac:dyDescent="0.3">
      <c r="A30">
        <v>29</v>
      </c>
      <c r="B30" t="s">
        <v>4222</v>
      </c>
    </row>
    <row r="31" spans="1:2" x14ac:dyDescent="0.3">
      <c r="A31">
        <v>30</v>
      </c>
      <c r="B31" t="s">
        <v>4223</v>
      </c>
    </row>
    <row r="32" spans="1:2" x14ac:dyDescent="0.3">
      <c r="A32">
        <v>31</v>
      </c>
      <c r="B32" t="s">
        <v>4224</v>
      </c>
    </row>
    <row r="33" spans="1:2" x14ac:dyDescent="0.3">
      <c r="A33">
        <v>32</v>
      </c>
      <c r="B33" t="s">
        <v>4225</v>
      </c>
    </row>
    <row r="34" spans="1:2" x14ac:dyDescent="0.3">
      <c r="A34">
        <v>33</v>
      </c>
      <c r="B34" t="s">
        <v>4226</v>
      </c>
    </row>
    <row r="35" spans="1:2" x14ac:dyDescent="0.3">
      <c r="A35">
        <v>34</v>
      </c>
      <c r="B35" t="s">
        <v>4227</v>
      </c>
    </row>
    <row r="36" spans="1:2" x14ac:dyDescent="0.3">
      <c r="A36">
        <v>35</v>
      </c>
      <c r="B36" t="s">
        <v>4228</v>
      </c>
    </row>
    <row r="37" spans="1:2" x14ac:dyDescent="0.3">
      <c r="A37">
        <v>36</v>
      </c>
      <c r="B37" t="s">
        <v>4229</v>
      </c>
    </row>
    <row r="38" spans="1:2" x14ac:dyDescent="0.3">
      <c r="A38">
        <v>37</v>
      </c>
      <c r="B38" t="s">
        <v>4230</v>
      </c>
    </row>
    <row r="39" spans="1:2" x14ac:dyDescent="0.3">
      <c r="A39">
        <v>38</v>
      </c>
      <c r="B39" t="s">
        <v>4231</v>
      </c>
    </row>
    <row r="40" spans="1:2" x14ac:dyDescent="0.3">
      <c r="A40">
        <v>39</v>
      </c>
      <c r="B40" t="s">
        <v>4232</v>
      </c>
    </row>
    <row r="41" spans="1:2" x14ac:dyDescent="0.3">
      <c r="A41">
        <v>40</v>
      </c>
      <c r="B41" t="s">
        <v>4233</v>
      </c>
    </row>
    <row r="42" spans="1:2" x14ac:dyDescent="0.3">
      <c r="A42">
        <v>41</v>
      </c>
      <c r="B42" t="s">
        <v>4234</v>
      </c>
    </row>
    <row r="43" spans="1:2" x14ac:dyDescent="0.3">
      <c r="A43">
        <v>42</v>
      </c>
      <c r="B43" t="s">
        <v>4235</v>
      </c>
    </row>
    <row r="44" spans="1:2" x14ac:dyDescent="0.3">
      <c r="A44">
        <v>43</v>
      </c>
      <c r="B44" t="s">
        <v>4236</v>
      </c>
    </row>
    <row r="45" spans="1:2" x14ac:dyDescent="0.3">
      <c r="A45">
        <v>44</v>
      </c>
      <c r="B45" t="s">
        <v>4237</v>
      </c>
    </row>
    <row r="46" spans="1:2" x14ac:dyDescent="0.3">
      <c r="A46">
        <v>45</v>
      </c>
      <c r="B46" t="s">
        <v>4238</v>
      </c>
    </row>
    <row r="47" spans="1:2" x14ac:dyDescent="0.3">
      <c r="A47">
        <v>46</v>
      </c>
      <c r="B47" t="s">
        <v>4239</v>
      </c>
    </row>
    <row r="48" spans="1:2" x14ac:dyDescent="0.3">
      <c r="A48">
        <v>47</v>
      </c>
      <c r="B48" t="s">
        <v>4240</v>
      </c>
    </row>
    <row r="49" spans="1:2" x14ac:dyDescent="0.3">
      <c r="A49">
        <v>48</v>
      </c>
      <c r="B49" t="s">
        <v>4241</v>
      </c>
    </row>
    <row r="50" spans="1:2" x14ac:dyDescent="0.3">
      <c r="A50">
        <v>49</v>
      </c>
      <c r="B50" t="s">
        <v>4242</v>
      </c>
    </row>
    <row r="51" spans="1:2" x14ac:dyDescent="0.3">
      <c r="A51">
        <v>50</v>
      </c>
      <c r="B51" t="s">
        <v>4243</v>
      </c>
    </row>
    <row r="52" spans="1:2" x14ac:dyDescent="0.3">
      <c r="A52">
        <v>51</v>
      </c>
      <c r="B52" t="s">
        <v>4244</v>
      </c>
    </row>
    <row r="53" spans="1:2" x14ac:dyDescent="0.3">
      <c r="A53">
        <v>52</v>
      </c>
      <c r="B53" t="s">
        <v>4245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56FA5-2394-4C06-983F-6C67F263E302}">
  <sheetPr>
    <tabColor rgb="FF92D050"/>
  </sheetPr>
  <dimension ref="A1:C14"/>
  <sheetViews>
    <sheetView workbookViewId="0">
      <selection activeCell="B14" sqref="B14"/>
    </sheetView>
  </sheetViews>
  <sheetFormatPr defaultRowHeight="14.4" x14ac:dyDescent="0.3"/>
  <cols>
    <col min="1" max="1" width="19.109375" bestFit="1" customWidth="1"/>
    <col min="2" max="2" width="64" customWidth="1"/>
    <col min="3" max="3" width="11.88671875" bestFit="1" customWidth="1"/>
  </cols>
  <sheetData>
    <row r="1" spans="1:3" x14ac:dyDescent="0.3">
      <c r="A1" s="7" t="s">
        <v>4246</v>
      </c>
      <c r="B1" s="7" t="s">
        <v>4247</v>
      </c>
    </row>
    <row r="2" spans="1:3" x14ac:dyDescent="0.3">
      <c r="A2" t="s">
        <v>4248</v>
      </c>
      <c r="B2" t="s">
        <v>4249</v>
      </c>
    </row>
    <row r="3" spans="1:3" x14ac:dyDescent="0.3">
      <c r="A3" t="s">
        <v>4250</v>
      </c>
      <c r="B3" t="s">
        <v>4251</v>
      </c>
    </row>
    <row r="4" spans="1:3" x14ac:dyDescent="0.3">
      <c r="A4" t="s">
        <v>4252</v>
      </c>
      <c r="B4" t="s">
        <v>4253</v>
      </c>
    </row>
    <row r="5" spans="1:3" x14ac:dyDescent="0.3">
      <c r="A5" t="s">
        <v>4254</v>
      </c>
      <c r="B5" t="s">
        <v>4255</v>
      </c>
    </row>
    <row r="6" spans="1:3" x14ac:dyDescent="0.3">
      <c r="A6" t="s">
        <v>4256</v>
      </c>
      <c r="B6" t="s">
        <v>4257</v>
      </c>
    </row>
    <row r="7" spans="1:3" x14ac:dyDescent="0.3">
      <c r="A7" t="s">
        <v>4258</v>
      </c>
      <c r="B7" t="s">
        <v>4259</v>
      </c>
      <c r="C7" s="11">
        <v>100000</v>
      </c>
    </row>
    <row r="8" spans="1:3" x14ac:dyDescent="0.3">
      <c r="A8" t="s">
        <v>4260</v>
      </c>
      <c r="B8" t="s">
        <v>4261</v>
      </c>
      <c r="C8" s="9">
        <v>0.5</v>
      </c>
    </row>
    <row r="9" spans="1:3" x14ac:dyDescent="0.3">
      <c r="A9" t="s">
        <v>4262</v>
      </c>
      <c r="B9" t="s">
        <v>4263</v>
      </c>
      <c r="C9" s="12">
        <v>45658</v>
      </c>
    </row>
    <row r="10" spans="1:3" x14ac:dyDescent="0.3">
      <c r="A10" t="s">
        <v>4264</v>
      </c>
      <c r="B10" t="s">
        <v>4265</v>
      </c>
      <c r="C10" s="4">
        <v>100000</v>
      </c>
    </row>
    <row r="11" spans="1:3" x14ac:dyDescent="0.3">
      <c r="A11" t="s">
        <v>4266</v>
      </c>
      <c r="B11" t="s">
        <v>4267</v>
      </c>
      <c r="C11" s="10">
        <v>0.5</v>
      </c>
    </row>
    <row r="12" spans="1:3" x14ac:dyDescent="0.3">
      <c r="A12" t="s">
        <v>4268</v>
      </c>
      <c r="B12" t="s">
        <v>4269</v>
      </c>
    </row>
    <row r="13" spans="1:3" x14ac:dyDescent="0.3">
      <c r="A13" t="s">
        <v>4270</v>
      </c>
      <c r="B13" t="s">
        <v>4271</v>
      </c>
    </row>
    <row r="14" spans="1:3" x14ac:dyDescent="0.3">
      <c r="A14" t="s">
        <v>4272</v>
      </c>
      <c r="B14" t="s">
        <v>4273</v>
      </c>
    </row>
  </sheetData>
  <phoneticPr fontId="8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83150-F65A-452D-8F06-CED9923DB4C3}">
  <sheetPr>
    <tabColor rgb="FF00B050"/>
  </sheetPr>
  <dimension ref="A1:R64"/>
  <sheetViews>
    <sheetView showGridLines="0" tabSelected="1" zoomScale="130" zoomScaleNormal="130" workbookViewId="0"/>
  </sheetViews>
  <sheetFormatPr defaultColWidth="8.88671875" defaultRowHeight="10.199999999999999" x14ac:dyDescent="0.2"/>
  <cols>
    <col min="1" max="1" width="3.88671875" style="1" customWidth="1"/>
    <col min="2" max="3" width="8.88671875" style="1"/>
    <col min="4" max="4" width="12.33203125" style="1" customWidth="1"/>
    <col min="5" max="5" width="8.88671875" style="1" customWidth="1"/>
    <col min="6" max="16384" width="8.88671875" style="1"/>
  </cols>
  <sheetData>
    <row r="1" spans="1:14" ht="9" customHeight="1" x14ac:dyDescent="0.3">
      <c r="A1" s="5"/>
      <c r="B1" s="5"/>
      <c r="C1" s="5"/>
      <c r="D1" s="5"/>
      <c r="E1" s="5"/>
      <c r="F1" s="5"/>
      <c r="G1" s="5"/>
      <c r="M1" s="5"/>
      <c r="N1" s="5"/>
    </row>
    <row r="2" spans="1:14" ht="18.75" customHeight="1" x14ac:dyDescent="0.3">
      <c r="A2" s="5"/>
      <c r="B2" s="15"/>
      <c r="C2" s="15"/>
      <c r="D2" s="15"/>
      <c r="E2" s="15"/>
      <c r="F2" s="15"/>
      <c r="G2" s="15"/>
      <c r="H2" s="15"/>
      <c r="L2" s="5"/>
      <c r="M2" s="5"/>
    </row>
    <row r="3" spans="1:14" ht="18" x14ac:dyDescent="0.35">
      <c r="A3" s="5"/>
      <c r="B3" s="15"/>
      <c r="C3" s="15"/>
      <c r="D3" s="15"/>
      <c r="E3" s="15"/>
      <c r="F3" s="15"/>
      <c r="G3" s="15"/>
      <c r="H3" s="15"/>
      <c r="K3" s="6"/>
      <c r="L3" s="5"/>
      <c r="M3" s="5"/>
    </row>
    <row r="4" spans="1:14" ht="14.4" x14ac:dyDescent="0.3">
      <c r="A4" s="5"/>
      <c r="B4" s="5"/>
      <c r="C4" s="5"/>
      <c r="D4" s="5"/>
      <c r="E4" s="5"/>
      <c r="F4" s="5"/>
      <c r="G4" s="5"/>
      <c r="L4" s="5"/>
      <c r="M4" s="5"/>
    </row>
    <row r="5" spans="1:14" ht="14.4" x14ac:dyDescent="0.3">
      <c r="A5" s="5"/>
      <c r="G5" s="5"/>
      <c r="L5" s="5"/>
      <c r="M5" s="5"/>
    </row>
    <row r="6" spans="1:14" ht="14.4" x14ac:dyDescent="0.3">
      <c r="A6" s="5"/>
      <c r="G6" s="5"/>
      <c r="L6" s="5"/>
      <c r="M6" s="5"/>
    </row>
    <row r="7" spans="1:14" ht="14.4" x14ac:dyDescent="0.3">
      <c r="A7" s="5"/>
      <c r="G7" s="5"/>
      <c r="L7" s="5"/>
      <c r="M7" s="5"/>
    </row>
    <row r="8" spans="1:14" ht="14.4" x14ac:dyDescent="0.3">
      <c r="A8" s="5"/>
      <c r="G8" s="5"/>
      <c r="L8" s="5"/>
      <c r="M8" s="5"/>
    </row>
    <row r="9" spans="1:14" ht="14.4" x14ac:dyDescent="0.3">
      <c r="A9" s="5"/>
      <c r="G9" s="5"/>
      <c r="L9" s="5"/>
      <c r="M9" s="5"/>
    </row>
    <row r="10" spans="1:14" ht="14.4" x14ac:dyDescent="0.3">
      <c r="A10" s="5"/>
      <c r="G10" s="5"/>
      <c r="L10" s="5"/>
      <c r="M10" s="5"/>
    </row>
    <row r="11" spans="1:14" ht="14.4" x14ac:dyDescent="0.3">
      <c r="A11" s="5"/>
      <c r="G11" s="5"/>
      <c r="L11" s="5"/>
      <c r="M11" s="5"/>
    </row>
    <row r="12" spans="1:14" ht="14.4" x14ac:dyDescent="0.3">
      <c r="A12" s="5"/>
      <c r="G12" s="5"/>
      <c r="L12" s="5"/>
      <c r="M12" s="5"/>
    </row>
    <row r="13" spans="1:14" ht="14.4" x14ac:dyDescent="0.3">
      <c r="A13" s="5"/>
      <c r="G13" s="5"/>
      <c r="L13" s="5"/>
      <c r="M13" s="5"/>
    </row>
    <row r="14" spans="1:14" ht="14.4" x14ac:dyDescent="0.3">
      <c r="A14" s="5"/>
      <c r="G14" s="5"/>
      <c r="L14" s="5"/>
      <c r="M14" s="5"/>
    </row>
    <row r="15" spans="1:14" ht="14.4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24" spans="2:6" ht="7.5" customHeight="1" x14ac:dyDescent="0.3">
      <c r="B24" s="5"/>
      <c r="C24" s="5"/>
      <c r="D24" s="5"/>
      <c r="E24" s="5"/>
      <c r="F24" s="5"/>
    </row>
    <row r="25" spans="2:6" ht="22.5" customHeight="1" x14ac:dyDescent="0.3">
      <c r="B25" s="5"/>
      <c r="C25" s="5"/>
      <c r="D25" s="5"/>
      <c r="E25" s="5"/>
      <c r="F25" s="5"/>
    </row>
    <row r="26" spans="2:6" ht="22.5" customHeight="1" x14ac:dyDescent="0.3">
      <c r="B26" s="5"/>
      <c r="C26" s="5"/>
      <c r="D26" s="5"/>
      <c r="E26" s="5"/>
      <c r="F26" s="5"/>
    </row>
    <row r="27" spans="2:6" ht="22.5" customHeight="1" x14ac:dyDescent="0.3">
      <c r="B27" s="5"/>
      <c r="C27" s="5"/>
      <c r="D27" s="5"/>
      <c r="E27" s="5"/>
      <c r="F27" s="5"/>
    </row>
    <row r="28" spans="2:6" ht="22.5" customHeight="1" x14ac:dyDescent="0.3">
      <c r="B28" s="5"/>
      <c r="C28" s="5"/>
      <c r="D28" s="5"/>
      <c r="E28" s="5"/>
      <c r="F28" s="5"/>
    </row>
    <row r="29" spans="2:6" ht="22.5" customHeight="1" x14ac:dyDescent="0.3">
      <c r="B29" s="5"/>
      <c r="C29" s="5"/>
      <c r="D29" s="5"/>
      <c r="E29" s="5"/>
      <c r="F29" s="5"/>
    </row>
    <row r="30" spans="2:6" ht="22.5" customHeight="1" x14ac:dyDescent="0.3">
      <c r="B30" s="5"/>
      <c r="C30" s="5"/>
      <c r="D30" s="5"/>
      <c r="E30" s="5"/>
      <c r="F30" s="5"/>
    </row>
    <row r="31" spans="2:6" ht="22.5" customHeight="1" x14ac:dyDescent="0.3">
      <c r="B31" s="5"/>
      <c r="C31" s="5"/>
      <c r="D31" s="5"/>
      <c r="E31" s="5"/>
      <c r="F31" s="5"/>
    </row>
    <row r="32" spans="2:6" ht="22.5" customHeight="1" x14ac:dyDescent="0.3">
      <c r="B32" s="5"/>
      <c r="C32" s="5"/>
      <c r="D32" s="5"/>
      <c r="E32" s="5"/>
      <c r="F32" s="5"/>
    </row>
    <row r="34" spans="1:18" ht="7.5" customHeight="1" x14ac:dyDescent="0.3">
      <c r="B34" s="5"/>
      <c r="C34" s="5"/>
      <c r="D34" s="5"/>
      <c r="E34" s="5"/>
      <c r="F34" s="5"/>
    </row>
    <row r="35" spans="1:18" ht="21.75" customHeight="1" x14ac:dyDescent="0.3">
      <c r="A35" s="5"/>
      <c r="B35" s="16" t="s">
        <v>4274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</row>
    <row r="36" spans="1:18" ht="14.4" x14ac:dyDescent="0.3">
      <c r="A36" s="5"/>
    </row>
    <row r="39" spans="1:18" ht="14.4" x14ac:dyDescent="0.3">
      <c r="R39" s="5"/>
    </row>
    <row r="40" spans="1:18" ht="14.4" x14ac:dyDescent="0.3">
      <c r="R40" s="5"/>
    </row>
    <row r="41" spans="1:18" ht="14.4" x14ac:dyDescent="0.3">
      <c r="R41" s="5"/>
    </row>
    <row r="45" spans="1:18" ht="14.4" x14ac:dyDescent="0.3">
      <c r="E45" s="5"/>
      <c r="F45" s="5"/>
    </row>
    <row r="59" spans="2:17" ht="18" x14ac:dyDescent="0.35">
      <c r="B59" s="17" t="s">
        <v>4275</v>
      </c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5"/>
    </row>
    <row r="60" spans="2:17" ht="20.25" customHeight="1" x14ac:dyDescent="0.3">
      <c r="B60" s="5"/>
      <c r="C60" s="5"/>
      <c r="D60" s="5"/>
      <c r="E60" s="5"/>
      <c r="F60" s="5"/>
      <c r="G60" s="5"/>
      <c r="H60" s="5"/>
      <c r="I60" s="5"/>
      <c r="J60" s="5"/>
      <c r="N60" s="5"/>
      <c r="O60" s="5"/>
      <c r="P60" s="5"/>
      <c r="Q60" s="5"/>
    </row>
    <row r="61" spans="2:17" ht="20.25" customHeight="1" x14ac:dyDescent="0.3">
      <c r="B61" s="5"/>
      <c r="C61" s="5"/>
      <c r="D61" s="5"/>
      <c r="E61" s="5"/>
      <c r="F61" s="5"/>
      <c r="G61" s="5"/>
      <c r="H61" s="5"/>
      <c r="I61" s="5"/>
      <c r="J61" s="5"/>
      <c r="N61" s="5"/>
      <c r="O61" s="5"/>
      <c r="P61" s="5"/>
      <c r="Q61" s="5"/>
    </row>
    <row r="62" spans="2:17" ht="20.25" customHeight="1" x14ac:dyDescent="0.3">
      <c r="B62" s="5"/>
      <c r="C62" s="5"/>
      <c r="D62" s="5"/>
      <c r="E62" s="5"/>
      <c r="F62" s="5"/>
      <c r="G62" s="5"/>
      <c r="H62" s="5"/>
      <c r="I62" s="5"/>
      <c r="J62" s="5"/>
      <c r="N62" s="5"/>
      <c r="O62" s="5"/>
      <c r="P62" s="5"/>
      <c r="Q62" s="5"/>
    </row>
    <row r="63" spans="2:17" ht="21.75" customHeight="1" x14ac:dyDescent="0.3">
      <c r="B63" s="5"/>
      <c r="C63" s="5"/>
      <c r="D63" s="5"/>
      <c r="E63" s="5"/>
      <c r="F63" s="5"/>
      <c r="G63" s="5"/>
      <c r="H63" s="5"/>
      <c r="I63" s="5"/>
      <c r="J63" s="5"/>
      <c r="N63" s="5"/>
      <c r="O63" s="5"/>
      <c r="P63" s="5"/>
      <c r="Q63" s="5"/>
    </row>
    <row r="64" spans="2:17" ht="18.75" customHeight="1" x14ac:dyDescent="0.35">
      <c r="B64" s="17" t="s">
        <v>4276</v>
      </c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5"/>
    </row>
  </sheetData>
  <mergeCells count="4">
    <mergeCell ref="B2:H3"/>
    <mergeCell ref="B35:P35"/>
    <mergeCell ref="B59:P59"/>
    <mergeCell ref="B64:P64"/>
  </mergeCells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Agenda</vt:lpstr>
      <vt:lpstr>Raport</vt:lpstr>
      <vt:lpstr>Dane</vt:lpstr>
      <vt:lpstr>Klienci</vt:lpstr>
      <vt:lpstr>Skróty</vt:lpstr>
      <vt:lpstr>CO DALEJ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Michał Kowalczyk</dc:creator>
  <cp:keywords/>
  <dc:description/>
  <cp:lastModifiedBy>Natalia Ostrowska</cp:lastModifiedBy>
  <cp:revision/>
  <dcterms:created xsi:type="dcterms:W3CDTF">2019-10-23T17:50:43Z</dcterms:created>
  <dcterms:modified xsi:type="dcterms:W3CDTF">2025-05-21T19:18:38Z</dcterms:modified>
  <cp:category/>
  <cp:contentStatus/>
</cp:coreProperties>
</file>