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A1C03144-95CF-41DD-9068-E9E931EB9116}" xr6:coauthVersionLast="47" xr6:coauthVersionMax="47" xr10:uidLastSave="{00000000-0000-0000-0000-000000000000}"/>
  <bookViews>
    <workbookView xWindow="-108" yWindow="-108" windowWidth="23256" windowHeight="12576" activeTab="4" xr2:uid="{F9704599-1C6A-4A35-94C4-F3E19657D7D1}"/>
  </bookViews>
  <sheets>
    <sheet name="Zadanie 1" sheetId="1" r:id="rId1"/>
    <sheet name="Zadanie 2" sheetId="2" r:id="rId2"/>
    <sheet name="Zadanie 3" sheetId="3" r:id="rId3"/>
    <sheet name="Zadanie 4" sheetId="4" r:id="rId4"/>
    <sheet name="Zadanie 5" sheetId="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'Zadanie 4'!$E$2:$F$22</definedName>
    <definedName name="DanePracowników">'[1]wstępny przykład'!$B$7:$F$15</definedName>
    <definedName name="Green">#REF!</definedName>
    <definedName name="Hungary">#REF!</definedName>
    <definedName name="logo2">IF(#REF!="",#REF!,#REF!)</definedName>
    <definedName name="NPierwszych">[2]Obliczenia!$E$4:INDEX([2]Obliczenia!$E$4:$I$14,COUNT([2]Obliczenia!$D$4:$D$14)+1,5)</definedName>
    <definedName name="PodtytułWykresu">[2]Obliczenia!$B$22</definedName>
    <definedName name="Poland">#REF!</definedName>
    <definedName name="Range1">[1]porównaj!$D$2:$D$8</definedName>
    <definedName name="Range2">[1]porównaj!$E$2:$E$8</definedName>
    <definedName name="Red">#REF!</definedName>
    <definedName name="Tytuł_kolumny_1">[3]!Wykaz_zapasów[[#Headers],[Oflagowane pozycje do ponownego zamówienia]]</definedName>
    <definedName name="Value">[1]porównaj!$B$1</definedName>
    <definedName name="wart_wyróżnienia" localSheetId="3">IFERROR(IF('[4]Wykaz zapasów F2'!$H$1="tak", TRUE, FALSE),FALSE)</definedName>
    <definedName name="wart_wyróżnienia">IFERROR(IF('[3]Wykaz zapasów F2'!$H$1="tak", TRUE, FALSE),FALSE)</definedName>
    <definedName name="Yellow">#REF!</definedName>
  </definedNames>
  <calcPr calcId="191029"/>
  <pivotCaches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 a="1"/>
  <c r="G4" i="4" s="1"/>
  <c r="G5" i="4" a="1"/>
  <c r="G5" i="4" s="1"/>
  <c r="G6" i="4" a="1"/>
  <c r="G6" i="4" s="1"/>
  <c r="G7" i="4" a="1"/>
  <c r="G7" i="4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3" i="4" a="1"/>
  <c r="G3" i="4" s="1"/>
  <c r="G16" i="2"/>
  <c r="G12" i="2"/>
  <c r="G15" i="2"/>
  <c r="G11" i="2"/>
  <c r="G8" i="2"/>
  <c r="G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<sst xmlns="http://schemas.openxmlformats.org/spreadsheetml/2006/main" count="679" uniqueCount="590">
  <si>
    <t>Kategoria</t>
  </si>
  <si>
    <t>Sprzedaż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</si>
  <si>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</si>
  <si>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</si>
  <si>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</si>
  <si>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</si>
  <si>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</si>
  <si>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</si>
  <si>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</si>
  <si>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</si>
  <si>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</si>
  <si>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</si>
  <si>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</si>
  <si>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</si>
  <si>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</si>
  <si>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</si>
  <si>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</si>
  <si>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</si>
  <si>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</si>
  <si>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</si>
  <si>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</si>
  <si>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</si>
  <si>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Student</t>
  </si>
  <si>
    <t>Grupa</t>
  </si>
  <si>
    <t>Punkty z egzaminu</t>
  </si>
  <si>
    <t>student 1</t>
  </si>
  <si>
    <t>Grupa I</t>
  </si>
  <si>
    <t>student 2</t>
  </si>
  <si>
    <t>Grupa II</t>
  </si>
  <si>
    <t>Próg zaliczenia egzaminu [pkt.]: 50 pkt</t>
  </si>
  <si>
    <t>student 3</t>
  </si>
  <si>
    <t>Grupa III</t>
  </si>
  <si>
    <t>student 4</t>
  </si>
  <si>
    <t>student 5</t>
  </si>
  <si>
    <t>Łącznie zdało:</t>
  </si>
  <si>
    <t>student 6</t>
  </si>
  <si>
    <t>Łącznie nie zdało: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</si>
  <si>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</si>
  <si>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</si>
  <si>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</si>
  <si>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</si>
  <si>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</si>
  <si>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</si>
  <si>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</si>
  <si>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</si>
  <si>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</si>
  <si>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</si>
  <si>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</si>
  <si>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</si>
  <si>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</si>
  <si>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</si>
  <si>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</si>
  <si>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</si>
  <si>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</si>
  <si>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</si>
  <si>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</si>
  <si>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</si>
  <si>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</si>
  <si>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</si>
  <si>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</si>
  <si>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</si>
  <si>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Miesiąc</t>
  </si>
  <si>
    <t>Styczeń</t>
  </si>
  <si>
    <t>Luty</t>
  </si>
  <si>
    <t>Marzec</t>
  </si>
  <si>
    <t>Kwiecień</t>
  </si>
  <si>
    <t>Maj</t>
  </si>
  <si>
    <t>Czerwiec</t>
  </si>
  <si>
    <t>produkt</t>
  </si>
  <si>
    <t>dostępność</t>
  </si>
  <si>
    <t>magazyn</t>
  </si>
  <si>
    <t>Kategoria I</t>
  </si>
  <si>
    <t>WAW</t>
  </si>
  <si>
    <t>Kategoria II</t>
  </si>
  <si>
    <t>KTW</t>
  </si>
  <si>
    <t>Kategoria III</t>
  </si>
  <si>
    <t>GDA</t>
  </si>
  <si>
    <t xml:space="preserve">produkt 9 </t>
  </si>
  <si>
    <t xml:space="preserve"> produkt 4</t>
  </si>
  <si>
    <t>produkt  6</t>
  </si>
  <si>
    <t>1. Doprowadź do sytuacji, że obszar zaznaczony na zółto jest aktywny do edycji. We wszystki inne komórki nie można wprowadzić danych</t>
  </si>
  <si>
    <t>1. Dopisz za pomocą odpowiedniej funkcji nazwę magazynu z kolumny K do pierwszej tabeli.</t>
  </si>
  <si>
    <t xml:space="preserve">1. Stwórz wykres kołowy, na którym wartości będą wyrażone w % oraz będą przypisane kategorie. </t>
  </si>
  <si>
    <t>1. Za pomocą odpowiedniej funkcji oblicz ile osób zdało egzamin per grupa</t>
  </si>
  <si>
    <t>1. Stwórz tabelę przestawną, która pokaże sprzedaż per kategoria oraz udział % każdej kategori w całej sprzedaży.</t>
  </si>
  <si>
    <t>Nazwa Materiału</t>
  </si>
  <si>
    <t>Materiał 1</t>
  </si>
  <si>
    <t>Materiał 2</t>
  </si>
  <si>
    <t>Materiał 3</t>
  </si>
  <si>
    <t>Materiał 4</t>
  </si>
  <si>
    <t>Materiał 5</t>
  </si>
  <si>
    <t>Materiał 6</t>
  </si>
  <si>
    <t>Materiał 7</t>
  </si>
  <si>
    <t>Materiał 8</t>
  </si>
  <si>
    <t>Materiał 9</t>
  </si>
  <si>
    <t>Materiał 10</t>
  </si>
  <si>
    <t>Materiał 11</t>
  </si>
  <si>
    <t>Materiał 12</t>
  </si>
  <si>
    <t>Materiał 13</t>
  </si>
  <si>
    <t>Materiał 14</t>
  </si>
  <si>
    <t>Materiał 15</t>
  </si>
  <si>
    <t>Materiał 16</t>
  </si>
  <si>
    <t>Materiał 17</t>
  </si>
  <si>
    <t>Materiał 18</t>
  </si>
  <si>
    <t>Materiał 19</t>
  </si>
  <si>
    <t>Materiał 20</t>
  </si>
  <si>
    <t>Materiał 21</t>
  </si>
  <si>
    <t>Materiał 22</t>
  </si>
  <si>
    <t>Materiał 23</t>
  </si>
  <si>
    <t>Materiał 24</t>
  </si>
  <si>
    <t>Materiał 25</t>
  </si>
  <si>
    <t>Materiał 26</t>
  </si>
  <si>
    <t>Materiał 27</t>
  </si>
  <si>
    <t>Materiał 28</t>
  </si>
  <si>
    <t>Materiał 29</t>
  </si>
  <si>
    <t>Materiał 30</t>
  </si>
  <si>
    <t>Materiał 31</t>
  </si>
  <si>
    <t>Materiał 32</t>
  </si>
  <si>
    <t>Materiał 33</t>
  </si>
  <si>
    <t>Materiał 34</t>
  </si>
  <si>
    <t>Materiał 35</t>
  </si>
  <si>
    <t>Materiał 36</t>
  </si>
  <si>
    <t>Materiał 37</t>
  </si>
  <si>
    <t>Materiał 38</t>
  </si>
  <si>
    <t>Materiał 39</t>
  </si>
  <si>
    <t>Materiał 40</t>
  </si>
  <si>
    <t>Materiał 41</t>
  </si>
  <si>
    <t>Materiał 42</t>
  </si>
  <si>
    <t>Materiał 43</t>
  </si>
  <si>
    <t>Materiał 44</t>
  </si>
  <si>
    <t>Materiał 45</t>
  </si>
  <si>
    <t>Materiał 46</t>
  </si>
  <si>
    <t>Materiał 47</t>
  </si>
  <si>
    <t>Materiał 48</t>
  </si>
  <si>
    <t>Materiał 49</t>
  </si>
  <si>
    <t>Materiał 50</t>
  </si>
  <si>
    <t>Materiał 51</t>
  </si>
  <si>
    <t>Materiał 52</t>
  </si>
  <si>
    <t>Materiał 53</t>
  </si>
  <si>
    <t>Materiał 54</t>
  </si>
  <si>
    <t>Materiał 55</t>
  </si>
  <si>
    <t>Materiał 56</t>
  </si>
  <si>
    <t>Materiał 57</t>
  </si>
  <si>
    <t>Materiał 58</t>
  </si>
  <si>
    <t>Materiał 59</t>
  </si>
  <si>
    <t>Materiał 60</t>
  </si>
  <si>
    <t>Materiał 61</t>
  </si>
  <si>
    <t>Materiał 62</t>
  </si>
  <si>
    <t>Materiał 63</t>
  </si>
  <si>
    <t>Materiał 64</t>
  </si>
  <si>
    <t>Materiał 65</t>
  </si>
  <si>
    <t>Materiał 66</t>
  </si>
  <si>
    <t>Materiał 67</t>
  </si>
  <si>
    <t>Materiał 68</t>
  </si>
  <si>
    <t>Materiał 69</t>
  </si>
  <si>
    <t>Materiał 70</t>
  </si>
  <si>
    <t>Materiał 71</t>
  </si>
  <si>
    <t>Materiał 72</t>
  </si>
  <si>
    <t>Materiał 73</t>
  </si>
  <si>
    <t>Materiał 74</t>
  </si>
  <si>
    <t>Materiał 75</t>
  </si>
  <si>
    <t>Materiał 76</t>
  </si>
  <si>
    <t>Materiał 77</t>
  </si>
  <si>
    <t>Materiał 78</t>
  </si>
  <si>
    <t>Materiał 79</t>
  </si>
  <si>
    <t>Materiał 80</t>
  </si>
  <si>
    <t>Materiał 81</t>
  </si>
  <si>
    <t>Materiał 82</t>
  </si>
  <si>
    <t>Materiał 83</t>
  </si>
  <si>
    <t>Materiał 84</t>
  </si>
  <si>
    <t>Materiał 85</t>
  </si>
  <si>
    <t>Materiał 86</t>
  </si>
  <si>
    <t>Materiał 87</t>
  </si>
  <si>
    <t>Materiał 88</t>
  </si>
  <si>
    <t>Materiał 89</t>
  </si>
  <si>
    <t>Materiał 90</t>
  </si>
  <si>
    <t>Materiał 91</t>
  </si>
  <si>
    <t>Materiał 92</t>
  </si>
  <si>
    <t>Materiał 93</t>
  </si>
  <si>
    <t>Materiał 94</t>
  </si>
  <si>
    <t>Materiał 95</t>
  </si>
  <si>
    <t>Materiał 96</t>
  </si>
  <si>
    <t>Materiał 97</t>
  </si>
  <si>
    <t>Materiał 98</t>
  </si>
  <si>
    <t>Materiał 99</t>
  </si>
  <si>
    <t>Materiał 100</t>
  </si>
  <si>
    <t>Materiał 101</t>
  </si>
  <si>
    <t>Materiał 102</t>
  </si>
  <si>
    <t>Materiał 103</t>
  </si>
  <si>
    <t>Materiał 104</t>
  </si>
  <si>
    <t>Materiał 105</t>
  </si>
  <si>
    <t>Materiał 106</t>
  </si>
  <si>
    <t>Materiał 107</t>
  </si>
  <si>
    <t>Materiał 108</t>
  </si>
  <si>
    <t>Materiał 109</t>
  </si>
  <si>
    <t>Materiał 110</t>
  </si>
  <si>
    <t>Materiał 111</t>
  </si>
  <si>
    <t>Materiał 112</t>
  </si>
  <si>
    <t>Materiał 113</t>
  </si>
  <si>
    <t>Materiał 114</t>
  </si>
  <si>
    <t>Materiał 115</t>
  </si>
  <si>
    <t>Materiał 116</t>
  </si>
  <si>
    <t>Materiał 117</t>
  </si>
  <si>
    <t>Materiał 118</t>
  </si>
  <si>
    <t>Materiał 119</t>
  </si>
  <si>
    <t>Materiał 120</t>
  </si>
  <si>
    <t>Materiał 121</t>
  </si>
  <si>
    <t>Materiał 122</t>
  </si>
  <si>
    <t>Materiał 123</t>
  </si>
  <si>
    <t>Materiał 124</t>
  </si>
  <si>
    <t>Materiał 125</t>
  </si>
  <si>
    <t>Materiał 126</t>
  </si>
  <si>
    <t>Materiał 127</t>
  </si>
  <si>
    <t>Materiał 128</t>
  </si>
  <si>
    <t>Materiał 129</t>
  </si>
  <si>
    <t>Materiał 130</t>
  </si>
  <si>
    <t>Materiał 131</t>
  </si>
  <si>
    <t>Materiał 132</t>
  </si>
  <si>
    <t>Materiał 133</t>
  </si>
  <si>
    <t>Materiał 134</t>
  </si>
  <si>
    <t>Materiał 135</t>
  </si>
  <si>
    <t>Materiał 136</t>
  </si>
  <si>
    <t>Materiał 137</t>
  </si>
  <si>
    <t>Materiał 138</t>
  </si>
  <si>
    <t>Materiał 139</t>
  </si>
  <si>
    <t>Materiał 140</t>
  </si>
  <si>
    <t>Materiał 141</t>
  </si>
  <si>
    <t>Materiał 142</t>
  </si>
  <si>
    <t>Materiał 143</t>
  </si>
  <si>
    <t>Materiał 144</t>
  </si>
  <si>
    <t>Materiał 145</t>
  </si>
  <si>
    <t>Materiał 146</t>
  </si>
  <si>
    <t>Materiał 147</t>
  </si>
  <si>
    <t>Materiał 148</t>
  </si>
  <si>
    <t>Materiał 149</t>
  </si>
  <si>
    <t>Materiał 150</t>
  </si>
  <si>
    <t>Materiał 151</t>
  </si>
  <si>
    <t>Materiał 152</t>
  </si>
  <si>
    <t>Materiał 153</t>
  </si>
  <si>
    <t>Materiał 154</t>
  </si>
  <si>
    <t>Materiał 155</t>
  </si>
  <si>
    <t>Materiał 156</t>
  </si>
  <si>
    <t>Materiał 157</t>
  </si>
  <si>
    <t>Materiał 158</t>
  </si>
  <si>
    <t>Materiał 159</t>
  </si>
  <si>
    <t>Materiał 160</t>
  </si>
  <si>
    <t>Materiał 161</t>
  </si>
  <si>
    <t>Materiał 162</t>
  </si>
  <si>
    <t>Materiał 163</t>
  </si>
  <si>
    <t>Materiał 164</t>
  </si>
  <si>
    <t>Materiał 165</t>
  </si>
  <si>
    <t>Materiał 166</t>
  </si>
  <si>
    <t>Materiał 167</t>
  </si>
  <si>
    <t>Materiał 168</t>
  </si>
  <si>
    <t>Materiał 169</t>
  </si>
  <si>
    <t>Materiał 170</t>
  </si>
  <si>
    <t>Materiał 171</t>
  </si>
  <si>
    <t>Materiał 172</t>
  </si>
  <si>
    <t>Materiał 173</t>
  </si>
  <si>
    <t>Materiał 174</t>
  </si>
  <si>
    <t>Materiał 175</t>
  </si>
  <si>
    <t>Materiał 176</t>
  </si>
  <si>
    <t>Materiał 177</t>
  </si>
  <si>
    <t>Materiał 178</t>
  </si>
  <si>
    <t>Materiał 179</t>
  </si>
  <si>
    <t>Materiał 180</t>
  </si>
  <si>
    <t>Materiał 181</t>
  </si>
  <si>
    <t>Materiał 182</t>
  </si>
  <si>
    <t>Materiał 183</t>
  </si>
  <si>
    <t>Materiał 184</t>
  </si>
  <si>
    <t>Materiał 185</t>
  </si>
  <si>
    <t>Materiał 186</t>
  </si>
  <si>
    <t>Materiał 187</t>
  </si>
  <si>
    <t>Materiał 188</t>
  </si>
  <si>
    <t>Materiał 189</t>
  </si>
  <si>
    <t>Materiał 190</t>
  </si>
  <si>
    <t>Materiał 191</t>
  </si>
  <si>
    <t>Materiał 192</t>
  </si>
  <si>
    <t>Materiał 193</t>
  </si>
  <si>
    <t>Materiał 194</t>
  </si>
  <si>
    <t>Materiał 195</t>
  </si>
  <si>
    <t>Materiał 196</t>
  </si>
  <si>
    <t>Materiał 197</t>
  </si>
  <si>
    <t>Materiał 198</t>
  </si>
  <si>
    <t>Materiał 199</t>
  </si>
  <si>
    <t>Materiał 200</t>
  </si>
  <si>
    <t>Materiał 201</t>
  </si>
  <si>
    <t>Materiał 202</t>
  </si>
  <si>
    <t>Materiał 203</t>
  </si>
  <si>
    <t>Materiał 204</t>
  </si>
  <si>
    <t>Materiał 205</t>
  </si>
  <si>
    <t>Materiał 206</t>
  </si>
  <si>
    <t>Materiał 207</t>
  </si>
  <si>
    <t>Materiał 208</t>
  </si>
  <si>
    <t>Materiał 209</t>
  </si>
  <si>
    <t>Materiał 210</t>
  </si>
  <si>
    <t>Materiał 211</t>
  </si>
  <si>
    <t>Materiał 212</t>
  </si>
  <si>
    <t>Materiał 213</t>
  </si>
  <si>
    <t>Materiał 214</t>
  </si>
  <si>
    <t>Materiał 215</t>
  </si>
  <si>
    <t>Materiał 216</t>
  </si>
  <si>
    <t>Materiał 217</t>
  </si>
  <si>
    <t>Materiał 218</t>
  </si>
  <si>
    <t>Materiał 219</t>
  </si>
  <si>
    <t>Materiał 220</t>
  </si>
  <si>
    <t>Materiał 221</t>
  </si>
  <si>
    <t>Materiał 222</t>
  </si>
  <si>
    <t>Materiał 223</t>
  </si>
  <si>
    <t>Materiał 224</t>
  </si>
  <si>
    <t>Materiał 225</t>
  </si>
  <si>
    <t>Materiał 226</t>
  </si>
  <si>
    <t>Materiał 227</t>
  </si>
  <si>
    <t>Materiał 228</t>
  </si>
  <si>
    <t>Materiał 229</t>
  </si>
  <si>
    <t>Materiał 230</t>
  </si>
  <si>
    <t>Materiał 231</t>
  </si>
  <si>
    <t>Materiał 232</t>
  </si>
  <si>
    <t>Materiał 233</t>
  </si>
  <si>
    <t>Materiał 234</t>
  </si>
  <si>
    <t>Materiał 235</t>
  </si>
  <si>
    <t>Materiał 236</t>
  </si>
  <si>
    <t>Materiał 237</t>
  </si>
  <si>
    <t>Materiał 238</t>
  </si>
  <si>
    <t>Materiał 239</t>
  </si>
  <si>
    <t>Materiał 240</t>
  </si>
  <si>
    <t>Materiał 241</t>
  </si>
  <si>
    <t>Materiał 242</t>
  </si>
  <si>
    <t>Materiał 243</t>
  </si>
  <si>
    <t>Materiał 244</t>
  </si>
  <si>
    <t>Materiał 245</t>
  </si>
  <si>
    <t>Materiał 246</t>
  </si>
  <si>
    <t>Materiał 247</t>
  </si>
  <si>
    <t>Materiał 248</t>
  </si>
  <si>
    <t>Materiał 249</t>
  </si>
  <si>
    <t>Materiał 250</t>
  </si>
  <si>
    <t>Materiał 251</t>
  </si>
  <si>
    <t>Materiał 252</t>
  </si>
  <si>
    <t>Materiał 253</t>
  </si>
  <si>
    <t>Materiał 254</t>
  </si>
  <si>
    <t>Materiał 255</t>
  </si>
  <si>
    <t>Materiał 256</t>
  </si>
  <si>
    <t>Materiał 257</t>
  </si>
  <si>
    <t>Materiał 258</t>
  </si>
  <si>
    <t>Materiał 259</t>
  </si>
  <si>
    <t>Materiał 260</t>
  </si>
  <si>
    <t>Materiał 261</t>
  </si>
  <si>
    <t>Materiał 262</t>
  </si>
  <si>
    <t>Materiał 263</t>
  </si>
  <si>
    <t>Materiał 264</t>
  </si>
  <si>
    <t>Materiał 265</t>
  </si>
  <si>
    <t>Materiał 266</t>
  </si>
  <si>
    <t>Materiał 267</t>
  </si>
  <si>
    <t>Materiał 268</t>
  </si>
  <si>
    <t>Materiał 269</t>
  </si>
  <si>
    <t>Materiał 270</t>
  </si>
  <si>
    <t>Materiał 271</t>
  </si>
  <si>
    <t>Materiał 272</t>
  </si>
  <si>
    <t>Materiał 273</t>
  </si>
  <si>
    <t>Materiał 274</t>
  </si>
  <si>
    <t>Materiał 275</t>
  </si>
  <si>
    <t>Materiał 276</t>
  </si>
  <si>
    <t>Materiał 277</t>
  </si>
  <si>
    <t>Materiał 278</t>
  </si>
  <si>
    <t>Materiał 279</t>
  </si>
  <si>
    <t>Materiał 280</t>
  </si>
  <si>
    <t>Materiał 281</t>
  </si>
  <si>
    <t>Materiał 282</t>
  </si>
  <si>
    <t>Materiał 283</t>
  </si>
  <si>
    <t>Materiał 284</t>
  </si>
  <si>
    <t>Materiał 285</t>
  </si>
  <si>
    <t>Materiał 286</t>
  </si>
  <si>
    <t>Materiał 287</t>
  </si>
  <si>
    <t>Materiał 288</t>
  </si>
  <si>
    <t>Materiał 289</t>
  </si>
  <si>
    <t>Materiał 290</t>
  </si>
  <si>
    <t>Materiał 291</t>
  </si>
  <si>
    <t>Materiał 292</t>
  </si>
  <si>
    <t>Materiał 293</t>
  </si>
  <si>
    <t>Materiał 294</t>
  </si>
  <si>
    <t>Materiał 295</t>
  </si>
  <si>
    <t>Materiał 296</t>
  </si>
  <si>
    <t>Materiał 297</t>
  </si>
  <si>
    <t>Materiał 298</t>
  </si>
  <si>
    <t>Materiał 299</t>
  </si>
  <si>
    <t>Materiał 300</t>
  </si>
  <si>
    <t>Materiał 301</t>
  </si>
  <si>
    <t>Materiał 302</t>
  </si>
  <si>
    <t>Materiał 303</t>
  </si>
  <si>
    <t>Materiał 304</t>
  </si>
  <si>
    <t>Materiał 305</t>
  </si>
  <si>
    <t>Materiał 306</t>
  </si>
  <si>
    <t>Materiał 307</t>
  </si>
  <si>
    <t>Materiał 308</t>
  </si>
  <si>
    <t>Materiał 309</t>
  </si>
  <si>
    <t>Materiał 310</t>
  </si>
  <si>
    <t>Materiał 311</t>
  </si>
  <si>
    <t>Materiał 312</t>
  </si>
  <si>
    <t>Materiał 313</t>
  </si>
  <si>
    <t>Materiał 314</t>
  </si>
  <si>
    <t>Materiał 315</t>
  </si>
  <si>
    <t>Materiał 316</t>
  </si>
  <si>
    <t>Materiał 317</t>
  </si>
  <si>
    <t>Materiał 318</t>
  </si>
  <si>
    <t>Materiał 319</t>
  </si>
  <si>
    <t>Materiał 320</t>
  </si>
  <si>
    <t>Materiał 321</t>
  </si>
  <si>
    <t>Materiał 322</t>
  </si>
  <si>
    <t>Materiał 323</t>
  </si>
  <si>
    <t>Materiał 324</t>
  </si>
  <si>
    <t>Materiał 325</t>
  </si>
  <si>
    <t>Materiał 326</t>
  </si>
  <si>
    <t>Materiał 327</t>
  </si>
  <si>
    <t>Materiał 328</t>
  </si>
  <si>
    <t>Materiał 329</t>
  </si>
  <si>
    <t>Materiał 330</t>
  </si>
  <si>
    <t>Materiał 331</t>
  </si>
  <si>
    <t>Materiał 332</t>
  </si>
  <si>
    <t>Materiał 333</t>
  </si>
  <si>
    <t>Materiał 334</t>
  </si>
  <si>
    <t>Materiał 335</t>
  </si>
  <si>
    <t>Materiał 336</t>
  </si>
  <si>
    <t>Materiał 337</t>
  </si>
  <si>
    <t>Materiał 338</t>
  </si>
  <si>
    <t>Materiał 339</t>
  </si>
  <si>
    <t>Materiał 340</t>
  </si>
  <si>
    <t>Materiał 341</t>
  </si>
  <si>
    <t>Materiał 342</t>
  </si>
  <si>
    <t>Materiał 343</t>
  </si>
  <si>
    <t>Materiał 344</t>
  </si>
  <si>
    <t>Materiał 345</t>
  </si>
  <si>
    <t>Materiał 346</t>
  </si>
  <si>
    <t>Materiał 347</t>
  </si>
  <si>
    <t>Materiał 348</t>
  </si>
  <si>
    <t>Materiał 349</t>
  </si>
  <si>
    <t>Materiał 350</t>
  </si>
  <si>
    <t>Materiał 351</t>
  </si>
  <si>
    <t>Materiał 352</t>
  </si>
  <si>
    <t>Materiał 353</t>
  </si>
  <si>
    <t>Materiał 354</t>
  </si>
  <si>
    <t>Materiał 355</t>
  </si>
  <si>
    <t>Materiał 356</t>
  </si>
  <si>
    <t>Materiał 357</t>
  </si>
  <si>
    <t>Materiał 358</t>
  </si>
  <si>
    <t>Materiał 359</t>
  </si>
  <si>
    <t>Materiał 360</t>
  </si>
  <si>
    <t>Materiał 361</t>
  </si>
  <si>
    <t>Materiał 362</t>
  </si>
  <si>
    <t>Materiał 363</t>
  </si>
  <si>
    <t>Materiał 364</t>
  </si>
  <si>
    <t>Materiał 365</t>
  </si>
  <si>
    <t>Materiał 366</t>
  </si>
  <si>
    <t>Materiał 367</t>
  </si>
  <si>
    <t>Materiał 368</t>
  </si>
  <si>
    <t>Materiał 369</t>
  </si>
  <si>
    <t>Materiał 370</t>
  </si>
  <si>
    <t>Materiał 371</t>
  </si>
  <si>
    <t>Materiał 372</t>
  </si>
  <si>
    <t>Materiał 373</t>
  </si>
  <si>
    <t>Materiał 374</t>
  </si>
  <si>
    <t>Materiał 375</t>
  </si>
  <si>
    <t>Materiał 376</t>
  </si>
  <si>
    <t>Materiał 377</t>
  </si>
  <si>
    <t>Materiał 378</t>
  </si>
  <si>
    <t>Materiał 379</t>
  </si>
  <si>
    <t>Materiał 380</t>
  </si>
  <si>
    <t>Materiał 381</t>
  </si>
  <si>
    <t>Materiał 382</t>
  </si>
  <si>
    <t>Materiał 383</t>
  </si>
  <si>
    <t>Materiał 384</t>
  </si>
  <si>
    <t>Materiał 385</t>
  </si>
  <si>
    <t>Materiał 386</t>
  </si>
  <si>
    <t>Materiał 387</t>
  </si>
  <si>
    <t>Materiał 388</t>
  </si>
  <si>
    <t>Materiał 389</t>
  </si>
  <si>
    <t>Materiał 390</t>
  </si>
  <si>
    <t>Materiał 391</t>
  </si>
  <si>
    <t>Materiał 392</t>
  </si>
  <si>
    <t>Materiał 393</t>
  </si>
  <si>
    <t>Materiał 394</t>
  </si>
  <si>
    <t>Materiał 395</t>
  </si>
  <si>
    <t>Materiał 396</t>
  </si>
  <si>
    <t>Materiał 397</t>
  </si>
  <si>
    <t>Materiał 398</t>
  </si>
  <si>
    <t>Materiał 399</t>
  </si>
  <si>
    <t>Materiał 400</t>
  </si>
  <si>
    <t>Materiał 401</t>
  </si>
  <si>
    <t>Materiał 402</t>
  </si>
  <si>
    <t>Materiał 403</t>
  </si>
  <si>
    <t>Materiał 404</t>
  </si>
  <si>
    <t>Materiał 405</t>
  </si>
  <si>
    <t>Materiał 406</t>
  </si>
  <si>
    <t>Materiał 407</t>
  </si>
  <si>
    <t>Materiał 408</t>
  </si>
  <si>
    <t>Materiał 409</t>
  </si>
  <si>
    <t>Materiał 410</t>
  </si>
  <si>
    <t>Materiał 411</t>
  </si>
  <si>
    <t>Materiał 412</t>
  </si>
  <si>
    <t>Materiał 413</t>
  </si>
  <si>
    <t>Materiał 414</t>
  </si>
  <si>
    <t>Materiał 415</t>
  </si>
  <si>
    <t>Materiał 416</t>
  </si>
  <si>
    <t>Materiał 417</t>
  </si>
  <si>
    <t>Materiał 418</t>
  </si>
  <si>
    <t>Materiał 419</t>
  </si>
  <si>
    <t>Materiał 420</t>
  </si>
  <si>
    <t>Materiał 421</t>
  </si>
  <si>
    <t>Materiał 422</t>
  </si>
  <si>
    <t>Materiał 423</t>
  </si>
  <si>
    <t>Materiał 424</t>
  </si>
  <si>
    <t>Materiał 425</t>
  </si>
  <si>
    <t>Materiał 426</t>
  </si>
  <si>
    <t>Materiał 427</t>
  </si>
  <si>
    <t>Materiał 428</t>
  </si>
  <si>
    <t>Materiał 429</t>
  </si>
  <si>
    <t>Materiał 430</t>
  </si>
  <si>
    <t>Materiał 431</t>
  </si>
  <si>
    <t>Materiał 432</t>
  </si>
  <si>
    <t>Materiał 433</t>
  </si>
  <si>
    <t>Materiał 434</t>
  </si>
  <si>
    <t>Materiał 435</t>
  </si>
  <si>
    <t>Materiał 436</t>
  </si>
  <si>
    <t>Materiał 437</t>
  </si>
  <si>
    <t>Materiał 438</t>
  </si>
  <si>
    <t>Materiał 439</t>
  </si>
  <si>
    <t>Materiał 440</t>
  </si>
  <si>
    <t>Materiał 441</t>
  </si>
  <si>
    <t>Materiał 442</t>
  </si>
  <si>
    <t>Materiał 443</t>
  </si>
  <si>
    <t>Materiał 444</t>
  </si>
  <si>
    <t>Materiał 445</t>
  </si>
  <si>
    <t>Materiał 446</t>
  </si>
  <si>
    <t>Materiał 447</t>
  </si>
  <si>
    <t>Materiał 448</t>
  </si>
  <si>
    <t>Materiał 449</t>
  </si>
  <si>
    <t>Materiał 450</t>
  </si>
  <si>
    <t>Materiał 451</t>
  </si>
  <si>
    <t>Materiał 452</t>
  </si>
  <si>
    <t>Materiał 453</t>
  </si>
  <si>
    <t>Materiał 454</t>
  </si>
  <si>
    <t>Materiał 455</t>
  </si>
  <si>
    <t>Materiał 456</t>
  </si>
  <si>
    <t>Materiał 457</t>
  </si>
  <si>
    <t>Materiał 458</t>
  </si>
  <si>
    <t>Materiał 459</t>
  </si>
  <si>
    <t>Materiał 460</t>
  </si>
  <si>
    <t>Materiał 461</t>
  </si>
  <si>
    <t>Materiał 462</t>
  </si>
  <si>
    <t>Materiał 463</t>
  </si>
  <si>
    <t>Materiał 464</t>
  </si>
  <si>
    <t>Materiał 465</t>
  </si>
  <si>
    <t>Materiał 466</t>
  </si>
  <si>
    <t>Materiał 467</t>
  </si>
  <si>
    <t>Materiał 468</t>
  </si>
  <si>
    <t>Materiał 469</t>
  </si>
  <si>
    <t>Materiał 470</t>
  </si>
  <si>
    <t>Materiał 471</t>
  </si>
  <si>
    <t>Materiał 472</t>
  </si>
  <si>
    <t>Materiał 473</t>
  </si>
  <si>
    <t>Materiał 474</t>
  </si>
  <si>
    <t>Materiał 475</t>
  </si>
  <si>
    <t>Materiał 476</t>
  </si>
  <si>
    <t>Materiał 477</t>
  </si>
  <si>
    <t>Materiał 478</t>
  </si>
  <si>
    <t>Materiał 479</t>
  </si>
  <si>
    <t>Materiał 480</t>
  </si>
  <si>
    <t>Materiał 481</t>
  </si>
  <si>
    <t>Materiał 482</t>
  </si>
  <si>
    <t>Materiał 483</t>
  </si>
  <si>
    <t>Materiał 484</t>
  </si>
  <si>
    <t>Materiał 485</t>
  </si>
  <si>
    <t>Materiał 486</t>
  </si>
  <si>
    <t>Materiał 487</t>
  </si>
  <si>
    <t>Materiał 488</t>
  </si>
  <si>
    <t>Materiał 489</t>
  </si>
  <si>
    <t>Materiał 490</t>
  </si>
  <si>
    <t>Materiał 491</t>
  </si>
  <si>
    <t>Materiał 492</t>
  </si>
  <si>
    <t>Materiał 493</t>
  </si>
  <si>
    <t>Materiał 494</t>
  </si>
  <si>
    <t>Materiał 495</t>
  </si>
  <si>
    <t>Materiał 496</t>
  </si>
  <si>
    <t>Materiał 497</t>
  </si>
  <si>
    <t>Materiał 498</t>
  </si>
  <si>
    <t>Materiał 499</t>
  </si>
  <si>
    <t>Materiał 500</t>
  </si>
  <si>
    <t>Sum of Sprzedaż</t>
  </si>
  <si>
    <t>Row Labels</t>
  </si>
  <si>
    <t>Grand Total</t>
  </si>
  <si>
    <t>Sum of Sprzedaż2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</si>
</sst>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"/>
    <numFmt numFmtId="165" formatCode="_-* #,##0.00\ _z_ł_-;\-* #,##0.00\ _z_ł_-;_-* &quot;-&quot;??\ _z_ł_-;_-@_-"/>
    <numFmt numFmtId="166" formatCode="#,##0.00\ &quot;zł&quot;"/>
    <numFmt numFmtId="167" formatCode="#,##0\ &quot;zł&quot;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  <font>
      <b/>
      <sz val="11"/>
      <color theme="0" tint="-4.9989318521683403E-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1" xfId="1" applyBorder="1" applyAlignment="1">
      <alignment horizontal="center"/>
    </xf>
    <xf numFmtId="3" fontId="3" fillId="0" borderId="1" xfId="1" applyNumberForma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 indent="2"/>
    </xf>
    <xf numFmtId="0" fontId="2" fillId="3" borderId="0" xfId="0" applyFont="1" applyFill="1" applyAlignment="1">
      <alignment vertical="center" wrapText="1"/>
    </xf>
    <xf numFmtId="3" fontId="0" fillId="4" borderId="4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3" fontId="5" fillId="0" borderId="5" xfId="2" applyNumberFormat="1" applyFont="1" applyFill="1" applyBorder="1" applyAlignment="1"/>
    <xf numFmtId="3" fontId="0" fillId="0" borderId="5" xfId="2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5" xfId="0" applyNumberFormat="1" applyBorder="1"/>
    <xf numFmtId="3" fontId="0" fillId="0" borderId="5" xfId="3" applyNumberFormat="1" applyFont="1" applyFill="1" applyBorder="1" applyAlignment="1">
      <alignment horizontal="center"/>
    </xf>
    <xf numFmtId="167" fontId="0" fillId="0" borderId="5" xfId="0" applyNumberFormat="1" applyBorder="1"/>
    <xf numFmtId="166" fontId="0" fillId="0" borderId="5" xfId="0" applyNumberFormat="1" applyBorder="1" applyAlignment="1">
      <alignment horizontal="center"/>
    </xf>
    <xf numFmtId="0" fontId="0" fillId="0" borderId="5" xfId="0" applyBorder="1"/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6" fontId="0" fillId="5" borderId="5" xfId="0" applyNumberFormat="1" applyFill="1" applyBorder="1" applyAlignment="1">
      <alignment horizontal="center"/>
    </xf>
    <xf numFmtId="0" fontId="0" fillId="6" borderId="5" xfId="0" applyFill="1" applyBorder="1" applyProtection="1">
      <protection locked="0"/>
    </xf>
  </cellXfs>
  <cellStyles count="4">
    <cellStyle name="Dziesiętny 2" xfId="3" xr:uid="{C77DCAF8-1871-4434-A7BA-CF8632930D45}"/>
    <cellStyle name="Normal" xfId="0" builtinId="0"/>
    <cellStyle name="Normalny 2" xfId="1" xr:uid="{C7EFFF88-7FAD-49F6-9087-916B98EC5E90}"/>
    <cellStyle name="Procentowy 2" xfId="2" xr:uid="{2DEFE774-56D2-4EB4-8C44-B0F8EC6CD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'Zadanie 3'!$B$3:$B$8</c:f>
              <c:strCache>
                <c:ptCount val="6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</c:strCache>
            </c:strRef>
          </c:cat>
          <c:val>
            <c:numRef>
              <c:f>'Zadanie 3'!$C$3:$C$8</c:f>
              <c:numCache>
                <c:formatCode>#,##0</c:formatCode>
                <c:ptCount val="6"/>
                <c:pt idx="0">
                  <c:v>161</c:v>
                </c:pt>
                <c:pt idx="1">
                  <c:v>132</c:v>
                </c:pt>
                <c:pt idx="2">
                  <c:v>423</c:v>
                </c:pt>
                <c:pt idx="3">
                  <c:v>754</c:v>
                </c:pt>
                <c:pt idx="4">
                  <c:v>908</c:v>
                </c:pt>
                <c:pt idx="5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7-46C7-B57B-AF2D2587C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4</xdr:row>
      <xdr:rowOff>83820</xdr:rowOff>
    </xdr:from>
    <xdr:to>
      <xdr:col>6</xdr:col>
      <xdr:colOff>5715000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F6225-29D9-2DEE-9F56-56F8E586F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Promo/formu&#322;y/r08/podstawowe%20formu&#322;y%20wyszukiwan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port%20sprzeda&#380;y%20kwartalnej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rtek/Desktop/Excel%20-%20triki%20na%20co%20dzie&#324;/Dane%20do%20filmow%2006.10.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so-my.sharepoint.com/Users/Bartek/Desktop/Excel%20-%20triki%20na%20co%20dzie&#324;/Dane%20do%20filmow%2006.10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stępny przykład"/>
      <sheetName val="WYSZUKAJ.PIONOWO"/>
      <sheetName val="WYSZUKAJ.POZIOMO"/>
      <sheetName val="WYSZUKAJ"/>
      <sheetName val="podaj.pozycję_indeks"/>
      <sheetName val="porównaj"/>
    </sheetNames>
    <sheetDataSet>
      <sheetData sheetId="0">
        <row r="7">
          <cell r="B7" t="str">
            <v>Włodarczyk</v>
          </cell>
          <cell r="C7" t="str">
            <v>Mirosława</v>
          </cell>
          <cell r="D7" t="str">
            <v>Sprzedaż</v>
          </cell>
          <cell r="E7">
            <v>4466</v>
          </cell>
          <cell r="F7">
            <v>35859</v>
          </cell>
        </row>
        <row r="8">
          <cell r="B8" t="str">
            <v>Małyszko</v>
          </cell>
          <cell r="C8" t="str">
            <v>Elżbieta</v>
          </cell>
          <cell r="D8" t="str">
            <v>Operacyjny</v>
          </cell>
          <cell r="E8">
            <v>3432</v>
          </cell>
          <cell r="F8">
            <v>37727</v>
          </cell>
        </row>
        <row r="9">
          <cell r="B9" t="str">
            <v>Ostapiuk</v>
          </cell>
          <cell r="C9" t="str">
            <v>Agnieszka</v>
          </cell>
          <cell r="D9" t="str">
            <v>Marketing</v>
          </cell>
          <cell r="E9">
            <v>4422</v>
          </cell>
          <cell r="F9">
            <v>38322</v>
          </cell>
        </row>
        <row r="10">
          <cell r="B10" t="str">
            <v>Bielińska</v>
          </cell>
          <cell r="C10" t="str">
            <v>Sylwia</v>
          </cell>
          <cell r="D10" t="str">
            <v>Administracja</v>
          </cell>
          <cell r="E10">
            <v>2822</v>
          </cell>
          <cell r="F10">
            <v>36419</v>
          </cell>
        </row>
        <row r="11">
          <cell r="B11" t="str">
            <v>Świątkiewicz</v>
          </cell>
          <cell r="C11" t="str">
            <v>Arkadiusz</v>
          </cell>
          <cell r="D11" t="str">
            <v>Administracja</v>
          </cell>
          <cell r="E11">
            <v>1231</v>
          </cell>
          <cell r="F11">
            <v>36962</v>
          </cell>
        </row>
        <row r="12">
          <cell r="B12" t="str">
            <v>Piórek</v>
          </cell>
          <cell r="C12" t="str">
            <v>Bernard</v>
          </cell>
          <cell r="D12" t="str">
            <v>Administracja</v>
          </cell>
          <cell r="E12">
            <v>2604</v>
          </cell>
          <cell r="F12">
            <v>38457</v>
          </cell>
        </row>
        <row r="13">
          <cell r="B13" t="str">
            <v>Małko</v>
          </cell>
          <cell r="C13" t="str">
            <v>Beata</v>
          </cell>
          <cell r="D13" t="str">
            <v>Operacyjny</v>
          </cell>
          <cell r="E13">
            <v>3983</v>
          </cell>
          <cell r="F13">
            <v>36565</v>
          </cell>
        </row>
        <row r="14">
          <cell r="B14" t="str">
            <v>Karcz</v>
          </cell>
          <cell r="C14" t="str">
            <v>Alojzy</v>
          </cell>
          <cell r="D14" t="str">
            <v>Przetwarzanie danych</v>
          </cell>
          <cell r="E14">
            <v>2144</v>
          </cell>
          <cell r="F14">
            <v>38070</v>
          </cell>
        </row>
        <row r="15">
          <cell r="B15" t="str">
            <v>Rogoziński</v>
          </cell>
          <cell r="C15" t="str">
            <v>Wojciech</v>
          </cell>
          <cell r="D15" t="str">
            <v>Przetwarzanie danych</v>
          </cell>
          <cell r="E15">
            <v>1102</v>
          </cell>
          <cell r="F15">
            <v>37937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port sprzedaży kwartalnej"/>
      <sheetName val="Obliczenia"/>
    </sheetNames>
    <sheetDataSet>
      <sheetData sheetId="0"/>
      <sheetData sheetId="1">
        <row r="4">
          <cell r="E4" t="str">
            <v>Produkt</v>
          </cell>
          <cell r="F4" t="str">
            <v>KWARTAŁ 1</v>
          </cell>
          <cell r="G4" t="str">
            <v>KWARTAŁ 2</v>
          </cell>
          <cell r="H4" t="str">
            <v>KWARTAŁ 3</v>
          </cell>
          <cell r="I4" t="str">
            <v>KWARTAŁ 4</v>
          </cell>
        </row>
        <row r="5">
          <cell r="D5">
            <v>1</v>
          </cell>
          <cell r="E5" t="str">
            <v>Ramy</v>
          </cell>
          <cell r="F5">
            <v>4000</v>
          </cell>
          <cell r="G5">
            <v>4500</v>
          </cell>
          <cell r="H5">
            <v>5000</v>
          </cell>
          <cell r="I5">
            <v>5000</v>
          </cell>
        </row>
        <row r="6">
          <cell r="D6">
            <v>16</v>
          </cell>
          <cell r="E6" t="str">
            <v>Torby boczne</v>
          </cell>
          <cell r="F6">
            <v>2413</v>
          </cell>
          <cell r="G6">
            <v>2051.0500000000002</v>
          </cell>
          <cell r="H6">
            <v>4000</v>
          </cell>
          <cell r="I6">
            <v>3016.25</v>
          </cell>
        </row>
        <row r="7">
          <cell r="D7">
            <v>12</v>
          </cell>
          <cell r="E7" t="str">
            <v>Kierownice</v>
          </cell>
          <cell r="F7">
            <v>1895</v>
          </cell>
          <cell r="G7">
            <v>1610.75</v>
          </cell>
          <cell r="H7">
            <v>3445</v>
          </cell>
          <cell r="I7">
            <v>3333</v>
          </cell>
        </row>
        <row r="8">
          <cell r="D8">
            <v>20</v>
          </cell>
          <cell r="E8" t="str">
            <v>Uchwyty</v>
          </cell>
          <cell r="F8">
            <v>2222</v>
          </cell>
          <cell r="G8">
            <v>1888.7</v>
          </cell>
          <cell r="H8">
            <v>2444.1999999999998</v>
          </cell>
          <cell r="I8">
            <v>2777.5</v>
          </cell>
        </row>
        <row r="9">
          <cell r="D9">
            <v>21</v>
          </cell>
          <cell r="E9" t="str">
            <v>Taśma na kierownicę</v>
          </cell>
          <cell r="F9">
            <v>1550.4</v>
          </cell>
          <cell r="G9">
            <v>1317.8400000000001</v>
          </cell>
          <cell r="H9">
            <v>1705.44</v>
          </cell>
          <cell r="I9">
            <v>1938</v>
          </cell>
        </row>
        <row r="10">
          <cell r="D10">
            <v>13</v>
          </cell>
          <cell r="E10" t="str">
            <v>Dźwignie hamulca</v>
          </cell>
          <cell r="F10">
            <v>544</v>
          </cell>
          <cell r="G10">
            <v>462.4</v>
          </cell>
          <cell r="H10">
            <v>598.4</v>
          </cell>
          <cell r="I10">
            <v>680</v>
          </cell>
        </row>
        <row r="11">
          <cell r="D11">
            <v>19</v>
          </cell>
          <cell r="E11" t="str">
            <v>Opony</v>
          </cell>
          <cell r="F11">
            <v>423</v>
          </cell>
          <cell r="G11">
            <v>359.55</v>
          </cell>
          <cell r="H11">
            <v>465.3</v>
          </cell>
          <cell r="I11">
            <v>528.75</v>
          </cell>
        </row>
        <row r="12">
          <cell r="D12"/>
          <cell r="E12"/>
          <cell r="F12"/>
          <cell r="G12"/>
          <cell r="H12"/>
          <cell r="I12"/>
        </row>
        <row r="13">
          <cell r="D13"/>
          <cell r="E13"/>
          <cell r="F13"/>
          <cell r="G13"/>
          <cell r="H13"/>
          <cell r="I13"/>
        </row>
        <row r="14">
          <cell r="D14"/>
          <cell r="E14"/>
          <cell r="F14"/>
          <cell r="G14"/>
          <cell r="H14"/>
          <cell r="I14"/>
        </row>
        <row r="22">
          <cell r="B22" t="str">
            <v>SUMA I 7 NAJPOPULARNIEJSZYCH PRODUKTÓW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W - Inne wartości"/>
      <sheetName val="Pobieranie WEB"/>
      <sheetName val="Lista rozwijalna"/>
      <sheetName val="Miasta"/>
      <sheetName val="Udostępnainie - mail"/>
      <sheetName val="ALT + ENTER"/>
      <sheetName val="Plik hasło"/>
      <sheetName val="Kod pocztowy"/>
      <sheetName val="Ctrl + D"/>
      <sheetName val="Harmonogram nieobecności"/>
      <sheetName val="Wykaz zapasów F2"/>
      <sheetName val="Dane do filmow 06.10.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H1" t="str">
            <v>Tak</v>
          </cell>
        </row>
      </sheetData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W - Inne wartości"/>
      <sheetName val="Pobieranie WEB"/>
      <sheetName val="Lista rozwijalna"/>
      <sheetName val="Miasta"/>
      <sheetName val="Udostępnainie - mail"/>
      <sheetName val="ALT + ENTER"/>
      <sheetName val="Plik hasło"/>
      <sheetName val="Kod pocztowy"/>
      <sheetName val="Ctrl + D"/>
      <sheetName val="Harmonogram nieobecności"/>
      <sheetName val="Wykaz zapasów F2"/>
      <sheetName val="Dane do filmow 06.10.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H1" t="str">
            <v>Tak</v>
          </cell>
        </row>
      </sheetData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Ostrowska" refreshedDate="45861.740735648149" createdVersion="8" refreshedVersion="8" minRefreshableVersion="3" recordCount="500" xr:uid="{FA0FDF17-2F10-4791-96E9-02CA6840AAA5}">
  <cacheSource type="worksheet">
    <worksheetSource ref="A1:C501" sheet="Zadanie 1"/>
  </cacheSource>
  <cacheFields count="3">
    <cacheField name="Nazwa Materiału" numFmtId="0">
      <sharedItems/>
    </cacheField>
    <cacheField name="Kategoria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Sprzedaż" numFmtId="3">
      <sharedItems containsSemiMixedTypes="0" containsString="0" containsNumber="1" minValue="0.77204133963298949" maxValue="998.50371575191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Materiał 1"/>
    <x v="0"/>
    <n v="925"/>
  </r>
  <r>
    <s v="Materiał 2"/>
    <x v="0"/>
    <n v="617.04561976391949"/>
  </r>
  <r>
    <s v="Materiał 3"/>
    <x v="0"/>
    <n v="82.357833575827328"/>
  </r>
  <r>
    <s v="Materiał 4"/>
    <x v="0"/>
    <n v="347.49487520024604"/>
  </r>
  <r>
    <s v="Materiał 5"/>
    <x v="0"/>
    <n v="917.38066861659581"/>
  </r>
  <r>
    <s v="Materiał 6"/>
    <x v="0"/>
    <n v="995.15781058741902"/>
  </r>
  <r>
    <s v="Materiał 7"/>
    <x v="0"/>
    <n v="122.169106044027"/>
  </r>
  <r>
    <s v="Materiał 8"/>
    <x v="0"/>
    <n v="372.20178538786797"/>
  </r>
  <r>
    <s v="Materiał 9"/>
    <x v="0"/>
    <n v="571.24562124711701"/>
  </r>
  <r>
    <s v="Materiał 10"/>
    <x v="0"/>
    <n v="367.40246070000001"/>
  </r>
  <r>
    <s v="Materiał 11"/>
    <x v="0"/>
    <n v="470.8998765"/>
  </r>
  <r>
    <s v="Materiał 12"/>
    <x v="0"/>
    <n v="861.45759493600087"/>
  </r>
  <r>
    <s v="Materiał 13"/>
    <x v="0"/>
    <n v="829.2511934650696"/>
  </r>
  <r>
    <s v="Materiał 14"/>
    <x v="0"/>
    <n v="731.18234744860649"/>
  </r>
  <r>
    <s v="Materiał 15"/>
    <x v="0"/>
    <n v="371.36992901076127"/>
  </r>
  <r>
    <s v="Materiał 16"/>
    <x v="0"/>
    <n v="435.39981468641577"/>
  </r>
  <r>
    <s v="Materiał 17"/>
    <x v="0"/>
    <n v="272.90703528911655"/>
  </r>
  <r>
    <s v="Materiał 18"/>
    <x v="0"/>
    <n v="431.32057441342675"/>
  </r>
  <r>
    <s v="Materiał 19"/>
    <x v="0"/>
    <n v="210.6883142641056"/>
  </r>
  <r>
    <s v="Materiał 20"/>
    <x v="0"/>
    <n v="381.2613877812343"/>
  </r>
  <r>
    <s v="Materiał 21"/>
    <x v="0"/>
    <n v="579.41639950212527"/>
  </r>
  <r>
    <s v="Materiał 22"/>
    <x v="0"/>
    <n v="659.78651037269071"/>
  </r>
  <r>
    <s v="Materiał 23"/>
    <x v="1"/>
    <n v="974.6453701959523"/>
  </r>
  <r>
    <s v="Materiał 24"/>
    <x v="1"/>
    <n v="203.50769444774298"/>
  </r>
  <r>
    <s v="Materiał 25"/>
    <x v="1"/>
    <n v="860.39417128371394"/>
  </r>
  <r>
    <s v="Materiał 26"/>
    <x v="1"/>
    <n v="142.48317735501814"/>
  </r>
  <r>
    <s v="Materiał 27"/>
    <x v="1"/>
    <n v="538.61180363317658"/>
  </r>
  <r>
    <s v="Materiał 28"/>
    <x v="1"/>
    <n v="917.85048142760763"/>
  </r>
  <r>
    <s v="Materiał 29"/>
    <x v="1"/>
    <n v="420.90510053435537"/>
  </r>
  <r>
    <s v="Materiał 30"/>
    <x v="1"/>
    <n v="920.31934790408604"/>
  </r>
  <r>
    <s v="Materiał 31"/>
    <x v="1"/>
    <n v="667.64276602952498"/>
  </r>
  <r>
    <s v="Materiał 32"/>
    <x v="1"/>
    <n v="130.93217596494799"/>
  </r>
  <r>
    <s v="Materiał 33"/>
    <x v="1"/>
    <n v="96.227151754252787"/>
  </r>
  <r>
    <s v="Materiał 34"/>
    <x v="1"/>
    <n v="258.18437851657313"/>
  </r>
  <r>
    <s v="Materiał 35"/>
    <x v="1"/>
    <n v="840.10841126451123"/>
  </r>
  <r>
    <s v="Materiał 36"/>
    <x v="1"/>
    <n v="916.03402876439782"/>
  </r>
  <r>
    <s v="Materiał 37"/>
    <x v="1"/>
    <n v="581.52349515047422"/>
  </r>
  <r>
    <s v="Materiał 38"/>
    <x v="1"/>
    <n v="353.57287280702019"/>
  </r>
  <r>
    <s v="Materiał 39"/>
    <x v="1"/>
    <n v="650.51083774549159"/>
  </r>
  <r>
    <s v="Materiał 40"/>
    <x v="2"/>
    <n v="878.26449847266736"/>
  </r>
  <r>
    <s v="Materiał 41"/>
    <x v="2"/>
    <n v="646.96650006554091"/>
  </r>
  <r>
    <s v="Materiał 42"/>
    <x v="2"/>
    <n v="69.32414367723716"/>
  </r>
  <r>
    <s v="Materiał 43"/>
    <x v="2"/>
    <n v="43.742054146148121"/>
  </r>
  <r>
    <s v="Materiał 44"/>
    <x v="2"/>
    <n v="802.04076932072394"/>
  </r>
  <r>
    <s v="Materiał 45"/>
    <x v="2"/>
    <n v="53.722498830302001"/>
  </r>
  <r>
    <s v="Materiał 46"/>
    <x v="2"/>
    <n v="819.98801239595423"/>
  </r>
  <r>
    <s v="Materiał 47"/>
    <x v="2"/>
    <n v="313.59674066621943"/>
  </r>
  <r>
    <s v="Materiał 48"/>
    <x v="2"/>
    <n v="44.917082941252183"/>
  </r>
  <r>
    <s v="Materiał 49"/>
    <x v="2"/>
    <n v="341.99856603770269"/>
  </r>
  <r>
    <s v="Materiał 50"/>
    <x v="2"/>
    <n v="979.24405627800229"/>
  </r>
  <r>
    <s v="Materiał 51"/>
    <x v="2"/>
    <n v="367.20370626021202"/>
  </r>
  <r>
    <s v="Materiał 52"/>
    <x v="2"/>
    <n v="518.92618154241734"/>
  </r>
  <r>
    <s v="Materiał 53"/>
    <x v="2"/>
    <n v="585.35592808049591"/>
  </r>
  <r>
    <s v="Materiał 54"/>
    <x v="2"/>
    <n v="991.8966785498169"/>
  </r>
  <r>
    <s v="Materiał 55"/>
    <x v="2"/>
    <n v="628.60703775167974"/>
  </r>
  <r>
    <s v="Materiał 56"/>
    <x v="2"/>
    <n v="761.04475924631481"/>
  </r>
  <r>
    <s v="Materiał 57"/>
    <x v="2"/>
    <n v="431.90755805727224"/>
  </r>
  <r>
    <s v="Materiał 58"/>
    <x v="2"/>
    <n v="975.45468047039117"/>
  </r>
  <r>
    <s v="Materiał 59"/>
    <x v="2"/>
    <n v="151.74389971186565"/>
  </r>
  <r>
    <s v="Materiał 60"/>
    <x v="2"/>
    <n v="488.16607023242511"/>
  </r>
  <r>
    <s v="Materiał 61"/>
    <x v="2"/>
    <n v="490.30275264677579"/>
  </r>
  <r>
    <s v="Materiał 62"/>
    <x v="2"/>
    <n v="474.66074398520954"/>
  </r>
  <r>
    <s v="Materiał 63"/>
    <x v="2"/>
    <n v="854.49367874270706"/>
  </r>
  <r>
    <s v="Materiał 64"/>
    <x v="2"/>
    <n v="193.74593212639724"/>
  </r>
  <r>
    <s v="Materiał 65"/>
    <x v="2"/>
    <n v="990.12641334725095"/>
  </r>
  <r>
    <s v="Materiał 66"/>
    <x v="2"/>
    <n v="242.83248335141482"/>
  </r>
  <r>
    <s v="Materiał 67"/>
    <x v="2"/>
    <n v="69.145994245040981"/>
  </r>
  <r>
    <s v="Materiał 68"/>
    <x v="2"/>
    <n v="294.13648054742441"/>
  </r>
  <r>
    <s v="Materiał 69"/>
    <x v="2"/>
    <n v="925.7024562552001"/>
  </r>
  <r>
    <s v="Materiał 70"/>
    <x v="2"/>
    <n v="535.14988232008511"/>
  </r>
  <r>
    <s v="Materiał 71"/>
    <x v="2"/>
    <n v="918.32126555567584"/>
  </r>
  <r>
    <s v="Materiał 72"/>
    <x v="2"/>
    <n v="44.476022292388784"/>
  </r>
  <r>
    <s v="Materiał 73"/>
    <x v="2"/>
    <n v="10.341933550245653"/>
  </r>
  <r>
    <s v="Materiał 74"/>
    <x v="2"/>
    <n v="779.45639696255023"/>
  </r>
  <r>
    <s v="Materiał 75"/>
    <x v="2"/>
    <n v="252.60156920553368"/>
  </r>
  <r>
    <s v="Materiał 76"/>
    <x v="2"/>
    <n v="11.338167546187217"/>
  </r>
  <r>
    <s v="Materiał 77"/>
    <x v="2"/>
    <n v="563.47047110465496"/>
  </r>
  <r>
    <s v="Materiał 78"/>
    <x v="2"/>
    <n v="54.823718816555015"/>
  </r>
  <r>
    <s v="Materiał 79"/>
    <x v="2"/>
    <n v="635.06949738676849"/>
  </r>
  <r>
    <s v="Materiał 80"/>
    <x v="2"/>
    <n v="228.86083545387504"/>
  </r>
  <r>
    <s v="Materiał 81"/>
    <x v="2"/>
    <n v="853.59199250670258"/>
  </r>
  <r>
    <s v="Materiał 82"/>
    <x v="2"/>
    <n v="338.28540832613999"/>
  </r>
  <r>
    <s v="Materiał 83"/>
    <x v="2"/>
    <n v="512.32217102052789"/>
  </r>
  <r>
    <s v="Materiał 84"/>
    <x v="2"/>
    <n v="727.36859260456038"/>
  </r>
  <r>
    <s v="Materiał 85"/>
    <x v="2"/>
    <n v="698.27496938696856"/>
  </r>
  <r>
    <s v="Materiał 86"/>
    <x v="2"/>
    <n v="969.80134941799088"/>
  </r>
  <r>
    <s v="Materiał 87"/>
    <x v="2"/>
    <n v="630.37963408861765"/>
  </r>
  <r>
    <s v="Materiał 88"/>
    <x v="2"/>
    <n v="169.71338431379567"/>
  </r>
  <r>
    <s v="Materiał 89"/>
    <x v="2"/>
    <n v="966.47434578736147"/>
  </r>
  <r>
    <s v="Materiał 90"/>
    <x v="2"/>
    <n v="955.87697767695977"/>
  </r>
  <r>
    <s v="Materiał 91"/>
    <x v="2"/>
    <n v="879.12476542202444"/>
  </r>
  <r>
    <s v="Materiał 92"/>
    <x v="2"/>
    <n v="95.648209702080322"/>
  </r>
  <r>
    <s v="Materiał 93"/>
    <x v="2"/>
    <n v="572.39448413084597"/>
  </r>
  <r>
    <s v="Materiał 94"/>
    <x v="2"/>
    <n v="697.5556490378425"/>
  </r>
  <r>
    <s v="Materiał 95"/>
    <x v="2"/>
    <n v="905.35620065125852"/>
  </r>
  <r>
    <s v="Materiał 96"/>
    <x v="2"/>
    <n v="714.57359601018936"/>
  </r>
  <r>
    <s v="Materiał 97"/>
    <x v="2"/>
    <n v="38.613416069379625"/>
  </r>
  <r>
    <s v="Materiał 98"/>
    <x v="2"/>
    <n v="433.68621737729393"/>
  </r>
  <r>
    <s v="Materiał 99"/>
    <x v="2"/>
    <n v="443.66786240342424"/>
  </r>
  <r>
    <s v="Materiał 100"/>
    <x v="2"/>
    <n v="766.46043220000001"/>
  </r>
  <r>
    <s v="Materiał 101"/>
    <x v="2"/>
    <n v="619.23211379999998"/>
  </r>
  <r>
    <s v="Materiał 102"/>
    <x v="2"/>
    <n v="689.91659660000005"/>
  </r>
  <r>
    <s v="Materiał 103"/>
    <x v="2"/>
    <n v="882.22203500000001"/>
  </r>
  <r>
    <s v="Materiał 104"/>
    <x v="2"/>
    <n v="513.93334430000004"/>
  </r>
  <r>
    <s v="Materiał 105"/>
    <x v="2"/>
    <n v="546.11798759999999"/>
  </r>
  <r>
    <s v="Materiał 106"/>
    <x v="2"/>
    <n v="629.31987649999996"/>
  </r>
  <r>
    <s v="Materiał 107"/>
    <x v="2"/>
    <n v="738.11987650000003"/>
  </r>
  <r>
    <s v="Materiał 108"/>
    <x v="2"/>
    <n v="232.256789"/>
  </r>
  <r>
    <s v="Materiał 109"/>
    <x v="2"/>
    <n v="229.4234567"/>
  </r>
  <r>
    <s v="Materiał 110"/>
    <x v="2"/>
    <n v="429.4098765"/>
  </r>
  <r>
    <s v="Materiał 111"/>
    <x v="2"/>
    <n v="399.4698765"/>
  </r>
  <r>
    <s v="Materiał 112"/>
    <x v="2"/>
    <n v="36.484604994168443"/>
  </r>
  <r>
    <s v="Materiał 113"/>
    <x v="2"/>
    <n v="526.63264772830644"/>
  </r>
  <r>
    <s v="Materiał 114"/>
    <x v="2"/>
    <n v="270.56033969739434"/>
  </r>
  <r>
    <s v="Materiał 115"/>
    <x v="2"/>
    <n v="384.42316810988706"/>
  </r>
  <r>
    <s v="Materiał 116"/>
    <x v="2"/>
    <n v="631.26100720102454"/>
  </r>
  <r>
    <s v="Materiał 117"/>
    <x v="2"/>
    <n v="825.67872126176621"/>
  </r>
  <r>
    <s v="Materiał 118"/>
    <x v="2"/>
    <n v="202.0485118060873"/>
  </r>
  <r>
    <s v="Materiał 119"/>
    <x v="2"/>
    <n v="529.76144758331657"/>
  </r>
  <r>
    <s v="Materiał 120"/>
    <x v="2"/>
    <n v="998.50371575191764"/>
  </r>
  <r>
    <s v="Materiał 121"/>
    <x v="2"/>
    <n v="516.31939958327155"/>
  </r>
  <r>
    <s v="Materiał 122"/>
    <x v="2"/>
    <n v="984.15030730993533"/>
  </r>
  <r>
    <s v="Materiał 123"/>
    <x v="2"/>
    <n v="551.49509087514218"/>
  </r>
  <r>
    <s v="Materiał 124"/>
    <x v="2"/>
    <n v="444.61448477102118"/>
  </r>
  <r>
    <s v="Materiał 125"/>
    <x v="2"/>
    <n v="770.18193619888905"/>
  </r>
  <r>
    <s v="Materiał 126"/>
    <x v="2"/>
    <n v="168.12240928968691"/>
  </r>
  <r>
    <s v="Materiał 127"/>
    <x v="2"/>
    <n v="341.50863401518029"/>
  </r>
  <r>
    <s v="Materiał 128"/>
    <x v="2"/>
    <n v="167.62166308552074"/>
  </r>
  <r>
    <s v="Materiał 129"/>
    <x v="2"/>
    <n v="423.68016289912333"/>
  </r>
  <r>
    <s v="Materiał 130"/>
    <x v="2"/>
    <n v="174.20683229050039"/>
  </r>
  <r>
    <s v="Materiał 131"/>
    <x v="2"/>
    <n v="96.626925004228653"/>
  </r>
  <r>
    <s v="Materiał 132"/>
    <x v="2"/>
    <n v="184.35746652954816"/>
  </r>
  <r>
    <s v="Materiał 133"/>
    <x v="2"/>
    <n v="786.0057866924102"/>
  </r>
  <r>
    <s v="Materiał 134"/>
    <x v="2"/>
    <n v="574.15810616026783"/>
  </r>
  <r>
    <s v="Materiał 135"/>
    <x v="2"/>
    <n v="18.087599990613157"/>
  </r>
  <r>
    <s v="Materiał 136"/>
    <x v="2"/>
    <n v="849.64650781181319"/>
  </r>
  <r>
    <s v="Materiał 137"/>
    <x v="2"/>
    <n v="589.68021981711786"/>
  </r>
  <r>
    <s v="Materiał 138"/>
    <x v="2"/>
    <n v="460.76582391414257"/>
  </r>
  <r>
    <s v="Materiał 139"/>
    <x v="2"/>
    <n v="392.48366079406429"/>
  </r>
  <r>
    <s v="Materiał 140"/>
    <x v="2"/>
    <n v="793.35965850520313"/>
  </r>
  <r>
    <s v="Materiał 141"/>
    <x v="2"/>
    <n v="796.5331796004325"/>
  </r>
  <r>
    <s v="Materiał 142"/>
    <x v="2"/>
    <n v="963.68385584720522"/>
  </r>
  <r>
    <s v="Materiał 143"/>
    <x v="2"/>
    <n v="550.47527540200394"/>
  </r>
  <r>
    <s v="Materiał 144"/>
    <x v="2"/>
    <n v="429.00672308046148"/>
  </r>
  <r>
    <s v="Materiał 145"/>
    <x v="2"/>
    <n v="486.35437321244092"/>
  </r>
  <r>
    <s v="Materiał 146"/>
    <x v="2"/>
    <n v="697.62631938212485"/>
  </r>
  <r>
    <s v="Materiał 147"/>
    <x v="2"/>
    <n v="599.40965184792105"/>
  </r>
  <r>
    <s v="Materiał 148"/>
    <x v="2"/>
    <n v="13.517798432675754"/>
  </r>
  <r>
    <s v="Materiał 149"/>
    <x v="2"/>
    <n v="969.62540730857881"/>
  </r>
  <r>
    <s v="Materiał 150"/>
    <x v="2"/>
    <n v="902.45217755262888"/>
  </r>
  <r>
    <s v="Materiał 151"/>
    <x v="2"/>
    <n v="194.16274436797121"/>
  </r>
  <r>
    <s v="Materiał 152"/>
    <x v="2"/>
    <n v="83.639437845226766"/>
  </r>
  <r>
    <s v="Materiał 153"/>
    <x v="2"/>
    <n v="634.246077972016"/>
  </r>
  <r>
    <s v="Materiał 154"/>
    <x v="2"/>
    <n v="142.05876316955246"/>
  </r>
  <r>
    <s v="Materiał 155"/>
    <x v="2"/>
    <n v="370.44008817470939"/>
  </r>
  <r>
    <s v="Materiał 156"/>
    <x v="2"/>
    <n v="303.4329638211579"/>
  </r>
  <r>
    <s v="Materiał 157"/>
    <x v="2"/>
    <n v="226.46468759192672"/>
  </r>
  <r>
    <s v="Materiał 158"/>
    <x v="2"/>
    <n v="321.02384031239285"/>
  </r>
  <r>
    <s v="Materiał 159"/>
    <x v="2"/>
    <n v="986.46270801006767"/>
  </r>
  <r>
    <s v="Materiał 160"/>
    <x v="2"/>
    <n v="261.58236687424187"/>
  </r>
  <r>
    <s v="Materiał 161"/>
    <x v="2"/>
    <n v="211.75207192926959"/>
  </r>
  <r>
    <s v="Materiał 162"/>
    <x v="2"/>
    <n v="828.42541735666191"/>
  </r>
  <r>
    <s v="Materiał 163"/>
    <x v="2"/>
    <n v="177.35085977616595"/>
  </r>
  <r>
    <s v="Materiał 164"/>
    <x v="2"/>
    <n v="974.12086172566399"/>
  </r>
  <r>
    <s v="Materiał 165"/>
    <x v="2"/>
    <n v="52.310007746472209"/>
  </r>
  <r>
    <s v="Materiał 166"/>
    <x v="2"/>
    <n v="947.91307810356545"/>
  </r>
  <r>
    <s v="Materiał 167"/>
    <x v="2"/>
    <n v="665.66705511577857"/>
  </r>
  <r>
    <s v="Materiał 168"/>
    <x v="2"/>
    <n v="727.47529206179172"/>
  </r>
  <r>
    <s v="Materiał 169"/>
    <x v="2"/>
    <n v="746.17033885661942"/>
  </r>
  <r>
    <s v="Materiał 170"/>
    <x v="2"/>
    <n v="350.22491085942772"/>
  </r>
  <r>
    <s v="Materiał 171"/>
    <x v="2"/>
    <n v="770.1765504399483"/>
  </r>
  <r>
    <s v="Materiał 172"/>
    <x v="2"/>
    <n v="115.22887073185916"/>
  </r>
  <r>
    <s v="Materiał 173"/>
    <x v="2"/>
    <n v="874.06645758888521"/>
  </r>
  <r>
    <s v="Materiał 174"/>
    <x v="2"/>
    <n v="418.00698044191444"/>
  </r>
  <r>
    <s v="Materiał 175"/>
    <x v="2"/>
    <n v="457.88192004153763"/>
  </r>
  <r>
    <s v="Materiał 176"/>
    <x v="2"/>
    <n v="69.663727940813658"/>
  </r>
  <r>
    <s v="Materiał 177"/>
    <x v="2"/>
    <n v="378.79910673093349"/>
  </r>
  <r>
    <s v="Materiał 178"/>
    <x v="2"/>
    <n v="397.35420449767724"/>
  </r>
  <r>
    <s v="Materiał 179"/>
    <x v="2"/>
    <n v="626.96937168799138"/>
  </r>
  <r>
    <s v="Materiał 180"/>
    <x v="2"/>
    <n v="677.52634776337834"/>
  </r>
  <r>
    <s v="Materiał 181"/>
    <x v="2"/>
    <n v="197.58838413916101"/>
  </r>
  <r>
    <s v="Materiał 182"/>
    <x v="2"/>
    <n v="726.84763070039548"/>
  </r>
  <r>
    <s v="Materiał 183"/>
    <x v="2"/>
    <n v="581.90810858406917"/>
  </r>
  <r>
    <s v="Materiał 184"/>
    <x v="2"/>
    <n v="130.86140414323387"/>
  </r>
  <r>
    <s v="Materiał 185"/>
    <x v="2"/>
    <n v="401.17709069997187"/>
  </r>
  <r>
    <s v="Materiał 186"/>
    <x v="2"/>
    <n v="171.53476442375703"/>
  </r>
  <r>
    <s v="Materiał 187"/>
    <x v="2"/>
    <n v="854.24840571784762"/>
  </r>
  <r>
    <s v="Materiał 188"/>
    <x v="2"/>
    <n v="784.91955498185553"/>
  </r>
  <r>
    <s v="Materiał 189"/>
    <x v="2"/>
    <n v="906.27647680291545"/>
  </r>
  <r>
    <s v="Materiał 190"/>
    <x v="2"/>
    <n v="752.60568143267199"/>
  </r>
  <r>
    <s v="Materiał 191"/>
    <x v="2"/>
    <n v="551.72435027206211"/>
  </r>
  <r>
    <s v="Materiał 192"/>
    <x v="2"/>
    <n v="696.17102192213042"/>
  </r>
  <r>
    <s v="Materiał 193"/>
    <x v="2"/>
    <n v="306.93329724293858"/>
  </r>
  <r>
    <s v="Materiał 194"/>
    <x v="2"/>
    <n v="603.23922290006431"/>
  </r>
  <r>
    <s v="Materiał 195"/>
    <x v="2"/>
    <n v="623.73510153114341"/>
  </r>
  <r>
    <s v="Materiał 196"/>
    <x v="2"/>
    <n v="913.7591373595377"/>
  </r>
  <r>
    <s v="Materiał 197"/>
    <x v="2"/>
    <n v="239.81500802006562"/>
  </r>
  <r>
    <s v="Materiał 198"/>
    <x v="2"/>
    <n v="434.52076506437567"/>
  </r>
  <r>
    <s v="Materiał 199"/>
    <x v="2"/>
    <n v="639.76069723322837"/>
  </r>
  <r>
    <s v="Materiał 200"/>
    <x v="2"/>
    <n v="301.13452753582504"/>
  </r>
  <r>
    <s v="Materiał 201"/>
    <x v="2"/>
    <n v="653.52192933768038"/>
  </r>
  <r>
    <s v="Materiał 202"/>
    <x v="2"/>
    <n v="450.19502535906145"/>
  </r>
  <r>
    <s v="Materiał 203"/>
    <x v="2"/>
    <n v="576.67105134218752"/>
  </r>
  <r>
    <s v="Materiał 204"/>
    <x v="2"/>
    <n v="697.72223162389048"/>
  </r>
  <r>
    <s v="Materiał 205"/>
    <x v="2"/>
    <n v="541.36377822826012"/>
  </r>
  <r>
    <s v="Materiał 206"/>
    <x v="2"/>
    <n v="944.99297974239482"/>
  </r>
  <r>
    <s v="Materiał 207"/>
    <x v="2"/>
    <n v="987.38105005955651"/>
  </r>
  <r>
    <s v="Materiał 208"/>
    <x v="2"/>
    <n v="280.61963490501716"/>
  </r>
  <r>
    <s v="Materiał 209"/>
    <x v="2"/>
    <n v="176.76140217371494"/>
  </r>
  <r>
    <s v="Materiał 210"/>
    <x v="2"/>
    <n v="185.05774805445751"/>
  </r>
  <r>
    <s v="Materiał 211"/>
    <x v="2"/>
    <n v="663.47064282726433"/>
  </r>
  <r>
    <s v="Materiał 212"/>
    <x v="2"/>
    <n v="156.51020656280767"/>
  </r>
  <r>
    <s v="Materiał 213"/>
    <x v="2"/>
    <n v="298.06565333417035"/>
  </r>
  <r>
    <s v="Materiał 214"/>
    <x v="2"/>
    <n v="514.10839488694876"/>
  </r>
  <r>
    <s v="Materiał 215"/>
    <x v="2"/>
    <n v="269.87318472323409"/>
  </r>
  <r>
    <s v="Materiał 216"/>
    <x v="2"/>
    <n v="635.87416688182043"/>
  </r>
  <r>
    <s v="Materiał 217"/>
    <x v="2"/>
    <n v="131.51994635827523"/>
  </r>
  <r>
    <s v="Materiał 218"/>
    <x v="2"/>
    <n v="868.7201846211467"/>
  </r>
  <r>
    <s v="Materiał 219"/>
    <x v="2"/>
    <n v="912.26016428224636"/>
  </r>
  <r>
    <s v="Materiał 220"/>
    <x v="2"/>
    <n v="518.40041594112756"/>
  </r>
  <r>
    <s v="Materiał 221"/>
    <x v="2"/>
    <n v="421.81195781330064"/>
  </r>
  <r>
    <s v="Materiał 222"/>
    <x v="2"/>
    <n v="826.56468442527762"/>
  </r>
  <r>
    <s v="Materiał 223"/>
    <x v="2"/>
    <n v="903.09274065170621"/>
  </r>
  <r>
    <s v="Materiał 224"/>
    <x v="2"/>
    <n v="485.13294040653057"/>
  </r>
  <r>
    <s v="Materiał 225"/>
    <x v="2"/>
    <n v="701.93473253647198"/>
  </r>
  <r>
    <s v="Materiał 226"/>
    <x v="2"/>
    <n v="912.33524069135092"/>
  </r>
  <r>
    <s v="Materiał 227"/>
    <x v="2"/>
    <n v="255.72582975785883"/>
  </r>
  <r>
    <s v="Materiał 228"/>
    <x v="2"/>
    <n v="694.70105193173492"/>
  </r>
  <r>
    <s v="Materiał 229"/>
    <x v="2"/>
    <n v="870.35802156870102"/>
  </r>
  <r>
    <s v="Materiał 230"/>
    <x v="2"/>
    <n v="997.45682621264291"/>
  </r>
  <r>
    <s v="Materiał 231"/>
    <x v="2"/>
    <n v="234.81723436559054"/>
  </r>
  <r>
    <s v="Materiał 232"/>
    <x v="2"/>
    <n v="351.38570446472903"/>
  </r>
  <r>
    <s v="Materiał 233"/>
    <x v="2"/>
    <n v="170.33054810403891"/>
  </r>
  <r>
    <s v="Materiał 234"/>
    <x v="2"/>
    <n v="27.639929766180906"/>
  </r>
  <r>
    <s v="Materiał 235"/>
    <x v="2"/>
    <n v="663.0772336626585"/>
  </r>
  <r>
    <s v="Materiał 236"/>
    <x v="2"/>
    <n v="292.83880096885093"/>
  </r>
  <r>
    <s v="Materiał 237"/>
    <x v="2"/>
    <n v="181.19131508522045"/>
  </r>
  <r>
    <s v="Materiał 238"/>
    <x v="2"/>
    <n v="691.23245195014999"/>
  </r>
  <r>
    <s v="Materiał 239"/>
    <x v="2"/>
    <n v="805.2376024235399"/>
  </r>
  <r>
    <s v="Materiał 240"/>
    <x v="2"/>
    <n v="449.82040158557493"/>
  </r>
  <r>
    <s v="Materiał 241"/>
    <x v="3"/>
    <n v="897.49097193111947"/>
  </r>
  <r>
    <s v="Materiał 242"/>
    <x v="3"/>
    <n v="470.16233552446795"/>
  </r>
  <r>
    <s v="Materiał 243"/>
    <x v="3"/>
    <n v="675.62418579979419"/>
  </r>
  <r>
    <s v="Materiał 244"/>
    <x v="4"/>
    <n v="516.45573977902529"/>
  </r>
  <r>
    <s v="Materiał 245"/>
    <x v="4"/>
    <n v="323.1473698070584"/>
  </r>
  <r>
    <s v="Materiał 246"/>
    <x v="4"/>
    <n v="841.64587512037167"/>
  </r>
  <r>
    <s v="Materiał 247"/>
    <x v="4"/>
    <n v="15.466557170468853"/>
  </r>
  <r>
    <s v="Materiał 248"/>
    <x v="4"/>
    <n v="108.38497117460672"/>
  </r>
  <r>
    <s v="Materiał 249"/>
    <x v="4"/>
    <n v="660.12890581254408"/>
  </r>
  <r>
    <s v="Materiał 250"/>
    <x v="4"/>
    <n v="337.31098499591195"/>
  </r>
  <r>
    <s v="Materiał 251"/>
    <x v="4"/>
    <n v="942.51064485120594"/>
  </r>
  <r>
    <s v="Materiał 252"/>
    <x v="4"/>
    <n v="608.37008369361104"/>
  </r>
  <r>
    <s v="Materiał 253"/>
    <x v="4"/>
    <n v="13.918954953708429"/>
  </r>
  <r>
    <s v="Materiał 254"/>
    <x v="4"/>
    <n v="909.38360037048074"/>
  </r>
  <r>
    <s v="Materiał 255"/>
    <x v="4"/>
    <n v="267.66623849110971"/>
  </r>
  <r>
    <s v="Materiał 256"/>
    <x v="4"/>
    <n v="961.4552211884544"/>
  </r>
  <r>
    <s v="Materiał 257"/>
    <x v="4"/>
    <n v="663.05429181056127"/>
  </r>
  <r>
    <s v="Materiał 258"/>
    <x v="4"/>
    <n v="67.526871522552767"/>
  </r>
  <r>
    <s v="Materiał 259"/>
    <x v="4"/>
    <n v="392.73222299072614"/>
  </r>
  <r>
    <s v="Materiał 260"/>
    <x v="4"/>
    <n v="234.48899192134198"/>
  </r>
  <r>
    <s v="Materiał 261"/>
    <x v="4"/>
    <n v="127.71665949961175"/>
  </r>
  <r>
    <s v="Materiał 262"/>
    <x v="4"/>
    <n v="516.63994568700673"/>
  </r>
  <r>
    <s v="Materiał 263"/>
    <x v="4"/>
    <n v="132.23359209352824"/>
  </r>
  <r>
    <s v="Materiał 264"/>
    <x v="4"/>
    <n v="877.43495054095911"/>
  </r>
  <r>
    <s v="Materiał 265"/>
    <x v="4"/>
    <n v="499.97626275934158"/>
  </r>
  <r>
    <s v="Materiał 266"/>
    <x v="4"/>
    <n v="478.20355949379677"/>
  </r>
  <r>
    <s v="Materiał 267"/>
    <x v="4"/>
    <n v="648.484788578191"/>
  </r>
  <r>
    <s v="Materiał 268"/>
    <x v="4"/>
    <n v="980.43562641409835"/>
  </r>
  <r>
    <s v="Materiał 269"/>
    <x v="4"/>
    <n v="69.614012859558372"/>
  </r>
  <r>
    <s v="Materiał 270"/>
    <x v="4"/>
    <n v="890.54729372276961"/>
  </r>
  <r>
    <s v="Materiał 271"/>
    <x v="4"/>
    <n v="276.29865132062912"/>
  </r>
  <r>
    <s v="Materiał 272"/>
    <x v="4"/>
    <n v="740.38161989878961"/>
  </r>
  <r>
    <s v="Materiał 273"/>
    <x v="4"/>
    <n v="499.21602601255444"/>
  </r>
  <r>
    <s v="Materiał 274"/>
    <x v="4"/>
    <n v="11.918469297124368"/>
  </r>
  <r>
    <s v="Materiał 275"/>
    <x v="4"/>
    <n v="262.61396705841571"/>
  </r>
  <r>
    <s v="Materiał 276"/>
    <x v="4"/>
    <n v="343.09748070079024"/>
  </r>
  <r>
    <s v="Materiał 277"/>
    <x v="4"/>
    <n v="771.68496246123561"/>
  </r>
  <r>
    <s v="Materiał 278"/>
    <x v="4"/>
    <n v="929.34333179517205"/>
  </r>
  <r>
    <s v="Materiał 279"/>
    <x v="4"/>
    <n v="292.18856038454624"/>
  </r>
  <r>
    <s v="Materiał 280"/>
    <x v="4"/>
    <n v="795.17853662837035"/>
  </r>
  <r>
    <s v="Materiał 281"/>
    <x v="4"/>
    <n v="659.73522722517862"/>
  </r>
  <r>
    <s v="Materiał 282"/>
    <x v="4"/>
    <n v="470.99357847935596"/>
  </r>
  <r>
    <s v="Materiał 283"/>
    <x v="4"/>
    <n v="839.26124575495817"/>
  </r>
  <r>
    <s v="Materiał 284"/>
    <x v="4"/>
    <n v="596.02155944444405"/>
  </r>
  <r>
    <s v="Materiał 285"/>
    <x v="4"/>
    <n v="739.06230388467793"/>
  </r>
  <r>
    <s v="Materiał 286"/>
    <x v="4"/>
    <n v="542.21345142237794"/>
  </r>
  <r>
    <s v="Materiał 287"/>
    <x v="4"/>
    <n v="289.63341917413032"/>
  </r>
  <r>
    <s v="Materiał 288"/>
    <x v="4"/>
    <n v="701.13670913391536"/>
  </r>
  <r>
    <s v="Materiał 289"/>
    <x v="4"/>
    <n v="74.947404182631232"/>
  </r>
  <r>
    <s v="Materiał 290"/>
    <x v="4"/>
    <n v="269.78347762139538"/>
  </r>
  <r>
    <s v="Materiał 291"/>
    <x v="4"/>
    <n v="754.86071972396189"/>
  </r>
  <r>
    <s v="Materiał 292"/>
    <x v="4"/>
    <n v="698.4554090293118"/>
  </r>
  <r>
    <s v="Materiał 293"/>
    <x v="4"/>
    <n v="741.8990768712099"/>
  </r>
  <r>
    <s v="Materiał 294"/>
    <x v="4"/>
    <n v="402.16095215270451"/>
  </r>
  <r>
    <s v="Materiał 295"/>
    <x v="4"/>
    <n v="834.03809171120554"/>
  </r>
  <r>
    <s v="Materiał 296"/>
    <x v="4"/>
    <n v="299.42569574996014"/>
  </r>
  <r>
    <s v="Materiał 297"/>
    <x v="4"/>
    <n v="871.08496035854728"/>
  </r>
  <r>
    <s v="Materiał 298"/>
    <x v="4"/>
    <n v="136.72268129325093"/>
  </r>
  <r>
    <s v="Materiał 299"/>
    <x v="4"/>
    <n v="964.77998101744356"/>
  </r>
  <r>
    <s v="Materiał 300"/>
    <x v="4"/>
    <n v="315.52057231315621"/>
  </r>
  <r>
    <s v="Materiał 301"/>
    <x v="4"/>
    <n v="938.86768750725946"/>
  </r>
  <r>
    <s v="Materiał 302"/>
    <x v="5"/>
    <n v="830.88600879518549"/>
  </r>
  <r>
    <s v="Materiał 303"/>
    <x v="5"/>
    <n v="342.81937751662105"/>
  </r>
  <r>
    <s v="Materiał 304"/>
    <x v="5"/>
    <n v="40.433590735429846"/>
  </r>
  <r>
    <s v="Materiał 305"/>
    <x v="5"/>
    <n v="309.62161265653117"/>
  </r>
  <r>
    <s v="Materiał 306"/>
    <x v="5"/>
    <n v="5.1848997924563989"/>
  </r>
  <r>
    <s v="Materiał 307"/>
    <x v="5"/>
    <n v="132.22786171429328"/>
  </r>
  <r>
    <s v="Materiał 308"/>
    <x v="5"/>
    <n v="821.15689607443335"/>
  </r>
  <r>
    <s v="Materiał 309"/>
    <x v="5"/>
    <n v="793.20334700961496"/>
  </r>
  <r>
    <s v="Materiał 310"/>
    <x v="5"/>
    <n v="261.39798142815886"/>
  </r>
  <r>
    <s v="Materiał 311"/>
    <x v="5"/>
    <n v="400.90260594799901"/>
  </r>
  <r>
    <s v="Materiał 312"/>
    <x v="5"/>
    <n v="475.82001529798345"/>
  </r>
  <r>
    <s v="Materiał 313"/>
    <x v="5"/>
    <n v="239.69724149552408"/>
  </r>
  <r>
    <s v="Materiał 314"/>
    <x v="5"/>
    <n v="277.93572754190677"/>
  </r>
  <r>
    <s v="Materiał 315"/>
    <x v="5"/>
    <n v="818.10718906631939"/>
  </r>
  <r>
    <s v="Materiał 316"/>
    <x v="5"/>
    <n v="842.03082032289433"/>
  </r>
  <r>
    <s v="Materiał 317"/>
    <x v="5"/>
    <n v="796.01339114526934"/>
  </r>
  <r>
    <s v="Materiał 318"/>
    <x v="5"/>
    <n v="858.84143769045011"/>
  </r>
  <r>
    <s v="Materiał 319"/>
    <x v="5"/>
    <n v="893.0865579101503"/>
  </r>
  <r>
    <s v="Materiał 320"/>
    <x v="5"/>
    <n v="214.41223558655852"/>
  </r>
  <r>
    <s v="Materiał 321"/>
    <x v="5"/>
    <n v="953.89269559132845"/>
  </r>
  <r>
    <s v="Materiał 322"/>
    <x v="5"/>
    <n v="391.49040243718679"/>
  </r>
  <r>
    <s v="Materiał 323"/>
    <x v="5"/>
    <n v="38.569335611581266"/>
  </r>
  <r>
    <s v="Materiał 324"/>
    <x v="5"/>
    <n v="0.77204133963298949"/>
  </r>
  <r>
    <s v="Materiał 325"/>
    <x v="5"/>
    <n v="793.54499653558969"/>
  </r>
  <r>
    <s v="Materiał 326"/>
    <x v="5"/>
    <n v="616.73797602685318"/>
  </r>
  <r>
    <s v="Materiał 327"/>
    <x v="5"/>
    <n v="194.98955972534969"/>
  </r>
  <r>
    <s v="Materiał 328"/>
    <x v="5"/>
    <n v="203.79306265944018"/>
  </r>
  <r>
    <s v="Materiał 329"/>
    <x v="5"/>
    <n v="662.99537836214472"/>
  </r>
  <r>
    <s v="Materiał 330"/>
    <x v="5"/>
    <n v="488.93789462336554"/>
  </r>
  <r>
    <s v="Materiał 331"/>
    <x v="5"/>
    <n v="70.390096073217563"/>
  </r>
  <r>
    <s v="Materiał 332"/>
    <x v="5"/>
    <n v="512.46053506961982"/>
  </r>
  <r>
    <s v="Materiał 333"/>
    <x v="5"/>
    <n v="86.241918736646994"/>
  </r>
  <r>
    <s v="Materiał 334"/>
    <x v="5"/>
    <n v="193.21091261012953"/>
  </r>
  <r>
    <s v="Materiał 335"/>
    <x v="5"/>
    <n v="735.69974408196595"/>
  </r>
  <r>
    <s v="Materiał 336"/>
    <x v="6"/>
    <n v="518.5136289873285"/>
  </r>
  <r>
    <s v="Materiał 337"/>
    <x v="6"/>
    <n v="533.67728455266229"/>
  </r>
  <r>
    <s v="Materiał 338"/>
    <x v="6"/>
    <n v="455.93859169624017"/>
  </r>
  <r>
    <s v="Materiał 339"/>
    <x v="6"/>
    <n v="984.23604877481546"/>
  </r>
  <r>
    <s v="Materiał 340"/>
    <x v="6"/>
    <n v="393.56201746212707"/>
  </r>
  <r>
    <s v="Materiał 341"/>
    <x v="6"/>
    <n v="383.9004955497096"/>
  </r>
  <r>
    <s v="Materiał 342"/>
    <x v="6"/>
    <n v="498.09379369817242"/>
  </r>
  <r>
    <s v="Materiał 343"/>
    <x v="6"/>
    <n v="990.47490975129415"/>
  </r>
  <r>
    <s v="Materiał 344"/>
    <x v="6"/>
    <n v="665.41566745987075"/>
  </r>
  <r>
    <s v="Materiał 345"/>
    <x v="6"/>
    <n v="258.59712339109285"/>
  </r>
  <r>
    <s v="Materiał 346"/>
    <x v="6"/>
    <n v="893.67582392302336"/>
  </r>
  <r>
    <s v="Materiał 347"/>
    <x v="6"/>
    <n v="1.593748012420626"/>
  </r>
  <r>
    <s v="Materiał 348"/>
    <x v="6"/>
    <n v="863.52622998296829"/>
  </r>
  <r>
    <s v="Materiał 349"/>
    <x v="6"/>
    <n v="902.43166273109307"/>
  </r>
  <r>
    <s v="Materiał 350"/>
    <x v="6"/>
    <n v="992.686682065318"/>
  </r>
  <r>
    <s v="Materiał 351"/>
    <x v="6"/>
    <n v="387.23156348768663"/>
  </r>
  <r>
    <s v="Materiał 352"/>
    <x v="6"/>
    <n v="212.51201257023777"/>
  </r>
  <r>
    <s v="Materiał 353"/>
    <x v="6"/>
    <n v="291.80245230517653"/>
  </r>
  <r>
    <s v="Materiał 354"/>
    <x v="6"/>
    <n v="3.211089138805745"/>
  </r>
  <r>
    <s v="Materiał 355"/>
    <x v="6"/>
    <n v="747.43343221122154"/>
  </r>
  <r>
    <s v="Materiał 356"/>
    <x v="6"/>
    <n v="755.06474640628699"/>
  </r>
  <r>
    <s v="Materiał 357"/>
    <x v="6"/>
    <n v="702.20145614420824"/>
  </r>
  <r>
    <s v="Materiał 358"/>
    <x v="6"/>
    <n v="531.82779226930245"/>
  </r>
  <r>
    <s v="Materiał 359"/>
    <x v="6"/>
    <n v="292.07487681921498"/>
  </r>
  <r>
    <s v="Materiał 360"/>
    <x v="6"/>
    <n v="678.692241510092"/>
  </r>
  <r>
    <s v="Materiał 361"/>
    <x v="6"/>
    <n v="647.83087061351273"/>
  </r>
  <r>
    <s v="Materiał 362"/>
    <x v="6"/>
    <n v="558.30729530865585"/>
  </r>
  <r>
    <s v="Materiał 363"/>
    <x v="6"/>
    <n v="347.27422630919943"/>
  </r>
  <r>
    <s v="Materiał 364"/>
    <x v="6"/>
    <n v="791.50358264792624"/>
  </r>
  <r>
    <s v="Materiał 365"/>
    <x v="6"/>
    <n v="568.01218528317054"/>
  </r>
  <r>
    <s v="Materiał 366"/>
    <x v="6"/>
    <n v="658.99866601792564"/>
  </r>
  <r>
    <s v="Materiał 367"/>
    <x v="6"/>
    <n v="237.22596204802127"/>
  </r>
  <r>
    <s v="Materiał 368"/>
    <x v="6"/>
    <n v="7.5002736168541251"/>
  </r>
  <r>
    <s v="Materiał 369"/>
    <x v="6"/>
    <n v="871.51419112436247"/>
  </r>
  <r>
    <s v="Materiał 370"/>
    <x v="6"/>
    <n v="352.19803236370331"/>
  </r>
  <r>
    <s v="Materiał 371"/>
    <x v="6"/>
    <n v="148.20284392995143"/>
  </r>
  <r>
    <s v="Materiał 372"/>
    <x v="6"/>
    <n v="711.45723605291744"/>
  </r>
  <r>
    <s v="Materiał 373"/>
    <x v="7"/>
    <n v="432.8422757021886"/>
  </r>
  <r>
    <s v="Materiał 374"/>
    <x v="7"/>
    <n v="155.31667119407945"/>
  </r>
  <r>
    <s v="Materiał 375"/>
    <x v="7"/>
    <n v="576.35479705414537"/>
  </r>
  <r>
    <s v="Materiał 376"/>
    <x v="7"/>
    <n v="591.78886876182264"/>
  </r>
  <r>
    <s v="Materiał 377"/>
    <x v="7"/>
    <n v="169.80710986057889"/>
  </r>
  <r>
    <s v="Materiał 378"/>
    <x v="7"/>
    <n v="886.95294074535286"/>
  </r>
  <r>
    <s v="Materiał 379"/>
    <x v="7"/>
    <n v="976.15806011096322"/>
  </r>
  <r>
    <s v="Materiał 380"/>
    <x v="7"/>
    <n v="59.635349769362911"/>
  </r>
  <r>
    <s v="Materiał 381"/>
    <x v="7"/>
    <n v="890.0970849131478"/>
  </r>
  <r>
    <s v="Materiał 382"/>
    <x v="7"/>
    <n v="854.79793202417477"/>
  </r>
  <r>
    <s v="Materiał 383"/>
    <x v="7"/>
    <n v="181.8174094202769"/>
  </r>
  <r>
    <s v="Materiał 384"/>
    <x v="7"/>
    <n v="840.1049165395309"/>
  </r>
  <r>
    <s v="Materiał 385"/>
    <x v="7"/>
    <n v="881.71233473296161"/>
  </r>
  <r>
    <s v="Materiał 386"/>
    <x v="7"/>
    <n v="508.1664124160925"/>
  </r>
  <r>
    <s v="Materiał 387"/>
    <x v="7"/>
    <n v="913.66333844449696"/>
  </r>
  <r>
    <s v="Materiał 388"/>
    <x v="7"/>
    <n v="298.97386340490237"/>
  </r>
  <r>
    <s v="Materiał 389"/>
    <x v="7"/>
    <n v="433.63949954642879"/>
  </r>
  <r>
    <s v="Materiał 390"/>
    <x v="7"/>
    <n v="984.85204547699823"/>
  </r>
  <r>
    <s v="Materiał 391"/>
    <x v="7"/>
    <n v="443.26562959959671"/>
  </r>
  <r>
    <s v="Materiał 392"/>
    <x v="7"/>
    <n v="523.07529763919013"/>
  </r>
  <r>
    <s v="Materiał 393"/>
    <x v="7"/>
    <n v="333.82511448636353"/>
  </r>
  <r>
    <s v="Materiał 394"/>
    <x v="7"/>
    <n v="707.77637057631557"/>
  </r>
  <r>
    <s v="Materiał 395"/>
    <x v="7"/>
    <n v="283.06242999545185"/>
  </r>
  <r>
    <s v="Materiał 396"/>
    <x v="7"/>
    <n v="167.45198533248495"/>
  </r>
  <r>
    <s v="Materiał 397"/>
    <x v="7"/>
    <n v="757.27495033473201"/>
  </r>
  <r>
    <s v="Materiał 398"/>
    <x v="7"/>
    <n v="408.61423740318912"/>
  </r>
  <r>
    <s v="Materiał 399"/>
    <x v="7"/>
    <n v="211.75253672054396"/>
  </r>
  <r>
    <s v="Materiał 400"/>
    <x v="7"/>
    <n v="832.9901324621236"/>
  </r>
  <r>
    <s v="Materiał 401"/>
    <x v="7"/>
    <n v="7.4179105159872805"/>
  </r>
  <r>
    <s v="Materiał 402"/>
    <x v="8"/>
    <n v="62.626177511081401"/>
  </r>
  <r>
    <s v="Materiał 403"/>
    <x v="8"/>
    <n v="263.01633633047373"/>
  </r>
  <r>
    <s v="Materiał 404"/>
    <x v="8"/>
    <n v="294.76610158241567"/>
  </r>
  <r>
    <s v="Materiał 405"/>
    <x v="8"/>
    <n v="109.21064090433275"/>
  </r>
  <r>
    <s v="Materiał 406"/>
    <x v="8"/>
    <n v="769.03132145189159"/>
  </r>
  <r>
    <s v="Materiał 407"/>
    <x v="8"/>
    <n v="867.93497902710556"/>
  </r>
  <r>
    <s v="Materiał 408"/>
    <x v="8"/>
    <n v="200.75602520400793"/>
  </r>
  <r>
    <s v="Materiał 409"/>
    <x v="8"/>
    <n v="836.25052856184402"/>
  </r>
  <r>
    <s v="Materiał 410"/>
    <x v="8"/>
    <n v="27.768005870009382"/>
  </r>
  <r>
    <s v="Materiał 411"/>
    <x v="8"/>
    <n v="920.91264936214418"/>
  </r>
  <r>
    <s v="Materiał 412"/>
    <x v="8"/>
    <n v="494.45638561849313"/>
  </r>
  <r>
    <s v="Materiał 413"/>
    <x v="8"/>
    <n v="267.49015922116558"/>
  </r>
  <r>
    <s v="Materiał 414"/>
    <x v="8"/>
    <n v="232.1807110672689"/>
  </r>
  <r>
    <s v="Materiał 415"/>
    <x v="8"/>
    <n v="458.09039164783496"/>
  </r>
  <r>
    <s v="Materiał 416"/>
    <x v="8"/>
    <n v="117.06337338692619"/>
  </r>
  <r>
    <s v="Materiał 417"/>
    <x v="8"/>
    <n v="890.71703300205195"/>
  </r>
  <r>
    <s v="Materiał 418"/>
    <x v="8"/>
    <n v="943.30811315230983"/>
  </r>
  <r>
    <s v="Materiał 419"/>
    <x v="9"/>
    <n v="440.30626883434468"/>
  </r>
  <r>
    <s v="Materiał 420"/>
    <x v="9"/>
    <n v="459.19322209880329"/>
  </r>
  <r>
    <s v="Materiał 421"/>
    <x v="9"/>
    <n v="947.9612323473159"/>
  </r>
  <r>
    <s v="Materiał 422"/>
    <x v="9"/>
    <n v="138.58988298930885"/>
  </r>
  <r>
    <s v="Materiał 423"/>
    <x v="9"/>
    <n v="302.5678380022614"/>
  </r>
  <r>
    <s v="Materiał 424"/>
    <x v="9"/>
    <n v="730.06402020912242"/>
  </r>
  <r>
    <s v="Materiał 425"/>
    <x v="9"/>
    <n v="170.0694737913042"/>
  </r>
  <r>
    <s v="Materiał 426"/>
    <x v="9"/>
    <n v="463.62910439869933"/>
  </r>
  <r>
    <s v="Materiał 427"/>
    <x v="9"/>
    <n v="512.76129962592256"/>
  </r>
  <r>
    <s v="Materiał 428"/>
    <x v="9"/>
    <n v="40.050626185262672"/>
  </r>
  <r>
    <s v="Materiał 429"/>
    <x v="9"/>
    <n v="548.5267654647032"/>
  </r>
  <r>
    <s v="Materiał 430"/>
    <x v="9"/>
    <n v="292.69062885059418"/>
  </r>
  <r>
    <s v="Materiał 431"/>
    <x v="9"/>
    <n v="725.99294168523465"/>
  </r>
  <r>
    <s v="Materiał 432"/>
    <x v="9"/>
    <n v="188.00729068949272"/>
  </r>
  <r>
    <s v="Materiał 433"/>
    <x v="9"/>
    <n v="630.9288615081432"/>
  </r>
  <r>
    <s v="Materiał 434"/>
    <x v="9"/>
    <n v="563.67587147438326"/>
  </r>
  <r>
    <s v="Materiał 435"/>
    <x v="9"/>
    <n v="72.060749917897127"/>
  </r>
  <r>
    <s v="Materiał 436"/>
    <x v="9"/>
    <n v="919.95194366768135"/>
  </r>
  <r>
    <s v="Materiał 437"/>
    <x v="9"/>
    <n v="59.365760297981574"/>
  </r>
  <r>
    <s v="Materiał 438"/>
    <x v="9"/>
    <n v="242.45888647703333"/>
  </r>
  <r>
    <s v="Materiał 439"/>
    <x v="9"/>
    <n v="400.05109094445032"/>
  </r>
  <r>
    <s v="Materiał 440"/>
    <x v="9"/>
    <n v="113.09116544688092"/>
  </r>
  <r>
    <s v="Materiał 441"/>
    <x v="9"/>
    <n v="879.66285381746286"/>
  </r>
  <r>
    <s v="Materiał 442"/>
    <x v="9"/>
    <n v="380.21434130311604"/>
  </r>
  <r>
    <s v="Materiał 443"/>
    <x v="9"/>
    <n v="296.37293790266318"/>
  </r>
  <r>
    <s v="Materiał 444"/>
    <x v="9"/>
    <n v="889.95014205498671"/>
  </r>
  <r>
    <s v="Materiał 445"/>
    <x v="9"/>
    <n v="411.67212202419898"/>
  </r>
  <r>
    <s v="Materiał 446"/>
    <x v="9"/>
    <n v="243.2373996584316"/>
  </r>
  <r>
    <s v="Materiał 447"/>
    <x v="9"/>
    <n v="45.829045456820424"/>
  </r>
  <r>
    <s v="Materiał 448"/>
    <x v="9"/>
    <n v="298.38243143341862"/>
  </r>
  <r>
    <s v="Materiał 449"/>
    <x v="9"/>
    <n v="625.18610760444221"/>
  </r>
  <r>
    <s v="Materiał 450"/>
    <x v="9"/>
    <n v="164.08978322748345"/>
  </r>
  <r>
    <s v="Materiał 451"/>
    <x v="9"/>
    <n v="737.08807711511542"/>
  </r>
  <r>
    <s v="Materiał 452"/>
    <x v="9"/>
    <n v="153.33234754804704"/>
  </r>
  <r>
    <s v="Materiał 453"/>
    <x v="9"/>
    <n v="88.312269369902779"/>
  </r>
  <r>
    <s v="Materiał 454"/>
    <x v="9"/>
    <n v="526.1244818151423"/>
  </r>
  <r>
    <s v="Materiał 455"/>
    <x v="9"/>
    <n v="279.86290651217649"/>
  </r>
  <r>
    <s v="Materiał 456"/>
    <x v="9"/>
    <n v="744.9318560853111"/>
  </r>
  <r>
    <s v="Materiał 457"/>
    <x v="9"/>
    <n v="187.08561384026279"/>
  </r>
  <r>
    <s v="Materiał 458"/>
    <x v="9"/>
    <n v="579.14052522083841"/>
  </r>
  <r>
    <s v="Materiał 459"/>
    <x v="9"/>
    <n v="950.42519385357946"/>
  </r>
  <r>
    <s v="Materiał 460"/>
    <x v="9"/>
    <n v="337.15583600413532"/>
  </r>
  <r>
    <s v="Materiał 461"/>
    <x v="9"/>
    <n v="418.79239661322589"/>
  </r>
  <r>
    <s v="Materiał 462"/>
    <x v="9"/>
    <n v="171.45413849127067"/>
  </r>
  <r>
    <s v="Materiał 463"/>
    <x v="9"/>
    <n v="62.421122769239943"/>
  </r>
  <r>
    <s v="Materiał 464"/>
    <x v="9"/>
    <n v="249.17371670550054"/>
  </r>
  <r>
    <s v="Materiał 465"/>
    <x v="9"/>
    <n v="346.39876472076827"/>
  </r>
  <r>
    <s v="Materiał 466"/>
    <x v="9"/>
    <n v="193.59532266496893"/>
  </r>
  <r>
    <s v="Materiał 467"/>
    <x v="9"/>
    <n v="510.99089265983588"/>
  </r>
  <r>
    <s v="Materiał 468"/>
    <x v="9"/>
    <n v="652.88381224820171"/>
  </r>
  <r>
    <s v="Materiał 469"/>
    <x v="9"/>
    <n v="183.24708958878989"/>
  </r>
  <r>
    <s v="Materiał 470"/>
    <x v="9"/>
    <n v="880.99385150541013"/>
  </r>
  <r>
    <s v="Materiał 471"/>
    <x v="9"/>
    <n v="451.94263463256414"/>
  </r>
  <r>
    <s v="Materiał 472"/>
    <x v="9"/>
    <n v="739.94172641224145"/>
  </r>
  <r>
    <s v="Materiał 473"/>
    <x v="9"/>
    <n v="179.02209462307894"/>
  </r>
  <r>
    <s v="Materiał 474"/>
    <x v="9"/>
    <n v="387.31829325829216"/>
  </r>
  <r>
    <s v="Materiał 475"/>
    <x v="9"/>
    <n v="64.285089687162071"/>
  </r>
  <r>
    <s v="Materiał 476"/>
    <x v="9"/>
    <n v="555.19281761865955"/>
  </r>
  <r>
    <s v="Materiał 477"/>
    <x v="9"/>
    <n v="759.98883285566785"/>
  </r>
  <r>
    <s v="Materiał 478"/>
    <x v="9"/>
    <n v="61.654475514179907"/>
  </r>
  <r>
    <s v="Materiał 479"/>
    <x v="9"/>
    <n v="719.93102476086904"/>
  </r>
  <r>
    <s v="Materiał 480"/>
    <x v="9"/>
    <n v="653.92117649454121"/>
  </r>
  <r>
    <s v="Materiał 481"/>
    <x v="9"/>
    <n v="371.20135288891555"/>
  </r>
  <r>
    <s v="Materiał 482"/>
    <x v="9"/>
    <n v="779.81372203948604"/>
  </r>
  <r>
    <s v="Materiał 483"/>
    <x v="9"/>
    <n v="761.89114979267367"/>
  </r>
  <r>
    <s v="Materiał 484"/>
    <x v="9"/>
    <n v="744.30911384835065"/>
  </r>
  <r>
    <s v="Materiał 485"/>
    <x v="9"/>
    <n v="71.134104651577871"/>
  </r>
  <r>
    <s v="Materiał 486"/>
    <x v="9"/>
    <n v="819.36878314634521"/>
  </r>
  <r>
    <s v="Materiał 487"/>
    <x v="9"/>
    <n v="232.14628025623972"/>
  </r>
  <r>
    <s v="Materiał 488"/>
    <x v="9"/>
    <n v="119.94539653043046"/>
  </r>
  <r>
    <s v="Materiał 489"/>
    <x v="9"/>
    <n v="195.06632535754019"/>
  </r>
  <r>
    <s v="Materiał 490"/>
    <x v="9"/>
    <n v="957.70833640234866"/>
  </r>
  <r>
    <s v="Materiał 491"/>
    <x v="9"/>
    <n v="864.89880746607014"/>
  </r>
  <r>
    <s v="Materiał 492"/>
    <x v="9"/>
    <n v="382.51512427518009"/>
  </r>
  <r>
    <s v="Materiał 493"/>
    <x v="9"/>
    <n v="892.36250654361561"/>
  </r>
  <r>
    <s v="Materiał 494"/>
    <x v="9"/>
    <n v="103.50376484877532"/>
  </r>
  <r>
    <s v="Materiał 495"/>
    <x v="9"/>
    <n v="721.80157982247567"/>
  </r>
  <r>
    <s v="Materiał 496"/>
    <x v="9"/>
    <n v="24.642436534096035"/>
  </r>
  <r>
    <s v="Materiał 497"/>
    <x v="9"/>
    <n v="224.69620135715934"/>
  </r>
  <r>
    <s v="Materiał 498"/>
    <x v="9"/>
    <n v="952.72052866189733"/>
  </r>
  <r>
    <s v="Materiał 499"/>
    <x v="9"/>
    <n v="879.63898849418069"/>
  </r>
  <r>
    <s v="Materiał 500"/>
    <x v="9"/>
    <n v="145.833001348177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F9C06-47ED-4CDD-9BF9-20D065A0B08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5:H16" firstHeaderRow="0" firstDataRow="1" firstDataCol="1"/>
  <pivotFields count="3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3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przedaż" fld="2" baseField="0" baseItem="0" numFmtId="3"/>
    <dataField name="Sum of Sprzedaż2" fld="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27C-CBDC-497F-AEB0-C68798075FA6}">
  <dimension ref="A1:H501"/>
  <sheetViews>
    <sheetView showGridLines="0" workbookViewId="0">
      <selection activeCell="G9" sqref="G9"/>
    </sheetView>
  </sheetViews>
  <sheetFormatPr defaultRowHeight="14.4" x14ac:dyDescent="0.3"/>
  <cols>
    <col min="1" max="1" width="16.109375" bestFit="1" customWidth="1"/>
    <col min="2" max="2" width="13.33203125" customWidth="1"/>
    <col min="3" max="3" width="13.6640625" customWidth="1"/>
    <col min="6" max="6" width="12.5546875" bestFit="1" customWidth="1"/>
    <col min="7" max="7" width="15" bestFit="1" customWidth="1"/>
    <col min="8" max="8" width="16" bestFit="1" customWidth="1"/>
  </cols>
  <sheetData>
    <row r="1" spans="1:8" x14ac:dyDescent="0.3">
      <c r="A1" s="1" t="s">
        <v>85</v>
      </c>
      <c r="B1" s="1" t="s">
        <v>0</v>
      </c>
      <c r="C1" s="1" t="s">
        <v>1</v>
      </c>
    </row>
    <row r="2" spans="1:8" x14ac:dyDescent="0.3">
      <c r="A2" s="2" t="s">
        <v>86</v>
      </c>
      <c r="B2" s="3">
        <v>1</v>
      </c>
      <c r="C2" s="4">
        <v>925</v>
      </c>
      <c r="E2" t="s">
        <v>84</v>
      </c>
    </row>
    <row r="3" spans="1:8" x14ac:dyDescent="0.3">
      <c r="A3" s="2" t="s">
        <v>87</v>
      </c>
      <c r="B3" s="3">
        <v>1</v>
      </c>
      <c r="C3" s="4">
        <v>617.04561976391949</v>
      </c>
    </row>
    <row r="4" spans="1:8" x14ac:dyDescent="0.3">
      <c r="A4" s="2" t="s">
        <v>88</v>
      </c>
      <c r="B4" s="3">
        <v>1</v>
      </c>
      <c r="C4" s="4">
        <v>82.357833575827328</v>
      </c>
    </row>
    <row r="5" spans="1:8" x14ac:dyDescent="0.3">
      <c r="A5" s="2" t="s">
        <v>89</v>
      </c>
      <c r="B5" s="3">
        <v>1</v>
      </c>
      <c r="C5" s="4">
        <v>347.49487520024604</v>
      </c>
      <c r="F5" s="27" t="s">
        <v>587</v>
      </c>
      <c r="G5" t="s">
        <v>586</v>
      </c>
      <c r="H5" t="s">
        <v>589</v>
      </c>
    </row>
    <row r="6" spans="1:8" x14ac:dyDescent="0.3">
      <c r="A6" s="2" t="s">
        <v>90</v>
      </c>
      <c r="B6" s="3">
        <v>1</v>
      </c>
      <c r="C6" s="4">
        <v>917.38066861659581</v>
      </c>
      <c r="F6" s="28">
        <v>1</v>
      </c>
      <c r="G6" s="26">
        <v>11552.396758792573</v>
      </c>
      <c r="H6" s="29">
        <v>4.5889888331521758E-2</v>
      </c>
    </row>
    <row r="7" spans="1:8" x14ac:dyDescent="0.3">
      <c r="A7" s="2" t="s">
        <v>91</v>
      </c>
      <c r="B7" s="3">
        <v>1</v>
      </c>
      <c r="C7" s="4">
        <v>995.15781058741902</v>
      </c>
      <c r="F7" s="28">
        <v>2</v>
      </c>
      <c r="G7" s="26">
        <v>9473.4532647788474</v>
      </c>
      <c r="H7" s="29">
        <v>3.7631646619452584E-2</v>
      </c>
    </row>
    <row r="8" spans="1:8" x14ac:dyDescent="0.3">
      <c r="A8" s="2" t="s">
        <v>92</v>
      </c>
      <c r="B8" s="3">
        <v>1</v>
      </c>
      <c r="C8" s="4">
        <v>122.169106044027</v>
      </c>
      <c r="F8" s="28">
        <v>3</v>
      </c>
      <c r="G8" s="26">
        <v>104052.00398650885</v>
      </c>
      <c r="H8" s="29">
        <v>0.41332850172218394</v>
      </c>
    </row>
    <row r="9" spans="1:8" x14ac:dyDescent="0.3">
      <c r="A9" s="2" t="s">
        <v>93</v>
      </c>
      <c r="B9" s="3">
        <v>1</v>
      </c>
      <c r="C9" s="4">
        <v>372.20178538786797</v>
      </c>
      <c r="F9" s="28">
        <v>4</v>
      </c>
      <c r="G9" s="26">
        <v>2043.2774932553816</v>
      </c>
      <c r="H9" s="29">
        <v>8.1165647227650559E-3</v>
      </c>
    </row>
    <row r="10" spans="1:8" x14ac:dyDescent="0.3">
      <c r="A10" s="2" t="s">
        <v>94</v>
      </c>
      <c r="B10" s="3">
        <v>1</v>
      </c>
      <c r="C10" s="4">
        <v>571.24562124711701</v>
      </c>
      <c r="F10" s="28">
        <v>5</v>
      </c>
      <c r="G10" s="26">
        <v>30147.460026911307</v>
      </c>
      <c r="H10" s="29">
        <v>0.11975554536429996</v>
      </c>
    </row>
    <row r="11" spans="1:8" x14ac:dyDescent="0.3">
      <c r="A11" s="2" t="s">
        <v>95</v>
      </c>
      <c r="B11" s="3">
        <v>1</v>
      </c>
      <c r="C11" s="4">
        <v>367.40246070000001</v>
      </c>
      <c r="F11" s="28">
        <v>6</v>
      </c>
      <c r="G11" s="26">
        <v>15297.505347211827</v>
      </c>
      <c r="H11" s="29">
        <v>6.0766681303610202E-2</v>
      </c>
    </row>
    <row r="12" spans="1:8" x14ac:dyDescent="0.3">
      <c r="A12" s="2" t="s">
        <v>96</v>
      </c>
      <c r="B12" s="3">
        <v>1</v>
      </c>
      <c r="C12" s="4">
        <v>470.8998765</v>
      </c>
      <c r="F12" s="28">
        <v>7</v>
      </c>
      <c r="G12" s="26">
        <v>19838.400736216568</v>
      </c>
      <c r="H12" s="29">
        <v>7.8804599034227443E-2</v>
      </c>
    </row>
    <row r="13" spans="1:8" x14ac:dyDescent="0.3">
      <c r="A13" s="2" t="s">
        <v>97</v>
      </c>
      <c r="B13" s="3">
        <v>1</v>
      </c>
      <c r="C13" s="4">
        <v>861.45759493600087</v>
      </c>
      <c r="F13" s="28">
        <v>8</v>
      </c>
      <c r="G13" s="26">
        <v>15313.187505183487</v>
      </c>
      <c r="H13" s="29">
        <v>6.0828975950612263E-2</v>
      </c>
    </row>
    <row r="14" spans="1:8" x14ac:dyDescent="0.3">
      <c r="A14" s="2" t="s">
        <v>98</v>
      </c>
      <c r="B14" s="3">
        <v>1</v>
      </c>
      <c r="C14" s="4">
        <v>829.2511934650696</v>
      </c>
      <c r="F14" s="28">
        <v>9</v>
      </c>
      <c r="G14" s="26">
        <v>7755.578932901356</v>
      </c>
      <c r="H14" s="29">
        <v>3.080768940057976E-2</v>
      </c>
    </row>
    <row r="15" spans="1:8" x14ac:dyDescent="0.3">
      <c r="A15" s="2" t="s">
        <v>99</v>
      </c>
      <c r="B15" s="3">
        <v>1</v>
      </c>
      <c r="C15" s="4">
        <v>731.18234744860649</v>
      </c>
      <c r="F15" s="28">
        <v>10</v>
      </c>
      <c r="G15" s="26">
        <v>36268.39797484436</v>
      </c>
      <c r="H15" s="29">
        <v>0.14406990755074719</v>
      </c>
    </row>
    <row r="16" spans="1:8" x14ac:dyDescent="0.3">
      <c r="A16" s="2" t="s">
        <v>100</v>
      </c>
      <c r="B16" s="3">
        <v>1</v>
      </c>
      <c r="C16" s="4">
        <v>371.36992901076127</v>
      </c>
      <c r="F16" s="28" t="s">
        <v>588</v>
      </c>
      <c r="G16" s="26">
        <v>251741.66202660452</v>
      </c>
      <c r="H16" s="29">
        <v>1</v>
      </c>
    </row>
    <row r="17" spans="1:3" x14ac:dyDescent="0.3">
      <c r="A17" s="2" t="s">
        <v>101</v>
      </c>
      <c r="B17" s="3">
        <v>1</v>
      </c>
      <c r="C17" s="4">
        <v>435.39981468641577</v>
      </c>
    </row>
    <row r="18" spans="1:3" x14ac:dyDescent="0.3">
      <c r="A18" s="2" t="s">
        <v>102</v>
      </c>
      <c r="B18" s="3">
        <v>1</v>
      </c>
      <c r="C18" s="4">
        <v>272.90703528911655</v>
      </c>
    </row>
    <row r="19" spans="1:3" x14ac:dyDescent="0.3">
      <c r="A19" s="2" t="s">
        <v>103</v>
      </c>
      <c r="B19" s="3">
        <v>1</v>
      </c>
      <c r="C19" s="4">
        <v>431.32057441342675</v>
      </c>
    </row>
    <row r="20" spans="1:3" x14ac:dyDescent="0.3">
      <c r="A20" s="2" t="s">
        <v>104</v>
      </c>
      <c r="B20" s="3">
        <v>1</v>
      </c>
      <c r="C20" s="4">
        <v>210.6883142641056</v>
      </c>
    </row>
    <row r="21" spans="1:3" x14ac:dyDescent="0.3">
      <c r="A21" s="2" t="s">
        <v>105</v>
      </c>
      <c r="B21" s="3">
        <v>1</v>
      </c>
      <c r="C21" s="4">
        <v>381.2613877812343</v>
      </c>
    </row>
    <row r="22" spans="1:3" x14ac:dyDescent="0.3">
      <c r="A22" s="2" t="s">
        <v>106</v>
      </c>
      <c r="B22" s="3">
        <v>1</v>
      </c>
      <c r="C22" s="4">
        <v>579.41639950212527</v>
      </c>
    </row>
    <row r="23" spans="1:3" x14ac:dyDescent="0.3">
      <c r="A23" s="2" t="s">
        <v>107</v>
      </c>
      <c r="B23" s="3">
        <v>1</v>
      </c>
      <c r="C23" s="4">
        <v>659.78651037269071</v>
      </c>
    </row>
    <row r="24" spans="1:3" x14ac:dyDescent="0.3">
      <c r="A24" s="2" t="s">
        <v>108</v>
      </c>
      <c r="B24" s="3">
        <v>2</v>
      </c>
      <c r="C24" s="4">
        <v>974.6453701959523</v>
      </c>
    </row>
    <row r="25" spans="1:3" x14ac:dyDescent="0.3">
      <c r="A25" s="2" t="s">
        <v>109</v>
      </c>
      <c r="B25" s="3">
        <v>2</v>
      </c>
      <c r="C25" s="4">
        <v>203.50769444774298</v>
      </c>
    </row>
    <row r="26" spans="1:3" x14ac:dyDescent="0.3">
      <c r="A26" s="2" t="s">
        <v>110</v>
      </c>
      <c r="B26" s="3">
        <v>2</v>
      </c>
      <c r="C26" s="4">
        <v>860.39417128371394</v>
      </c>
    </row>
    <row r="27" spans="1:3" x14ac:dyDescent="0.3">
      <c r="A27" s="2" t="s">
        <v>111</v>
      </c>
      <c r="B27" s="3">
        <v>2</v>
      </c>
      <c r="C27" s="4">
        <v>142.48317735501814</v>
      </c>
    </row>
    <row r="28" spans="1:3" x14ac:dyDescent="0.3">
      <c r="A28" s="2" t="s">
        <v>112</v>
      </c>
      <c r="B28" s="3">
        <v>2</v>
      </c>
      <c r="C28" s="4">
        <v>538.61180363317658</v>
      </c>
    </row>
    <row r="29" spans="1:3" x14ac:dyDescent="0.3">
      <c r="A29" s="2" t="s">
        <v>113</v>
      </c>
      <c r="B29" s="3">
        <v>2</v>
      </c>
      <c r="C29" s="4">
        <v>917.85048142760763</v>
      </c>
    </row>
    <row r="30" spans="1:3" x14ac:dyDescent="0.3">
      <c r="A30" s="2" t="s">
        <v>114</v>
      </c>
      <c r="B30" s="3">
        <v>2</v>
      </c>
      <c r="C30" s="4">
        <v>420.90510053435537</v>
      </c>
    </row>
    <row r="31" spans="1:3" x14ac:dyDescent="0.3">
      <c r="A31" s="2" t="s">
        <v>115</v>
      </c>
      <c r="B31" s="3">
        <v>2</v>
      </c>
      <c r="C31" s="4">
        <v>920.31934790408604</v>
      </c>
    </row>
    <row r="32" spans="1:3" x14ac:dyDescent="0.3">
      <c r="A32" s="2" t="s">
        <v>116</v>
      </c>
      <c r="B32" s="3">
        <v>2</v>
      </c>
      <c r="C32" s="4">
        <v>667.64276602952498</v>
      </c>
    </row>
    <row r="33" spans="1:3" x14ac:dyDescent="0.3">
      <c r="A33" s="2" t="s">
        <v>117</v>
      </c>
      <c r="B33" s="3">
        <v>2</v>
      </c>
      <c r="C33" s="4">
        <v>130.93217596494799</v>
      </c>
    </row>
    <row r="34" spans="1:3" x14ac:dyDescent="0.3">
      <c r="A34" s="2" t="s">
        <v>118</v>
      </c>
      <c r="B34" s="3">
        <v>2</v>
      </c>
      <c r="C34" s="4">
        <v>96.227151754252787</v>
      </c>
    </row>
    <row r="35" spans="1:3" x14ac:dyDescent="0.3">
      <c r="A35" s="2" t="s">
        <v>119</v>
      </c>
      <c r="B35" s="3">
        <v>2</v>
      </c>
      <c r="C35" s="4">
        <v>258.18437851657313</v>
      </c>
    </row>
    <row r="36" spans="1:3" x14ac:dyDescent="0.3">
      <c r="A36" s="2" t="s">
        <v>120</v>
      </c>
      <c r="B36" s="3">
        <v>2</v>
      </c>
      <c r="C36" s="4">
        <v>840.10841126451123</v>
      </c>
    </row>
    <row r="37" spans="1:3" x14ac:dyDescent="0.3">
      <c r="A37" s="2" t="s">
        <v>121</v>
      </c>
      <c r="B37" s="3">
        <v>2</v>
      </c>
      <c r="C37" s="4">
        <v>916.03402876439782</v>
      </c>
    </row>
    <row r="38" spans="1:3" x14ac:dyDescent="0.3">
      <c r="A38" s="2" t="s">
        <v>122</v>
      </c>
      <c r="B38" s="3">
        <v>2</v>
      </c>
      <c r="C38" s="4">
        <v>581.52349515047422</v>
      </c>
    </row>
    <row r="39" spans="1:3" x14ac:dyDescent="0.3">
      <c r="A39" s="2" t="s">
        <v>123</v>
      </c>
      <c r="B39" s="3">
        <v>2</v>
      </c>
      <c r="C39" s="4">
        <v>353.57287280702019</v>
      </c>
    </row>
    <row r="40" spans="1:3" x14ac:dyDescent="0.3">
      <c r="A40" s="2" t="s">
        <v>124</v>
      </c>
      <c r="B40" s="3">
        <v>2</v>
      </c>
      <c r="C40" s="4">
        <v>650.51083774549159</v>
      </c>
    </row>
    <row r="41" spans="1:3" x14ac:dyDescent="0.3">
      <c r="A41" s="2" t="s">
        <v>125</v>
      </c>
      <c r="B41" s="3">
        <v>3</v>
      </c>
      <c r="C41" s="4">
        <v>878.26449847266736</v>
      </c>
    </row>
    <row r="42" spans="1:3" x14ac:dyDescent="0.3">
      <c r="A42" s="2" t="s">
        <v>126</v>
      </c>
      <c r="B42" s="3">
        <v>3</v>
      </c>
      <c r="C42" s="4">
        <v>646.96650006554091</v>
      </c>
    </row>
    <row r="43" spans="1:3" x14ac:dyDescent="0.3">
      <c r="A43" s="2" t="s">
        <v>127</v>
      </c>
      <c r="B43" s="3">
        <v>3</v>
      </c>
      <c r="C43" s="4">
        <v>69.32414367723716</v>
      </c>
    </row>
    <row r="44" spans="1:3" x14ac:dyDescent="0.3">
      <c r="A44" s="2" t="s">
        <v>128</v>
      </c>
      <c r="B44" s="3">
        <v>3</v>
      </c>
      <c r="C44" s="4">
        <v>43.742054146148121</v>
      </c>
    </row>
    <row r="45" spans="1:3" x14ac:dyDescent="0.3">
      <c r="A45" s="2" t="s">
        <v>129</v>
      </c>
      <c r="B45" s="3">
        <v>3</v>
      </c>
      <c r="C45" s="4">
        <v>802.04076932072394</v>
      </c>
    </row>
    <row r="46" spans="1:3" x14ac:dyDescent="0.3">
      <c r="A46" s="2" t="s">
        <v>130</v>
      </c>
      <c r="B46" s="3">
        <v>3</v>
      </c>
      <c r="C46" s="4">
        <v>53.722498830302001</v>
      </c>
    </row>
    <row r="47" spans="1:3" x14ac:dyDescent="0.3">
      <c r="A47" s="2" t="s">
        <v>131</v>
      </c>
      <c r="B47" s="3">
        <v>3</v>
      </c>
      <c r="C47" s="4">
        <v>819.98801239595423</v>
      </c>
    </row>
    <row r="48" spans="1:3" x14ac:dyDescent="0.3">
      <c r="A48" s="2" t="s">
        <v>132</v>
      </c>
      <c r="B48" s="3">
        <v>3</v>
      </c>
      <c r="C48" s="4">
        <v>313.59674066621943</v>
      </c>
    </row>
    <row r="49" spans="1:3" x14ac:dyDescent="0.3">
      <c r="A49" s="2" t="s">
        <v>133</v>
      </c>
      <c r="B49" s="3">
        <v>3</v>
      </c>
      <c r="C49" s="4">
        <v>44.917082941252183</v>
      </c>
    </row>
    <row r="50" spans="1:3" x14ac:dyDescent="0.3">
      <c r="A50" s="2" t="s">
        <v>134</v>
      </c>
      <c r="B50" s="3">
        <v>3</v>
      </c>
      <c r="C50" s="4">
        <v>341.99856603770269</v>
      </c>
    </row>
    <row r="51" spans="1:3" x14ac:dyDescent="0.3">
      <c r="A51" s="2" t="s">
        <v>135</v>
      </c>
      <c r="B51" s="3">
        <v>3</v>
      </c>
      <c r="C51" s="4">
        <v>979.24405627800229</v>
      </c>
    </row>
    <row r="52" spans="1:3" x14ac:dyDescent="0.3">
      <c r="A52" s="2" t="s">
        <v>136</v>
      </c>
      <c r="B52" s="3">
        <v>3</v>
      </c>
      <c r="C52" s="4">
        <v>367.20370626021202</v>
      </c>
    </row>
    <row r="53" spans="1:3" x14ac:dyDescent="0.3">
      <c r="A53" s="2" t="s">
        <v>137</v>
      </c>
      <c r="B53" s="3">
        <v>3</v>
      </c>
      <c r="C53" s="4">
        <v>518.92618154241734</v>
      </c>
    </row>
    <row r="54" spans="1:3" x14ac:dyDescent="0.3">
      <c r="A54" s="2" t="s">
        <v>138</v>
      </c>
      <c r="B54" s="3">
        <v>3</v>
      </c>
      <c r="C54" s="4">
        <v>585.35592808049591</v>
      </c>
    </row>
    <row r="55" spans="1:3" x14ac:dyDescent="0.3">
      <c r="A55" s="2" t="s">
        <v>139</v>
      </c>
      <c r="B55" s="3">
        <v>3</v>
      </c>
      <c r="C55" s="4">
        <v>991.8966785498169</v>
      </c>
    </row>
    <row r="56" spans="1:3" x14ac:dyDescent="0.3">
      <c r="A56" s="2" t="s">
        <v>140</v>
      </c>
      <c r="B56" s="3">
        <v>3</v>
      </c>
      <c r="C56" s="4">
        <v>628.60703775167974</v>
      </c>
    </row>
    <row r="57" spans="1:3" x14ac:dyDescent="0.3">
      <c r="A57" s="2" t="s">
        <v>141</v>
      </c>
      <c r="B57" s="3">
        <v>3</v>
      </c>
      <c r="C57" s="4">
        <v>761.04475924631481</v>
      </c>
    </row>
    <row r="58" spans="1:3" x14ac:dyDescent="0.3">
      <c r="A58" s="2" t="s">
        <v>142</v>
      </c>
      <c r="B58" s="3">
        <v>3</v>
      </c>
      <c r="C58" s="4">
        <v>431.90755805727224</v>
      </c>
    </row>
    <row r="59" spans="1:3" x14ac:dyDescent="0.3">
      <c r="A59" s="2" t="s">
        <v>143</v>
      </c>
      <c r="B59" s="3">
        <v>3</v>
      </c>
      <c r="C59" s="4">
        <v>975.45468047039117</v>
      </c>
    </row>
    <row r="60" spans="1:3" x14ac:dyDescent="0.3">
      <c r="A60" s="2" t="s">
        <v>144</v>
      </c>
      <c r="B60" s="3">
        <v>3</v>
      </c>
      <c r="C60" s="4">
        <v>151.74389971186565</v>
      </c>
    </row>
    <row r="61" spans="1:3" x14ac:dyDescent="0.3">
      <c r="A61" s="2" t="s">
        <v>145</v>
      </c>
      <c r="B61" s="3">
        <v>3</v>
      </c>
      <c r="C61" s="4">
        <v>488.16607023242511</v>
      </c>
    </row>
    <row r="62" spans="1:3" x14ac:dyDescent="0.3">
      <c r="A62" s="2" t="s">
        <v>146</v>
      </c>
      <c r="B62" s="3">
        <v>3</v>
      </c>
      <c r="C62" s="4">
        <v>490.30275264677579</v>
      </c>
    </row>
    <row r="63" spans="1:3" x14ac:dyDescent="0.3">
      <c r="A63" s="2" t="s">
        <v>147</v>
      </c>
      <c r="B63" s="3">
        <v>3</v>
      </c>
      <c r="C63" s="4">
        <v>474.66074398520954</v>
      </c>
    </row>
    <row r="64" spans="1:3" x14ac:dyDescent="0.3">
      <c r="A64" s="2" t="s">
        <v>148</v>
      </c>
      <c r="B64" s="3">
        <v>3</v>
      </c>
      <c r="C64" s="4">
        <v>854.49367874270706</v>
      </c>
    </row>
    <row r="65" spans="1:3" x14ac:dyDescent="0.3">
      <c r="A65" s="2" t="s">
        <v>149</v>
      </c>
      <c r="B65" s="3">
        <v>3</v>
      </c>
      <c r="C65" s="4">
        <v>193.74593212639724</v>
      </c>
    </row>
    <row r="66" spans="1:3" x14ac:dyDescent="0.3">
      <c r="A66" s="2" t="s">
        <v>150</v>
      </c>
      <c r="B66" s="3">
        <v>3</v>
      </c>
      <c r="C66" s="4">
        <v>990.12641334725095</v>
      </c>
    </row>
    <row r="67" spans="1:3" x14ac:dyDescent="0.3">
      <c r="A67" s="2" t="s">
        <v>151</v>
      </c>
      <c r="B67" s="3">
        <v>3</v>
      </c>
      <c r="C67" s="4">
        <v>242.83248335141482</v>
      </c>
    </row>
    <row r="68" spans="1:3" x14ac:dyDescent="0.3">
      <c r="A68" s="2" t="s">
        <v>152</v>
      </c>
      <c r="B68" s="3">
        <v>3</v>
      </c>
      <c r="C68" s="4">
        <v>69.145994245040981</v>
      </c>
    </row>
    <row r="69" spans="1:3" x14ac:dyDescent="0.3">
      <c r="A69" s="2" t="s">
        <v>153</v>
      </c>
      <c r="B69" s="3">
        <v>3</v>
      </c>
      <c r="C69" s="4">
        <v>294.13648054742441</v>
      </c>
    </row>
    <row r="70" spans="1:3" x14ac:dyDescent="0.3">
      <c r="A70" s="2" t="s">
        <v>154</v>
      </c>
      <c r="B70" s="3">
        <v>3</v>
      </c>
      <c r="C70" s="4">
        <v>925.7024562552001</v>
      </c>
    </row>
    <row r="71" spans="1:3" x14ac:dyDescent="0.3">
      <c r="A71" s="2" t="s">
        <v>155</v>
      </c>
      <c r="B71" s="3">
        <v>3</v>
      </c>
      <c r="C71" s="4">
        <v>535.14988232008511</v>
      </c>
    </row>
    <row r="72" spans="1:3" x14ac:dyDescent="0.3">
      <c r="A72" s="2" t="s">
        <v>156</v>
      </c>
      <c r="B72" s="3">
        <v>3</v>
      </c>
      <c r="C72" s="4">
        <v>918.32126555567584</v>
      </c>
    </row>
    <row r="73" spans="1:3" x14ac:dyDescent="0.3">
      <c r="A73" s="2" t="s">
        <v>157</v>
      </c>
      <c r="B73" s="3">
        <v>3</v>
      </c>
      <c r="C73" s="4">
        <v>44.476022292388784</v>
      </c>
    </row>
    <row r="74" spans="1:3" x14ac:dyDescent="0.3">
      <c r="A74" s="2" t="s">
        <v>158</v>
      </c>
      <c r="B74" s="3">
        <v>3</v>
      </c>
      <c r="C74" s="4">
        <v>10.341933550245653</v>
      </c>
    </row>
    <row r="75" spans="1:3" x14ac:dyDescent="0.3">
      <c r="A75" s="2" t="s">
        <v>159</v>
      </c>
      <c r="B75" s="3">
        <v>3</v>
      </c>
      <c r="C75" s="4">
        <v>779.45639696255023</v>
      </c>
    </row>
    <row r="76" spans="1:3" x14ac:dyDescent="0.3">
      <c r="A76" s="2" t="s">
        <v>160</v>
      </c>
      <c r="B76" s="3">
        <v>3</v>
      </c>
      <c r="C76" s="4">
        <v>252.60156920553368</v>
      </c>
    </row>
    <row r="77" spans="1:3" x14ac:dyDescent="0.3">
      <c r="A77" s="2" t="s">
        <v>161</v>
      </c>
      <c r="B77" s="3">
        <v>3</v>
      </c>
      <c r="C77" s="4">
        <v>11.338167546187217</v>
      </c>
    </row>
    <row r="78" spans="1:3" x14ac:dyDescent="0.3">
      <c r="A78" s="2" t="s">
        <v>162</v>
      </c>
      <c r="B78" s="3">
        <v>3</v>
      </c>
      <c r="C78" s="4">
        <v>563.47047110465496</v>
      </c>
    </row>
    <row r="79" spans="1:3" x14ac:dyDescent="0.3">
      <c r="A79" s="2" t="s">
        <v>163</v>
      </c>
      <c r="B79" s="3">
        <v>3</v>
      </c>
      <c r="C79" s="4">
        <v>54.823718816555015</v>
      </c>
    </row>
    <row r="80" spans="1:3" x14ac:dyDescent="0.3">
      <c r="A80" s="2" t="s">
        <v>164</v>
      </c>
      <c r="B80" s="3">
        <v>3</v>
      </c>
      <c r="C80" s="4">
        <v>635.06949738676849</v>
      </c>
    </row>
    <row r="81" spans="1:3" x14ac:dyDescent="0.3">
      <c r="A81" s="2" t="s">
        <v>165</v>
      </c>
      <c r="B81" s="3">
        <v>3</v>
      </c>
      <c r="C81" s="4">
        <v>228.86083545387504</v>
      </c>
    </row>
    <row r="82" spans="1:3" x14ac:dyDescent="0.3">
      <c r="A82" s="2" t="s">
        <v>166</v>
      </c>
      <c r="B82" s="3">
        <v>3</v>
      </c>
      <c r="C82" s="4">
        <v>853.59199250670258</v>
      </c>
    </row>
    <row r="83" spans="1:3" x14ac:dyDescent="0.3">
      <c r="A83" s="2" t="s">
        <v>167</v>
      </c>
      <c r="B83" s="3">
        <v>3</v>
      </c>
      <c r="C83" s="4">
        <v>338.28540832613999</v>
      </c>
    </row>
    <row r="84" spans="1:3" x14ac:dyDescent="0.3">
      <c r="A84" s="2" t="s">
        <v>168</v>
      </c>
      <c r="B84" s="3">
        <v>3</v>
      </c>
      <c r="C84" s="4">
        <v>512.32217102052789</v>
      </c>
    </row>
    <row r="85" spans="1:3" x14ac:dyDescent="0.3">
      <c r="A85" s="2" t="s">
        <v>169</v>
      </c>
      <c r="B85" s="3">
        <v>3</v>
      </c>
      <c r="C85" s="4">
        <v>727.36859260456038</v>
      </c>
    </row>
    <row r="86" spans="1:3" x14ac:dyDescent="0.3">
      <c r="A86" s="2" t="s">
        <v>170</v>
      </c>
      <c r="B86" s="3">
        <v>3</v>
      </c>
      <c r="C86" s="4">
        <v>698.27496938696856</v>
      </c>
    </row>
    <row r="87" spans="1:3" x14ac:dyDescent="0.3">
      <c r="A87" s="2" t="s">
        <v>171</v>
      </c>
      <c r="B87" s="3">
        <v>3</v>
      </c>
      <c r="C87" s="4">
        <v>969.80134941799088</v>
      </c>
    </row>
    <row r="88" spans="1:3" x14ac:dyDescent="0.3">
      <c r="A88" s="2" t="s">
        <v>172</v>
      </c>
      <c r="B88" s="3">
        <v>3</v>
      </c>
      <c r="C88" s="4">
        <v>630.37963408861765</v>
      </c>
    </row>
    <row r="89" spans="1:3" x14ac:dyDescent="0.3">
      <c r="A89" s="2" t="s">
        <v>173</v>
      </c>
      <c r="B89" s="3">
        <v>3</v>
      </c>
      <c r="C89" s="4">
        <v>169.71338431379567</v>
      </c>
    </row>
    <row r="90" spans="1:3" x14ac:dyDescent="0.3">
      <c r="A90" s="2" t="s">
        <v>174</v>
      </c>
      <c r="B90" s="3">
        <v>3</v>
      </c>
      <c r="C90" s="4">
        <v>966.47434578736147</v>
      </c>
    </row>
    <row r="91" spans="1:3" x14ac:dyDescent="0.3">
      <c r="A91" s="2" t="s">
        <v>175</v>
      </c>
      <c r="B91" s="3">
        <v>3</v>
      </c>
      <c r="C91" s="4">
        <v>955.87697767695977</v>
      </c>
    </row>
    <row r="92" spans="1:3" x14ac:dyDescent="0.3">
      <c r="A92" s="2" t="s">
        <v>176</v>
      </c>
      <c r="B92" s="3">
        <v>3</v>
      </c>
      <c r="C92" s="4">
        <v>879.12476542202444</v>
      </c>
    </row>
    <row r="93" spans="1:3" x14ac:dyDescent="0.3">
      <c r="A93" s="2" t="s">
        <v>177</v>
      </c>
      <c r="B93" s="3">
        <v>3</v>
      </c>
      <c r="C93" s="4">
        <v>95.648209702080322</v>
      </c>
    </row>
    <row r="94" spans="1:3" x14ac:dyDescent="0.3">
      <c r="A94" s="2" t="s">
        <v>178</v>
      </c>
      <c r="B94" s="3">
        <v>3</v>
      </c>
      <c r="C94" s="4">
        <v>572.39448413084597</v>
      </c>
    </row>
    <row r="95" spans="1:3" x14ac:dyDescent="0.3">
      <c r="A95" s="2" t="s">
        <v>179</v>
      </c>
      <c r="B95" s="3">
        <v>3</v>
      </c>
      <c r="C95" s="4">
        <v>697.5556490378425</v>
      </c>
    </row>
    <row r="96" spans="1:3" x14ac:dyDescent="0.3">
      <c r="A96" s="2" t="s">
        <v>180</v>
      </c>
      <c r="B96" s="3">
        <v>3</v>
      </c>
      <c r="C96" s="4">
        <v>905.35620065125852</v>
      </c>
    </row>
    <row r="97" spans="1:3" x14ac:dyDescent="0.3">
      <c r="A97" s="2" t="s">
        <v>181</v>
      </c>
      <c r="B97" s="3">
        <v>3</v>
      </c>
      <c r="C97" s="4">
        <v>714.57359601018936</v>
      </c>
    </row>
    <row r="98" spans="1:3" x14ac:dyDescent="0.3">
      <c r="A98" s="2" t="s">
        <v>182</v>
      </c>
      <c r="B98" s="3">
        <v>3</v>
      </c>
      <c r="C98" s="4">
        <v>38.613416069379625</v>
      </c>
    </row>
    <row r="99" spans="1:3" x14ac:dyDescent="0.3">
      <c r="A99" s="2" t="s">
        <v>183</v>
      </c>
      <c r="B99" s="3">
        <v>3</v>
      </c>
      <c r="C99" s="4">
        <v>433.68621737729393</v>
      </c>
    </row>
    <row r="100" spans="1:3" x14ac:dyDescent="0.3">
      <c r="A100" s="2" t="s">
        <v>184</v>
      </c>
      <c r="B100" s="3">
        <v>3</v>
      </c>
      <c r="C100" s="4">
        <v>443.66786240342424</v>
      </c>
    </row>
    <row r="101" spans="1:3" x14ac:dyDescent="0.3">
      <c r="A101" s="2" t="s">
        <v>185</v>
      </c>
      <c r="B101" s="3">
        <v>3</v>
      </c>
      <c r="C101" s="4">
        <v>766.46043220000001</v>
      </c>
    </row>
    <row r="102" spans="1:3" x14ac:dyDescent="0.3">
      <c r="A102" s="2" t="s">
        <v>186</v>
      </c>
      <c r="B102" s="3">
        <v>3</v>
      </c>
      <c r="C102" s="4">
        <v>619.23211379999998</v>
      </c>
    </row>
    <row r="103" spans="1:3" x14ac:dyDescent="0.3">
      <c r="A103" s="2" t="s">
        <v>187</v>
      </c>
      <c r="B103" s="3">
        <v>3</v>
      </c>
      <c r="C103" s="4">
        <v>689.91659660000005</v>
      </c>
    </row>
    <row r="104" spans="1:3" x14ac:dyDescent="0.3">
      <c r="A104" s="2" t="s">
        <v>188</v>
      </c>
      <c r="B104" s="3">
        <v>3</v>
      </c>
      <c r="C104" s="4">
        <v>882.22203500000001</v>
      </c>
    </row>
    <row r="105" spans="1:3" x14ac:dyDescent="0.3">
      <c r="A105" s="2" t="s">
        <v>189</v>
      </c>
      <c r="B105" s="3">
        <v>3</v>
      </c>
      <c r="C105" s="4">
        <v>513.93334430000004</v>
      </c>
    </row>
    <row r="106" spans="1:3" x14ac:dyDescent="0.3">
      <c r="A106" s="2" t="s">
        <v>190</v>
      </c>
      <c r="B106" s="3">
        <v>3</v>
      </c>
      <c r="C106" s="4">
        <v>546.11798759999999</v>
      </c>
    </row>
    <row r="107" spans="1:3" x14ac:dyDescent="0.3">
      <c r="A107" s="2" t="s">
        <v>191</v>
      </c>
      <c r="B107" s="3">
        <v>3</v>
      </c>
      <c r="C107" s="4">
        <v>629.31987649999996</v>
      </c>
    </row>
    <row r="108" spans="1:3" x14ac:dyDescent="0.3">
      <c r="A108" s="2" t="s">
        <v>192</v>
      </c>
      <c r="B108" s="3">
        <v>3</v>
      </c>
      <c r="C108" s="4">
        <v>738.11987650000003</v>
      </c>
    </row>
    <row r="109" spans="1:3" x14ac:dyDescent="0.3">
      <c r="A109" s="2" t="s">
        <v>193</v>
      </c>
      <c r="B109" s="3">
        <v>3</v>
      </c>
      <c r="C109" s="4">
        <v>232.256789</v>
      </c>
    </row>
    <row r="110" spans="1:3" x14ac:dyDescent="0.3">
      <c r="A110" s="2" t="s">
        <v>194</v>
      </c>
      <c r="B110" s="3">
        <v>3</v>
      </c>
      <c r="C110" s="4">
        <v>229.4234567</v>
      </c>
    </row>
    <row r="111" spans="1:3" x14ac:dyDescent="0.3">
      <c r="A111" s="2" t="s">
        <v>195</v>
      </c>
      <c r="B111" s="3">
        <v>3</v>
      </c>
      <c r="C111" s="4">
        <v>429.4098765</v>
      </c>
    </row>
    <row r="112" spans="1:3" x14ac:dyDescent="0.3">
      <c r="A112" s="2" t="s">
        <v>196</v>
      </c>
      <c r="B112" s="3">
        <v>3</v>
      </c>
      <c r="C112" s="4">
        <v>399.4698765</v>
      </c>
    </row>
    <row r="113" spans="1:3" x14ac:dyDescent="0.3">
      <c r="A113" s="2" t="s">
        <v>197</v>
      </c>
      <c r="B113" s="3">
        <v>3</v>
      </c>
      <c r="C113" s="4">
        <v>36.484604994168443</v>
      </c>
    </row>
    <row r="114" spans="1:3" x14ac:dyDescent="0.3">
      <c r="A114" s="2" t="s">
        <v>198</v>
      </c>
      <c r="B114" s="3">
        <v>3</v>
      </c>
      <c r="C114" s="4">
        <v>526.63264772830644</v>
      </c>
    </row>
    <row r="115" spans="1:3" x14ac:dyDescent="0.3">
      <c r="A115" s="2" t="s">
        <v>199</v>
      </c>
      <c r="B115" s="3">
        <v>3</v>
      </c>
      <c r="C115" s="4">
        <v>270.56033969739434</v>
      </c>
    </row>
    <row r="116" spans="1:3" x14ac:dyDescent="0.3">
      <c r="A116" s="2" t="s">
        <v>200</v>
      </c>
      <c r="B116" s="3">
        <v>3</v>
      </c>
      <c r="C116" s="4">
        <v>384.42316810988706</v>
      </c>
    </row>
    <row r="117" spans="1:3" x14ac:dyDescent="0.3">
      <c r="A117" s="2" t="s">
        <v>201</v>
      </c>
      <c r="B117" s="3">
        <v>3</v>
      </c>
      <c r="C117" s="4">
        <v>631.26100720102454</v>
      </c>
    </row>
    <row r="118" spans="1:3" x14ac:dyDescent="0.3">
      <c r="A118" s="2" t="s">
        <v>202</v>
      </c>
      <c r="B118" s="3">
        <v>3</v>
      </c>
      <c r="C118" s="4">
        <v>825.67872126176621</v>
      </c>
    </row>
    <row r="119" spans="1:3" x14ac:dyDescent="0.3">
      <c r="A119" s="2" t="s">
        <v>203</v>
      </c>
      <c r="B119" s="3">
        <v>3</v>
      </c>
      <c r="C119" s="4">
        <v>202.0485118060873</v>
      </c>
    </row>
    <row r="120" spans="1:3" x14ac:dyDescent="0.3">
      <c r="A120" s="2" t="s">
        <v>204</v>
      </c>
      <c r="B120" s="3">
        <v>3</v>
      </c>
      <c r="C120" s="4">
        <v>529.76144758331657</v>
      </c>
    </row>
    <row r="121" spans="1:3" x14ac:dyDescent="0.3">
      <c r="A121" s="2" t="s">
        <v>205</v>
      </c>
      <c r="B121" s="3">
        <v>3</v>
      </c>
      <c r="C121" s="4">
        <v>998.50371575191764</v>
      </c>
    </row>
    <row r="122" spans="1:3" x14ac:dyDescent="0.3">
      <c r="A122" s="2" t="s">
        <v>206</v>
      </c>
      <c r="B122" s="3">
        <v>3</v>
      </c>
      <c r="C122" s="4">
        <v>516.31939958327155</v>
      </c>
    </row>
    <row r="123" spans="1:3" x14ac:dyDescent="0.3">
      <c r="A123" s="2" t="s">
        <v>207</v>
      </c>
      <c r="B123" s="3">
        <v>3</v>
      </c>
      <c r="C123" s="4">
        <v>984.15030730993533</v>
      </c>
    </row>
    <row r="124" spans="1:3" x14ac:dyDescent="0.3">
      <c r="A124" s="2" t="s">
        <v>208</v>
      </c>
      <c r="B124" s="3">
        <v>3</v>
      </c>
      <c r="C124" s="4">
        <v>551.49509087514218</v>
      </c>
    </row>
    <row r="125" spans="1:3" x14ac:dyDescent="0.3">
      <c r="A125" s="2" t="s">
        <v>209</v>
      </c>
      <c r="B125" s="3">
        <v>3</v>
      </c>
      <c r="C125" s="4">
        <v>444.61448477102118</v>
      </c>
    </row>
    <row r="126" spans="1:3" x14ac:dyDescent="0.3">
      <c r="A126" s="2" t="s">
        <v>210</v>
      </c>
      <c r="B126" s="3">
        <v>3</v>
      </c>
      <c r="C126" s="4">
        <v>770.18193619888905</v>
      </c>
    </row>
    <row r="127" spans="1:3" x14ac:dyDescent="0.3">
      <c r="A127" s="2" t="s">
        <v>211</v>
      </c>
      <c r="B127" s="3">
        <v>3</v>
      </c>
      <c r="C127" s="4">
        <v>168.12240928968691</v>
      </c>
    </row>
    <row r="128" spans="1:3" x14ac:dyDescent="0.3">
      <c r="A128" s="2" t="s">
        <v>212</v>
      </c>
      <c r="B128" s="3">
        <v>3</v>
      </c>
      <c r="C128" s="4">
        <v>341.50863401518029</v>
      </c>
    </row>
    <row r="129" spans="1:3" x14ac:dyDescent="0.3">
      <c r="A129" s="2" t="s">
        <v>213</v>
      </c>
      <c r="B129" s="3">
        <v>3</v>
      </c>
      <c r="C129" s="4">
        <v>167.62166308552074</v>
      </c>
    </row>
    <row r="130" spans="1:3" x14ac:dyDescent="0.3">
      <c r="A130" s="2" t="s">
        <v>214</v>
      </c>
      <c r="B130" s="3">
        <v>3</v>
      </c>
      <c r="C130" s="4">
        <v>423.68016289912333</v>
      </c>
    </row>
    <row r="131" spans="1:3" x14ac:dyDescent="0.3">
      <c r="A131" s="2" t="s">
        <v>215</v>
      </c>
      <c r="B131" s="3">
        <v>3</v>
      </c>
      <c r="C131" s="4">
        <v>174.20683229050039</v>
      </c>
    </row>
    <row r="132" spans="1:3" x14ac:dyDescent="0.3">
      <c r="A132" s="2" t="s">
        <v>216</v>
      </c>
      <c r="B132" s="3">
        <v>3</v>
      </c>
      <c r="C132" s="4">
        <v>96.626925004228653</v>
      </c>
    </row>
    <row r="133" spans="1:3" x14ac:dyDescent="0.3">
      <c r="A133" s="2" t="s">
        <v>217</v>
      </c>
      <c r="B133" s="3">
        <v>3</v>
      </c>
      <c r="C133" s="4">
        <v>184.35746652954816</v>
      </c>
    </row>
    <row r="134" spans="1:3" x14ac:dyDescent="0.3">
      <c r="A134" s="2" t="s">
        <v>218</v>
      </c>
      <c r="B134" s="3">
        <v>3</v>
      </c>
      <c r="C134" s="4">
        <v>786.0057866924102</v>
      </c>
    </row>
    <row r="135" spans="1:3" x14ac:dyDescent="0.3">
      <c r="A135" s="2" t="s">
        <v>219</v>
      </c>
      <c r="B135" s="3">
        <v>3</v>
      </c>
      <c r="C135" s="4">
        <v>574.15810616026783</v>
      </c>
    </row>
    <row r="136" spans="1:3" x14ac:dyDescent="0.3">
      <c r="A136" s="2" t="s">
        <v>220</v>
      </c>
      <c r="B136" s="3">
        <v>3</v>
      </c>
      <c r="C136" s="4">
        <v>18.087599990613157</v>
      </c>
    </row>
    <row r="137" spans="1:3" x14ac:dyDescent="0.3">
      <c r="A137" s="2" t="s">
        <v>221</v>
      </c>
      <c r="B137" s="3">
        <v>3</v>
      </c>
      <c r="C137" s="4">
        <v>849.64650781181319</v>
      </c>
    </row>
    <row r="138" spans="1:3" x14ac:dyDescent="0.3">
      <c r="A138" s="2" t="s">
        <v>222</v>
      </c>
      <c r="B138" s="3">
        <v>3</v>
      </c>
      <c r="C138" s="4">
        <v>589.68021981711786</v>
      </c>
    </row>
    <row r="139" spans="1:3" x14ac:dyDescent="0.3">
      <c r="A139" s="2" t="s">
        <v>223</v>
      </c>
      <c r="B139" s="3">
        <v>3</v>
      </c>
      <c r="C139" s="4">
        <v>460.76582391414257</v>
      </c>
    </row>
    <row r="140" spans="1:3" x14ac:dyDescent="0.3">
      <c r="A140" s="2" t="s">
        <v>224</v>
      </c>
      <c r="B140" s="3">
        <v>3</v>
      </c>
      <c r="C140" s="4">
        <v>392.48366079406429</v>
      </c>
    </row>
    <row r="141" spans="1:3" x14ac:dyDescent="0.3">
      <c r="A141" s="2" t="s">
        <v>225</v>
      </c>
      <c r="B141" s="3">
        <v>3</v>
      </c>
      <c r="C141" s="4">
        <v>793.35965850520313</v>
      </c>
    </row>
    <row r="142" spans="1:3" x14ac:dyDescent="0.3">
      <c r="A142" s="2" t="s">
        <v>226</v>
      </c>
      <c r="B142" s="3">
        <v>3</v>
      </c>
      <c r="C142" s="4">
        <v>796.5331796004325</v>
      </c>
    </row>
    <row r="143" spans="1:3" x14ac:dyDescent="0.3">
      <c r="A143" s="2" t="s">
        <v>227</v>
      </c>
      <c r="B143" s="3">
        <v>3</v>
      </c>
      <c r="C143" s="4">
        <v>963.68385584720522</v>
      </c>
    </row>
    <row r="144" spans="1:3" x14ac:dyDescent="0.3">
      <c r="A144" s="2" t="s">
        <v>228</v>
      </c>
      <c r="B144" s="3">
        <v>3</v>
      </c>
      <c r="C144" s="4">
        <v>550.47527540200394</v>
      </c>
    </row>
    <row r="145" spans="1:3" x14ac:dyDescent="0.3">
      <c r="A145" s="2" t="s">
        <v>229</v>
      </c>
      <c r="B145" s="3">
        <v>3</v>
      </c>
      <c r="C145" s="4">
        <v>429.00672308046148</v>
      </c>
    </row>
    <row r="146" spans="1:3" x14ac:dyDescent="0.3">
      <c r="A146" s="2" t="s">
        <v>230</v>
      </c>
      <c r="B146" s="3">
        <v>3</v>
      </c>
      <c r="C146" s="4">
        <v>486.35437321244092</v>
      </c>
    </row>
    <row r="147" spans="1:3" x14ac:dyDescent="0.3">
      <c r="A147" s="2" t="s">
        <v>231</v>
      </c>
      <c r="B147" s="3">
        <v>3</v>
      </c>
      <c r="C147" s="4">
        <v>697.62631938212485</v>
      </c>
    </row>
    <row r="148" spans="1:3" x14ac:dyDescent="0.3">
      <c r="A148" s="2" t="s">
        <v>232</v>
      </c>
      <c r="B148" s="3">
        <v>3</v>
      </c>
      <c r="C148" s="4">
        <v>599.40965184792105</v>
      </c>
    </row>
    <row r="149" spans="1:3" x14ac:dyDescent="0.3">
      <c r="A149" s="2" t="s">
        <v>233</v>
      </c>
      <c r="B149" s="3">
        <v>3</v>
      </c>
      <c r="C149" s="4">
        <v>13.517798432675754</v>
      </c>
    </row>
    <row r="150" spans="1:3" x14ac:dyDescent="0.3">
      <c r="A150" s="2" t="s">
        <v>234</v>
      </c>
      <c r="B150" s="3">
        <v>3</v>
      </c>
      <c r="C150" s="4">
        <v>969.62540730857881</v>
      </c>
    </row>
    <row r="151" spans="1:3" x14ac:dyDescent="0.3">
      <c r="A151" s="2" t="s">
        <v>235</v>
      </c>
      <c r="B151" s="3">
        <v>3</v>
      </c>
      <c r="C151" s="4">
        <v>902.45217755262888</v>
      </c>
    </row>
    <row r="152" spans="1:3" x14ac:dyDescent="0.3">
      <c r="A152" s="2" t="s">
        <v>236</v>
      </c>
      <c r="B152" s="3">
        <v>3</v>
      </c>
      <c r="C152" s="4">
        <v>194.16274436797121</v>
      </c>
    </row>
    <row r="153" spans="1:3" x14ac:dyDescent="0.3">
      <c r="A153" s="2" t="s">
        <v>237</v>
      </c>
      <c r="B153" s="3">
        <v>3</v>
      </c>
      <c r="C153" s="4">
        <v>83.639437845226766</v>
      </c>
    </row>
    <row r="154" spans="1:3" x14ac:dyDescent="0.3">
      <c r="A154" s="2" t="s">
        <v>238</v>
      </c>
      <c r="B154" s="3">
        <v>3</v>
      </c>
      <c r="C154" s="4">
        <v>634.246077972016</v>
      </c>
    </row>
    <row r="155" spans="1:3" x14ac:dyDescent="0.3">
      <c r="A155" s="2" t="s">
        <v>239</v>
      </c>
      <c r="B155" s="3">
        <v>3</v>
      </c>
      <c r="C155" s="4">
        <v>142.05876316955246</v>
      </c>
    </row>
    <row r="156" spans="1:3" x14ac:dyDescent="0.3">
      <c r="A156" s="2" t="s">
        <v>240</v>
      </c>
      <c r="B156" s="3">
        <v>3</v>
      </c>
      <c r="C156" s="4">
        <v>370.44008817470939</v>
      </c>
    </row>
    <row r="157" spans="1:3" x14ac:dyDescent="0.3">
      <c r="A157" s="2" t="s">
        <v>241</v>
      </c>
      <c r="B157" s="3">
        <v>3</v>
      </c>
      <c r="C157" s="4">
        <v>303.4329638211579</v>
      </c>
    </row>
    <row r="158" spans="1:3" x14ac:dyDescent="0.3">
      <c r="A158" s="2" t="s">
        <v>242</v>
      </c>
      <c r="B158" s="3">
        <v>3</v>
      </c>
      <c r="C158" s="4">
        <v>226.46468759192672</v>
      </c>
    </row>
    <row r="159" spans="1:3" x14ac:dyDescent="0.3">
      <c r="A159" s="2" t="s">
        <v>243</v>
      </c>
      <c r="B159" s="3">
        <v>3</v>
      </c>
      <c r="C159" s="4">
        <v>321.02384031239285</v>
      </c>
    </row>
    <row r="160" spans="1:3" x14ac:dyDescent="0.3">
      <c r="A160" s="2" t="s">
        <v>244</v>
      </c>
      <c r="B160" s="3">
        <v>3</v>
      </c>
      <c r="C160" s="4">
        <v>986.46270801006767</v>
      </c>
    </row>
    <row r="161" spans="1:3" x14ac:dyDescent="0.3">
      <c r="A161" s="2" t="s">
        <v>245</v>
      </c>
      <c r="B161" s="3">
        <v>3</v>
      </c>
      <c r="C161" s="4">
        <v>261.58236687424187</v>
      </c>
    </row>
    <row r="162" spans="1:3" x14ac:dyDescent="0.3">
      <c r="A162" s="2" t="s">
        <v>246</v>
      </c>
      <c r="B162" s="3">
        <v>3</v>
      </c>
      <c r="C162" s="4">
        <v>211.75207192926959</v>
      </c>
    </row>
    <row r="163" spans="1:3" x14ac:dyDescent="0.3">
      <c r="A163" s="2" t="s">
        <v>247</v>
      </c>
      <c r="B163" s="3">
        <v>3</v>
      </c>
      <c r="C163" s="4">
        <v>828.42541735666191</v>
      </c>
    </row>
    <row r="164" spans="1:3" x14ac:dyDescent="0.3">
      <c r="A164" s="2" t="s">
        <v>248</v>
      </c>
      <c r="B164" s="3">
        <v>3</v>
      </c>
      <c r="C164" s="4">
        <v>177.35085977616595</v>
      </c>
    </row>
    <row r="165" spans="1:3" x14ac:dyDescent="0.3">
      <c r="A165" s="2" t="s">
        <v>249</v>
      </c>
      <c r="B165" s="3">
        <v>3</v>
      </c>
      <c r="C165" s="4">
        <v>974.12086172566399</v>
      </c>
    </row>
    <row r="166" spans="1:3" x14ac:dyDescent="0.3">
      <c r="A166" s="2" t="s">
        <v>250</v>
      </c>
      <c r="B166" s="3">
        <v>3</v>
      </c>
      <c r="C166" s="4">
        <v>52.310007746472209</v>
      </c>
    </row>
    <row r="167" spans="1:3" x14ac:dyDescent="0.3">
      <c r="A167" s="2" t="s">
        <v>251</v>
      </c>
      <c r="B167" s="3">
        <v>3</v>
      </c>
      <c r="C167" s="4">
        <v>947.91307810356545</v>
      </c>
    </row>
    <row r="168" spans="1:3" x14ac:dyDescent="0.3">
      <c r="A168" s="2" t="s">
        <v>252</v>
      </c>
      <c r="B168" s="3">
        <v>3</v>
      </c>
      <c r="C168" s="4">
        <v>665.66705511577857</v>
      </c>
    </row>
    <row r="169" spans="1:3" x14ac:dyDescent="0.3">
      <c r="A169" s="2" t="s">
        <v>253</v>
      </c>
      <c r="B169" s="3">
        <v>3</v>
      </c>
      <c r="C169" s="4">
        <v>727.47529206179172</v>
      </c>
    </row>
    <row r="170" spans="1:3" x14ac:dyDescent="0.3">
      <c r="A170" s="2" t="s">
        <v>254</v>
      </c>
      <c r="B170" s="3">
        <v>3</v>
      </c>
      <c r="C170" s="4">
        <v>746.17033885661942</v>
      </c>
    </row>
    <row r="171" spans="1:3" x14ac:dyDescent="0.3">
      <c r="A171" s="2" t="s">
        <v>255</v>
      </c>
      <c r="B171" s="3">
        <v>3</v>
      </c>
      <c r="C171" s="4">
        <v>350.22491085942772</v>
      </c>
    </row>
    <row r="172" spans="1:3" x14ac:dyDescent="0.3">
      <c r="A172" s="2" t="s">
        <v>256</v>
      </c>
      <c r="B172" s="3">
        <v>3</v>
      </c>
      <c r="C172" s="4">
        <v>770.1765504399483</v>
      </c>
    </row>
    <row r="173" spans="1:3" x14ac:dyDescent="0.3">
      <c r="A173" s="2" t="s">
        <v>257</v>
      </c>
      <c r="B173" s="3">
        <v>3</v>
      </c>
      <c r="C173" s="4">
        <v>115.22887073185916</v>
      </c>
    </row>
    <row r="174" spans="1:3" x14ac:dyDescent="0.3">
      <c r="A174" s="2" t="s">
        <v>258</v>
      </c>
      <c r="B174" s="3">
        <v>3</v>
      </c>
      <c r="C174" s="4">
        <v>874.06645758888521</v>
      </c>
    </row>
    <row r="175" spans="1:3" x14ac:dyDescent="0.3">
      <c r="A175" s="2" t="s">
        <v>259</v>
      </c>
      <c r="B175" s="3">
        <v>3</v>
      </c>
      <c r="C175" s="4">
        <v>418.00698044191444</v>
      </c>
    </row>
    <row r="176" spans="1:3" x14ac:dyDescent="0.3">
      <c r="A176" s="2" t="s">
        <v>260</v>
      </c>
      <c r="B176" s="3">
        <v>3</v>
      </c>
      <c r="C176" s="4">
        <v>457.88192004153763</v>
      </c>
    </row>
    <row r="177" spans="1:3" x14ac:dyDescent="0.3">
      <c r="A177" s="2" t="s">
        <v>261</v>
      </c>
      <c r="B177" s="3">
        <v>3</v>
      </c>
      <c r="C177" s="4">
        <v>69.663727940813658</v>
      </c>
    </row>
    <row r="178" spans="1:3" x14ac:dyDescent="0.3">
      <c r="A178" s="2" t="s">
        <v>262</v>
      </c>
      <c r="B178" s="3">
        <v>3</v>
      </c>
      <c r="C178" s="4">
        <v>378.79910673093349</v>
      </c>
    </row>
    <row r="179" spans="1:3" x14ac:dyDescent="0.3">
      <c r="A179" s="2" t="s">
        <v>263</v>
      </c>
      <c r="B179" s="3">
        <v>3</v>
      </c>
      <c r="C179" s="4">
        <v>397.35420449767724</v>
      </c>
    </row>
    <row r="180" spans="1:3" x14ac:dyDescent="0.3">
      <c r="A180" s="2" t="s">
        <v>264</v>
      </c>
      <c r="B180" s="3">
        <v>3</v>
      </c>
      <c r="C180" s="4">
        <v>626.96937168799138</v>
      </c>
    </row>
    <row r="181" spans="1:3" x14ac:dyDescent="0.3">
      <c r="A181" s="2" t="s">
        <v>265</v>
      </c>
      <c r="B181" s="3">
        <v>3</v>
      </c>
      <c r="C181" s="4">
        <v>677.52634776337834</v>
      </c>
    </row>
    <row r="182" spans="1:3" x14ac:dyDescent="0.3">
      <c r="A182" s="2" t="s">
        <v>266</v>
      </c>
      <c r="B182" s="3">
        <v>3</v>
      </c>
      <c r="C182" s="4">
        <v>197.58838413916101</v>
      </c>
    </row>
    <row r="183" spans="1:3" x14ac:dyDescent="0.3">
      <c r="A183" s="2" t="s">
        <v>267</v>
      </c>
      <c r="B183" s="3">
        <v>3</v>
      </c>
      <c r="C183" s="4">
        <v>726.84763070039548</v>
      </c>
    </row>
    <row r="184" spans="1:3" x14ac:dyDescent="0.3">
      <c r="A184" s="2" t="s">
        <v>268</v>
      </c>
      <c r="B184" s="3">
        <v>3</v>
      </c>
      <c r="C184" s="4">
        <v>581.90810858406917</v>
      </c>
    </row>
    <row r="185" spans="1:3" x14ac:dyDescent="0.3">
      <c r="A185" s="2" t="s">
        <v>269</v>
      </c>
      <c r="B185" s="3">
        <v>3</v>
      </c>
      <c r="C185" s="4">
        <v>130.86140414323387</v>
      </c>
    </row>
    <row r="186" spans="1:3" x14ac:dyDescent="0.3">
      <c r="A186" s="2" t="s">
        <v>270</v>
      </c>
      <c r="B186" s="3">
        <v>3</v>
      </c>
      <c r="C186" s="4">
        <v>401.17709069997187</v>
      </c>
    </row>
    <row r="187" spans="1:3" x14ac:dyDescent="0.3">
      <c r="A187" s="2" t="s">
        <v>271</v>
      </c>
      <c r="B187" s="3">
        <v>3</v>
      </c>
      <c r="C187" s="4">
        <v>171.53476442375703</v>
      </c>
    </row>
    <row r="188" spans="1:3" x14ac:dyDescent="0.3">
      <c r="A188" s="2" t="s">
        <v>272</v>
      </c>
      <c r="B188" s="3">
        <v>3</v>
      </c>
      <c r="C188" s="4">
        <v>854.24840571784762</v>
      </c>
    </row>
    <row r="189" spans="1:3" x14ac:dyDescent="0.3">
      <c r="A189" s="2" t="s">
        <v>273</v>
      </c>
      <c r="B189" s="3">
        <v>3</v>
      </c>
      <c r="C189" s="4">
        <v>784.91955498185553</v>
      </c>
    </row>
    <row r="190" spans="1:3" x14ac:dyDescent="0.3">
      <c r="A190" s="2" t="s">
        <v>274</v>
      </c>
      <c r="B190" s="3">
        <v>3</v>
      </c>
      <c r="C190" s="4">
        <v>906.27647680291545</v>
      </c>
    </row>
    <row r="191" spans="1:3" x14ac:dyDescent="0.3">
      <c r="A191" s="2" t="s">
        <v>275</v>
      </c>
      <c r="B191" s="3">
        <v>3</v>
      </c>
      <c r="C191" s="4">
        <v>752.60568143267199</v>
      </c>
    </row>
    <row r="192" spans="1:3" x14ac:dyDescent="0.3">
      <c r="A192" s="2" t="s">
        <v>276</v>
      </c>
      <c r="B192" s="3">
        <v>3</v>
      </c>
      <c r="C192" s="4">
        <v>551.72435027206211</v>
      </c>
    </row>
    <row r="193" spans="1:3" x14ac:dyDescent="0.3">
      <c r="A193" s="2" t="s">
        <v>277</v>
      </c>
      <c r="B193" s="3">
        <v>3</v>
      </c>
      <c r="C193" s="4">
        <v>696.17102192213042</v>
      </c>
    </row>
    <row r="194" spans="1:3" x14ac:dyDescent="0.3">
      <c r="A194" s="2" t="s">
        <v>278</v>
      </c>
      <c r="B194" s="3">
        <v>3</v>
      </c>
      <c r="C194" s="4">
        <v>306.93329724293858</v>
      </c>
    </row>
    <row r="195" spans="1:3" x14ac:dyDescent="0.3">
      <c r="A195" s="2" t="s">
        <v>279</v>
      </c>
      <c r="B195" s="3">
        <v>3</v>
      </c>
      <c r="C195" s="4">
        <v>603.23922290006431</v>
      </c>
    </row>
    <row r="196" spans="1:3" x14ac:dyDescent="0.3">
      <c r="A196" s="2" t="s">
        <v>280</v>
      </c>
      <c r="B196" s="3">
        <v>3</v>
      </c>
      <c r="C196" s="4">
        <v>623.73510153114341</v>
      </c>
    </row>
    <row r="197" spans="1:3" x14ac:dyDescent="0.3">
      <c r="A197" s="2" t="s">
        <v>281</v>
      </c>
      <c r="B197" s="3">
        <v>3</v>
      </c>
      <c r="C197" s="4">
        <v>913.7591373595377</v>
      </c>
    </row>
    <row r="198" spans="1:3" x14ac:dyDescent="0.3">
      <c r="A198" s="2" t="s">
        <v>282</v>
      </c>
      <c r="B198" s="3">
        <v>3</v>
      </c>
      <c r="C198" s="4">
        <v>239.81500802006562</v>
      </c>
    </row>
    <row r="199" spans="1:3" x14ac:dyDescent="0.3">
      <c r="A199" s="2" t="s">
        <v>283</v>
      </c>
      <c r="B199" s="3">
        <v>3</v>
      </c>
      <c r="C199" s="4">
        <v>434.52076506437567</v>
      </c>
    </row>
    <row r="200" spans="1:3" x14ac:dyDescent="0.3">
      <c r="A200" s="2" t="s">
        <v>284</v>
      </c>
      <c r="B200" s="3">
        <v>3</v>
      </c>
      <c r="C200" s="4">
        <v>639.76069723322837</v>
      </c>
    </row>
    <row r="201" spans="1:3" x14ac:dyDescent="0.3">
      <c r="A201" s="2" t="s">
        <v>285</v>
      </c>
      <c r="B201" s="3">
        <v>3</v>
      </c>
      <c r="C201" s="4">
        <v>301.13452753582504</v>
      </c>
    </row>
    <row r="202" spans="1:3" x14ac:dyDescent="0.3">
      <c r="A202" s="2" t="s">
        <v>286</v>
      </c>
      <c r="B202" s="3">
        <v>3</v>
      </c>
      <c r="C202" s="4">
        <v>653.52192933768038</v>
      </c>
    </row>
    <row r="203" spans="1:3" x14ac:dyDescent="0.3">
      <c r="A203" s="2" t="s">
        <v>287</v>
      </c>
      <c r="B203" s="3">
        <v>3</v>
      </c>
      <c r="C203" s="4">
        <v>450.19502535906145</v>
      </c>
    </row>
    <row r="204" spans="1:3" x14ac:dyDescent="0.3">
      <c r="A204" s="2" t="s">
        <v>288</v>
      </c>
      <c r="B204" s="3">
        <v>3</v>
      </c>
      <c r="C204" s="4">
        <v>576.67105134218752</v>
      </c>
    </row>
    <row r="205" spans="1:3" x14ac:dyDescent="0.3">
      <c r="A205" s="2" t="s">
        <v>289</v>
      </c>
      <c r="B205" s="3">
        <v>3</v>
      </c>
      <c r="C205" s="4">
        <v>697.72223162389048</v>
      </c>
    </row>
    <row r="206" spans="1:3" x14ac:dyDescent="0.3">
      <c r="A206" s="2" t="s">
        <v>290</v>
      </c>
      <c r="B206" s="3">
        <v>3</v>
      </c>
      <c r="C206" s="4">
        <v>541.36377822826012</v>
      </c>
    </row>
    <row r="207" spans="1:3" x14ac:dyDescent="0.3">
      <c r="A207" s="2" t="s">
        <v>291</v>
      </c>
      <c r="B207" s="3">
        <v>3</v>
      </c>
      <c r="C207" s="4">
        <v>944.99297974239482</v>
      </c>
    </row>
    <row r="208" spans="1:3" x14ac:dyDescent="0.3">
      <c r="A208" s="2" t="s">
        <v>292</v>
      </c>
      <c r="B208" s="3">
        <v>3</v>
      </c>
      <c r="C208" s="4">
        <v>987.38105005955651</v>
      </c>
    </row>
    <row r="209" spans="1:3" x14ac:dyDescent="0.3">
      <c r="A209" s="2" t="s">
        <v>293</v>
      </c>
      <c r="B209" s="3">
        <v>3</v>
      </c>
      <c r="C209" s="4">
        <v>280.61963490501716</v>
      </c>
    </row>
    <row r="210" spans="1:3" x14ac:dyDescent="0.3">
      <c r="A210" s="2" t="s">
        <v>294</v>
      </c>
      <c r="B210" s="3">
        <v>3</v>
      </c>
      <c r="C210" s="4">
        <v>176.76140217371494</v>
      </c>
    </row>
    <row r="211" spans="1:3" x14ac:dyDescent="0.3">
      <c r="A211" s="2" t="s">
        <v>295</v>
      </c>
      <c r="B211" s="3">
        <v>3</v>
      </c>
      <c r="C211" s="4">
        <v>185.05774805445751</v>
      </c>
    </row>
    <row r="212" spans="1:3" x14ac:dyDescent="0.3">
      <c r="A212" s="2" t="s">
        <v>296</v>
      </c>
      <c r="B212" s="3">
        <v>3</v>
      </c>
      <c r="C212" s="4">
        <v>663.47064282726433</v>
      </c>
    </row>
    <row r="213" spans="1:3" x14ac:dyDescent="0.3">
      <c r="A213" s="2" t="s">
        <v>297</v>
      </c>
      <c r="B213" s="3">
        <v>3</v>
      </c>
      <c r="C213" s="4">
        <v>156.51020656280767</v>
      </c>
    </row>
    <row r="214" spans="1:3" x14ac:dyDescent="0.3">
      <c r="A214" s="2" t="s">
        <v>298</v>
      </c>
      <c r="B214" s="3">
        <v>3</v>
      </c>
      <c r="C214" s="4">
        <v>298.06565333417035</v>
      </c>
    </row>
    <row r="215" spans="1:3" x14ac:dyDescent="0.3">
      <c r="A215" s="2" t="s">
        <v>299</v>
      </c>
      <c r="B215" s="3">
        <v>3</v>
      </c>
      <c r="C215" s="4">
        <v>514.10839488694876</v>
      </c>
    </row>
    <row r="216" spans="1:3" x14ac:dyDescent="0.3">
      <c r="A216" s="2" t="s">
        <v>300</v>
      </c>
      <c r="B216" s="3">
        <v>3</v>
      </c>
      <c r="C216" s="4">
        <v>269.87318472323409</v>
      </c>
    </row>
    <row r="217" spans="1:3" x14ac:dyDescent="0.3">
      <c r="A217" s="2" t="s">
        <v>301</v>
      </c>
      <c r="B217" s="3">
        <v>3</v>
      </c>
      <c r="C217" s="4">
        <v>635.87416688182043</v>
      </c>
    </row>
    <row r="218" spans="1:3" x14ac:dyDescent="0.3">
      <c r="A218" s="2" t="s">
        <v>302</v>
      </c>
      <c r="B218" s="3">
        <v>3</v>
      </c>
      <c r="C218" s="4">
        <v>131.51994635827523</v>
      </c>
    </row>
    <row r="219" spans="1:3" x14ac:dyDescent="0.3">
      <c r="A219" s="2" t="s">
        <v>303</v>
      </c>
      <c r="B219" s="3">
        <v>3</v>
      </c>
      <c r="C219" s="4">
        <v>868.7201846211467</v>
      </c>
    </row>
    <row r="220" spans="1:3" x14ac:dyDescent="0.3">
      <c r="A220" s="2" t="s">
        <v>304</v>
      </c>
      <c r="B220" s="3">
        <v>3</v>
      </c>
      <c r="C220" s="4">
        <v>912.26016428224636</v>
      </c>
    </row>
    <row r="221" spans="1:3" x14ac:dyDescent="0.3">
      <c r="A221" s="2" t="s">
        <v>305</v>
      </c>
      <c r="B221" s="3">
        <v>3</v>
      </c>
      <c r="C221" s="4">
        <v>518.40041594112756</v>
      </c>
    </row>
    <row r="222" spans="1:3" x14ac:dyDescent="0.3">
      <c r="A222" s="2" t="s">
        <v>306</v>
      </c>
      <c r="B222" s="3">
        <v>3</v>
      </c>
      <c r="C222" s="4">
        <v>421.81195781330064</v>
      </c>
    </row>
    <row r="223" spans="1:3" x14ac:dyDescent="0.3">
      <c r="A223" s="2" t="s">
        <v>307</v>
      </c>
      <c r="B223" s="3">
        <v>3</v>
      </c>
      <c r="C223" s="4">
        <v>826.56468442527762</v>
      </c>
    </row>
    <row r="224" spans="1:3" x14ac:dyDescent="0.3">
      <c r="A224" s="2" t="s">
        <v>308</v>
      </c>
      <c r="B224" s="3">
        <v>3</v>
      </c>
      <c r="C224" s="4">
        <v>903.09274065170621</v>
      </c>
    </row>
    <row r="225" spans="1:3" x14ac:dyDescent="0.3">
      <c r="A225" s="2" t="s">
        <v>309</v>
      </c>
      <c r="B225" s="3">
        <v>3</v>
      </c>
      <c r="C225" s="4">
        <v>485.13294040653057</v>
      </c>
    </row>
    <row r="226" spans="1:3" x14ac:dyDescent="0.3">
      <c r="A226" s="2" t="s">
        <v>310</v>
      </c>
      <c r="B226" s="3">
        <v>3</v>
      </c>
      <c r="C226" s="4">
        <v>701.93473253647198</v>
      </c>
    </row>
    <row r="227" spans="1:3" x14ac:dyDescent="0.3">
      <c r="A227" s="2" t="s">
        <v>311</v>
      </c>
      <c r="B227" s="3">
        <v>3</v>
      </c>
      <c r="C227" s="4">
        <v>912.33524069135092</v>
      </c>
    </row>
    <row r="228" spans="1:3" x14ac:dyDescent="0.3">
      <c r="A228" s="2" t="s">
        <v>312</v>
      </c>
      <c r="B228" s="3">
        <v>3</v>
      </c>
      <c r="C228" s="4">
        <v>255.72582975785883</v>
      </c>
    </row>
    <row r="229" spans="1:3" x14ac:dyDescent="0.3">
      <c r="A229" s="2" t="s">
        <v>313</v>
      </c>
      <c r="B229" s="3">
        <v>3</v>
      </c>
      <c r="C229" s="4">
        <v>694.70105193173492</v>
      </c>
    </row>
    <row r="230" spans="1:3" x14ac:dyDescent="0.3">
      <c r="A230" s="2" t="s">
        <v>314</v>
      </c>
      <c r="B230" s="3">
        <v>3</v>
      </c>
      <c r="C230" s="4">
        <v>870.35802156870102</v>
      </c>
    </row>
    <row r="231" spans="1:3" x14ac:dyDescent="0.3">
      <c r="A231" s="2" t="s">
        <v>315</v>
      </c>
      <c r="B231" s="3">
        <v>3</v>
      </c>
      <c r="C231" s="4">
        <v>997.45682621264291</v>
      </c>
    </row>
    <row r="232" spans="1:3" x14ac:dyDescent="0.3">
      <c r="A232" s="2" t="s">
        <v>316</v>
      </c>
      <c r="B232" s="3">
        <v>3</v>
      </c>
      <c r="C232" s="4">
        <v>234.81723436559054</v>
      </c>
    </row>
    <row r="233" spans="1:3" x14ac:dyDescent="0.3">
      <c r="A233" s="2" t="s">
        <v>317</v>
      </c>
      <c r="B233" s="3">
        <v>3</v>
      </c>
      <c r="C233" s="4">
        <v>351.38570446472903</v>
      </c>
    </row>
    <row r="234" spans="1:3" x14ac:dyDescent="0.3">
      <c r="A234" s="2" t="s">
        <v>318</v>
      </c>
      <c r="B234" s="3">
        <v>3</v>
      </c>
      <c r="C234" s="4">
        <v>170.33054810403891</v>
      </c>
    </row>
    <row r="235" spans="1:3" x14ac:dyDescent="0.3">
      <c r="A235" s="2" t="s">
        <v>319</v>
      </c>
      <c r="B235" s="3">
        <v>3</v>
      </c>
      <c r="C235" s="4">
        <v>27.639929766180906</v>
      </c>
    </row>
    <row r="236" spans="1:3" x14ac:dyDescent="0.3">
      <c r="A236" s="2" t="s">
        <v>320</v>
      </c>
      <c r="B236" s="3">
        <v>3</v>
      </c>
      <c r="C236" s="4">
        <v>663.0772336626585</v>
      </c>
    </row>
    <row r="237" spans="1:3" x14ac:dyDescent="0.3">
      <c r="A237" s="2" t="s">
        <v>321</v>
      </c>
      <c r="B237" s="3">
        <v>3</v>
      </c>
      <c r="C237" s="4">
        <v>292.83880096885093</v>
      </c>
    </row>
    <row r="238" spans="1:3" x14ac:dyDescent="0.3">
      <c r="A238" s="2" t="s">
        <v>322</v>
      </c>
      <c r="B238" s="3">
        <v>3</v>
      </c>
      <c r="C238" s="4">
        <v>181.19131508522045</v>
      </c>
    </row>
    <row r="239" spans="1:3" x14ac:dyDescent="0.3">
      <c r="A239" s="2" t="s">
        <v>323</v>
      </c>
      <c r="B239" s="3">
        <v>3</v>
      </c>
      <c r="C239" s="4">
        <v>691.23245195014999</v>
      </c>
    </row>
    <row r="240" spans="1:3" x14ac:dyDescent="0.3">
      <c r="A240" s="2" t="s">
        <v>324</v>
      </c>
      <c r="B240" s="3">
        <v>3</v>
      </c>
      <c r="C240" s="4">
        <v>805.2376024235399</v>
      </c>
    </row>
    <row r="241" spans="1:3" x14ac:dyDescent="0.3">
      <c r="A241" s="2" t="s">
        <v>325</v>
      </c>
      <c r="B241" s="3">
        <v>3</v>
      </c>
      <c r="C241" s="4">
        <v>449.82040158557493</v>
      </c>
    </row>
    <row r="242" spans="1:3" x14ac:dyDescent="0.3">
      <c r="A242" s="2" t="s">
        <v>326</v>
      </c>
      <c r="B242" s="3">
        <v>4</v>
      </c>
      <c r="C242" s="4">
        <v>897.49097193111947</v>
      </c>
    </row>
    <row r="243" spans="1:3" x14ac:dyDescent="0.3">
      <c r="A243" s="2" t="s">
        <v>327</v>
      </c>
      <c r="B243" s="3">
        <v>4</v>
      </c>
      <c r="C243" s="4">
        <v>470.16233552446795</v>
      </c>
    </row>
    <row r="244" spans="1:3" x14ac:dyDescent="0.3">
      <c r="A244" s="2" t="s">
        <v>328</v>
      </c>
      <c r="B244" s="3">
        <v>4</v>
      </c>
      <c r="C244" s="4">
        <v>675.62418579979419</v>
      </c>
    </row>
    <row r="245" spans="1:3" x14ac:dyDescent="0.3">
      <c r="A245" s="2" t="s">
        <v>329</v>
      </c>
      <c r="B245" s="3">
        <v>5</v>
      </c>
      <c r="C245" s="4">
        <v>516.45573977902529</v>
      </c>
    </row>
    <row r="246" spans="1:3" x14ac:dyDescent="0.3">
      <c r="A246" s="2" t="s">
        <v>330</v>
      </c>
      <c r="B246" s="3">
        <v>5</v>
      </c>
      <c r="C246" s="4">
        <v>323.1473698070584</v>
      </c>
    </row>
    <row r="247" spans="1:3" x14ac:dyDescent="0.3">
      <c r="A247" s="2" t="s">
        <v>331</v>
      </c>
      <c r="B247" s="3">
        <v>5</v>
      </c>
      <c r="C247" s="4">
        <v>841.64587512037167</v>
      </c>
    </row>
    <row r="248" spans="1:3" x14ac:dyDescent="0.3">
      <c r="A248" s="2" t="s">
        <v>332</v>
      </c>
      <c r="B248" s="3">
        <v>5</v>
      </c>
      <c r="C248" s="4">
        <v>15.466557170468853</v>
      </c>
    </row>
    <row r="249" spans="1:3" x14ac:dyDescent="0.3">
      <c r="A249" s="2" t="s">
        <v>333</v>
      </c>
      <c r="B249" s="3">
        <v>5</v>
      </c>
      <c r="C249" s="4">
        <v>108.38497117460672</v>
      </c>
    </row>
    <row r="250" spans="1:3" x14ac:dyDescent="0.3">
      <c r="A250" s="2" t="s">
        <v>334</v>
      </c>
      <c r="B250" s="3">
        <v>5</v>
      </c>
      <c r="C250" s="4">
        <v>660.12890581254408</v>
      </c>
    </row>
    <row r="251" spans="1:3" x14ac:dyDescent="0.3">
      <c r="A251" s="2" t="s">
        <v>335</v>
      </c>
      <c r="B251" s="3">
        <v>5</v>
      </c>
      <c r="C251" s="4">
        <v>337.31098499591195</v>
      </c>
    </row>
    <row r="252" spans="1:3" x14ac:dyDescent="0.3">
      <c r="A252" s="2" t="s">
        <v>336</v>
      </c>
      <c r="B252" s="3">
        <v>5</v>
      </c>
      <c r="C252" s="4">
        <v>942.51064485120594</v>
      </c>
    </row>
    <row r="253" spans="1:3" x14ac:dyDescent="0.3">
      <c r="A253" s="2" t="s">
        <v>337</v>
      </c>
      <c r="B253" s="3">
        <v>5</v>
      </c>
      <c r="C253" s="4">
        <v>608.37008369361104</v>
      </c>
    </row>
    <row r="254" spans="1:3" x14ac:dyDescent="0.3">
      <c r="A254" s="2" t="s">
        <v>338</v>
      </c>
      <c r="B254" s="3">
        <v>5</v>
      </c>
      <c r="C254" s="4">
        <v>13.918954953708429</v>
      </c>
    </row>
    <row r="255" spans="1:3" x14ac:dyDescent="0.3">
      <c r="A255" s="2" t="s">
        <v>339</v>
      </c>
      <c r="B255" s="3">
        <v>5</v>
      </c>
      <c r="C255" s="4">
        <v>909.38360037048074</v>
      </c>
    </row>
    <row r="256" spans="1:3" x14ac:dyDescent="0.3">
      <c r="A256" s="2" t="s">
        <v>340</v>
      </c>
      <c r="B256" s="3">
        <v>5</v>
      </c>
      <c r="C256" s="4">
        <v>267.66623849110971</v>
      </c>
    </row>
    <row r="257" spans="1:3" x14ac:dyDescent="0.3">
      <c r="A257" s="2" t="s">
        <v>341</v>
      </c>
      <c r="B257" s="3">
        <v>5</v>
      </c>
      <c r="C257" s="4">
        <v>961.4552211884544</v>
      </c>
    </row>
    <row r="258" spans="1:3" x14ac:dyDescent="0.3">
      <c r="A258" s="2" t="s">
        <v>342</v>
      </c>
      <c r="B258" s="3">
        <v>5</v>
      </c>
      <c r="C258" s="4">
        <v>663.05429181056127</v>
      </c>
    </row>
    <row r="259" spans="1:3" x14ac:dyDescent="0.3">
      <c r="A259" s="2" t="s">
        <v>343</v>
      </c>
      <c r="B259" s="3">
        <v>5</v>
      </c>
      <c r="C259" s="4">
        <v>67.526871522552767</v>
      </c>
    </row>
    <row r="260" spans="1:3" x14ac:dyDescent="0.3">
      <c r="A260" s="2" t="s">
        <v>344</v>
      </c>
      <c r="B260" s="3">
        <v>5</v>
      </c>
      <c r="C260" s="4">
        <v>392.73222299072614</v>
      </c>
    </row>
    <row r="261" spans="1:3" x14ac:dyDescent="0.3">
      <c r="A261" s="2" t="s">
        <v>345</v>
      </c>
      <c r="B261" s="3">
        <v>5</v>
      </c>
      <c r="C261" s="4">
        <v>234.48899192134198</v>
      </c>
    </row>
    <row r="262" spans="1:3" x14ac:dyDescent="0.3">
      <c r="A262" s="2" t="s">
        <v>346</v>
      </c>
      <c r="B262" s="3">
        <v>5</v>
      </c>
      <c r="C262" s="4">
        <v>127.71665949961175</v>
      </c>
    </row>
    <row r="263" spans="1:3" x14ac:dyDescent="0.3">
      <c r="A263" s="2" t="s">
        <v>347</v>
      </c>
      <c r="B263" s="3">
        <v>5</v>
      </c>
      <c r="C263" s="4">
        <v>516.63994568700673</v>
      </c>
    </row>
    <row r="264" spans="1:3" x14ac:dyDescent="0.3">
      <c r="A264" s="2" t="s">
        <v>348</v>
      </c>
      <c r="B264" s="3">
        <v>5</v>
      </c>
      <c r="C264" s="4">
        <v>132.23359209352824</v>
      </c>
    </row>
    <row r="265" spans="1:3" x14ac:dyDescent="0.3">
      <c r="A265" s="2" t="s">
        <v>349</v>
      </c>
      <c r="B265" s="3">
        <v>5</v>
      </c>
      <c r="C265" s="4">
        <v>877.43495054095911</v>
      </c>
    </row>
    <row r="266" spans="1:3" x14ac:dyDescent="0.3">
      <c r="A266" s="2" t="s">
        <v>350</v>
      </c>
      <c r="B266" s="3">
        <v>5</v>
      </c>
      <c r="C266" s="4">
        <v>499.97626275934158</v>
      </c>
    </row>
    <row r="267" spans="1:3" x14ac:dyDescent="0.3">
      <c r="A267" s="2" t="s">
        <v>351</v>
      </c>
      <c r="B267" s="3">
        <v>5</v>
      </c>
      <c r="C267" s="4">
        <v>478.20355949379677</v>
      </c>
    </row>
    <row r="268" spans="1:3" x14ac:dyDescent="0.3">
      <c r="A268" s="2" t="s">
        <v>352</v>
      </c>
      <c r="B268" s="3">
        <v>5</v>
      </c>
      <c r="C268" s="4">
        <v>648.484788578191</v>
      </c>
    </row>
    <row r="269" spans="1:3" x14ac:dyDescent="0.3">
      <c r="A269" s="2" t="s">
        <v>353</v>
      </c>
      <c r="B269" s="3">
        <v>5</v>
      </c>
      <c r="C269" s="4">
        <v>980.43562641409835</v>
      </c>
    </row>
    <row r="270" spans="1:3" x14ac:dyDescent="0.3">
      <c r="A270" s="2" t="s">
        <v>354</v>
      </c>
      <c r="B270" s="3">
        <v>5</v>
      </c>
      <c r="C270" s="4">
        <v>69.614012859558372</v>
      </c>
    </row>
    <row r="271" spans="1:3" x14ac:dyDescent="0.3">
      <c r="A271" s="2" t="s">
        <v>355</v>
      </c>
      <c r="B271" s="3">
        <v>5</v>
      </c>
      <c r="C271" s="4">
        <v>890.54729372276961</v>
      </c>
    </row>
    <row r="272" spans="1:3" x14ac:dyDescent="0.3">
      <c r="A272" s="2" t="s">
        <v>356</v>
      </c>
      <c r="B272" s="3">
        <v>5</v>
      </c>
      <c r="C272" s="4">
        <v>276.29865132062912</v>
      </c>
    </row>
    <row r="273" spans="1:3" x14ac:dyDescent="0.3">
      <c r="A273" s="2" t="s">
        <v>357</v>
      </c>
      <c r="B273" s="3">
        <v>5</v>
      </c>
      <c r="C273" s="4">
        <v>740.38161989878961</v>
      </c>
    </row>
    <row r="274" spans="1:3" x14ac:dyDescent="0.3">
      <c r="A274" s="2" t="s">
        <v>358</v>
      </c>
      <c r="B274" s="3">
        <v>5</v>
      </c>
      <c r="C274" s="4">
        <v>499.21602601255444</v>
      </c>
    </row>
    <row r="275" spans="1:3" x14ac:dyDescent="0.3">
      <c r="A275" s="2" t="s">
        <v>359</v>
      </c>
      <c r="B275" s="3">
        <v>5</v>
      </c>
      <c r="C275" s="4">
        <v>11.918469297124368</v>
      </c>
    </row>
    <row r="276" spans="1:3" x14ac:dyDescent="0.3">
      <c r="A276" s="2" t="s">
        <v>360</v>
      </c>
      <c r="B276" s="3">
        <v>5</v>
      </c>
      <c r="C276" s="4">
        <v>262.61396705841571</v>
      </c>
    </row>
    <row r="277" spans="1:3" x14ac:dyDescent="0.3">
      <c r="A277" s="2" t="s">
        <v>361</v>
      </c>
      <c r="B277" s="3">
        <v>5</v>
      </c>
      <c r="C277" s="4">
        <v>343.09748070079024</v>
      </c>
    </row>
    <row r="278" spans="1:3" x14ac:dyDescent="0.3">
      <c r="A278" s="2" t="s">
        <v>362</v>
      </c>
      <c r="B278" s="3">
        <v>5</v>
      </c>
      <c r="C278" s="4">
        <v>771.68496246123561</v>
      </c>
    </row>
    <row r="279" spans="1:3" x14ac:dyDescent="0.3">
      <c r="A279" s="2" t="s">
        <v>363</v>
      </c>
      <c r="B279" s="3">
        <v>5</v>
      </c>
      <c r="C279" s="4">
        <v>929.34333179517205</v>
      </c>
    </row>
    <row r="280" spans="1:3" x14ac:dyDescent="0.3">
      <c r="A280" s="2" t="s">
        <v>364</v>
      </c>
      <c r="B280" s="3">
        <v>5</v>
      </c>
      <c r="C280" s="4">
        <v>292.18856038454624</v>
      </c>
    </row>
    <row r="281" spans="1:3" x14ac:dyDescent="0.3">
      <c r="A281" s="2" t="s">
        <v>365</v>
      </c>
      <c r="B281" s="3">
        <v>5</v>
      </c>
      <c r="C281" s="4">
        <v>795.17853662837035</v>
      </c>
    </row>
    <row r="282" spans="1:3" x14ac:dyDescent="0.3">
      <c r="A282" s="2" t="s">
        <v>366</v>
      </c>
      <c r="B282" s="3">
        <v>5</v>
      </c>
      <c r="C282" s="4">
        <v>659.73522722517862</v>
      </c>
    </row>
    <row r="283" spans="1:3" x14ac:dyDescent="0.3">
      <c r="A283" s="2" t="s">
        <v>367</v>
      </c>
      <c r="B283" s="3">
        <v>5</v>
      </c>
      <c r="C283" s="4">
        <v>470.99357847935596</v>
      </c>
    </row>
    <row r="284" spans="1:3" x14ac:dyDescent="0.3">
      <c r="A284" s="2" t="s">
        <v>368</v>
      </c>
      <c r="B284" s="3">
        <v>5</v>
      </c>
      <c r="C284" s="4">
        <v>839.26124575495817</v>
      </c>
    </row>
    <row r="285" spans="1:3" x14ac:dyDescent="0.3">
      <c r="A285" s="2" t="s">
        <v>369</v>
      </c>
      <c r="B285" s="3">
        <v>5</v>
      </c>
      <c r="C285" s="4">
        <v>596.02155944444405</v>
      </c>
    </row>
    <row r="286" spans="1:3" x14ac:dyDescent="0.3">
      <c r="A286" s="2" t="s">
        <v>370</v>
      </c>
      <c r="B286" s="3">
        <v>5</v>
      </c>
      <c r="C286" s="4">
        <v>739.06230388467793</v>
      </c>
    </row>
    <row r="287" spans="1:3" x14ac:dyDescent="0.3">
      <c r="A287" s="2" t="s">
        <v>371</v>
      </c>
      <c r="B287" s="3">
        <v>5</v>
      </c>
      <c r="C287" s="4">
        <v>542.21345142237794</v>
      </c>
    </row>
    <row r="288" spans="1:3" x14ac:dyDescent="0.3">
      <c r="A288" s="2" t="s">
        <v>372</v>
      </c>
      <c r="B288" s="3">
        <v>5</v>
      </c>
      <c r="C288" s="4">
        <v>289.63341917413032</v>
      </c>
    </row>
    <row r="289" spans="1:3" x14ac:dyDescent="0.3">
      <c r="A289" s="2" t="s">
        <v>373</v>
      </c>
      <c r="B289" s="3">
        <v>5</v>
      </c>
      <c r="C289" s="4">
        <v>701.13670913391536</v>
      </c>
    </row>
    <row r="290" spans="1:3" x14ac:dyDescent="0.3">
      <c r="A290" s="2" t="s">
        <v>374</v>
      </c>
      <c r="B290" s="3">
        <v>5</v>
      </c>
      <c r="C290" s="4">
        <v>74.947404182631232</v>
      </c>
    </row>
    <row r="291" spans="1:3" x14ac:dyDescent="0.3">
      <c r="A291" s="2" t="s">
        <v>375</v>
      </c>
      <c r="B291" s="3">
        <v>5</v>
      </c>
      <c r="C291" s="4">
        <v>269.78347762139538</v>
      </c>
    </row>
    <row r="292" spans="1:3" x14ac:dyDescent="0.3">
      <c r="A292" s="2" t="s">
        <v>376</v>
      </c>
      <c r="B292" s="3">
        <v>5</v>
      </c>
      <c r="C292" s="4">
        <v>754.86071972396189</v>
      </c>
    </row>
    <row r="293" spans="1:3" x14ac:dyDescent="0.3">
      <c r="A293" s="2" t="s">
        <v>377</v>
      </c>
      <c r="B293" s="3">
        <v>5</v>
      </c>
      <c r="C293" s="4">
        <v>698.4554090293118</v>
      </c>
    </row>
    <row r="294" spans="1:3" x14ac:dyDescent="0.3">
      <c r="A294" s="2" t="s">
        <v>378</v>
      </c>
      <c r="B294" s="3">
        <v>5</v>
      </c>
      <c r="C294" s="4">
        <v>741.8990768712099</v>
      </c>
    </row>
    <row r="295" spans="1:3" x14ac:dyDescent="0.3">
      <c r="A295" s="2" t="s">
        <v>379</v>
      </c>
      <c r="B295" s="3">
        <v>5</v>
      </c>
      <c r="C295" s="4">
        <v>402.16095215270451</v>
      </c>
    </row>
    <row r="296" spans="1:3" x14ac:dyDescent="0.3">
      <c r="A296" s="2" t="s">
        <v>380</v>
      </c>
      <c r="B296" s="3">
        <v>5</v>
      </c>
      <c r="C296" s="4">
        <v>834.03809171120554</v>
      </c>
    </row>
    <row r="297" spans="1:3" x14ac:dyDescent="0.3">
      <c r="A297" s="2" t="s">
        <v>381</v>
      </c>
      <c r="B297" s="3">
        <v>5</v>
      </c>
      <c r="C297" s="4">
        <v>299.42569574996014</v>
      </c>
    </row>
    <row r="298" spans="1:3" x14ac:dyDescent="0.3">
      <c r="A298" s="2" t="s">
        <v>382</v>
      </c>
      <c r="B298" s="3">
        <v>5</v>
      </c>
      <c r="C298" s="4">
        <v>871.08496035854728</v>
      </c>
    </row>
    <row r="299" spans="1:3" x14ac:dyDescent="0.3">
      <c r="A299" s="2" t="s">
        <v>383</v>
      </c>
      <c r="B299" s="3">
        <v>5</v>
      </c>
      <c r="C299" s="4">
        <v>136.72268129325093</v>
      </c>
    </row>
    <row r="300" spans="1:3" x14ac:dyDescent="0.3">
      <c r="A300" s="2" t="s">
        <v>384</v>
      </c>
      <c r="B300" s="3">
        <v>5</v>
      </c>
      <c r="C300" s="4">
        <v>964.77998101744356</v>
      </c>
    </row>
    <row r="301" spans="1:3" x14ac:dyDescent="0.3">
      <c r="A301" s="2" t="s">
        <v>385</v>
      </c>
      <c r="B301" s="3">
        <v>5</v>
      </c>
      <c r="C301" s="4">
        <v>315.52057231315621</v>
      </c>
    </row>
    <row r="302" spans="1:3" x14ac:dyDescent="0.3">
      <c r="A302" s="2" t="s">
        <v>386</v>
      </c>
      <c r="B302" s="3">
        <v>5</v>
      </c>
      <c r="C302" s="4">
        <v>938.86768750725946</v>
      </c>
    </row>
    <row r="303" spans="1:3" x14ac:dyDescent="0.3">
      <c r="A303" s="2" t="s">
        <v>387</v>
      </c>
      <c r="B303" s="3">
        <v>6</v>
      </c>
      <c r="C303" s="4">
        <v>830.88600879518549</v>
      </c>
    </row>
    <row r="304" spans="1:3" x14ac:dyDescent="0.3">
      <c r="A304" s="2" t="s">
        <v>388</v>
      </c>
      <c r="B304" s="3">
        <v>6</v>
      </c>
      <c r="C304" s="4">
        <v>342.81937751662105</v>
      </c>
    </row>
    <row r="305" spans="1:3" x14ac:dyDescent="0.3">
      <c r="A305" s="2" t="s">
        <v>389</v>
      </c>
      <c r="B305" s="3">
        <v>6</v>
      </c>
      <c r="C305" s="4">
        <v>40.433590735429846</v>
      </c>
    </row>
    <row r="306" spans="1:3" x14ac:dyDescent="0.3">
      <c r="A306" s="2" t="s">
        <v>390</v>
      </c>
      <c r="B306" s="3">
        <v>6</v>
      </c>
      <c r="C306" s="4">
        <v>309.62161265653117</v>
      </c>
    </row>
    <row r="307" spans="1:3" x14ac:dyDescent="0.3">
      <c r="A307" s="2" t="s">
        <v>391</v>
      </c>
      <c r="B307" s="3">
        <v>6</v>
      </c>
      <c r="C307" s="4">
        <v>5.1848997924563989</v>
      </c>
    </row>
    <row r="308" spans="1:3" x14ac:dyDescent="0.3">
      <c r="A308" s="2" t="s">
        <v>392</v>
      </c>
      <c r="B308" s="3">
        <v>6</v>
      </c>
      <c r="C308" s="4">
        <v>132.22786171429328</v>
      </c>
    </row>
    <row r="309" spans="1:3" x14ac:dyDescent="0.3">
      <c r="A309" s="2" t="s">
        <v>393</v>
      </c>
      <c r="B309" s="3">
        <v>6</v>
      </c>
      <c r="C309" s="4">
        <v>821.15689607443335</v>
      </c>
    </row>
    <row r="310" spans="1:3" x14ac:dyDescent="0.3">
      <c r="A310" s="2" t="s">
        <v>394</v>
      </c>
      <c r="B310" s="3">
        <v>6</v>
      </c>
      <c r="C310" s="4">
        <v>793.20334700961496</v>
      </c>
    </row>
    <row r="311" spans="1:3" x14ac:dyDescent="0.3">
      <c r="A311" s="2" t="s">
        <v>395</v>
      </c>
      <c r="B311" s="3">
        <v>6</v>
      </c>
      <c r="C311" s="4">
        <v>261.39798142815886</v>
      </c>
    </row>
    <row r="312" spans="1:3" x14ac:dyDescent="0.3">
      <c r="A312" s="2" t="s">
        <v>396</v>
      </c>
      <c r="B312" s="3">
        <v>6</v>
      </c>
      <c r="C312" s="4">
        <v>400.90260594799901</v>
      </c>
    </row>
    <row r="313" spans="1:3" x14ac:dyDescent="0.3">
      <c r="A313" s="2" t="s">
        <v>397</v>
      </c>
      <c r="B313" s="3">
        <v>6</v>
      </c>
      <c r="C313" s="4">
        <v>475.82001529798345</v>
      </c>
    </row>
    <row r="314" spans="1:3" x14ac:dyDescent="0.3">
      <c r="A314" s="2" t="s">
        <v>398</v>
      </c>
      <c r="B314" s="3">
        <v>6</v>
      </c>
      <c r="C314" s="4">
        <v>239.69724149552408</v>
      </c>
    </row>
    <row r="315" spans="1:3" x14ac:dyDescent="0.3">
      <c r="A315" s="2" t="s">
        <v>399</v>
      </c>
      <c r="B315" s="3">
        <v>6</v>
      </c>
      <c r="C315" s="4">
        <v>277.93572754190677</v>
      </c>
    </row>
    <row r="316" spans="1:3" x14ac:dyDescent="0.3">
      <c r="A316" s="2" t="s">
        <v>400</v>
      </c>
      <c r="B316" s="3">
        <v>6</v>
      </c>
      <c r="C316" s="4">
        <v>818.10718906631939</v>
      </c>
    </row>
    <row r="317" spans="1:3" x14ac:dyDescent="0.3">
      <c r="A317" s="2" t="s">
        <v>401</v>
      </c>
      <c r="B317" s="3">
        <v>6</v>
      </c>
      <c r="C317" s="4">
        <v>842.03082032289433</v>
      </c>
    </row>
    <row r="318" spans="1:3" x14ac:dyDescent="0.3">
      <c r="A318" s="2" t="s">
        <v>402</v>
      </c>
      <c r="B318" s="3">
        <v>6</v>
      </c>
      <c r="C318" s="4">
        <v>796.01339114526934</v>
      </c>
    </row>
    <row r="319" spans="1:3" x14ac:dyDescent="0.3">
      <c r="A319" s="2" t="s">
        <v>403</v>
      </c>
      <c r="B319" s="3">
        <v>6</v>
      </c>
      <c r="C319" s="4">
        <v>858.84143769045011</v>
      </c>
    </row>
    <row r="320" spans="1:3" x14ac:dyDescent="0.3">
      <c r="A320" s="2" t="s">
        <v>404</v>
      </c>
      <c r="B320" s="3">
        <v>6</v>
      </c>
      <c r="C320" s="4">
        <v>893.0865579101503</v>
      </c>
    </row>
    <row r="321" spans="1:3" x14ac:dyDescent="0.3">
      <c r="A321" s="2" t="s">
        <v>405</v>
      </c>
      <c r="B321" s="3">
        <v>6</v>
      </c>
      <c r="C321" s="4">
        <v>214.41223558655852</v>
      </c>
    </row>
    <row r="322" spans="1:3" x14ac:dyDescent="0.3">
      <c r="A322" s="2" t="s">
        <v>406</v>
      </c>
      <c r="B322" s="3">
        <v>6</v>
      </c>
      <c r="C322" s="4">
        <v>953.89269559132845</v>
      </c>
    </row>
    <row r="323" spans="1:3" x14ac:dyDescent="0.3">
      <c r="A323" s="2" t="s">
        <v>407</v>
      </c>
      <c r="B323" s="3">
        <v>6</v>
      </c>
      <c r="C323" s="4">
        <v>391.49040243718679</v>
      </c>
    </row>
    <row r="324" spans="1:3" x14ac:dyDescent="0.3">
      <c r="A324" s="2" t="s">
        <v>408</v>
      </c>
      <c r="B324" s="3">
        <v>6</v>
      </c>
      <c r="C324" s="4">
        <v>38.569335611581266</v>
      </c>
    </row>
    <row r="325" spans="1:3" x14ac:dyDescent="0.3">
      <c r="A325" s="2" t="s">
        <v>409</v>
      </c>
      <c r="B325" s="3">
        <v>6</v>
      </c>
      <c r="C325" s="4">
        <v>0.77204133963298949</v>
      </c>
    </row>
    <row r="326" spans="1:3" x14ac:dyDescent="0.3">
      <c r="A326" s="2" t="s">
        <v>410</v>
      </c>
      <c r="B326" s="3">
        <v>6</v>
      </c>
      <c r="C326" s="4">
        <v>793.54499653558969</v>
      </c>
    </row>
    <row r="327" spans="1:3" x14ac:dyDescent="0.3">
      <c r="A327" s="2" t="s">
        <v>411</v>
      </c>
      <c r="B327" s="3">
        <v>6</v>
      </c>
      <c r="C327" s="4">
        <v>616.73797602685318</v>
      </c>
    </row>
    <row r="328" spans="1:3" x14ac:dyDescent="0.3">
      <c r="A328" s="2" t="s">
        <v>412</v>
      </c>
      <c r="B328" s="3">
        <v>6</v>
      </c>
      <c r="C328" s="4">
        <v>194.98955972534969</v>
      </c>
    </row>
    <row r="329" spans="1:3" x14ac:dyDescent="0.3">
      <c r="A329" s="2" t="s">
        <v>413</v>
      </c>
      <c r="B329" s="3">
        <v>6</v>
      </c>
      <c r="C329" s="4">
        <v>203.79306265944018</v>
      </c>
    </row>
    <row r="330" spans="1:3" x14ac:dyDescent="0.3">
      <c r="A330" s="2" t="s">
        <v>414</v>
      </c>
      <c r="B330" s="3">
        <v>6</v>
      </c>
      <c r="C330" s="4">
        <v>662.99537836214472</v>
      </c>
    </row>
    <row r="331" spans="1:3" x14ac:dyDescent="0.3">
      <c r="A331" s="2" t="s">
        <v>415</v>
      </c>
      <c r="B331" s="3">
        <v>6</v>
      </c>
      <c r="C331" s="4">
        <v>488.93789462336554</v>
      </c>
    </row>
    <row r="332" spans="1:3" x14ac:dyDescent="0.3">
      <c r="A332" s="2" t="s">
        <v>416</v>
      </c>
      <c r="B332" s="3">
        <v>6</v>
      </c>
      <c r="C332" s="4">
        <v>70.390096073217563</v>
      </c>
    </row>
    <row r="333" spans="1:3" x14ac:dyDescent="0.3">
      <c r="A333" s="2" t="s">
        <v>417</v>
      </c>
      <c r="B333" s="3">
        <v>6</v>
      </c>
      <c r="C333" s="4">
        <v>512.46053506961982</v>
      </c>
    </row>
    <row r="334" spans="1:3" x14ac:dyDescent="0.3">
      <c r="A334" s="2" t="s">
        <v>418</v>
      </c>
      <c r="B334" s="3">
        <v>6</v>
      </c>
      <c r="C334" s="4">
        <v>86.241918736646994</v>
      </c>
    </row>
    <row r="335" spans="1:3" x14ac:dyDescent="0.3">
      <c r="A335" s="2" t="s">
        <v>419</v>
      </c>
      <c r="B335" s="3">
        <v>6</v>
      </c>
      <c r="C335" s="4">
        <v>193.21091261012953</v>
      </c>
    </row>
    <row r="336" spans="1:3" x14ac:dyDescent="0.3">
      <c r="A336" s="2" t="s">
        <v>420</v>
      </c>
      <c r="B336" s="3">
        <v>6</v>
      </c>
      <c r="C336" s="4">
        <v>735.69974408196595</v>
      </c>
    </row>
    <row r="337" spans="1:3" x14ac:dyDescent="0.3">
      <c r="A337" s="2" t="s">
        <v>421</v>
      </c>
      <c r="B337" s="3">
        <v>7</v>
      </c>
      <c r="C337" s="4">
        <v>518.5136289873285</v>
      </c>
    </row>
    <row r="338" spans="1:3" x14ac:dyDescent="0.3">
      <c r="A338" s="2" t="s">
        <v>422</v>
      </c>
      <c r="B338" s="3">
        <v>7</v>
      </c>
      <c r="C338" s="4">
        <v>533.67728455266229</v>
      </c>
    </row>
    <row r="339" spans="1:3" x14ac:dyDescent="0.3">
      <c r="A339" s="2" t="s">
        <v>423</v>
      </c>
      <c r="B339" s="3">
        <v>7</v>
      </c>
      <c r="C339" s="4">
        <v>455.93859169624017</v>
      </c>
    </row>
    <row r="340" spans="1:3" x14ac:dyDescent="0.3">
      <c r="A340" s="2" t="s">
        <v>424</v>
      </c>
      <c r="B340" s="3">
        <v>7</v>
      </c>
      <c r="C340" s="4">
        <v>984.23604877481546</v>
      </c>
    </row>
    <row r="341" spans="1:3" x14ac:dyDescent="0.3">
      <c r="A341" s="2" t="s">
        <v>425</v>
      </c>
      <c r="B341" s="3">
        <v>7</v>
      </c>
      <c r="C341" s="4">
        <v>393.56201746212707</v>
      </c>
    </row>
    <row r="342" spans="1:3" x14ac:dyDescent="0.3">
      <c r="A342" s="2" t="s">
        <v>426</v>
      </c>
      <c r="B342" s="3">
        <v>7</v>
      </c>
      <c r="C342" s="4">
        <v>383.9004955497096</v>
      </c>
    </row>
    <row r="343" spans="1:3" x14ac:dyDescent="0.3">
      <c r="A343" s="2" t="s">
        <v>427</v>
      </c>
      <c r="B343" s="3">
        <v>7</v>
      </c>
      <c r="C343" s="4">
        <v>498.09379369817242</v>
      </c>
    </row>
    <row r="344" spans="1:3" x14ac:dyDescent="0.3">
      <c r="A344" s="2" t="s">
        <v>428</v>
      </c>
      <c r="B344" s="3">
        <v>7</v>
      </c>
      <c r="C344" s="4">
        <v>990.47490975129415</v>
      </c>
    </row>
    <row r="345" spans="1:3" x14ac:dyDescent="0.3">
      <c r="A345" s="2" t="s">
        <v>429</v>
      </c>
      <c r="B345" s="3">
        <v>7</v>
      </c>
      <c r="C345" s="4">
        <v>665.41566745987075</v>
      </c>
    </row>
    <row r="346" spans="1:3" x14ac:dyDescent="0.3">
      <c r="A346" s="2" t="s">
        <v>430</v>
      </c>
      <c r="B346" s="3">
        <v>7</v>
      </c>
      <c r="C346" s="4">
        <v>258.59712339109285</v>
      </c>
    </row>
    <row r="347" spans="1:3" x14ac:dyDescent="0.3">
      <c r="A347" s="2" t="s">
        <v>431</v>
      </c>
      <c r="B347" s="3">
        <v>7</v>
      </c>
      <c r="C347" s="4">
        <v>893.67582392302336</v>
      </c>
    </row>
    <row r="348" spans="1:3" x14ac:dyDescent="0.3">
      <c r="A348" s="2" t="s">
        <v>432</v>
      </c>
      <c r="B348" s="3">
        <v>7</v>
      </c>
      <c r="C348" s="4">
        <v>1.593748012420626</v>
      </c>
    </row>
    <row r="349" spans="1:3" x14ac:dyDescent="0.3">
      <c r="A349" s="2" t="s">
        <v>433</v>
      </c>
      <c r="B349" s="3">
        <v>7</v>
      </c>
      <c r="C349" s="4">
        <v>863.52622998296829</v>
      </c>
    </row>
    <row r="350" spans="1:3" x14ac:dyDescent="0.3">
      <c r="A350" s="2" t="s">
        <v>434</v>
      </c>
      <c r="B350" s="3">
        <v>7</v>
      </c>
      <c r="C350" s="4">
        <v>902.43166273109307</v>
      </c>
    </row>
    <row r="351" spans="1:3" x14ac:dyDescent="0.3">
      <c r="A351" s="2" t="s">
        <v>435</v>
      </c>
      <c r="B351" s="3">
        <v>7</v>
      </c>
      <c r="C351" s="4">
        <v>992.686682065318</v>
      </c>
    </row>
    <row r="352" spans="1:3" x14ac:dyDescent="0.3">
      <c r="A352" s="2" t="s">
        <v>436</v>
      </c>
      <c r="B352" s="3">
        <v>7</v>
      </c>
      <c r="C352" s="4">
        <v>387.23156348768663</v>
      </c>
    </row>
    <row r="353" spans="1:3" x14ac:dyDescent="0.3">
      <c r="A353" s="2" t="s">
        <v>437</v>
      </c>
      <c r="B353" s="3">
        <v>7</v>
      </c>
      <c r="C353" s="4">
        <v>212.51201257023777</v>
      </c>
    </row>
    <row r="354" spans="1:3" x14ac:dyDescent="0.3">
      <c r="A354" s="2" t="s">
        <v>438</v>
      </c>
      <c r="B354" s="3">
        <v>7</v>
      </c>
      <c r="C354" s="4">
        <v>291.80245230517653</v>
      </c>
    </row>
    <row r="355" spans="1:3" x14ac:dyDescent="0.3">
      <c r="A355" s="2" t="s">
        <v>439</v>
      </c>
      <c r="B355" s="3">
        <v>7</v>
      </c>
      <c r="C355" s="4">
        <v>3.211089138805745</v>
      </c>
    </row>
    <row r="356" spans="1:3" x14ac:dyDescent="0.3">
      <c r="A356" s="2" t="s">
        <v>440</v>
      </c>
      <c r="B356" s="3">
        <v>7</v>
      </c>
      <c r="C356" s="4">
        <v>747.43343221122154</v>
      </c>
    </row>
    <row r="357" spans="1:3" x14ac:dyDescent="0.3">
      <c r="A357" s="2" t="s">
        <v>441</v>
      </c>
      <c r="B357" s="3">
        <v>7</v>
      </c>
      <c r="C357" s="4">
        <v>755.06474640628699</v>
      </c>
    </row>
    <row r="358" spans="1:3" x14ac:dyDescent="0.3">
      <c r="A358" s="2" t="s">
        <v>442</v>
      </c>
      <c r="B358" s="3">
        <v>7</v>
      </c>
      <c r="C358" s="4">
        <v>702.20145614420824</v>
      </c>
    </row>
    <row r="359" spans="1:3" x14ac:dyDescent="0.3">
      <c r="A359" s="2" t="s">
        <v>443</v>
      </c>
      <c r="B359" s="3">
        <v>7</v>
      </c>
      <c r="C359" s="4">
        <v>531.82779226930245</v>
      </c>
    </row>
    <row r="360" spans="1:3" x14ac:dyDescent="0.3">
      <c r="A360" s="2" t="s">
        <v>444</v>
      </c>
      <c r="B360" s="3">
        <v>7</v>
      </c>
      <c r="C360" s="4">
        <v>292.07487681921498</v>
      </c>
    </row>
    <row r="361" spans="1:3" x14ac:dyDescent="0.3">
      <c r="A361" s="2" t="s">
        <v>445</v>
      </c>
      <c r="B361" s="3">
        <v>7</v>
      </c>
      <c r="C361" s="4">
        <v>678.692241510092</v>
      </c>
    </row>
    <row r="362" spans="1:3" x14ac:dyDescent="0.3">
      <c r="A362" s="2" t="s">
        <v>446</v>
      </c>
      <c r="B362" s="3">
        <v>7</v>
      </c>
      <c r="C362" s="4">
        <v>647.83087061351273</v>
      </c>
    </row>
    <row r="363" spans="1:3" x14ac:dyDescent="0.3">
      <c r="A363" s="2" t="s">
        <v>447</v>
      </c>
      <c r="B363" s="3">
        <v>7</v>
      </c>
      <c r="C363" s="4">
        <v>558.30729530865585</v>
      </c>
    </row>
    <row r="364" spans="1:3" x14ac:dyDescent="0.3">
      <c r="A364" s="2" t="s">
        <v>448</v>
      </c>
      <c r="B364" s="3">
        <v>7</v>
      </c>
      <c r="C364" s="4">
        <v>347.27422630919943</v>
      </c>
    </row>
    <row r="365" spans="1:3" x14ac:dyDescent="0.3">
      <c r="A365" s="2" t="s">
        <v>449</v>
      </c>
      <c r="B365" s="3">
        <v>7</v>
      </c>
      <c r="C365" s="4">
        <v>791.50358264792624</v>
      </c>
    </row>
    <row r="366" spans="1:3" x14ac:dyDescent="0.3">
      <c r="A366" s="2" t="s">
        <v>450</v>
      </c>
      <c r="B366" s="3">
        <v>7</v>
      </c>
      <c r="C366" s="4">
        <v>568.01218528317054</v>
      </c>
    </row>
    <row r="367" spans="1:3" x14ac:dyDescent="0.3">
      <c r="A367" s="2" t="s">
        <v>451</v>
      </c>
      <c r="B367" s="3">
        <v>7</v>
      </c>
      <c r="C367" s="4">
        <v>658.99866601792564</v>
      </c>
    </row>
    <row r="368" spans="1:3" x14ac:dyDescent="0.3">
      <c r="A368" s="2" t="s">
        <v>452</v>
      </c>
      <c r="B368" s="3">
        <v>7</v>
      </c>
      <c r="C368" s="4">
        <v>237.22596204802127</v>
      </c>
    </row>
    <row r="369" spans="1:3" x14ac:dyDescent="0.3">
      <c r="A369" s="2" t="s">
        <v>453</v>
      </c>
      <c r="B369" s="3">
        <v>7</v>
      </c>
      <c r="C369" s="4">
        <v>7.5002736168541251</v>
      </c>
    </row>
    <row r="370" spans="1:3" x14ac:dyDescent="0.3">
      <c r="A370" s="2" t="s">
        <v>454</v>
      </c>
      <c r="B370" s="3">
        <v>7</v>
      </c>
      <c r="C370" s="4">
        <v>871.51419112436247</v>
      </c>
    </row>
    <row r="371" spans="1:3" x14ac:dyDescent="0.3">
      <c r="A371" s="2" t="s">
        <v>455</v>
      </c>
      <c r="B371" s="3">
        <v>7</v>
      </c>
      <c r="C371" s="4">
        <v>352.19803236370331</v>
      </c>
    </row>
    <row r="372" spans="1:3" x14ac:dyDescent="0.3">
      <c r="A372" s="2" t="s">
        <v>456</v>
      </c>
      <c r="B372" s="3">
        <v>7</v>
      </c>
      <c r="C372" s="4">
        <v>148.20284392995143</v>
      </c>
    </row>
    <row r="373" spans="1:3" x14ac:dyDescent="0.3">
      <c r="A373" s="2" t="s">
        <v>457</v>
      </c>
      <c r="B373" s="3">
        <v>7</v>
      </c>
      <c r="C373" s="4">
        <v>711.45723605291744</v>
      </c>
    </row>
    <row r="374" spans="1:3" x14ac:dyDescent="0.3">
      <c r="A374" s="2" t="s">
        <v>458</v>
      </c>
      <c r="B374" s="3">
        <v>8</v>
      </c>
      <c r="C374" s="4">
        <v>432.8422757021886</v>
      </c>
    </row>
    <row r="375" spans="1:3" x14ac:dyDescent="0.3">
      <c r="A375" s="2" t="s">
        <v>459</v>
      </c>
      <c r="B375" s="3">
        <v>8</v>
      </c>
      <c r="C375" s="4">
        <v>155.31667119407945</v>
      </c>
    </row>
    <row r="376" spans="1:3" x14ac:dyDescent="0.3">
      <c r="A376" s="2" t="s">
        <v>460</v>
      </c>
      <c r="B376" s="3">
        <v>8</v>
      </c>
      <c r="C376" s="4">
        <v>576.35479705414537</v>
      </c>
    </row>
    <row r="377" spans="1:3" x14ac:dyDescent="0.3">
      <c r="A377" s="2" t="s">
        <v>461</v>
      </c>
      <c r="B377" s="3">
        <v>8</v>
      </c>
      <c r="C377" s="4">
        <v>591.78886876182264</v>
      </c>
    </row>
    <row r="378" spans="1:3" x14ac:dyDescent="0.3">
      <c r="A378" s="2" t="s">
        <v>462</v>
      </c>
      <c r="B378" s="3">
        <v>8</v>
      </c>
      <c r="C378" s="4">
        <v>169.80710986057889</v>
      </c>
    </row>
    <row r="379" spans="1:3" x14ac:dyDescent="0.3">
      <c r="A379" s="2" t="s">
        <v>463</v>
      </c>
      <c r="B379" s="3">
        <v>8</v>
      </c>
      <c r="C379" s="4">
        <v>886.95294074535286</v>
      </c>
    </row>
    <row r="380" spans="1:3" x14ac:dyDescent="0.3">
      <c r="A380" s="2" t="s">
        <v>464</v>
      </c>
      <c r="B380" s="3">
        <v>8</v>
      </c>
      <c r="C380" s="4">
        <v>976.15806011096322</v>
      </c>
    </row>
    <row r="381" spans="1:3" x14ac:dyDescent="0.3">
      <c r="A381" s="2" t="s">
        <v>465</v>
      </c>
      <c r="B381" s="3">
        <v>8</v>
      </c>
      <c r="C381" s="4">
        <v>59.635349769362911</v>
      </c>
    </row>
    <row r="382" spans="1:3" x14ac:dyDescent="0.3">
      <c r="A382" s="2" t="s">
        <v>466</v>
      </c>
      <c r="B382" s="3">
        <v>8</v>
      </c>
      <c r="C382" s="4">
        <v>890.0970849131478</v>
      </c>
    </row>
    <row r="383" spans="1:3" x14ac:dyDescent="0.3">
      <c r="A383" s="2" t="s">
        <v>467</v>
      </c>
      <c r="B383" s="3">
        <v>8</v>
      </c>
      <c r="C383" s="4">
        <v>854.79793202417477</v>
      </c>
    </row>
    <row r="384" spans="1:3" x14ac:dyDescent="0.3">
      <c r="A384" s="2" t="s">
        <v>468</v>
      </c>
      <c r="B384" s="3">
        <v>8</v>
      </c>
      <c r="C384" s="4">
        <v>181.8174094202769</v>
      </c>
    </row>
    <row r="385" spans="1:3" x14ac:dyDescent="0.3">
      <c r="A385" s="2" t="s">
        <v>469</v>
      </c>
      <c r="B385" s="3">
        <v>8</v>
      </c>
      <c r="C385" s="4">
        <v>840.1049165395309</v>
      </c>
    </row>
    <row r="386" spans="1:3" x14ac:dyDescent="0.3">
      <c r="A386" s="2" t="s">
        <v>470</v>
      </c>
      <c r="B386" s="3">
        <v>8</v>
      </c>
      <c r="C386" s="4">
        <v>881.71233473296161</v>
      </c>
    </row>
    <row r="387" spans="1:3" x14ac:dyDescent="0.3">
      <c r="A387" s="2" t="s">
        <v>471</v>
      </c>
      <c r="B387" s="3">
        <v>8</v>
      </c>
      <c r="C387" s="4">
        <v>508.1664124160925</v>
      </c>
    </row>
    <row r="388" spans="1:3" x14ac:dyDescent="0.3">
      <c r="A388" s="2" t="s">
        <v>472</v>
      </c>
      <c r="B388" s="3">
        <v>8</v>
      </c>
      <c r="C388" s="4">
        <v>913.66333844449696</v>
      </c>
    </row>
    <row r="389" spans="1:3" x14ac:dyDescent="0.3">
      <c r="A389" s="2" t="s">
        <v>473</v>
      </c>
      <c r="B389" s="3">
        <v>8</v>
      </c>
      <c r="C389" s="4">
        <v>298.97386340490237</v>
      </c>
    </row>
    <row r="390" spans="1:3" x14ac:dyDescent="0.3">
      <c r="A390" s="2" t="s">
        <v>474</v>
      </c>
      <c r="B390" s="3">
        <v>8</v>
      </c>
      <c r="C390" s="4">
        <v>433.63949954642879</v>
      </c>
    </row>
    <row r="391" spans="1:3" x14ac:dyDescent="0.3">
      <c r="A391" s="2" t="s">
        <v>475</v>
      </c>
      <c r="B391" s="3">
        <v>8</v>
      </c>
      <c r="C391" s="4">
        <v>984.85204547699823</v>
      </c>
    </row>
    <row r="392" spans="1:3" x14ac:dyDescent="0.3">
      <c r="A392" s="2" t="s">
        <v>476</v>
      </c>
      <c r="B392" s="3">
        <v>8</v>
      </c>
      <c r="C392" s="4">
        <v>443.26562959959671</v>
      </c>
    </row>
    <row r="393" spans="1:3" x14ac:dyDescent="0.3">
      <c r="A393" s="2" t="s">
        <v>477</v>
      </c>
      <c r="B393" s="3">
        <v>8</v>
      </c>
      <c r="C393" s="4">
        <v>523.07529763919013</v>
      </c>
    </row>
    <row r="394" spans="1:3" x14ac:dyDescent="0.3">
      <c r="A394" s="2" t="s">
        <v>478</v>
      </c>
      <c r="B394" s="3">
        <v>8</v>
      </c>
      <c r="C394" s="4">
        <v>333.82511448636353</v>
      </c>
    </row>
    <row r="395" spans="1:3" x14ac:dyDescent="0.3">
      <c r="A395" s="2" t="s">
        <v>479</v>
      </c>
      <c r="B395" s="3">
        <v>8</v>
      </c>
      <c r="C395" s="4">
        <v>707.77637057631557</v>
      </c>
    </row>
    <row r="396" spans="1:3" x14ac:dyDescent="0.3">
      <c r="A396" s="2" t="s">
        <v>480</v>
      </c>
      <c r="B396" s="3">
        <v>8</v>
      </c>
      <c r="C396" s="4">
        <v>283.06242999545185</v>
      </c>
    </row>
    <row r="397" spans="1:3" x14ac:dyDescent="0.3">
      <c r="A397" s="2" t="s">
        <v>481</v>
      </c>
      <c r="B397" s="3">
        <v>8</v>
      </c>
      <c r="C397" s="4">
        <v>167.45198533248495</v>
      </c>
    </row>
    <row r="398" spans="1:3" x14ac:dyDescent="0.3">
      <c r="A398" s="2" t="s">
        <v>482</v>
      </c>
      <c r="B398" s="3">
        <v>8</v>
      </c>
      <c r="C398" s="4">
        <v>757.27495033473201</v>
      </c>
    </row>
    <row r="399" spans="1:3" x14ac:dyDescent="0.3">
      <c r="A399" s="2" t="s">
        <v>483</v>
      </c>
      <c r="B399" s="3">
        <v>8</v>
      </c>
      <c r="C399" s="4">
        <v>408.61423740318912</v>
      </c>
    </row>
    <row r="400" spans="1:3" x14ac:dyDescent="0.3">
      <c r="A400" s="2" t="s">
        <v>484</v>
      </c>
      <c r="B400" s="3">
        <v>8</v>
      </c>
      <c r="C400" s="4">
        <v>211.75253672054396</v>
      </c>
    </row>
    <row r="401" spans="1:3" x14ac:dyDescent="0.3">
      <c r="A401" s="2" t="s">
        <v>485</v>
      </c>
      <c r="B401" s="3">
        <v>8</v>
      </c>
      <c r="C401" s="4">
        <v>832.9901324621236</v>
      </c>
    </row>
    <row r="402" spans="1:3" x14ac:dyDescent="0.3">
      <c r="A402" s="2" t="s">
        <v>486</v>
      </c>
      <c r="B402" s="3">
        <v>8</v>
      </c>
      <c r="C402" s="4">
        <v>7.4179105159872805</v>
      </c>
    </row>
    <row r="403" spans="1:3" x14ac:dyDescent="0.3">
      <c r="A403" s="2" t="s">
        <v>487</v>
      </c>
      <c r="B403" s="3">
        <v>9</v>
      </c>
      <c r="C403" s="4">
        <v>62.626177511081401</v>
      </c>
    </row>
    <row r="404" spans="1:3" x14ac:dyDescent="0.3">
      <c r="A404" s="2" t="s">
        <v>488</v>
      </c>
      <c r="B404" s="3">
        <v>9</v>
      </c>
      <c r="C404" s="4">
        <v>263.01633633047373</v>
      </c>
    </row>
    <row r="405" spans="1:3" x14ac:dyDescent="0.3">
      <c r="A405" s="2" t="s">
        <v>489</v>
      </c>
      <c r="B405" s="3">
        <v>9</v>
      </c>
      <c r="C405" s="4">
        <v>294.76610158241567</v>
      </c>
    </row>
    <row r="406" spans="1:3" x14ac:dyDescent="0.3">
      <c r="A406" s="2" t="s">
        <v>490</v>
      </c>
      <c r="B406" s="3">
        <v>9</v>
      </c>
      <c r="C406" s="4">
        <v>109.21064090433275</v>
      </c>
    </row>
    <row r="407" spans="1:3" x14ac:dyDescent="0.3">
      <c r="A407" s="2" t="s">
        <v>491</v>
      </c>
      <c r="B407" s="3">
        <v>9</v>
      </c>
      <c r="C407" s="4">
        <v>769.03132145189159</v>
      </c>
    </row>
    <row r="408" spans="1:3" x14ac:dyDescent="0.3">
      <c r="A408" s="2" t="s">
        <v>492</v>
      </c>
      <c r="B408" s="3">
        <v>9</v>
      </c>
      <c r="C408" s="4">
        <v>867.93497902710556</v>
      </c>
    </row>
    <row r="409" spans="1:3" x14ac:dyDescent="0.3">
      <c r="A409" s="2" t="s">
        <v>493</v>
      </c>
      <c r="B409" s="3">
        <v>9</v>
      </c>
      <c r="C409" s="4">
        <v>200.75602520400793</v>
      </c>
    </row>
    <row r="410" spans="1:3" x14ac:dyDescent="0.3">
      <c r="A410" s="2" t="s">
        <v>494</v>
      </c>
      <c r="B410" s="3">
        <v>9</v>
      </c>
      <c r="C410" s="4">
        <v>836.25052856184402</v>
      </c>
    </row>
    <row r="411" spans="1:3" x14ac:dyDescent="0.3">
      <c r="A411" s="2" t="s">
        <v>495</v>
      </c>
      <c r="B411" s="3">
        <v>9</v>
      </c>
      <c r="C411" s="4">
        <v>27.768005870009382</v>
      </c>
    </row>
    <row r="412" spans="1:3" x14ac:dyDescent="0.3">
      <c r="A412" s="2" t="s">
        <v>496</v>
      </c>
      <c r="B412" s="3">
        <v>9</v>
      </c>
      <c r="C412" s="4">
        <v>920.91264936214418</v>
      </c>
    </row>
    <row r="413" spans="1:3" x14ac:dyDescent="0.3">
      <c r="A413" s="2" t="s">
        <v>497</v>
      </c>
      <c r="B413" s="3">
        <v>9</v>
      </c>
      <c r="C413" s="4">
        <v>494.45638561849313</v>
      </c>
    </row>
    <row r="414" spans="1:3" x14ac:dyDescent="0.3">
      <c r="A414" s="2" t="s">
        <v>498</v>
      </c>
      <c r="B414" s="3">
        <v>9</v>
      </c>
      <c r="C414" s="4">
        <v>267.49015922116558</v>
      </c>
    </row>
    <row r="415" spans="1:3" x14ac:dyDescent="0.3">
      <c r="A415" s="2" t="s">
        <v>499</v>
      </c>
      <c r="B415" s="3">
        <v>9</v>
      </c>
      <c r="C415" s="4">
        <v>232.1807110672689</v>
      </c>
    </row>
    <row r="416" spans="1:3" x14ac:dyDescent="0.3">
      <c r="A416" s="2" t="s">
        <v>500</v>
      </c>
      <c r="B416" s="3">
        <v>9</v>
      </c>
      <c r="C416" s="4">
        <v>458.09039164783496</v>
      </c>
    </row>
    <row r="417" spans="1:3" x14ac:dyDescent="0.3">
      <c r="A417" s="2" t="s">
        <v>501</v>
      </c>
      <c r="B417" s="3">
        <v>9</v>
      </c>
      <c r="C417" s="4">
        <v>117.06337338692619</v>
      </c>
    </row>
    <row r="418" spans="1:3" x14ac:dyDescent="0.3">
      <c r="A418" s="2" t="s">
        <v>502</v>
      </c>
      <c r="B418" s="3">
        <v>9</v>
      </c>
      <c r="C418" s="4">
        <v>890.71703300205195</v>
      </c>
    </row>
    <row r="419" spans="1:3" x14ac:dyDescent="0.3">
      <c r="A419" s="2" t="s">
        <v>503</v>
      </c>
      <c r="B419" s="3">
        <v>9</v>
      </c>
      <c r="C419" s="4">
        <v>943.30811315230983</v>
      </c>
    </row>
    <row r="420" spans="1:3" x14ac:dyDescent="0.3">
      <c r="A420" s="2" t="s">
        <v>504</v>
      </c>
      <c r="B420" s="3">
        <v>10</v>
      </c>
      <c r="C420" s="4">
        <v>440.30626883434468</v>
      </c>
    </row>
    <row r="421" spans="1:3" x14ac:dyDescent="0.3">
      <c r="A421" s="2" t="s">
        <v>505</v>
      </c>
      <c r="B421" s="3">
        <v>10</v>
      </c>
      <c r="C421" s="4">
        <v>459.19322209880329</v>
      </c>
    </row>
    <row r="422" spans="1:3" x14ac:dyDescent="0.3">
      <c r="A422" s="2" t="s">
        <v>506</v>
      </c>
      <c r="B422" s="3">
        <v>10</v>
      </c>
      <c r="C422" s="4">
        <v>947.9612323473159</v>
      </c>
    </row>
    <row r="423" spans="1:3" x14ac:dyDescent="0.3">
      <c r="A423" s="2" t="s">
        <v>507</v>
      </c>
      <c r="B423" s="3">
        <v>10</v>
      </c>
      <c r="C423" s="4">
        <v>138.58988298930885</v>
      </c>
    </row>
    <row r="424" spans="1:3" x14ac:dyDescent="0.3">
      <c r="A424" s="2" t="s">
        <v>508</v>
      </c>
      <c r="B424" s="3">
        <v>10</v>
      </c>
      <c r="C424" s="4">
        <v>302.5678380022614</v>
      </c>
    </row>
    <row r="425" spans="1:3" x14ac:dyDescent="0.3">
      <c r="A425" s="2" t="s">
        <v>509</v>
      </c>
      <c r="B425" s="3">
        <v>10</v>
      </c>
      <c r="C425" s="4">
        <v>730.06402020912242</v>
      </c>
    </row>
    <row r="426" spans="1:3" x14ac:dyDescent="0.3">
      <c r="A426" s="2" t="s">
        <v>510</v>
      </c>
      <c r="B426" s="3">
        <v>10</v>
      </c>
      <c r="C426" s="4">
        <v>170.0694737913042</v>
      </c>
    </row>
    <row r="427" spans="1:3" x14ac:dyDescent="0.3">
      <c r="A427" s="2" t="s">
        <v>511</v>
      </c>
      <c r="B427" s="3">
        <v>10</v>
      </c>
      <c r="C427" s="4">
        <v>463.62910439869933</v>
      </c>
    </row>
    <row r="428" spans="1:3" x14ac:dyDescent="0.3">
      <c r="A428" s="2" t="s">
        <v>512</v>
      </c>
      <c r="B428" s="3">
        <v>10</v>
      </c>
      <c r="C428" s="4">
        <v>512.76129962592256</v>
      </c>
    </row>
    <row r="429" spans="1:3" x14ac:dyDescent="0.3">
      <c r="A429" s="2" t="s">
        <v>513</v>
      </c>
      <c r="B429" s="3">
        <v>10</v>
      </c>
      <c r="C429" s="4">
        <v>40.050626185262672</v>
      </c>
    </row>
    <row r="430" spans="1:3" x14ac:dyDescent="0.3">
      <c r="A430" s="2" t="s">
        <v>514</v>
      </c>
      <c r="B430" s="3">
        <v>10</v>
      </c>
      <c r="C430" s="4">
        <v>548.5267654647032</v>
      </c>
    </row>
    <row r="431" spans="1:3" x14ac:dyDescent="0.3">
      <c r="A431" s="2" t="s">
        <v>515</v>
      </c>
      <c r="B431" s="3">
        <v>10</v>
      </c>
      <c r="C431" s="4">
        <v>292.69062885059418</v>
      </c>
    </row>
    <row r="432" spans="1:3" x14ac:dyDescent="0.3">
      <c r="A432" s="2" t="s">
        <v>516</v>
      </c>
      <c r="B432" s="3">
        <v>10</v>
      </c>
      <c r="C432" s="4">
        <v>725.99294168523465</v>
      </c>
    </row>
    <row r="433" spans="1:3" x14ac:dyDescent="0.3">
      <c r="A433" s="2" t="s">
        <v>517</v>
      </c>
      <c r="B433" s="3">
        <v>10</v>
      </c>
      <c r="C433" s="4">
        <v>188.00729068949272</v>
      </c>
    </row>
    <row r="434" spans="1:3" x14ac:dyDescent="0.3">
      <c r="A434" s="2" t="s">
        <v>518</v>
      </c>
      <c r="B434" s="3">
        <v>10</v>
      </c>
      <c r="C434" s="4">
        <v>630.9288615081432</v>
      </c>
    </row>
    <row r="435" spans="1:3" x14ac:dyDescent="0.3">
      <c r="A435" s="2" t="s">
        <v>519</v>
      </c>
      <c r="B435" s="3">
        <v>10</v>
      </c>
      <c r="C435" s="4">
        <v>563.67587147438326</v>
      </c>
    </row>
    <row r="436" spans="1:3" x14ac:dyDescent="0.3">
      <c r="A436" s="2" t="s">
        <v>520</v>
      </c>
      <c r="B436" s="3">
        <v>10</v>
      </c>
      <c r="C436" s="4">
        <v>72.060749917897127</v>
      </c>
    </row>
    <row r="437" spans="1:3" x14ac:dyDescent="0.3">
      <c r="A437" s="2" t="s">
        <v>521</v>
      </c>
      <c r="B437" s="3">
        <v>10</v>
      </c>
      <c r="C437" s="4">
        <v>919.95194366768135</v>
      </c>
    </row>
    <row r="438" spans="1:3" x14ac:dyDescent="0.3">
      <c r="A438" s="2" t="s">
        <v>522</v>
      </c>
      <c r="B438" s="3">
        <v>10</v>
      </c>
      <c r="C438" s="4">
        <v>59.365760297981574</v>
      </c>
    </row>
    <row r="439" spans="1:3" x14ac:dyDescent="0.3">
      <c r="A439" s="2" t="s">
        <v>523</v>
      </c>
      <c r="B439" s="3">
        <v>10</v>
      </c>
      <c r="C439" s="4">
        <v>242.45888647703333</v>
      </c>
    </row>
    <row r="440" spans="1:3" x14ac:dyDescent="0.3">
      <c r="A440" s="2" t="s">
        <v>524</v>
      </c>
      <c r="B440" s="3">
        <v>10</v>
      </c>
      <c r="C440" s="4">
        <v>400.05109094445032</v>
      </c>
    </row>
    <row r="441" spans="1:3" x14ac:dyDescent="0.3">
      <c r="A441" s="2" t="s">
        <v>525</v>
      </c>
      <c r="B441" s="3">
        <v>10</v>
      </c>
      <c r="C441" s="4">
        <v>113.09116544688092</v>
      </c>
    </row>
    <row r="442" spans="1:3" x14ac:dyDescent="0.3">
      <c r="A442" s="2" t="s">
        <v>526</v>
      </c>
      <c r="B442" s="3">
        <v>10</v>
      </c>
      <c r="C442" s="4">
        <v>879.66285381746286</v>
      </c>
    </row>
    <row r="443" spans="1:3" x14ac:dyDescent="0.3">
      <c r="A443" s="2" t="s">
        <v>527</v>
      </c>
      <c r="B443" s="3">
        <v>10</v>
      </c>
      <c r="C443" s="4">
        <v>380.21434130311604</v>
      </c>
    </row>
    <row r="444" spans="1:3" x14ac:dyDescent="0.3">
      <c r="A444" s="2" t="s">
        <v>528</v>
      </c>
      <c r="B444" s="3">
        <v>10</v>
      </c>
      <c r="C444" s="4">
        <v>296.37293790266318</v>
      </c>
    </row>
    <row r="445" spans="1:3" x14ac:dyDescent="0.3">
      <c r="A445" s="2" t="s">
        <v>529</v>
      </c>
      <c r="B445" s="3">
        <v>10</v>
      </c>
      <c r="C445" s="4">
        <v>889.95014205498671</v>
      </c>
    </row>
    <row r="446" spans="1:3" x14ac:dyDescent="0.3">
      <c r="A446" s="2" t="s">
        <v>530</v>
      </c>
      <c r="B446" s="3">
        <v>10</v>
      </c>
      <c r="C446" s="4">
        <v>411.67212202419898</v>
      </c>
    </row>
    <row r="447" spans="1:3" x14ac:dyDescent="0.3">
      <c r="A447" s="2" t="s">
        <v>531</v>
      </c>
      <c r="B447" s="3">
        <v>10</v>
      </c>
      <c r="C447" s="4">
        <v>243.2373996584316</v>
      </c>
    </row>
    <row r="448" spans="1:3" x14ac:dyDescent="0.3">
      <c r="A448" s="2" t="s">
        <v>532</v>
      </c>
      <c r="B448" s="3">
        <v>10</v>
      </c>
      <c r="C448" s="4">
        <v>45.829045456820424</v>
      </c>
    </row>
    <row r="449" spans="1:3" x14ac:dyDescent="0.3">
      <c r="A449" s="2" t="s">
        <v>533</v>
      </c>
      <c r="B449" s="3">
        <v>10</v>
      </c>
      <c r="C449" s="4">
        <v>298.38243143341862</v>
      </c>
    </row>
    <row r="450" spans="1:3" x14ac:dyDescent="0.3">
      <c r="A450" s="2" t="s">
        <v>534</v>
      </c>
      <c r="B450" s="3">
        <v>10</v>
      </c>
      <c r="C450" s="4">
        <v>625.18610760444221</v>
      </c>
    </row>
    <row r="451" spans="1:3" x14ac:dyDescent="0.3">
      <c r="A451" s="2" t="s">
        <v>535</v>
      </c>
      <c r="B451" s="3">
        <v>10</v>
      </c>
      <c r="C451" s="4">
        <v>164.08978322748345</v>
      </c>
    </row>
    <row r="452" spans="1:3" x14ac:dyDescent="0.3">
      <c r="A452" s="2" t="s">
        <v>536</v>
      </c>
      <c r="B452" s="3">
        <v>10</v>
      </c>
      <c r="C452" s="4">
        <v>737.08807711511542</v>
      </c>
    </row>
    <row r="453" spans="1:3" x14ac:dyDescent="0.3">
      <c r="A453" s="2" t="s">
        <v>537</v>
      </c>
      <c r="B453" s="3">
        <v>10</v>
      </c>
      <c r="C453" s="4">
        <v>153.33234754804704</v>
      </c>
    </row>
    <row r="454" spans="1:3" x14ac:dyDescent="0.3">
      <c r="A454" s="2" t="s">
        <v>538</v>
      </c>
      <c r="B454" s="3">
        <v>10</v>
      </c>
      <c r="C454" s="4">
        <v>88.312269369902779</v>
      </c>
    </row>
    <row r="455" spans="1:3" x14ac:dyDescent="0.3">
      <c r="A455" s="2" t="s">
        <v>539</v>
      </c>
      <c r="B455" s="3">
        <v>10</v>
      </c>
      <c r="C455" s="4">
        <v>526.1244818151423</v>
      </c>
    </row>
    <row r="456" spans="1:3" x14ac:dyDescent="0.3">
      <c r="A456" s="2" t="s">
        <v>540</v>
      </c>
      <c r="B456" s="3">
        <v>10</v>
      </c>
      <c r="C456" s="4">
        <v>279.86290651217649</v>
      </c>
    </row>
    <row r="457" spans="1:3" x14ac:dyDescent="0.3">
      <c r="A457" s="2" t="s">
        <v>541</v>
      </c>
      <c r="B457" s="3">
        <v>10</v>
      </c>
      <c r="C457" s="4">
        <v>744.9318560853111</v>
      </c>
    </row>
    <row r="458" spans="1:3" x14ac:dyDescent="0.3">
      <c r="A458" s="2" t="s">
        <v>542</v>
      </c>
      <c r="B458" s="3">
        <v>10</v>
      </c>
      <c r="C458" s="4">
        <v>187.08561384026279</v>
      </c>
    </row>
    <row r="459" spans="1:3" x14ac:dyDescent="0.3">
      <c r="A459" s="2" t="s">
        <v>543</v>
      </c>
      <c r="B459" s="3">
        <v>10</v>
      </c>
      <c r="C459" s="4">
        <v>579.14052522083841</v>
      </c>
    </row>
    <row r="460" spans="1:3" x14ac:dyDescent="0.3">
      <c r="A460" s="2" t="s">
        <v>544</v>
      </c>
      <c r="B460" s="3">
        <v>10</v>
      </c>
      <c r="C460" s="4">
        <v>950.42519385357946</v>
      </c>
    </row>
    <row r="461" spans="1:3" x14ac:dyDescent="0.3">
      <c r="A461" s="2" t="s">
        <v>545</v>
      </c>
      <c r="B461" s="3">
        <v>10</v>
      </c>
      <c r="C461" s="4">
        <v>337.15583600413532</v>
      </c>
    </row>
    <row r="462" spans="1:3" x14ac:dyDescent="0.3">
      <c r="A462" s="2" t="s">
        <v>546</v>
      </c>
      <c r="B462" s="3">
        <v>10</v>
      </c>
      <c r="C462" s="4">
        <v>418.79239661322589</v>
      </c>
    </row>
    <row r="463" spans="1:3" x14ac:dyDescent="0.3">
      <c r="A463" s="2" t="s">
        <v>547</v>
      </c>
      <c r="B463" s="3">
        <v>10</v>
      </c>
      <c r="C463" s="4">
        <v>171.45413849127067</v>
      </c>
    </row>
    <row r="464" spans="1:3" x14ac:dyDescent="0.3">
      <c r="A464" s="2" t="s">
        <v>548</v>
      </c>
      <c r="B464" s="3">
        <v>10</v>
      </c>
      <c r="C464" s="4">
        <v>62.421122769239943</v>
      </c>
    </row>
    <row r="465" spans="1:3" x14ac:dyDescent="0.3">
      <c r="A465" s="2" t="s">
        <v>549</v>
      </c>
      <c r="B465" s="3">
        <v>10</v>
      </c>
      <c r="C465" s="4">
        <v>249.17371670550054</v>
      </c>
    </row>
    <row r="466" spans="1:3" x14ac:dyDescent="0.3">
      <c r="A466" s="2" t="s">
        <v>550</v>
      </c>
      <c r="B466" s="3">
        <v>10</v>
      </c>
      <c r="C466" s="4">
        <v>346.39876472076827</v>
      </c>
    </row>
    <row r="467" spans="1:3" x14ac:dyDescent="0.3">
      <c r="A467" s="2" t="s">
        <v>551</v>
      </c>
      <c r="B467" s="3">
        <v>10</v>
      </c>
      <c r="C467" s="4">
        <v>193.59532266496893</v>
      </c>
    </row>
    <row r="468" spans="1:3" x14ac:dyDescent="0.3">
      <c r="A468" s="2" t="s">
        <v>552</v>
      </c>
      <c r="B468" s="3">
        <v>10</v>
      </c>
      <c r="C468" s="4">
        <v>510.99089265983588</v>
      </c>
    </row>
    <row r="469" spans="1:3" x14ac:dyDescent="0.3">
      <c r="A469" s="2" t="s">
        <v>553</v>
      </c>
      <c r="B469" s="3">
        <v>10</v>
      </c>
      <c r="C469" s="4">
        <v>652.88381224820171</v>
      </c>
    </row>
    <row r="470" spans="1:3" x14ac:dyDescent="0.3">
      <c r="A470" s="2" t="s">
        <v>554</v>
      </c>
      <c r="B470" s="3">
        <v>10</v>
      </c>
      <c r="C470" s="4">
        <v>183.24708958878989</v>
      </c>
    </row>
    <row r="471" spans="1:3" x14ac:dyDescent="0.3">
      <c r="A471" s="2" t="s">
        <v>555</v>
      </c>
      <c r="B471" s="3">
        <v>10</v>
      </c>
      <c r="C471" s="4">
        <v>880.99385150541013</v>
      </c>
    </row>
    <row r="472" spans="1:3" x14ac:dyDescent="0.3">
      <c r="A472" s="2" t="s">
        <v>556</v>
      </c>
      <c r="B472" s="3">
        <v>10</v>
      </c>
      <c r="C472" s="4">
        <v>451.94263463256414</v>
      </c>
    </row>
    <row r="473" spans="1:3" x14ac:dyDescent="0.3">
      <c r="A473" s="2" t="s">
        <v>557</v>
      </c>
      <c r="B473" s="3">
        <v>10</v>
      </c>
      <c r="C473" s="4">
        <v>739.94172641224145</v>
      </c>
    </row>
    <row r="474" spans="1:3" x14ac:dyDescent="0.3">
      <c r="A474" s="2" t="s">
        <v>558</v>
      </c>
      <c r="B474" s="3">
        <v>10</v>
      </c>
      <c r="C474" s="4">
        <v>179.02209462307894</v>
      </c>
    </row>
    <row r="475" spans="1:3" x14ac:dyDescent="0.3">
      <c r="A475" s="2" t="s">
        <v>559</v>
      </c>
      <c r="B475" s="3">
        <v>10</v>
      </c>
      <c r="C475" s="4">
        <v>387.31829325829216</v>
      </c>
    </row>
    <row r="476" spans="1:3" x14ac:dyDescent="0.3">
      <c r="A476" s="2" t="s">
        <v>560</v>
      </c>
      <c r="B476" s="3">
        <v>10</v>
      </c>
      <c r="C476" s="4">
        <v>64.285089687162071</v>
      </c>
    </row>
    <row r="477" spans="1:3" x14ac:dyDescent="0.3">
      <c r="A477" s="2" t="s">
        <v>561</v>
      </c>
      <c r="B477" s="3">
        <v>10</v>
      </c>
      <c r="C477" s="4">
        <v>555.19281761865955</v>
      </c>
    </row>
    <row r="478" spans="1:3" x14ac:dyDescent="0.3">
      <c r="A478" s="2" t="s">
        <v>562</v>
      </c>
      <c r="B478" s="3">
        <v>10</v>
      </c>
      <c r="C478" s="4">
        <v>759.98883285566785</v>
      </c>
    </row>
    <row r="479" spans="1:3" x14ac:dyDescent="0.3">
      <c r="A479" s="2" t="s">
        <v>563</v>
      </c>
      <c r="B479" s="3">
        <v>10</v>
      </c>
      <c r="C479" s="4">
        <v>61.654475514179907</v>
      </c>
    </row>
    <row r="480" spans="1:3" x14ac:dyDescent="0.3">
      <c r="A480" s="2" t="s">
        <v>564</v>
      </c>
      <c r="B480" s="3">
        <v>10</v>
      </c>
      <c r="C480" s="4">
        <v>719.93102476086904</v>
      </c>
    </row>
    <row r="481" spans="1:3" x14ac:dyDescent="0.3">
      <c r="A481" s="2" t="s">
        <v>565</v>
      </c>
      <c r="B481" s="3">
        <v>10</v>
      </c>
      <c r="C481" s="4">
        <v>653.92117649454121</v>
      </c>
    </row>
    <row r="482" spans="1:3" x14ac:dyDescent="0.3">
      <c r="A482" s="2" t="s">
        <v>566</v>
      </c>
      <c r="B482" s="3">
        <v>10</v>
      </c>
      <c r="C482" s="4">
        <v>371.20135288891555</v>
      </c>
    </row>
    <row r="483" spans="1:3" x14ac:dyDescent="0.3">
      <c r="A483" s="2" t="s">
        <v>567</v>
      </c>
      <c r="B483" s="3">
        <v>10</v>
      </c>
      <c r="C483" s="4">
        <v>779.81372203948604</v>
      </c>
    </row>
    <row r="484" spans="1:3" x14ac:dyDescent="0.3">
      <c r="A484" s="2" t="s">
        <v>568</v>
      </c>
      <c r="B484" s="3">
        <v>10</v>
      </c>
      <c r="C484" s="4">
        <v>761.89114979267367</v>
      </c>
    </row>
    <row r="485" spans="1:3" x14ac:dyDescent="0.3">
      <c r="A485" s="2" t="s">
        <v>569</v>
      </c>
      <c r="B485" s="3">
        <v>10</v>
      </c>
      <c r="C485" s="4">
        <v>744.30911384835065</v>
      </c>
    </row>
    <row r="486" spans="1:3" x14ac:dyDescent="0.3">
      <c r="A486" s="2" t="s">
        <v>570</v>
      </c>
      <c r="B486" s="3">
        <v>10</v>
      </c>
      <c r="C486" s="4">
        <v>71.134104651577871</v>
      </c>
    </row>
    <row r="487" spans="1:3" x14ac:dyDescent="0.3">
      <c r="A487" s="2" t="s">
        <v>571</v>
      </c>
      <c r="B487" s="3">
        <v>10</v>
      </c>
      <c r="C487" s="4">
        <v>819.36878314634521</v>
      </c>
    </row>
    <row r="488" spans="1:3" x14ac:dyDescent="0.3">
      <c r="A488" s="2" t="s">
        <v>572</v>
      </c>
      <c r="B488" s="3">
        <v>10</v>
      </c>
      <c r="C488" s="4">
        <v>232.14628025623972</v>
      </c>
    </row>
    <row r="489" spans="1:3" x14ac:dyDescent="0.3">
      <c r="A489" s="2" t="s">
        <v>573</v>
      </c>
      <c r="B489" s="3">
        <v>10</v>
      </c>
      <c r="C489" s="4">
        <v>119.94539653043046</v>
      </c>
    </row>
    <row r="490" spans="1:3" x14ac:dyDescent="0.3">
      <c r="A490" s="2" t="s">
        <v>574</v>
      </c>
      <c r="B490" s="3">
        <v>10</v>
      </c>
      <c r="C490" s="4">
        <v>195.06632535754019</v>
      </c>
    </row>
    <row r="491" spans="1:3" x14ac:dyDescent="0.3">
      <c r="A491" s="2" t="s">
        <v>575</v>
      </c>
      <c r="B491" s="3">
        <v>10</v>
      </c>
      <c r="C491" s="4">
        <v>957.70833640234866</v>
      </c>
    </row>
    <row r="492" spans="1:3" x14ac:dyDescent="0.3">
      <c r="A492" s="2" t="s">
        <v>576</v>
      </c>
      <c r="B492" s="3">
        <v>10</v>
      </c>
      <c r="C492" s="4">
        <v>864.89880746607014</v>
      </c>
    </row>
    <row r="493" spans="1:3" x14ac:dyDescent="0.3">
      <c r="A493" s="2" t="s">
        <v>577</v>
      </c>
      <c r="B493" s="3">
        <v>10</v>
      </c>
      <c r="C493" s="4">
        <v>382.51512427518009</v>
      </c>
    </row>
    <row r="494" spans="1:3" x14ac:dyDescent="0.3">
      <c r="A494" s="2" t="s">
        <v>578</v>
      </c>
      <c r="B494" s="3">
        <v>10</v>
      </c>
      <c r="C494" s="4">
        <v>892.36250654361561</v>
      </c>
    </row>
    <row r="495" spans="1:3" x14ac:dyDescent="0.3">
      <c r="A495" s="2" t="s">
        <v>579</v>
      </c>
      <c r="B495" s="3">
        <v>10</v>
      </c>
      <c r="C495" s="4">
        <v>103.50376484877532</v>
      </c>
    </row>
    <row r="496" spans="1:3" x14ac:dyDescent="0.3">
      <c r="A496" s="2" t="s">
        <v>580</v>
      </c>
      <c r="B496" s="3">
        <v>10</v>
      </c>
      <c r="C496" s="4">
        <v>721.80157982247567</v>
      </c>
    </row>
    <row r="497" spans="1:3" x14ac:dyDescent="0.3">
      <c r="A497" s="2" t="s">
        <v>581</v>
      </c>
      <c r="B497" s="3">
        <v>10</v>
      </c>
      <c r="C497" s="4">
        <v>24.642436534096035</v>
      </c>
    </row>
    <row r="498" spans="1:3" x14ac:dyDescent="0.3">
      <c r="A498" s="2" t="s">
        <v>582</v>
      </c>
      <c r="B498" s="3">
        <v>10</v>
      </c>
      <c r="C498" s="4">
        <v>224.69620135715934</v>
      </c>
    </row>
    <row r="499" spans="1:3" x14ac:dyDescent="0.3">
      <c r="A499" s="2" t="s">
        <v>583</v>
      </c>
      <c r="B499" s="3">
        <v>10</v>
      </c>
      <c r="C499" s="4">
        <v>952.72052866189733</v>
      </c>
    </row>
    <row r="500" spans="1:3" x14ac:dyDescent="0.3">
      <c r="A500" s="2" t="s">
        <v>584</v>
      </c>
      <c r="B500" s="3">
        <v>10</v>
      </c>
      <c r="C500" s="4">
        <v>879.63898849418069</v>
      </c>
    </row>
    <row r="501" spans="1:3" x14ac:dyDescent="0.3">
      <c r="A501" s="2" t="s">
        <v>585</v>
      </c>
      <c r="B501" s="3">
        <v>10</v>
      </c>
      <c r="C501" s="4">
        <v>145.83300134817722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E3BC-B3E2-4B5F-9262-49FD283DAA6A}">
  <dimension ref="B1:L32"/>
  <sheetViews>
    <sheetView showGridLines="0" workbookViewId="0">
      <selection activeCell="G7" sqref="G7"/>
    </sheetView>
  </sheetViews>
  <sheetFormatPr defaultRowHeight="14.4" x14ac:dyDescent="0.3"/>
  <cols>
    <col min="1" max="1" width="1.6640625" customWidth="1"/>
    <col min="2" max="2" width="21.33203125" customWidth="1"/>
    <col min="3" max="3" width="15.44140625" customWidth="1"/>
    <col min="4" max="4" width="18.44140625" customWidth="1"/>
    <col min="5" max="5" width="2.109375" customWidth="1"/>
    <col min="6" max="6" width="32" customWidth="1"/>
    <col min="7" max="7" width="11.33203125" customWidth="1"/>
  </cols>
  <sheetData>
    <row r="1" spans="2:12" ht="6.75" customHeight="1" x14ac:dyDescent="0.3"/>
    <row r="2" spans="2:12" ht="31.5" customHeight="1" x14ac:dyDescent="0.3">
      <c r="B2" s="5" t="s">
        <v>22</v>
      </c>
      <c r="C2" s="5" t="s">
        <v>23</v>
      </c>
      <c r="D2" s="6" t="s">
        <v>24</v>
      </c>
      <c r="L2" t="s">
        <v>83</v>
      </c>
    </row>
    <row r="3" spans="2:12" x14ac:dyDescent="0.3">
      <c r="B3" s="7" t="s">
        <v>25</v>
      </c>
      <c r="C3" s="7" t="s">
        <v>26</v>
      </c>
      <c r="D3" s="8">
        <v>46</v>
      </c>
    </row>
    <row r="4" spans="2:12" x14ac:dyDescent="0.3">
      <c r="B4" s="7" t="s">
        <v>27</v>
      </c>
      <c r="C4" s="7" t="s">
        <v>28</v>
      </c>
      <c r="D4" s="8">
        <v>81</v>
      </c>
      <c r="F4" s="24" t="s">
        <v>29</v>
      </c>
      <c r="G4" s="25"/>
    </row>
    <row r="5" spans="2:12" x14ac:dyDescent="0.3">
      <c r="B5" s="7" t="s">
        <v>30</v>
      </c>
      <c r="C5" s="7" t="s">
        <v>31</v>
      </c>
      <c r="D5" s="8">
        <v>39</v>
      </c>
      <c r="G5" s="9"/>
    </row>
    <row r="6" spans="2:12" x14ac:dyDescent="0.3">
      <c r="B6" s="7" t="s">
        <v>32</v>
      </c>
      <c r="C6" s="7" t="s">
        <v>26</v>
      </c>
      <c r="D6" s="8">
        <v>92</v>
      </c>
      <c r="F6" s="10" t="s">
        <v>26</v>
      </c>
    </row>
    <row r="7" spans="2:12" x14ac:dyDescent="0.3">
      <c r="B7" s="7" t="s">
        <v>33</v>
      </c>
      <c r="C7" s="7" t="s">
        <v>28</v>
      </c>
      <c r="D7" s="8">
        <v>58</v>
      </c>
      <c r="F7" s="11" t="s">
        <v>34</v>
      </c>
      <c r="G7" s="12">
        <f>COUNTIFS(C3:C32,"Grupa I",D3:D32,"&gt;50")</f>
        <v>3</v>
      </c>
    </row>
    <row r="8" spans="2:12" x14ac:dyDescent="0.3">
      <c r="B8" s="7" t="s">
        <v>35</v>
      </c>
      <c r="C8" s="7" t="s">
        <v>31</v>
      </c>
      <c r="D8" s="8">
        <v>38</v>
      </c>
      <c r="F8" s="11" t="s">
        <v>36</v>
      </c>
      <c r="G8" s="12">
        <f>COUNTIFS(C3:C32,"Grupa I",D3:D32,"&lt;50")</f>
        <v>7</v>
      </c>
    </row>
    <row r="9" spans="2:12" x14ac:dyDescent="0.3">
      <c r="B9" s="7" t="s">
        <v>37</v>
      </c>
      <c r="C9" s="7" t="s">
        <v>26</v>
      </c>
      <c r="D9" s="8">
        <v>44</v>
      </c>
    </row>
    <row r="10" spans="2:12" x14ac:dyDescent="0.3">
      <c r="B10" s="7" t="s">
        <v>38</v>
      </c>
      <c r="C10" s="7" t="s">
        <v>28</v>
      </c>
      <c r="D10" s="8">
        <v>28</v>
      </c>
      <c r="F10" s="10" t="s">
        <v>28</v>
      </c>
    </row>
    <row r="11" spans="2:12" x14ac:dyDescent="0.3">
      <c r="B11" s="7" t="s">
        <v>39</v>
      </c>
      <c r="C11" s="7" t="s">
        <v>31</v>
      </c>
      <c r="D11" s="8">
        <v>36</v>
      </c>
      <c r="F11" s="11" t="s">
        <v>34</v>
      </c>
      <c r="G11" s="12">
        <f>COUNTIFS(C3:C32,"Grupa II",D3:D32,"&gt;50")</f>
        <v>6</v>
      </c>
    </row>
    <row r="12" spans="2:12" x14ac:dyDescent="0.3">
      <c r="B12" s="7" t="s">
        <v>40</v>
      </c>
      <c r="C12" s="7" t="s">
        <v>26</v>
      </c>
      <c r="D12" s="8">
        <v>84</v>
      </c>
      <c r="F12" s="11" t="s">
        <v>36</v>
      </c>
      <c r="G12" s="12">
        <f>COUNTIFS(C3:C32,"Grupa II",D3:D32,"&lt;50")</f>
        <v>4</v>
      </c>
    </row>
    <row r="13" spans="2:12" x14ac:dyDescent="0.3">
      <c r="B13" s="7" t="s">
        <v>41</v>
      </c>
      <c r="C13" s="7" t="s">
        <v>28</v>
      </c>
      <c r="D13" s="8">
        <v>82</v>
      </c>
    </row>
    <row r="14" spans="2:12" x14ac:dyDescent="0.3">
      <c r="B14" s="7" t="s">
        <v>42</v>
      </c>
      <c r="C14" s="7" t="s">
        <v>31</v>
      </c>
      <c r="D14" s="8">
        <v>4</v>
      </c>
      <c r="F14" s="10" t="s">
        <v>31</v>
      </c>
    </row>
    <row r="15" spans="2:12" x14ac:dyDescent="0.3">
      <c r="B15" s="7" t="s">
        <v>43</v>
      </c>
      <c r="C15" s="7" t="s">
        <v>26</v>
      </c>
      <c r="D15" s="8">
        <v>24</v>
      </c>
      <c r="F15" s="11" t="s">
        <v>34</v>
      </c>
      <c r="G15" s="12">
        <f>COUNTIFS(C3:C32,"Grupa III",D3:D32,"&gt;50")</f>
        <v>3</v>
      </c>
    </row>
    <row r="16" spans="2:12" ht="15" customHeight="1" x14ac:dyDescent="0.3">
      <c r="B16" s="7" t="s">
        <v>44</v>
      </c>
      <c r="C16" s="7" t="s">
        <v>28</v>
      </c>
      <c r="D16" s="8">
        <v>23</v>
      </c>
      <c r="F16" s="11" t="s">
        <v>36</v>
      </c>
      <c r="G16" s="12">
        <f>COUNTIFS(C3:C32,"Grupa III",D3:D32,"&lt;50")</f>
        <v>7</v>
      </c>
    </row>
    <row r="17" spans="2:4" ht="15" customHeight="1" x14ac:dyDescent="0.3">
      <c r="B17" s="7" t="s">
        <v>45</v>
      </c>
      <c r="C17" s="7" t="s">
        <v>31</v>
      </c>
      <c r="D17" s="8">
        <v>10</v>
      </c>
    </row>
    <row r="18" spans="2:4" x14ac:dyDescent="0.3">
      <c r="B18" s="7" t="s">
        <v>46</v>
      </c>
      <c r="C18" s="7" t="s">
        <v>26</v>
      </c>
      <c r="D18" s="8">
        <v>21</v>
      </c>
    </row>
    <row r="19" spans="2:4" x14ac:dyDescent="0.3">
      <c r="B19" s="7" t="s">
        <v>47</v>
      </c>
      <c r="C19" s="7" t="s">
        <v>28</v>
      </c>
      <c r="D19" s="8">
        <v>65</v>
      </c>
    </row>
    <row r="20" spans="2:4" x14ac:dyDescent="0.3">
      <c r="B20" s="7" t="s">
        <v>48</v>
      </c>
      <c r="C20" s="7" t="s">
        <v>31</v>
      </c>
      <c r="D20" s="8">
        <v>59</v>
      </c>
    </row>
    <row r="21" spans="2:4" x14ac:dyDescent="0.3">
      <c r="B21" s="7" t="s">
        <v>49</v>
      </c>
      <c r="C21" s="7" t="s">
        <v>26</v>
      </c>
      <c r="D21" s="8">
        <v>19</v>
      </c>
    </row>
    <row r="22" spans="2:4" x14ac:dyDescent="0.3">
      <c r="B22" s="7" t="s">
        <v>50</v>
      </c>
      <c r="C22" s="7" t="s">
        <v>28</v>
      </c>
      <c r="D22" s="8">
        <v>42</v>
      </c>
    </row>
    <row r="23" spans="2:4" x14ac:dyDescent="0.3">
      <c r="B23" s="7" t="s">
        <v>51</v>
      </c>
      <c r="C23" s="7" t="s">
        <v>31</v>
      </c>
      <c r="D23" s="8">
        <v>36</v>
      </c>
    </row>
    <row r="24" spans="2:4" x14ac:dyDescent="0.3">
      <c r="B24" s="7" t="s">
        <v>52</v>
      </c>
      <c r="C24" s="7" t="s">
        <v>26</v>
      </c>
      <c r="D24" s="8">
        <v>81</v>
      </c>
    </row>
    <row r="25" spans="2:4" x14ac:dyDescent="0.3">
      <c r="B25" s="7" t="s">
        <v>53</v>
      </c>
      <c r="C25" s="7" t="s">
        <v>28</v>
      </c>
      <c r="D25" s="8">
        <v>89</v>
      </c>
    </row>
    <row r="26" spans="2:4" x14ac:dyDescent="0.3">
      <c r="B26" s="7" t="s">
        <v>54</v>
      </c>
      <c r="C26" s="7" t="s">
        <v>31</v>
      </c>
      <c r="D26" s="8">
        <v>16</v>
      </c>
    </row>
    <row r="27" spans="2:4" x14ac:dyDescent="0.3">
      <c r="B27" s="7" t="s">
        <v>55</v>
      </c>
      <c r="C27" s="7" t="s">
        <v>26</v>
      </c>
      <c r="D27" s="8">
        <v>10</v>
      </c>
    </row>
    <row r="28" spans="2:4" x14ac:dyDescent="0.3">
      <c r="B28" s="7" t="s">
        <v>56</v>
      </c>
      <c r="C28" s="7" t="s">
        <v>28</v>
      </c>
      <c r="D28" s="8">
        <v>80</v>
      </c>
    </row>
    <row r="29" spans="2:4" x14ac:dyDescent="0.3">
      <c r="B29" s="7" t="s">
        <v>57</v>
      </c>
      <c r="C29" s="7" t="s">
        <v>31</v>
      </c>
      <c r="D29" s="8">
        <v>88</v>
      </c>
    </row>
    <row r="30" spans="2:4" x14ac:dyDescent="0.3">
      <c r="B30" s="7" t="s">
        <v>58</v>
      </c>
      <c r="C30" s="7" t="s">
        <v>26</v>
      </c>
      <c r="D30" s="8">
        <v>32</v>
      </c>
    </row>
    <row r="31" spans="2:4" x14ac:dyDescent="0.3">
      <c r="B31" s="7" t="s">
        <v>59</v>
      </c>
      <c r="C31" s="7" t="s">
        <v>28</v>
      </c>
      <c r="D31" s="8">
        <v>19</v>
      </c>
    </row>
    <row r="32" spans="2:4" x14ac:dyDescent="0.3">
      <c r="B32" s="7" t="s">
        <v>60</v>
      </c>
      <c r="C32" s="7" t="s">
        <v>31</v>
      </c>
      <c r="D32" s="8">
        <v>53</v>
      </c>
    </row>
  </sheetData>
  <mergeCells count="1"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2499-1A1E-4C88-A241-255CBD5FE31C}">
  <dimension ref="B2:G8"/>
  <sheetViews>
    <sheetView showGridLines="0" workbookViewId="0">
      <selection activeCell="B3" sqref="B3:C8"/>
    </sheetView>
  </sheetViews>
  <sheetFormatPr defaultRowHeight="14.4" x14ac:dyDescent="0.3"/>
  <cols>
    <col min="7" max="7" width="89.44140625" bestFit="1" customWidth="1"/>
  </cols>
  <sheetData>
    <row r="2" spans="2:7" x14ac:dyDescent="0.3">
      <c r="B2" s="13" t="s">
        <v>61</v>
      </c>
      <c r="C2" s="13" t="s">
        <v>1</v>
      </c>
      <c r="G2" t="s">
        <v>82</v>
      </c>
    </row>
    <row r="3" spans="2:7" x14ac:dyDescent="0.3">
      <c r="B3" s="14" t="s">
        <v>62</v>
      </c>
      <c r="C3" s="15">
        <v>161</v>
      </c>
    </row>
    <row r="4" spans="2:7" x14ac:dyDescent="0.3">
      <c r="B4" s="14" t="s">
        <v>63</v>
      </c>
      <c r="C4" s="15">
        <v>132</v>
      </c>
    </row>
    <row r="5" spans="2:7" x14ac:dyDescent="0.3">
      <c r="B5" s="14" t="s">
        <v>64</v>
      </c>
      <c r="C5" s="15">
        <v>423</v>
      </c>
    </row>
    <row r="6" spans="2:7" x14ac:dyDescent="0.3">
      <c r="B6" s="14" t="s">
        <v>65</v>
      </c>
      <c r="C6" s="15">
        <v>754</v>
      </c>
    </row>
    <row r="7" spans="2:7" x14ac:dyDescent="0.3">
      <c r="B7" s="14" t="s">
        <v>66</v>
      </c>
      <c r="C7" s="15">
        <v>908</v>
      </c>
    </row>
    <row r="8" spans="2:7" x14ac:dyDescent="0.3">
      <c r="B8" s="14" t="s">
        <v>67</v>
      </c>
      <c r="C8" s="15">
        <v>618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0577-1F62-4DFC-9E55-589A3AB7CA5D}">
  <dimension ref="C1:O25"/>
  <sheetViews>
    <sheetView showGridLines="0" zoomScaleNormal="100" workbookViewId="0">
      <selection activeCell="G6" sqref="G6"/>
    </sheetView>
  </sheetViews>
  <sheetFormatPr defaultRowHeight="14.4" x14ac:dyDescent="0.3"/>
  <cols>
    <col min="1" max="1" width="1.6640625" customWidth="1"/>
    <col min="2" max="4" width="1.109375" customWidth="1"/>
    <col min="5" max="5" width="10.44140625" bestFit="1" customWidth="1"/>
    <col min="6" max="6" width="11.109375" bestFit="1" customWidth="1"/>
    <col min="7" max="7" width="19" customWidth="1"/>
    <col min="8" max="8" width="16.5546875" customWidth="1"/>
    <col min="9" max="9" width="10.44140625" bestFit="1" customWidth="1"/>
    <col min="10" max="10" width="11.5546875" bestFit="1" customWidth="1"/>
    <col min="11" max="11" width="8.6640625" bestFit="1" customWidth="1"/>
    <col min="15" max="15" width="84.5546875" bestFit="1" customWidth="1"/>
  </cols>
  <sheetData>
    <row r="1" spans="5:15" ht="6" customHeight="1" x14ac:dyDescent="0.3"/>
    <row r="2" spans="5:15" s="18" customFormat="1" ht="28.5" customHeight="1" x14ac:dyDescent="0.3">
      <c r="E2" s="16" t="s">
        <v>68</v>
      </c>
      <c r="F2" s="17" t="s">
        <v>69</v>
      </c>
      <c r="G2" s="16" t="s">
        <v>70</v>
      </c>
      <c r="I2" s="16" t="s">
        <v>68</v>
      </c>
      <c r="J2" s="16" t="s">
        <v>0</v>
      </c>
      <c r="K2" s="16" t="s">
        <v>70</v>
      </c>
      <c r="O2" s="18" t="s">
        <v>81</v>
      </c>
    </row>
    <row r="3" spans="5:15" x14ac:dyDescent="0.3">
      <c r="E3" s="19" t="s">
        <v>2</v>
      </c>
      <c r="F3" s="20">
        <v>3962</v>
      </c>
      <c r="G3" s="30" t="str" cm="1">
        <f t="array" ref="G3">VLOOKUP(E3,TRIM($I$3:$K$22),3,0)</f>
        <v>GDA</v>
      </c>
      <c r="I3" s="21" t="s">
        <v>15</v>
      </c>
      <c r="J3" s="21" t="s">
        <v>71</v>
      </c>
      <c r="K3" s="22" t="s">
        <v>72</v>
      </c>
    </row>
    <row r="4" spans="5:15" x14ac:dyDescent="0.3">
      <c r="E4" s="19" t="s">
        <v>3</v>
      </c>
      <c r="F4" s="20">
        <v>1319</v>
      </c>
      <c r="G4" s="30" t="str" cm="1">
        <f t="array" ref="G4">VLOOKUP(E4,TRIM($I$3:$K$22),3,0)</f>
        <v>GDA</v>
      </c>
      <c r="I4" s="21" t="s">
        <v>16</v>
      </c>
      <c r="J4" s="21" t="s">
        <v>73</v>
      </c>
      <c r="K4" s="22" t="s">
        <v>74</v>
      </c>
    </row>
    <row r="5" spans="5:15" x14ac:dyDescent="0.3">
      <c r="E5" s="19" t="s">
        <v>4</v>
      </c>
      <c r="F5" s="20">
        <v>4798</v>
      </c>
      <c r="G5" s="30" t="str" cm="1">
        <f t="array" ref="G5">VLOOKUP(E5,TRIM($I$3:$K$22),3,0)</f>
        <v>GDA</v>
      </c>
      <c r="I5" s="21" t="s">
        <v>77</v>
      </c>
      <c r="J5" s="21" t="s">
        <v>75</v>
      </c>
      <c r="K5" s="22" t="s">
        <v>72</v>
      </c>
    </row>
    <row r="6" spans="5:15" x14ac:dyDescent="0.3">
      <c r="E6" s="19" t="s">
        <v>5</v>
      </c>
      <c r="F6" s="20">
        <v>797</v>
      </c>
      <c r="G6" s="30" t="str" cm="1">
        <f t="array" ref="G6">VLOOKUP(E6,TRIM($I$3:$K$22),3,0)</f>
        <v>GDA</v>
      </c>
      <c r="I6" s="21" t="s">
        <v>2</v>
      </c>
      <c r="J6" s="21" t="s">
        <v>71</v>
      </c>
      <c r="K6" s="22" t="s">
        <v>76</v>
      </c>
    </row>
    <row r="7" spans="5:15" x14ac:dyDescent="0.3">
      <c r="E7" s="19" t="s">
        <v>6</v>
      </c>
      <c r="F7" s="20">
        <v>4676</v>
      </c>
      <c r="G7" s="30" t="str" cm="1">
        <f t="array" ref="G7">VLOOKUP(E7,TRIM($I$3:$K$22),3,0)</f>
        <v>KTW</v>
      </c>
      <c r="I7" s="21" t="s">
        <v>11</v>
      </c>
      <c r="J7" s="21" t="s">
        <v>73</v>
      </c>
      <c r="K7" s="22" t="s">
        <v>74</v>
      </c>
    </row>
    <row r="8" spans="5:15" x14ac:dyDescent="0.3">
      <c r="E8" s="19" t="s">
        <v>7</v>
      </c>
      <c r="F8" s="20">
        <v>6744</v>
      </c>
      <c r="G8" s="30" t="str" cm="1">
        <f t="array" ref="G8">VLOOKUP(E8,TRIM($I$3:$K$22),3,0)</f>
        <v>KTW</v>
      </c>
      <c r="I8" s="21" t="s">
        <v>14</v>
      </c>
      <c r="J8" s="21" t="s">
        <v>75</v>
      </c>
      <c r="K8" s="22" t="s">
        <v>76</v>
      </c>
    </row>
    <row r="9" spans="5:15" x14ac:dyDescent="0.3">
      <c r="E9" s="19" t="s">
        <v>8</v>
      </c>
      <c r="F9" s="20">
        <v>7458</v>
      </c>
      <c r="G9" s="30" t="str" cm="1">
        <f t="array" ref="G9">VLOOKUP(E9,TRIM($I$3:$K$22),3,0)</f>
        <v>KTW</v>
      </c>
      <c r="I9" s="21" t="s">
        <v>78</v>
      </c>
      <c r="J9" s="21" t="s">
        <v>71</v>
      </c>
      <c r="K9" s="22" t="s">
        <v>76</v>
      </c>
    </row>
    <row r="10" spans="5:15" x14ac:dyDescent="0.3">
      <c r="E10" s="19" t="s">
        <v>9</v>
      </c>
      <c r="F10" s="20">
        <v>2700</v>
      </c>
      <c r="G10" s="30" t="str" cm="1">
        <f t="array" ref="G10">VLOOKUP(E10,TRIM($I$3:$K$22),3,0)</f>
        <v>GDA</v>
      </c>
      <c r="I10" s="21" t="s">
        <v>20</v>
      </c>
      <c r="J10" s="21" t="s">
        <v>73</v>
      </c>
      <c r="K10" s="22" t="s">
        <v>72</v>
      </c>
    </row>
    <row r="11" spans="5:15" x14ac:dyDescent="0.3">
      <c r="E11" s="19" t="s">
        <v>10</v>
      </c>
      <c r="F11" s="20">
        <v>9329</v>
      </c>
      <c r="G11" s="30" t="str" cm="1">
        <f t="array" ref="G11">VLOOKUP(E11,TRIM($I$3:$K$22),3,0)</f>
        <v>WAW</v>
      </c>
      <c r="I11" s="21" t="s">
        <v>21</v>
      </c>
      <c r="J11" s="21" t="s">
        <v>75</v>
      </c>
      <c r="K11" s="22" t="s">
        <v>74</v>
      </c>
    </row>
    <row r="12" spans="5:15" x14ac:dyDescent="0.3">
      <c r="E12" s="19" t="s">
        <v>11</v>
      </c>
      <c r="F12" s="20">
        <v>7510</v>
      </c>
      <c r="G12" s="30" t="str" cm="1">
        <f t="array" ref="G12">VLOOKUP(E12,TRIM($I$3:$K$22),3,0)</f>
        <v>KTW</v>
      </c>
      <c r="I12" s="21" t="s">
        <v>9</v>
      </c>
      <c r="J12" s="21" t="s">
        <v>71</v>
      </c>
      <c r="K12" s="22" t="s">
        <v>76</v>
      </c>
    </row>
    <row r="13" spans="5:15" x14ac:dyDescent="0.3">
      <c r="E13" s="19" t="s">
        <v>12</v>
      </c>
      <c r="F13" s="20">
        <v>1259</v>
      </c>
      <c r="G13" s="30" t="str" cm="1">
        <f t="array" ref="G13">VLOOKUP(E13,TRIM($I$3:$K$22),3,0)</f>
        <v>GDA</v>
      </c>
      <c r="I13" s="21" t="s">
        <v>6</v>
      </c>
      <c r="J13" s="21" t="s">
        <v>73</v>
      </c>
      <c r="K13" s="22" t="s">
        <v>74</v>
      </c>
    </row>
    <row r="14" spans="5:15" x14ac:dyDescent="0.3">
      <c r="E14" s="19" t="s">
        <v>13</v>
      </c>
      <c r="F14" s="20">
        <v>3242</v>
      </c>
      <c r="G14" s="30" t="str" cm="1">
        <f t="array" ref="G14">VLOOKUP(E14,TRIM($I$3:$K$22),3,0)</f>
        <v>WAW</v>
      </c>
      <c r="I14" s="21" t="s">
        <v>18</v>
      </c>
      <c r="J14" s="21" t="s">
        <v>75</v>
      </c>
      <c r="K14" s="22" t="s">
        <v>72</v>
      </c>
    </row>
    <row r="15" spans="5:15" x14ac:dyDescent="0.3">
      <c r="E15" s="19" t="s">
        <v>14</v>
      </c>
      <c r="F15" s="20">
        <v>6830</v>
      </c>
      <c r="G15" s="30" t="str" cm="1">
        <f t="array" ref="G15">VLOOKUP(E15,TRIM($I$3:$K$22),3,0)</f>
        <v>GDA</v>
      </c>
      <c r="I15" s="19" t="s">
        <v>12</v>
      </c>
      <c r="J15" s="21" t="s">
        <v>71</v>
      </c>
      <c r="K15" s="22" t="s">
        <v>76</v>
      </c>
    </row>
    <row r="16" spans="5:15" x14ac:dyDescent="0.3">
      <c r="E16" s="19" t="s">
        <v>15</v>
      </c>
      <c r="F16" s="20">
        <v>1435</v>
      </c>
      <c r="G16" s="30" t="str" cm="1">
        <f t="array" ref="G16">VLOOKUP(E16,TRIM($I$3:$K$22),3,0)</f>
        <v>WAW</v>
      </c>
      <c r="I16" s="19" t="s">
        <v>8</v>
      </c>
      <c r="J16" s="21" t="s">
        <v>73</v>
      </c>
      <c r="K16" s="22" t="s">
        <v>74</v>
      </c>
    </row>
    <row r="17" spans="3:11" x14ac:dyDescent="0.3">
      <c r="E17" s="19" t="s">
        <v>16</v>
      </c>
      <c r="F17" s="20">
        <v>4895</v>
      </c>
      <c r="G17" s="30" t="str" cm="1">
        <f t="array" ref="G17">VLOOKUP(E17,TRIM($I$3:$K$22),3,0)</f>
        <v>KTW</v>
      </c>
      <c r="I17" s="21" t="s">
        <v>79</v>
      </c>
      <c r="J17" s="21" t="s">
        <v>75</v>
      </c>
      <c r="K17" s="22" t="s">
        <v>74</v>
      </c>
    </row>
    <row r="18" spans="3:11" x14ac:dyDescent="0.3">
      <c r="E18" s="19" t="s">
        <v>17</v>
      </c>
      <c r="F18" s="20">
        <v>8002</v>
      </c>
      <c r="G18" s="30" t="str" cm="1">
        <f t="array" ref="G18">VLOOKUP(E18,TRIM($I$3:$K$22),3,0)</f>
        <v>WAW</v>
      </c>
      <c r="I18" s="21" t="s">
        <v>17</v>
      </c>
      <c r="J18" s="21" t="s">
        <v>71</v>
      </c>
      <c r="K18" s="22" t="s">
        <v>72</v>
      </c>
    </row>
    <row r="19" spans="3:11" x14ac:dyDescent="0.3">
      <c r="E19" s="19" t="s">
        <v>18</v>
      </c>
      <c r="F19" s="20">
        <v>6199</v>
      </c>
      <c r="G19" s="30" t="str" cm="1">
        <f t="array" ref="G19">VLOOKUP(E19,TRIM($I$3:$K$22),3,0)</f>
        <v>WAW</v>
      </c>
      <c r="I19" s="21" t="s">
        <v>19</v>
      </c>
      <c r="J19" s="21" t="s">
        <v>73</v>
      </c>
      <c r="K19" s="22" t="s">
        <v>74</v>
      </c>
    </row>
    <row r="20" spans="3:11" x14ac:dyDescent="0.3">
      <c r="E20" s="19" t="s">
        <v>19</v>
      </c>
      <c r="F20" s="20">
        <v>6005</v>
      </c>
      <c r="G20" s="30" t="str" cm="1">
        <f t="array" ref="G20">VLOOKUP(E20,TRIM($I$3:$K$22),3,0)</f>
        <v>KTW</v>
      </c>
      <c r="I20" s="21" t="s">
        <v>4</v>
      </c>
      <c r="J20" s="21" t="s">
        <v>75</v>
      </c>
      <c r="K20" s="22" t="s">
        <v>76</v>
      </c>
    </row>
    <row r="21" spans="3:11" x14ac:dyDescent="0.3">
      <c r="E21" s="19" t="s">
        <v>20</v>
      </c>
      <c r="F21" s="20">
        <v>4677</v>
      </c>
      <c r="G21" s="30" t="str" cm="1">
        <f t="array" ref="G21">VLOOKUP(E21,TRIM($I$3:$K$22),3,0)</f>
        <v>WAW</v>
      </c>
      <c r="I21" s="21" t="s">
        <v>3</v>
      </c>
      <c r="J21" s="21" t="s">
        <v>71</v>
      </c>
      <c r="K21" s="22" t="s">
        <v>76</v>
      </c>
    </row>
    <row r="22" spans="3:11" x14ac:dyDescent="0.3">
      <c r="E22" s="19" t="s">
        <v>21</v>
      </c>
      <c r="F22" s="20">
        <v>2768</v>
      </c>
      <c r="G22" s="30" t="str" cm="1">
        <f t="array" ref="G22">VLOOKUP(E22,TRIM($I$3:$K$22),3,0)</f>
        <v>KTW</v>
      </c>
      <c r="I22" s="21" t="s">
        <v>13</v>
      </c>
      <c r="J22" s="21" t="s">
        <v>73</v>
      </c>
      <c r="K22" s="22" t="s">
        <v>72</v>
      </c>
    </row>
    <row r="23" spans="3:11" x14ac:dyDescent="0.3">
      <c r="C23" s="9"/>
    </row>
    <row r="24" spans="3:11" x14ac:dyDescent="0.3">
      <c r="C24" s="9"/>
    </row>
    <row r="25" spans="3:11" x14ac:dyDescent="0.3">
      <c r="C2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C91-3DE6-4D61-8708-1277F892DBF4}">
  <dimension ref="B2:L28"/>
  <sheetViews>
    <sheetView showGridLines="0" tabSelected="1" workbookViewId="0">
      <selection activeCell="E22" sqref="E22"/>
    </sheetView>
  </sheetViews>
  <sheetFormatPr defaultRowHeight="14.4" x14ac:dyDescent="0.3"/>
  <cols>
    <col min="12" max="12" width="125" bestFit="1" customWidth="1"/>
  </cols>
  <sheetData>
    <row r="2" spans="2:12" x14ac:dyDescent="0.3">
      <c r="L2" t="s">
        <v>80</v>
      </c>
    </row>
    <row r="5" spans="2:12" x14ac:dyDescent="0.3">
      <c r="B5" s="31"/>
      <c r="C5" s="31"/>
      <c r="D5" s="31"/>
      <c r="E5" s="31"/>
      <c r="F5" s="31"/>
      <c r="G5" s="31"/>
      <c r="H5" s="31"/>
    </row>
    <row r="6" spans="2:12" x14ac:dyDescent="0.3">
      <c r="B6" s="31"/>
      <c r="C6" s="31"/>
      <c r="D6" s="31"/>
      <c r="E6" s="31"/>
      <c r="F6" s="31"/>
      <c r="G6" s="31"/>
      <c r="H6" s="31"/>
    </row>
    <row r="7" spans="2:12" x14ac:dyDescent="0.3">
      <c r="B7" s="31"/>
      <c r="C7" s="31"/>
      <c r="D7" s="31"/>
      <c r="E7" s="31"/>
      <c r="F7" s="31"/>
      <c r="G7" s="31"/>
      <c r="H7" s="31"/>
    </row>
    <row r="8" spans="2:12" x14ac:dyDescent="0.3">
      <c r="B8" s="31"/>
      <c r="C8" s="31"/>
      <c r="D8" s="31"/>
      <c r="E8" s="31"/>
      <c r="F8" s="31"/>
      <c r="G8" s="31"/>
      <c r="H8" s="31"/>
    </row>
    <row r="9" spans="2:12" x14ac:dyDescent="0.3">
      <c r="B9" s="31"/>
      <c r="C9" s="31"/>
      <c r="D9" s="31"/>
      <c r="E9" s="31"/>
      <c r="F9" s="31"/>
      <c r="G9" s="31"/>
      <c r="H9" s="31"/>
    </row>
    <row r="10" spans="2:12" x14ac:dyDescent="0.3">
      <c r="B10" s="31"/>
      <c r="C10" s="31"/>
      <c r="D10" s="31"/>
      <c r="E10" s="31"/>
      <c r="F10" s="31"/>
      <c r="G10" s="31"/>
      <c r="H10" s="31"/>
    </row>
    <row r="11" spans="2:12" x14ac:dyDescent="0.3">
      <c r="B11" s="31"/>
      <c r="C11" s="31"/>
      <c r="D11" s="31"/>
      <c r="E11" s="31"/>
      <c r="F11" s="31"/>
      <c r="G11" s="31"/>
      <c r="H11" s="31"/>
    </row>
    <row r="12" spans="2:12" x14ac:dyDescent="0.3">
      <c r="B12" s="31"/>
      <c r="C12" s="31"/>
      <c r="D12" s="31"/>
      <c r="E12" s="31"/>
      <c r="F12" s="31"/>
      <c r="G12" s="31"/>
      <c r="H12" s="31"/>
    </row>
    <row r="13" spans="2:12" x14ac:dyDescent="0.3">
      <c r="B13" s="31"/>
      <c r="C13" s="31"/>
      <c r="D13" s="31"/>
      <c r="E13" s="31"/>
      <c r="F13" s="31"/>
      <c r="G13" s="31"/>
      <c r="H13" s="31"/>
    </row>
    <row r="14" spans="2:12" x14ac:dyDescent="0.3">
      <c r="B14" s="31"/>
      <c r="C14" s="31"/>
      <c r="D14" s="31"/>
      <c r="E14" s="31"/>
      <c r="F14" s="31"/>
      <c r="G14" s="31"/>
      <c r="H14" s="31"/>
    </row>
    <row r="15" spans="2:12" x14ac:dyDescent="0.3">
      <c r="B15" s="31"/>
      <c r="C15" s="31"/>
      <c r="D15" s="31"/>
      <c r="E15" s="31"/>
      <c r="F15" s="31"/>
      <c r="G15" s="31"/>
      <c r="H15" s="31"/>
    </row>
    <row r="16" spans="2:12" x14ac:dyDescent="0.3">
      <c r="B16" s="31"/>
      <c r="C16" s="31"/>
      <c r="D16" s="31"/>
      <c r="E16" s="31"/>
      <c r="F16" s="31"/>
      <c r="G16" s="31"/>
      <c r="H16" s="31"/>
    </row>
    <row r="17" spans="2:8" x14ac:dyDescent="0.3">
      <c r="B17" s="31"/>
      <c r="C17" s="31"/>
      <c r="D17" s="31"/>
      <c r="E17" s="31"/>
      <c r="F17" s="31"/>
      <c r="G17" s="31"/>
      <c r="H17" s="31"/>
    </row>
    <row r="18" spans="2:8" x14ac:dyDescent="0.3">
      <c r="B18" s="31"/>
      <c r="C18" s="31"/>
      <c r="D18" s="31"/>
      <c r="E18" s="31"/>
      <c r="F18" s="31"/>
      <c r="G18" s="31"/>
      <c r="H18" s="31"/>
    </row>
    <row r="19" spans="2:8" x14ac:dyDescent="0.3">
      <c r="B19" s="23"/>
      <c r="C19" s="23"/>
      <c r="D19" s="23"/>
      <c r="E19" s="23"/>
      <c r="F19" s="23"/>
      <c r="G19" s="23"/>
      <c r="H19" s="23"/>
    </row>
    <row r="20" spans="2:8" x14ac:dyDescent="0.3">
      <c r="B20" s="23"/>
      <c r="C20" s="23"/>
      <c r="D20" s="23"/>
      <c r="E20" s="23"/>
      <c r="F20" s="23"/>
      <c r="G20" s="23"/>
      <c r="H20" s="23"/>
    </row>
    <row r="21" spans="2:8" x14ac:dyDescent="0.3">
      <c r="B21" s="23"/>
      <c r="C21" s="23"/>
      <c r="D21" s="23"/>
      <c r="E21" s="23"/>
      <c r="F21" s="23"/>
      <c r="G21" s="23"/>
      <c r="H21" s="23"/>
    </row>
    <row r="22" spans="2:8" x14ac:dyDescent="0.3">
      <c r="B22" s="23"/>
      <c r="C22" s="23"/>
      <c r="D22" s="23"/>
      <c r="E22" s="23"/>
      <c r="F22" s="23"/>
      <c r="G22" s="23"/>
      <c r="H22" s="23"/>
    </row>
    <row r="23" spans="2:8" x14ac:dyDescent="0.3">
      <c r="B23" s="23"/>
      <c r="C23" s="23"/>
      <c r="D23" s="23"/>
      <c r="E23" s="23"/>
      <c r="F23" s="23"/>
      <c r="G23" s="23"/>
      <c r="H23" s="23"/>
    </row>
    <row r="24" spans="2:8" x14ac:dyDescent="0.3">
      <c r="B24" s="23"/>
      <c r="C24" s="23"/>
      <c r="D24" s="23"/>
      <c r="E24" s="23"/>
      <c r="F24" s="23"/>
      <c r="G24" s="23"/>
      <c r="H24" s="23"/>
    </row>
    <row r="25" spans="2:8" x14ac:dyDescent="0.3">
      <c r="B25" s="23"/>
      <c r="C25" s="23"/>
      <c r="D25" s="23"/>
      <c r="E25" s="23"/>
      <c r="F25" s="23"/>
      <c r="G25" s="23"/>
      <c r="H25" s="23"/>
    </row>
    <row r="26" spans="2:8" x14ac:dyDescent="0.3">
      <c r="B26" s="23"/>
      <c r="C26" s="23"/>
      <c r="D26" s="23"/>
      <c r="E26" s="23"/>
      <c r="F26" s="23"/>
      <c r="G26" s="23"/>
      <c r="H26" s="23"/>
    </row>
    <row r="27" spans="2:8" x14ac:dyDescent="0.3">
      <c r="B27" s="23"/>
      <c r="C27" s="23"/>
      <c r="D27" s="23"/>
      <c r="E27" s="23"/>
      <c r="F27" s="23"/>
      <c r="G27" s="23"/>
      <c r="H27" s="23"/>
    </row>
    <row r="28" spans="2:8" x14ac:dyDescent="0.3">
      <c r="B28" s="23"/>
      <c r="C28" s="23"/>
      <c r="D28" s="23"/>
      <c r="E28" s="23"/>
      <c r="F28" s="23"/>
      <c r="G28" s="23"/>
      <c r="H28" s="2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Zadanie 1</vt:lpstr>
      <vt:lpstr>Zadanie 2</vt:lpstr>
      <vt:lpstr>Zadanie 3</vt:lpstr>
      <vt:lpstr>Zadanie 4</vt:lpstr>
      <vt:lpstr>Zadanie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Kaliński</dc:creator>
  <cp:lastModifiedBy>Natalia Ostrowska</cp:lastModifiedBy>
  <dcterms:created xsi:type="dcterms:W3CDTF">2023-07-06T14:16:28Z</dcterms:created>
  <dcterms:modified xsi:type="dcterms:W3CDTF">2025-07-23T15:56:48Z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2023-07-06T14:16:28Z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41a8f346-abae-43cc-8f13-02bf7dc6e6ab</vt:lpwstr>
  </property>
  <property fmtid="{D5CDD505-2E9C-101B-9397-08002B2CF9AE}" pid="8" name="MSIP_Label_8dbef4c5-c818-41ba-ac89-c164c445b051_ContentBits">
    <vt:lpwstr>0</vt:lpwstr>
  </property>
</Properties>
</file>