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charts/chart2.xml" ContentType="application/vnd.openxmlformats-officedocument.drawingml.chart+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meline" sheetId="1" state="visible" r:id="rId2"/>
    <sheet name="About" sheetId="2" state="visible" r:id="rId3"/>
  </sheets>
  <definedNames>
    <definedName function="false" hidden="false" localSheetId="0" name="_xlnm.Print_Area" vbProcedure="false">Timeline!$A:$H</definedName>
    <definedName function="false" hidden="false" localSheetId="0" name="_xlnm.Print_Titles" vbProcedure="false">Timeline!$54:$54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<sst xmlns="http://schemas.openxmlformats.org/spreadsheetml/2006/main" count="39" uniqueCount="38">
  <si>
    <t xml:space="preserve">TIMELINE TEMPLATES by Vertex42.com</t>
  </si>
  <si>
    <t xml:space="preserve">https://www.vertex42.com/ExcelTemplates/timeline.html</t>
  </si>
  <si>
    <t xml:space="preserve">Tips for Using this Template</t>
  </si>
  <si>
    <t xml:space="preserve">•  Insert and delete entire rows when editing the data tables</t>
  </si>
  <si>
    <t xml:space="preserve">•  Avoid leaving the label column blank</t>
  </si>
  <si>
    <t xml:space="preserve">•  Format the horizontal axis to set min/max bounds</t>
  </si>
  <si>
    <t xml:space="preserve">•  Enter a vertical position between -100 and 50</t>
  </si>
  <si>
    <t xml:space="preserve">•  Format individual data labels or markers to highlight specific events</t>
  </si>
  <si>
    <t xml:space="preserve">Other Notes</t>
  </si>
  <si>
    <t xml:space="preserve">•  Milestone leader lines are Y Error bars</t>
  </si>
  <si>
    <t xml:space="preserve">•  Task leader lines are Y Error bars</t>
  </si>
  <si>
    <t xml:space="preserve">•  Task durations are X Error bars</t>
  </si>
  <si>
    <t xml:space="preserve">Work Packages</t>
  </si>
  <si>
    <t xml:space="preserve">Start</t>
  </si>
  <si>
    <t xml:space="preserve">End</t>
  </si>
  <si>
    <t xml:space="preserve">Duration</t>
  </si>
  <si>
    <t xml:space="preserve">Label</t>
  </si>
  <si>
    <t xml:space="preserve">Vert. Position</t>
  </si>
  <si>
    <t xml:space="preserve">Vert. Line</t>
  </si>
  <si>
    <t xml:space="preserve">Milestones</t>
  </si>
  <si>
    <t xml:space="preserve">Date</t>
  </si>
  <si>
    <t xml:space="preserve">Position</t>
  </si>
  <si>
    <t xml:space="preserve">Simulation of skeleton 
imitation with all robots</t>
  </si>
  <si>
    <t xml:space="preserve">Framework - Implementation 
and evaluation on Qtrobot</t>
  </si>
  <si>
    <t xml:space="preserve">Implementation and 
evaluation on NAO</t>
  </si>
  <si>
    <t xml:space="preserve">Implementation and 
evaluation Freddy</t>
  </si>
  <si>
    <t xml:space="preserve">PROJECT TIMELINE by Vertex42.com</t>
  </si>
  <si>
    <t xml:space="preserve">https://www.vertex42.com/ExcelTemplates/project-timeline.html</t>
  </si>
  <si>
    <t xml:space="preserve">About This Template</t>
  </si>
  <si>
    <t xml:space="preserve">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</si>
  <si>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 xml:space="preserve">This type of project timeline is mainly useful for a general overview of a project rather than showing a detailed work breakdown structure.</t>
  </si>
  <si>
    <t xml:space="preserve">More Templates</t>
  </si>
  <si>
    <t xml:space="preserve">Visit Vertex42.com to download other timeline and project management templates.</t>
  </si>
  <si>
    <t xml:space="preserve">More Timeline Templates</t>
  </si>
  <si>
    <t xml:space="preserve">More Project Management Templates</t>
  </si>
  <si>
    <t xml:space="preserve">About Vertex42</t>
  </si>
  <si>
    <t xml:space="preserve">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</si>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</sst>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3">
    <numFmt numFmtId="164" formatCode="General"/>
    <numFmt numFmtId="165" formatCode="m/d/yyyy"/>
    <numFmt numFmtId="166" formatCode="#,##0.00"/>
  </numFmts>
  <fonts count="30">
    <font>
      <sz val="11"/>
      <color rgb="FF000000"/>
      <name val="Calibri"/>
      <family val="2"/>
      <charset val="1"/>
    </font>
    <font>
      <sz val="10"/>
      <name val="Arial"/>
      <family val="0"/>
    </font>
    <font>
      <sz val="10"/>
      <name val="Arial"/>
      <family val="0"/>
    </font>
    <font>
      <sz val="10"/>
      <name val="Arial"/>
      <family val="0"/>
    </font>
    <font>
      <b val="true"/>
      <sz val="11"/>
      <color rgb="FF595959"/>
      <name val="Calibri"/>
      <family val="2"/>
      <charset val="1"/>
    </font>
    <font>
      <u val="single"/>
      <sz val="11"/>
      <color rgb="FF0000FF"/>
      <name val="Calibri"/>
      <family val="2"/>
      <charset val="1"/>
    </font>
    <font>
      <sz val="10"/>
      <color rgb="FF7F7F7F"/>
      <name val="Calibri"/>
      <family val="2"/>
      <charset val="1"/>
    </font>
    <font>
      <b val="true"/>
      <sz val="11"/>
      <color rgb="FF376092"/>
      <name val="Calibri"/>
      <family val="2"/>
      <charset val="1"/>
    </font>
    <font>
      <b val="true"/>
      <sz val="11"/>
      <color rgb="FF254061"/>
      <name val="Calibri"/>
      <family val="2"/>
      <charset val="1"/>
    </font>
    <font>
      <sz val="11"/>
      <color rgb="FF376092"/>
      <name val="Calibri"/>
      <family val="2"/>
      <charset val="1"/>
    </font>
    <font>
      <b val="true"/>
      <sz val="16"/>
      <color rgb="FF000000"/>
      <name val="Calibri Light"/>
      <family val="2"/>
      <charset val="1"/>
    </font>
    <font>
      <b val="true"/>
      <sz val="14"/>
      <color rgb="FFFFFFFF"/>
      <name val="Calibri"/>
      <family val="2"/>
      <charset val="1"/>
    </font>
    <font>
      <sz val="8"/>
      <color rgb="FF000000"/>
      <name val="Calibri"/>
      <family val="2"/>
      <charset val="1"/>
    </font>
    <font>
      <b val="true"/>
      <sz val="8"/>
      <color rgb="FF404040"/>
      <name val="Calibri"/>
      <family val="2"/>
      <charset val="1"/>
    </font>
    <font>
      <b val="true"/>
      <i val="true"/>
      <sz val="8"/>
      <color rgb="FF376092"/>
      <name val="Calibri"/>
      <family val="2"/>
      <charset val="1"/>
    </font>
    <font>
      <sz val="8"/>
      <color rgb="FF376092"/>
      <name val="Calibri"/>
      <family val="2"/>
      <charset val="1"/>
    </font>
    <font>
      <b val="true"/>
      <sz val="11"/>
      <color rgb="FF404040"/>
      <name val="Calibri"/>
      <family val="2"/>
      <charset val="1"/>
    </font>
    <font>
      <i val="true"/>
      <sz val="9"/>
      <color rgb="FF376092"/>
      <name val="Calibri"/>
      <family val="2"/>
      <charset val="1"/>
    </font>
    <font>
      <sz val="10"/>
      <color rgb="FF376092"/>
      <name val="Calibri"/>
      <family val="2"/>
      <charset val="1"/>
    </font>
    <font>
      <b val="true"/>
      <sz val="18"/>
      <color rgb="FF376092"/>
      <name val="Calibri"/>
      <family val="2"/>
    </font>
    <font>
      <b val="true"/>
      <sz val="12"/>
      <color rgb="FF595959"/>
      <name val="Calibri"/>
      <family val="2"/>
    </font>
    <font>
      <sz val="10"/>
      <color rgb="FF000000"/>
      <name val="Calibri"/>
      <family val="2"/>
    </font>
    <font>
      <sz val="10"/>
      <name val="Calibri"/>
      <family val="2"/>
      <charset val="1"/>
    </font>
    <font>
      <b val="true"/>
      <sz val="10"/>
      <name val="Calibri"/>
      <family val="2"/>
      <charset val="1"/>
    </font>
    <font>
      <b val="true"/>
      <sz val="12"/>
      <color rgb="FF595959"/>
      <name val="Calibri"/>
      <family val="2"/>
      <charset val="1"/>
    </font>
    <font>
      <sz val="11"/>
      <color rgb="FF595959"/>
      <name val="Calibri"/>
      <family val="2"/>
      <charset val="1"/>
    </font>
    <font>
      <b val="true"/>
      <sz val="16"/>
      <color rgb="FF376092"/>
      <name val="Calibri Light"/>
      <family val="2"/>
      <charset val="1"/>
    </font>
    <font>
      <sz val="11"/>
      <color rgb="FF1D2129"/>
      <name val="Calibri"/>
      <family val="2"/>
      <charset val="1"/>
    </font>
    <font>
      <sz val="20"/>
      <name val="Calibri Light"/>
      <family val="2"/>
      <charset val="1"/>
    </font>
    <font>
      <u val="single"/>
      <sz val="14"/>
      <color rgb="FF0000FF"/>
      <name val="Calibri"/>
      <family val="2"/>
      <charset val="1"/>
    </font>
  </fonts>
  <fills count="4">
    <fill>
      <patternFill patternType="none"/>
    </fill>
    <fill>
      <patternFill patternType="gray125"/>
    </fill>
    <fill>
      <patternFill patternType="solid">
        <fgColor rgb="FF4F81BD"/>
        <bgColor rgb="FF376092"/>
      </patternFill>
    </fill>
    <fill>
      <patternFill patternType="solid">
        <fgColor rgb="FFDCE6F2"/>
        <bgColor rgb="FFD9D9D9"/>
      </patternFill>
    </fill>
  </fills>
  <borders count="3">
    <border diagonalUp="false" diagonalDown="false">
      <left/>
      <right/>
      <top/>
      <bottom/>
      <diagonal/>
    </border>
    <border diagonalUp="false" diagonalDown="false">
      <left/>
      <right/>
      <top style="thin">
        <color rgb="FF4F81BD"/>
      </top>
      <bottom/>
      <diagonal/>
    </border>
    <border diagonalUp="false" diagonalDown="false">
      <left/>
      <right/>
      <top style="thin">
        <color rgb="FF4F81BD"/>
      </top>
      <bottom style="thin">
        <color rgb="FF4F81B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3" fillId="3" borderId="2" xfId="0" applyFont="true" applyBorder="true" applyAlignment="true" applyProtection="false">
      <alignment horizontal="center" vertical="center" textRotation="0" wrapText="false" indent="0" shrinkToFit="false"/>
      <protection locked="true" hidden="false"/>
    </xf>
    <xf numFmtId="164" fontId="13" fillId="3" borderId="2" xfId="0" applyFont="true" applyBorder="true" applyAlignment="true" applyProtection="false">
      <alignment horizontal="center" vertical="center" textRotation="0" wrapText="false" indent="0" shrinkToFit="false"/>
      <protection locked="true" hidden="false"/>
    </xf>
    <xf numFmtId="165" fontId="14" fillId="3" borderId="2" xfId="0" applyFont="true" applyBorder="true" applyAlignment="true" applyProtection="false">
      <alignment horizontal="left" vertical="center" textRotation="0" wrapText="false" indent="1"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5" fontId="16" fillId="0" borderId="2"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1" shrinkToFit="false"/>
      <protection locked="true" hidden="false"/>
    </xf>
    <xf numFmtId="165" fontId="16" fillId="3" borderId="2" xfId="0" applyFont="true" applyBorder="true" applyAlignment="true" applyProtection="false">
      <alignment horizontal="center" vertical="center" textRotation="0" wrapText="false" indent="0" shrinkToFit="false"/>
      <protection locked="true" hidden="false"/>
    </xf>
    <xf numFmtId="164" fontId="16" fillId="3" borderId="2" xfId="0" applyFont="true" applyBorder="true" applyAlignment="true" applyProtection="false">
      <alignment horizontal="center" vertical="center" textRotation="0" wrapText="false" indent="0" shrinkToFit="false"/>
      <protection locked="true" hidden="false"/>
    </xf>
    <xf numFmtId="165" fontId="17" fillId="3" borderId="2" xfId="0" applyFont="true" applyBorder="true" applyAlignment="true" applyProtection="false">
      <alignment horizontal="left" vertical="center" textRotation="0" wrapText="false" indent="1"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false" indent="1" shrinkToFit="false"/>
      <protection locked="true" hidden="false"/>
    </xf>
    <xf numFmtId="166" fontId="7" fillId="0" borderId="2" xfId="0" applyFont="true" applyBorder="true" applyAlignment="true" applyProtection="false">
      <alignment horizontal="left" vertical="center" textRotation="0" wrapText="true" indent="1" shrinkToFit="false"/>
      <protection locked="true" hidden="false"/>
    </xf>
    <xf numFmtId="164" fontId="18" fillId="0" borderId="0" xfId="0" applyFont="true" applyBorder="false" applyAlignment="true" applyProtection="false">
      <alignment horizontal="left" vertical="center" textRotation="0" wrapText="false" indent="1"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1"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20" applyFont="true" applyBorder="true" applyAlignment="true" applyProtection="true">
      <alignment horizontal="left" vertical="bottom" textRotation="0" wrapText="fals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7F7F7F"/>
      <rgbColor rgb="FF800080"/>
      <rgbColor rgb="FF008080"/>
      <rgbColor rgb="FFC0C0C0"/>
      <rgbColor rgb="FF808080"/>
      <rgbColor rgb="FF9999FF"/>
      <rgbColor rgb="FF993366"/>
      <rgbColor rgb="FFFFFFCC"/>
      <rgbColor rgb="FFDCE6F2"/>
      <rgbColor rgb="FF660066"/>
      <rgbColor rgb="FFFF8080"/>
      <rgbColor rgb="FF376092"/>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4F81BD"/>
      <rgbColor rgb="FF33CCCC"/>
      <rgbColor rgb="FF99CC00"/>
      <rgbColor rgb="FFFFCC00"/>
      <rgbColor rgb="FFFF9900"/>
      <rgbColor rgb="FFFF6600"/>
      <rgbColor rgb="FF595959"/>
      <rgbColor rgb="FF8B8B8B"/>
      <rgbColor rgb="FF003366"/>
      <rgbColor rgb="FF00B050"/>
      <rgbColor rgb="FF003300"/>
      <rgbColor rgb="FF1D2129"/>
      <rgbColor rgb="FF993300"/>
      <rgbColor rgb="FF993366"/>
      <rgbColor rgb="FF254061"/>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US" sz="1800" spc="-1" strike="noStrike">
                <a:solidFill>
                  <a:srgbClr val="376092"/>
                </a:solidFill>
                <a:latin typeface="Calibri"/>
              </a:defRPr>
            </a:pPr>
            <a:r>
              <a:rPr b="1" lang="en-US" sz="1800" spc="-1" strike="noStrike">
                <a:solidFill>
                  <a:srgbClr val="376092"/>
                </a:solidFill>
                <a:latin typeface="Calibri"/>
              </a:rPr>
              <a:t>Master Thesis Planification</a:t>
            </a:r>
          </a:p>
        </c:rich>
      </c:tx>
      <c:layout>
        <c:manualLayout>
          <c:xMode val="edge"/>
          <c:yMode val="edge"/>
          <c:x val="0.363569914479936"/>
          <c:y val="0.0314324974235658"/>
        </c:manualLayout>
      </c:layout>
      <c:overlay val="0"/>
      <c:spPr>
        <a:noFill/>
        <a:ln>
          <a:noFill/>
        </a:ln>
      </c:spPr>
    </c:title>
    <c:autoTitleDeleted val="0"/>
    <c:plotArea>
      <c:layout>
        <c:manualLayout>
          <c:layoutTarget val="inner"/>
          <c:xMode val="edge"/>
          <c:yMode val="edge"/>
          <c:x val="0.0717052847014107"/>
          <c:y val="0.000114508187335394"/>
          <c:w val="0.875447701191433"/>
          <c:h val="0.957746478873239"/>
        </c:manualLayout>
      </c:layout>
      <c:scatterChart>
        <c:scatterStyle val="lineMarker"/>
        <c:varyColors val="0"/>
        <c:ser>
          <c:idx val="0"/>
          <c:order val="0"/>
          <c:tx>
            <c:strRef>
              <c:f>"Tasks"</c:f>
              <c:strCache>
                <c:ptCount val="1"/>
                <c:pt idx="0">
                  <c:v>Tasks</c:v>
                </c:pt>
              </c:strCache>
            </c:strRef>
          </c:tx>
          <c:spPr>
            <a:solidFill>
              <a:srgbClr val="95b3d7"/>
            </a:solidFill>
            <a:ln w="25560">
              <a:noFill/>
            </a:ln>
          </c:spPr>
          <c:marker>
            <c:symbol val="diamond"/>
            <c:size val="12"/>
            <c:spPr>
              <a:solidFill>
                <a:srgbClr val="95b3d7"/>
              </a:solidFill>
            </c:spPr>
          </c:marker>
          <c:dPt>
            <c:idx val="0"/>
            <c:marker>
              <c:symbol val="diamond"/>
              <c:size val="12"/>
              <c:spPr>
                <a:solidFill>
                  <a:srgbClr val="95b3d7"/>
                </a:solidFill>
              </c:spPr>
            </c:marker>
          </c:dPt>
          <c:dPt>
            <c:idx val="1"/>
            <c:marker>
              <c:symbol val="diamond"/>
              <c:size val="12"/>
              <c:spPr>
                <a:solidFill>
                  <a:srgbClr val="95b3d7"/>
                </a:solidFill>
              </c:spPr>
            </c:marker>
          </c:dPt>
          <c:dPt>
            <c:idx val="2"/>
            <c:marker>
              <c:symbol val="diamond"/>
              <c:size val="12"/>
              <c:spPr>
                <a:solidFill>
                  <a:srgbClr val="95b3d7"/>
                </a:solidFill>
              </c:spPr>
            </c:marker>
          </c:dPt>
          <c:dPt>
            <c:idx val="3"/>
            <c:marker>
              <c:symbol val="diamond"/>
              <c:size val="12"/>
              <c:spPr>
                <a:solidFill>
                  <a:srgbClr val="95b3d7"/>
                </a:solidFill>
              </c:spPr>
            </c:marker>
          </c:dPt>
          <c:dPt>
            <c:idx val="4"/>
            <c:marker>
              <c:symbol val="diamond"/>
              <c:size val="12"/>
              <c:spPr>
                <a:solidFill>
                  <a:srgbClr val="95b3d7"/>
                </a:solidFill>
              </c:spPr>
            </c:marker>
          </c:dPt>
          <c:dPt>
            <c:idx val="5"/>
            <c:marker>
              <c:symbol val="diamond"/>
              <c:size val="12"/>
              <c:spPr>
                <a:solidFill>
                  <a:srgbClr val="95b3d7"/>
                </a:solidFill>
              </c:spPr>
            </c:marker>
          </c:dPt>
          <c:dPt>
            <c:idx val="6"/>
            <c:marker>
              <c:symbol val="diamond"/>
              <c:size val="12"/>
              <c:spPr>
                <a:solidFill>
                  <a:srgbClr val="95b3d7"/>
                </a:solidFill>
              </c:spPr>
            </c:marker>
          </c:dPt>
          <c:dPt>
            <c:idx val="7"/>
            <c:marker>
              <c:symbol val="diamond"/>
              <c:size val="12"/>
              <c:spPr>
                <a:solidFill>
                  <a:srgbClr val="95b3d7"/>
                </a:solidFill>
              </c:spPr>
            </c:marker>
          </c:dPt>
          <c:dPt>
            <c:idx val="8"/>
            <c:marker>
              <c:symbol val="diamond"/>
              <c:size val="12"/>
              <c:spPr>
                <a:solidFill>
                  <a:srgbClr val="95b3d7"/>
                </a:solidFill>
              </c:spPr>
            </c:marker>
          </c:dPt>
          <c:dPt>
            <c:idx val="9"/>
            <c:marker>
              <c:symbol val="diamond"/>
              <c:size val="12"/>
              <c:spPr>
                <a:solidFill>
                  <a:srgbClr val="95b3d7"/>
                </a:solidFill>
              </c:spPr>
            </c:marker>
          </c:dPt>
          <c:dPt>
            <c:idx val="10"/>
            <c:marker>
              <c:symbol val="diamond"/>
              <c:size val="12"/>
              <c:spPr>
                <a:solidFill>
                  <a:srgbClr val="95b3d7"/>
                </a:solidFill>
              </c:spPr>
            </c:marker>
          </c:dPt>
          <c:dPt>
            <c:idx val="11"/>
            <c:marker>
              <c:symbol val="diamond"/>
              <c:size val="12"/>
              <c:spPr>
                <a:solidFill>
                  <a:srgbClr val="95b3d7"/>
                </a:solidFill>
              </c:spPr>
            </c:marker>
          </c:dPt>
          <c:dPt>
            <c:idx val="12"/>
            <c:marker>
              <c:symbol val="diamond"/>
              <c:size val="12"/>
              <c:spPr>
                <a:solidFill>
                  <a:srgbClr val="95b3d7"/>
                </a:solidFill>
              </c:spPr>
            </c:marker>
          </c:dPt>
          <c:dPt>
            <c:idx val="13"/>
            <c:marker>
              <c:symbol val="diamond"/>
              <c:size val="12"/>
              <c:spPr>
                <a:solidFill>
                  <a:srgbClr val="95b3d7"/>
                </a:solidFill>
              </c:spPr>
            </c:marker>
          </c:dPt>
          <c:dPt>
            <c:idx val="14"/>
            <c:marker>
              <c:symbol val="diamond"/>
              <c:size val="12"/>
              <c:spPr>
                <a:solidFill>
                  <a:srgbClr val="95b3d7"/>
                </a:solidFill>
              </c:spPr>
            </c:marker>
          </c:dPt>
          <c:dPt>
            <c:idx val="15"/>
            <c:marker>
              <c:symbol val="diamond"/>
              <c:size val="12"/>
              <c:spPr>
                <a:solidFill>
                  <a:srgbClr val="95b3d7"/>
                </a:solidFill>
              </c:spPr>
            </c:marker>
          </c:dPt>
          <c:dPt>
            <c:idx val="16"/>
            <c:marker>
              <c:symbol val="diamond"/>
              <c:size val="12"/>
              <c:spPr>
                <a:solidFill>
                  <a:srgbClr val="95b3d7"/>
                </a:solidFill>
              </c:spPr>
            </c:marker>
          </c:dPt>
          <c:dPt>
            <c:idx val="17"/>
            <c:marker>
              <c:symbol val="diamond"/>
              <c:size val="12"/>
              <c:spPr>
                <a:solidFill>
                  <a:srgbClr val="95b3d7"/>
                </a:solidFill>
              </c:spPr>
            </c:marker>
          </c:dPt>
          <c:dPt>
            <c:idx val="18"/>
            <c:marker>
              <c:symbol val="diamond"/>
              <c:size val="12"/>
              <c:spPr>
                <a:solidFill>
                  <a:srgbClr val="95b3d7"/>
                </a:solidFill>
              </c:spPr>
            </c:marker>
          </c:dPt>
          <c:dLbls>
            <c:dLbl>
              <c:idx val="0"/>
              <c:txPr>
                <a:bodyPr/>
                <a:lstStyle/>
                <a:p>
                  <a:pPr>
                    <a:defRPr b="0" sz="1000" spc="-1" strike="noStrike">
                      <a:solidFill>
                        <a:srgbClr val="000000"/>
                      </a:solidFill>
                      <a:latin typeface="Calibri"/>
                    </a:defRPr>
                  </a:pPr>
                </a:p>
              </c:txPr>
              <c:dLblPos val="l"/>
              <c:showLegendKey val="0"/>
              <c:showVal val="0"/>
              <c:showCatName val="0"/>
              <c:showSerName val="0"/>
              <c:showPercent val="0"/>
              <c:separator>; </c:separator>
            </c:dLbl>
            <c:dLbl>
              <c:idx val="1"/>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2"/>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3"/>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4"/>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5"/>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6"/>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7"/>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8"/>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9"/>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0"/>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1"/>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2"/>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3"/>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4"/>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5"/>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6"/>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7"/>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l"/>
              <c:showLegendKey val="0"/>
              <c:showVal val="0"/>
              <c:showCatName val="0"/>
              <c:showSerName val="0"/>
              <c:showPercent val="0"/>
              <c:separator>; </c:separator>
            </c:dLbl>
            <c:dLbl>
              <c:idx val="18"/>
              <c:txPr>
                <a:bodyPr/>
                <a:lstStyle/>
                <a:p>
                  <a:pPr>
                    <a:defRPr b="0" sz="1000" spc="-1" strike="noStrike">
                      <a:solidFill>
                        <a:srgbClr val="000000"/>
                      </a:solidFill>
                      <a:latin typeface="Calibri"/>
                    </a:defRPr>
                  </a:pPr>
                </a:p>
              </c:txPr>
              <c:dLblPos val="l"/>
              <c:showLegendKey val="0"/>
              <c:showVal val="0"/>
              <c:showCatName val="0"/>
              <c:showSerName val="0"/>
              <c:showPercent val="0"/>
              <c:separator>; </c:separator>
            </c:dLbl>
            <c:txPr>
              <a:bodyPr/>
              <a:lstStyle/>
              <a:p>
                <a:pPr>
                  <a:defRPr b="1" sz="1200" spc="-1" strike="noStrike">
                    <a:solidFill>
                      <a:srgbClr val="404040"/>
                    </a:solidFill>
                    <a:latin typeface="Calibri"/>
                  </a:defRPr>
                </a:pPr>
              </a:p>
            </c:txPr>
            <c:dLblPos val="l"/>
            <c:showLegendKey val="0"/>
            <c:showVal val="0"/>
            <c:showCatName val="0"/>
            <c:showSerName val="0"/>
            <c:showPercent val="0"/>
            <c:separator>; </c:separator>
            <c:showLeaderLines val="0"/>
          </c:dLbls>
          <c:errBars>
            <c:errDir val="y"/>
            <c:errBarType val="minus"/>
            <c:errValType val="cust"/>
            <c:noEndCap val="0"/>
            <c:minus>
              <c:numRef>
                <c:f>Timeline!$G$33:$G$51</c:f>
                <c:numCache>
                  <c:formatCode>General</c:formatCode>
                  <c:ptCount val="19"/>
                  <c:pt idx="1">
                    <c:v>-20</c:v>
                  </c:pt>
                  <c:pt idx="2">
                    <c:v>-15</c:v>
                  </c:pt>
                  <c:pt idx="3">
                    <c:v>-15</c:v>
                  </c:pt>
                  <c:pt idx="4">
                    <c:v>-65</c:v>
                  </c:pt>
                  <c:pt idx="5">
                    <c:v>-80</c:v>
                  </c:pt>
                  <c:pt idx="6">
                    <c:v>-15</c:v>
                  </c:pt>
                  <c:pt idx="7">
                    <c:v>-20</c:v>
                  </c:pt>
                  <c:pt idx="8">
                    <c:v>-35</c:v>
                  </c:pt>
                  <c:pt idx="9">
                    <c:v>-50</c:v>
                  </c:pt>
                  <c:pt idx="10">
                    <c:v>-65</c:v>
                  </c:pt>
                  <c:pt idx="11">
                    <c:v>-80</c:v>
                  </c:pt>
                  <c:pt idx="12">
                    <c:v>-95</c:v>
                  </c:pt>
                  <c:pt idx="13">
                    <c:v>-20</c:v>
                  </c:pt>
                  <c:pt idx="14">
                    <c:v>-35</c:v>
                  </c:pt>
                  <c:pt idx="15">
                    <c:v>-50</c:v>
                  </c:pt>
                  <c:pt idx="16">
                    <c:v>-65</c:v>
                  </c:pt>
                  <c:pt idx="17">
                    <c:v>-80</c:v>
                  </c:pt>
                </c:numCache>
              </c:numRef>
            </c:minus>
            <c:spPr>
              <a:ln w="12600">
                <a:solidFill>
                  <a:srgbClr val="376092">
                    <a:alpha val="70000"/>
                  </a:srgbClr>
                </a:solidFill>
                <a:round/>
              </a:ln>
            </c:spPr>
          </c:errBars>
          <c:errBars>
            <c:errDir val="x"/>
            <c:errBarType val="plus"/>
            <c:errValType val="cust"/>
            <c:noEndCap val="0"/>
            <c:plus>
              <c:numRef>
                <c:f>Timeline!$D$33:$D$51</c:f>
                <c:numCache>
                  <c:formatCode>General</c:formatCode>
                  <c:ptCount val="19"/>
                  <c:pt idx="1">
                    <c:v>15</c:v>
                  </c:pt>
                  <c:pt idx="2">
                    <c:v>10</c:v>
                  </c:pt>
                  <c:pt idx="3">
                    <c:v>5</c:v>
                  </c:pt>
                  <c:pt idx="4">
                    <c:v>20</c:v>
                  </c:pt>
                  <c:pt idx="5">
                    <c:v>20</c:v>
                  </c:pt>
                  <c:pt idx="6">
                    <c:v>5</c:v>
                  </c:pt>
                  <c:pt idx="7">
                    <c:v>5</c:v>
                  </c:pt>
                  <c:pt idx="8">
                    <c:v>10</c:v>
                  </c:pt>
                  <c:pt idx="9">
                    <c:v>15</c:v>
                  </c:pt>
                  <c:pt idx="10">
                    <c:v>5</c:v>
                  </c:pt>
                  <c:pt idx="11">
                    <c:v>5</c:v>
                  </c:pt>
                  <c:pt idx="12">
                    <c:v>5</c:v>
                  </c:pt>
                  <c:pt idx="13">
                    <c:v>15</c:v>
                  </c:pt>
                  <c:pt idx="14">
                    <c:v>15</c:v>
                  </c:pt>
                  <c:pt idx="15">
                    <c:v>5</c:v>
                  </c:pt>
                  <c:pt idx="16">
                    <c:v>27</c:v>
                  </c:pt>
                  <c:pt idx="17">
                    <c:v>1</c:v>
                  </c:pt>
                </c:numCache>
              </c:numRef>
            </c:plus>
            <c:spPr>
              <a:ln w="152280">
                <a:solidFill>
                  <a:srgbClr val="4f81bd"/>
                </a:solidFill>
                <a:round/>
              </a:ln>
            </c:spPr>
          </c:errBars>
          <c:xVal>
            <c:numRef>
              <c:f>Timeline!$B$33:$B$51</c:f>
              <c:numCache>
                <c:formatCode>General</c:formatCode>
                <c:ptCount val="19"/>
                <c:pt idx="1">
                  <c:v>45189</c:v>
                </c:pt>
                <c:pt idx="2">
                  <c:v>45204</c:v>
                </c:pt>
                <c:pt idx="3">
                  <c:v>45214</c:v>
                </c:pt>
                <c:pt idx="4">
                  <c:v>45219</c:v>
                </c:pt>
                <c:pt idx="5">
                  <c:v>45239</c:v>
                </c:pt>
                <c:pt idx="6">
                  <c:v>45259</c:v>
                </c:pt>
                <c:pt idx="7">
                  <c:v>45264</c:v>
                </c:pt>
                <c:pt idx="8">
                  <c:v>45269</c:v>
                </c:pt>
                <c:pt idx="9">
                  <c:v>45279</c:v>
                </c:pt>
                <c:pt idx="10">
                  <c:v>45294</c:v>
                </c:pt>
                <c:pt idx="11">
                  <c:v>45299</c:v>
                </c:pt>
                <c:pt idx="12">
                  <c:v>45304</c:v>
                </c:pt>
                <c:pt idx="13">
                  <c:v>45309</c:v>
                </c:pt>
                <c:pt idx="14">
                  <c:v>45324</c:v>
                </c:pt>
                <c:pt idx="15">
                  <c:v>45339</c:v>
                </c:pt>
                <c:pt idx="16">
                  <c:v>45344</c:v>
                </c:pt>
                <c:pt idx="17">
                  <c:v>45371</c:v>
                </c:pt>
              </c:numCache>
            </c:numRef>
          </c:xVal>
          <c:yVal>
            <c:numRef>
              <c:f>Timeline!$F$33:$F$51</c:f>
              <c:numCache>
                <c:formatCode>General</c:formatCode>
                <c:ptCount val="19"/>
                <c:pt idx="1">
                  <c:v>-20</c:v>
                </c:pt>
                <c:pt idx="2">
                  <c:v>-35</c:v>
                </c:pt>
                <c:pt idx="3">
                  <c:v>-50</c:v>
                </c:pt>
                <c:pt idx="4">
                  <c:v>-65</c:v>
                </c:pt>
                <c:pt idx="5">
                  <c:v>-80</c:v>
                </c:pt>
                <c:pt idx="6">
                  <c:v>-95</c:v>
                </c:pt>
                <c:pt idx="7">
                  <c:v>-20</c:v>
                </c:pt>
                <c:pt idx="8">
                  <c:v>-35</c:v>
                </c:pt>
                <c:pt idx="9">
                  <c:v>-50</c:v>
                </c:pt>
                <c:pt idx="10">
                  <c:v>-65</c:v>
                </c:pt>
                <c:pt idx="11">
                  <c:v>-80</c:v>
                </c:pt>
                <c:pt idx="12">
                  <c:v>-95</c:v>
                </c:pt>
                <c:pt idx="13">
                  <c:v>-20</c:v>
                </c:pt>
                <c:pt idx="14">
                  <c:v>-35</c:v>
                </c:pt>
                <c:pt idx="15">
                  <c:v>-50</c:v>
                </c:pt>
                <c:pt idx="16">
                  <c:v>-65</c:v>
                </c:pt>
                <c:pt idx="17">
                  <c:v>-80</c:v>
                </c:pt>
              </c:numCache>
            </c:numRef>
          </c:yVal>
          <c:smooth val="0"/>
        </c:ser>
        <c:ser>
          <c:idx val="1"/>
          <c:order val="1"/>
          <c:tx>
            <c:strRef>
              <c:f>"Milestones"</c:f>
              <c:strCache>
                <c:ptCount val="1"/>
                <c:pt idx="0">
                  <c:v>Milestones</c:v>
                </c:pt>
              </c:strCache>
            </c:strRef>
          </c:tx>
          <c:spPr>
            <a:solidFill>
              <a:srgbClr val="000000"/>
            </a:solidFill>
            <a:ln w="25560">
              <a:noFill/>
            </a:ln>
          </c:spPr>
          <c:marker>
            <c:symbol val="diamond"/>
            <c:size val="14"/>
            <c:spPr>
              <a:solidFill>
                <a:srgbClr val="000000"/>
              </a:solidFill>
            </c:spPr>
          </c:marker>
          <c:dPt>
            <c:idx val="0"/>
            <c:marker>
              <c:symbol val="diamond"/>
              <c:size val="14"/>
              <c:spPr>
                <a:solidFill>
                  <a:srgbClr val="000000"/>
                </a:solidFill>
              </c:spPr>
            </c:marker>
          </c:dPt>
          <c:dPt>
            <c:idx val="1"/>
            <c:marker>
              <c:symbol val="circle"/>
              <c:size val="14"/>
              <c:spPr>
                <a:solidFill>
                  <a:srgbClr val="00b050"/>
                </a:solidFill>
              </c:spPr>
            </c:marker>
          </c:dPt>
          <c:dPt>
            <c:idx val="2"/>
            <c:marker>
              <c:symbol val="diamond"/>
              <c:size val="14"/>
              <c:spPr>
                <a:solidFill>
                  <a:srgbClr val="000000"/>
                </a:solidFill>
              </c:spPr>
            </c:marker>
          </c:dPt>
          <c:dPt>
            <c:idx val="3"/>
            <c:marker>
              <c:symbol val="diamond"/>
              <c:size val="14"/>
              <c:spPr>
                <a:solidFill>
                  <a:srgbClr val="000000"/>
                </a:solidFill>
              </c:spPr>
            </c:marker>
          </c:dPt>
          <c:dPt>
            <c:idx val="4"/>
            <c:marker>
              <c:symbol val="diamond"/>
              <c:size val="14"/>
              <c:spPr>
                <a:solidFill>
                  <a:srgbClr val="000000"/>
                </a:solidFill>
              </c:spPr>
            </c:marker>
          </c:dPt>
          <c:dPt>
            <c:idx val="5"/>
            <c:marker>
              <c:symbol val="diamond"/>
              <c:size val="14"/>
              <c:spPr>
                <a:solidFill>
                  <a:srgbClr val="000000"/>
                </a:solidFill>
              </c:spPr>
            </c:marker>
          </c:dPt>
          <c:dPt>
            <c:idx val="6"/>
            <c:marker>
              <c:symbol val="square"/>
              <c:size val="14"/>
              <c:spPr>
                <a:noFill/>
              </c:spPr>
            </c:marker>
          </c:dPt>
          <c:dPt>
            <c:idx val="7"/>
            <c:marker>
              <c:symbol val="diamond"/>
              <c:size val="14"/>
              <c:spPr>
                <a:solidFill>
                  <a:srgbClr val="000000"/>
                </a:solidFill>
              </c:spPr>
            </c:marker>
          </c:dPt>
          <c:dLbls>
            <c:dLbl>
              <c:idx val="0"/>
              <c:txPr>
                <a:bodyPr/>
                <a:lstStyle/>
                <a:p>
                  <a:pPr>
                    <a:defRPr b="0" sz="1000" spc="-1" strike="noStrike">
                      <a:solidFill>
                        <a:srgbClr val="000000"/>
                      </a:solidFill>
                      <a:latin typeface="Calibri"/>
                    </a:defRPr>
                  </a:pPr>
                </a:p>
              </c:txPr>
              <c:dLblPos val="t"/>
              <c:showLegendKey val="0"/>
              <c:showVal val="0"/>
              <c:showCatName val="0"/>
              <c:showSerName val="0"/>
              <c:showPercent val="0"/>
              <c:separator>; </c:separator>
            </c:dLbl>
            <c:dLbl>
              <c:idx val="1"/>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2"/>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3"/>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4"/>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5"/>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6"/>
              <c:txPr>
                <a:bodyPr/>
                <a:lstStyle/>
                <a:p>
                  <a:pPr>
                    <a:defRPr b="0" sz="1000" spc="-1" strike="noStrike">
                      <a:solidFill>
                        <a:srgbClr val="000000"/>
                      </a:solidFill>
                      <a:latin typeface="Calibri"/>
                    </a:defRPr>
                  </a:pPr>
                </a:p>
              </c:txPr>
              <c:tx>
                <c:rich>
                  <a:bodyPr/>
                  <a:p>
                    <a:r>
                      <a:rPr b="0" lang="en-US" sz="1300" spc="-1" strike="noStrike">
                        <a:latin typeface="Arial"/>
                      </a:rPr>
                      <a:t>[CELLRANGE]</a:t>
                    </a:r>
                  </a:p>
                </c:rich>
              </c:tx>
              <c:dLblPos val="t"/>
              <c:showLegendKey val="0"/>
              <c:showVal val="0"/>
              <c:showCatName val="0"/>
              <c:showSerName val="0"/>
              <c:showPercent val="0"/>
              <c:separator>; </c:separator>
            </c:dLbl>
            <c:dLbl>
              <c:idx val="7"/>
              <c:txPr>
                <a:bodyPr/>
                <a:lstStyle/>
                <a:p>
                  <a:pPr>
                    <a:defRPr b="0" sz="1000" spc="-1" strike="noStrike">
                      <a:solidFill>
                        <a:srgbClr val="000000"/>
                      </a:solidFill>
                      <a:latin typeface="Calibri"/>
                    </a:defRPr>
                  </a:pPr>
                </a:p>
              </c:txPr>
              <c:dLblPos val="t"/>
              <c:showLegendKey val="0"/>
              <c:showVal val="0"/>
              <c:showCatName val="0"/>
              <c:showSerName val="0"/>
              <c:showPercent val="0"/>
              <c:separator>; </c:separator>
            </c:dLbl>
            <c:txPr>
              <a:bodyPr/>
              <a:lstStyle/>
              <a:p>
                <a:pPr>
                  <a:defRPr b="1" sz="1400" spc="-1" strike="noStrike">
                    <a:solidFill>
                      <a:srgbClr val="000000"/>
                    </a:solidFill>
                    <a:latin typeface="Calibri"/>
                  </a:defRPr>
                </a:pPr>
              </a:p>
            </c:txPr>
            <c:dLblPos val="t"/>
            <c:showLegendKey val="0"/>
            <c:showVal val="0"/>
            <c:showCatName val="0"/>
            <c:showSerName val="0"/>
            <c:showPercent val="0"/>
            <c:separator>; </c:separator>
            <c:showLeaderLines val="0"/>
          </c:dLbls>
          <c:errBars>
            <c:errDir val="y"/>
            <c:errBarType val="minus"/>
            <c:errValType val="percentage"/>
            <c:noEndCap val="0"/>
            <c:val val="100"/>
            <c:spPr>
              <a:ln w="12600">
                <a:solidFill>
                  <a:srgbClr val="404040"/>
                </a:solidFill>
                <a:prstDash val="dash"/>
                <a:round/>
              </a:ln>
            </c:spPr>
          </c:errBars>
          <c:xVal>
            <c:numRef>
              <c:f>Timeline!$B$55:$B$62</c:f>
              <c:numCache>
                <c:formatCode>General</c:formatCode>
                <c:ptCount val="8"/>
                <c:pt idx="1">
                  <c:v>45189</c:v>
                </c:pt>
                <c:pt idx="2">
                  <c:v>45213</c:v>
                </c:pt>
                <c:pt idx="3">
                  <c:v>45259</c:v>
                </c:pt>
                <c:pt idx="4">
                  <c:v>45299</c:v>
                </c:pt>
                <c:pt idx="5">
                  <c:v>45339</c:v>
                </c:pt>
                <c:pt idx="6">
                  <c:v>45371</c:v>
                </c:pt>
              </c:numCache>
            </c:numRef>
          </c:xVal>
          <c:yVal>
            <c:numRef>
              <c:f>Timeline!$F$55:$F$62</c:f>
              <c:numCache>
                <c:formatCode>General</c:formatCode>
                <c:ptCount val="8"/>
                <c:pt idx="1">
                  <c:v>5</c:v>
                </c:pt>
                <c:pt idx="2">
                  <c:v>13</c:v>
                </c:pt>
                <c:pt idx="3">
                  <c:v>15</c:v>
                </c:pt>
                <c:pt idx="4">
                  <c:v>15</c:v>
                </c:pt>
                <c:pt idx="5">
                  <c:v>15</c:v>
                </c:pt>
                <c:pt idx="6">
                  <c:v>5</c:v>
                </c:pt>
              </c:numCache>
            </c:numRef>
          </c:yVal>
          <c:smooth val="0"/>
        </c:ser>
        <c:axId val="12254745"/>
        <c:axId val="19011625"/>
      </c:scatterChart>
      <c:valAx>
        <c:axId val="12254745"/>
        <c:scaling>
          <c:orientation val="minMax"/>
        </c:scaling>
        <c:delete val="0"/>
        <c:axPos val="b"/>
        <c:numFmt formatCode="m/d/yyyy" sourceLinked="0"/>
        <c:majorTickMark val="cross"/>
        <c:minorTickMark val="none"/>
        <c:tickLblPos val="nextTo"/>
        <c:spPr>
          <a:ln w="63360">
            <a:solidFill>
              <a:srgbClr val="808080"/>
            </a:solidFill>
            <a:round/>
          </a:ln>
        </c:spPr>
        <c:txPr>
          <a:bodyPr/>
          <a:lstStyle/>
          <a:p>
            <a:pPr>
              <a:defRPr b="1" sz="1200" spc="-1" strike="noStrike">
                <a:solidFill>
                  <a:srgbClr val="595959"/>
                </a:solidFill>
                <a:latin typeface="Calibri"/>
              </a:defRPr>
            </a:pPr>
          </a:p>
        </c:txPr>
        <c:crossAx val="19011625"/>
        <c:crosses val="autoZero"/>
        <c:crossBetween val="midCat"/>
      </c:valAx>
      <c:valAx>
        <c:axId val="19011625"/>
        <c:scaling>
          <c:orientation val="minMax"/>
          <c:max val="50"/>
          <c:min val="-100"/>
        </c:scaling>
        <c:delete val="1"/>
        <c:axPos val="l"/>
        <c:numFmt formatCode="General"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Calibri"/>
              </a:defRPr>
            </a:pPr>
          </a:p>
        </c:txPr>
        <c:crossAx val="12254745"/>
        <c:crossBetween val="midCat"/>
        <c:majorUnit val="25"/>
      </c:valAx>
      <c:spPr>
        <a:noFill/>
        <a:ln>
          <a:noFill/>
        </a:ln>
      </c:spPr>
    </c:plotArea>
    <c:legend>
      <c:layout>
        <c:manualLayout>
          <c:xMode val="edge"/>
          <c:yMode val="edge"/>
          <c:x val="0.908015687460045"/>
          <c:y val="0.0756087684228577"/>
          <c:w val="0.0676119183996538"/>
          <c:h val="0.125075535024663"/>
        </c:manualLayout>
      </c:layout>
      <c:spPr>
        <a:noFill/>
        <a:ln>
          <a:solidFill>
            <a:srgbClr val="d9d9d9"/>
          </a:solidFill>
        </a:ln>
      </c:spPr>
      <c:txPr>
        <a:bodyPr/>
        <a:lstStyle/>
        <a:p>
          <a:pPr>
            <a:defRPr b="0" sz="1000" spc="-1" strike="noStrike">
              <a:solidFill>
                <a:srgbClr val="000000"/>
              </a:solidFill>
              <a:latin typeface="Calibri"/>
            </a:defRPr>
          </a:pPr>
        </a:p>
      </c:txPr>
    </c:legend>
    <c:plotVisOnly val="0"/>
    <c:dispBlanksAs val="gap"/>
  </c:chart>
  <c:spPr>
    <a:solidFill>
      <a:srgbClr val="ffffff"/>
    </a:solidFill>
    <a:ln w="12708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hyperlink" Target="https://www.vertex42.com/?utm_source=ms&amp;utm_medium=file&amp;utm_campaign=office&amp;utm_term=timeline&amp;utm_content=logo" TargetMode="External"/><Relationship Id="rId2" Type="http://schemas.openxmlformats.org/officeDocument/2006/relationships/image" Target="../media/image3.png"/><Relationship Id="rId3"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hyperlink" Target="https://www.vertex42.com/?utm_source=ms&amp;utm_medium=file&amp;utm_campaign=office&amp;utm_term=timeline&amp;utm_content=logo" TargetMode="External"/><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0</xdr:colOff>
      <xdr:row>0</xdr:row>
      <xdr:rowOff>66600</xdr:rowOff>
    </xdr:from>
    <xdr:to>
      <xdr:col>9</xdr:col>
      <xdr:colOff>1904760</xdr:colOff>
      <xdr:row>2</xdr:row>
      <xdr:rowOff>37800</xdr:rowOff>
    </xdr:to>
    <xdr:pic>
      <xdr:nvPicPr>
        <xdr:cNvPr id="0" name="Picture 3" descr="">
          <a:hlinkClick r:id="rId1"/>
        </xdr:cNvPr>
        <xdr:cNvPicPr/>
      </xdr:nvPicPr>
      <xdr:blipFill>
        <a:blip r:embed="rId2"/>
        <a:stretch/>
      </xdr:blipFill>
      <xdr:spPr>
        <a:xfrm>
          <a:off x="10703880" y="66600"/>
          <a:ext cx="1904760" cy="428400"/>
        </a:xfrm>
        <a:prstGeom prst="rect">
          <a:avLst/>
        </a:prstGeom>
        <a:ln>
          <a:noFill/>
        </a:ln>
      </xdr:spPr>
    </xdr:pic>
    <xdr:clientData/>
  </xdr:twoCellAnchor>
  <xdr:twoCellAnchor editAs="oneCell">
    <xdr:from>
      <xdr:col>1</xdr:col>
      <xdr:colOff>314280</xdr:colOff>
      <xdr:row>0</xdr:row>
      <xdr:rowOff>152280</xdr:rowOff>
    </xdr:from>
    <xdr:to>
      <xdr:col>13</xdr:col>
      <xdr:colOff>412200</xdr:colOff>
      <xdr:row>28</xdr:row>
      <xdr:rowOff>38880</xdr:rowOff>
    </xdr:to>
    <xdr:graphicFrame>
      <xdr:nvGraphicFramePr>
        <xdr:cNvPr id="1" name="Chart 1"/>
        <xdr:cNvGraphicFramePr/>
      </xdr:nvGraphicFramePr>
      <xdr:xfrm>
        <a:off x="566280" y="152280"/>
        <a:ext cx="14775120" cy="62874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95400</xdr:rowOff>
    </xdr:from>
    <xdr:to>
      <xdr:col>1</xdr:col>
      <xdr:colOff>1904760</xdr:colOff>
      <xdr:row>0</xdr:row>
      <xdr:rowOff>523800</xdr:rowOff>
    </xdr:to>
    <xdr:pic>
      <xdr:nvPicPr>
        <xdr:cNvPr id="2" name="Picture 1" descr="">
          <a:hlinkClick r:id="rId1"/>
        </xdr:cNvPr>
        <xdr:cNvPicPr/>
      </xdr:nvPicPr>
      <xdr:blipFill>
        <a:blip r:embed="rId2"/>
        <a:stretch/>
      </xdr:blipFill>
      <xdr:spPr>
        <a:xfrm>
          <a:off x="201240" y="95400"/>
          <a:ext cx="1904760" cy="428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vertex42.com/ExcelTemplates/timeline.html?utm_source=ms&amp;utm_medium=file&amp;utm_campaign=office&amp;utm_term=project&amp;utm_content=title" TargetMode="External"/><Relationship Id="rId2" Type="http://schemas.openxmlformats.org/officeDocument/2006/relationships/hyperlink" Target="https://www.vertex42.com/ExcelTemplates/timeline.html?utm_source=ms&amp;utm_medium=file&amp;utm_campaign=office&amp;utm_term=project&amp;utm_content=url"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project-timeline.html?utm_source=ms&amp;utm_medium=file&amp;utm_campaign=office&amp;utm_content=url" TargetMode="External"/><Relationship Id="rId3" Type="http://schemas.openxmlformats.org/officeDocument/2006/relationships/hyperlink" Target="https://www.vertex42.com/ExcelTemplates/timeline.html?utm_source=ms&amp;utm_medium=file&amp;utm_campaign=office&amp;utm_term=timeline&amp;utm_content=more" TargetMode="External"/><Relationship Id="rId4" Type="http://schemas.openxmlformats.org/officeDocument/2006/relationships/hyperlink" Target="https://www.vertex42.com/ExcelTemplates/excel-project-management.html?utm_source=ms&amp;utm_medium=file&amp;utm_campaign=office&amp;utm_term=timeline&amp;utm_content=more" TargetMode="External"/><Relationship Id="rId5"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K62"/>
  <sheetViews>
    <sheetView showFormulas="false" showGridLines="false" showRowColHeaders="true" showZeros="true" rightToLeft="false" tabSelected="true" showOutlineSymbols="true" defaultGridColor="true" view="normal" topLeftCell="A32" colorId="64" zoomScale="104" zoomScaleNormal="104" zoomScalePageLayoutView="100" workbookViewId="0">
      <selection pane="topLeft" activeCell="J34" activeCellId="0" sqref="J34"/>
    </sheetView>
  </sheetViews>
  <sheetFormatPr defaultColWidth="8.6875" defaultRowHeight="15" zeroHeight="false" outlineLevelRow="0" outlineLevelCol="0"/>
  <cols>
    <col collapsed="false" customWidth="true" hidden="false" outlineLevel="0" max="1" min="1" style="0" width="3.57"/>
    <col collapsed="false" customWidth="true" hidden="false" outlineLevel="0" max="3" min="2" style="0" width="17.42"/>
    <col collapsed="false" customWidth="true" hidden="false" outlineLevel="0" max="4" min="4" style="0" width="14.57"/>
    <col collapsed="false" customWidth="true" hidden="false" outlineLevel="0" max="5" min="5" style="0" width="52.42"/>
    <col collapsed="false" customWidth="true" hidden="false" outlineLevel="0" max="7" min="6" style="0" width="18.58"/>
    <col collapsed="false" customWidth="true" hidden="false" outlineLevel="0" max="8" min="8" style="0" width="3.57"/>
    <col collapsed="false" customWidth="true" hidden="false" outlineLevel="0" max="9" min="9" style="0" width="5.57"/>
    <col collapsed="false" customWidth="true" hidden="false" outlineLevel="0" max="10" min="10" style="0" width="33.86"/>
  </cols>
  <sheetData>
    <row r="1" customFormat="false" ht="18" hidden="false" customHeight="true" outlineLevel="0" collapsed="false"/>
    <row r="2" customFormat="false" ht="18" hidden="false" customHeight="true" outlineLevel="0" collapsed="false"/>
    <row r="3" customFormat="false" ht="18" hidden="false" customHeight="true" outlineLevel="0" collapsed="false"/>
    <row r="4" customFormat="false" ht="18" hidden="false" customHeight="true" outlineLevel="0" collapsed="false">
      <c r="J4" s="1" t="s">
        <v>0</v>
      </c>
      <c r="K4" s="1"/>
    </row>
    <row r="5" customFormat="false" ht="18" hidden="false" customHeight="true" outlineLevel="0" collapsed="false">
      <c r="J5" s="2" t="s">
        <v>1</v>
      </c>
      <c r="K5" s="2"/>
    </row>
    <row r="6" customFormat="false" ht="18" hidden="false" customHeight="true" outlineLevel="0" collapsed="false">
      <c r="J6" s="3"/>
    </row>
    <row r="7" customFormat="false" ht="18" hidden="false" customHeight="true" outlineLevel="0" collapsed="false"/>
    <row r="8" customFormat="false" ht="18" hidden="false" customHeight="true" outlineLevel="0" collapsed="false">
      <c r="J8" s="4" t="s">
        <v>2</v>
      </c>
    </row>
    <row r="9" customFormat="false" ht="18" hidden="false" customHeight="true" outlineLevel="0" collapsed="false">
      <c r="J9" s="5" t="s">
        <v>3</v>
      </c>
    </row>
    <row r="10" customFormat="false" ht="18" hidden="false" customHeight="true" outlineLevel="0" collapsed="false">
      <c r="J10" s="5" t="s">
        <v>4</v>
      </c>
    </row>
    <row r="11" customFormat="false" ht="18" hidden="false" customHeight="true" outlineLevel="0" collapsed="false">
      <c r="J11" s="5" t="s">
        <v>5</v>
      </c>
    </row>
    <row r="12" customFormat="false" ht="18" hidden="false" customHeight="true" outlineLevel="0" collapsed="false">
      <c r="J12" s="5" t="s">
        <v>6</v>
      </c>
    </row>
    <row r="13" customFormat="false" ht="18" hidden="false" customHeight="true" outlineLevel="0" collapsed="false">
      <c r="J13" s="5" t="s">
        <v>7</v>
      </c>
    </row>
    <row r="14" customFormat="false" ht="18" hidden="false" customHeight="true" outlineLevel="0" collapsed="false">
      <c r="J14" s="5"/>
    </row>
    <row r="15" customFormat="false" ht="18" hidden="false" customHeight="true" outlineLevel="0" collapsed="false"/>
    <row r="16" customFormat="false" ht="18" hidden="false" customHeight="true" outlineLevel="0" collapsed="false">
      <c r="J16" s="4" t="s">
        <v>8</v>
      </c>
    </row>
    <row r="17" customFormat="false" ht="18" hidden="false" customHeight="true" outlineLevel="0" collapsed="false">
      <c r="J17" s="5" t="s">
        <v>9</v>
      </c>
    </row>
    <row r="18" customFormat="false" ht="18" hidden="false" customHeight="true" outlineLevel="0" collapsed="false">
      <c r="J18" s="5" t="s">
        <v>10</v>
      </c>
    </row>
    <row r="19" customFormat="false" ht="18" hidden="false" customHeight="true" outlineLevel="0" collapsed="false">
      <c r="J19" s="5" t="s">
        <v>11</v>
      </c>
    </row>
    <row r="20" customFormat="false" ht="18" hidden="false" customHeight="true" outlineLevel="0" collapsed="false"/>
    <row r="21" customFormat="false" ht="18" hidden="false" customHeight="true" outlineLevel="0" collapsed="false">
      <c r="J21" s="5"/>
    </row>
    <row r="22" customFormat="false" ht="18" hidden="false" customHeight="true" outlineLevel="0" collapsed="false"/>
    <row r="23" customFormat="false" ht="18" hidden="false" customHeight="true" outlineLevel="0" collapsed="false"/>
    <row r="24" customFormat="false" ht="18" hidden="false" customHeight="true" outlineLevel="0" collapsed="false"/>
    <row r="25" customFormat="false" ht="18" hidden="false" customHeight="true" outlineLevel="0" collapsed="false"/>
    <row r="26" customFormat="false" ht="18" hidden="false" customHeight="true" outlineLevel="0" collapsed="false"/>
    <row r="27" customFormat="false" ht="18" hidden="false" customHeight="true" outlineLevel="0" collapsed="false"/>
    <row r="28" customFormat="false" ht="18" hidden="false" customHeight="true" outlineLevel="0" collapsed="false"/>
    <row r="29" customFormat="false" ht="18" hidden="false" customHeight="true" outlineLevel="0" collapsed="false"/>
    <row r="31" customFormat="false" ht="21" hidden="false" customHeight="false" outlineLevel="0" collapsed="false">
      <c r="B31" s="6" t="s">
        <v>12</v>
      </c>
      <c r="C31" s="6"/>
      <c r="D31" s="6"/>
    </row>
    <row r="32" customFormat="false" ht="21.75" hidden="false" customHeight="true" outlineLevel="0" collapsed="false">
      <c r="B32" s="7" t="s">
        <v>13</v>
      </c>
      <c r="C32" s="7" t="s">
        <v>14</v>
      </c>
      <c r="D32" s="7" t="s">
        <v>15</v>
      </c>
      <c r="E32" s="7" t="s">
        <v>16</v>
      </c>
      <c r="F32" s="7" t="s">
        <v>17</v>
      </c>
      <c r="G32" s="7" t="s">
        <v>18</v>
      </c>
    </row>
    <row r="33" s="8" customFormat="true" ht="11.25" hidden="false" customHeight="false" outlineLevel="0" collapsed="false">
      <c r="B33" s="9"/>
      <c r="C33" s="9"/>
      <c r="D33" s="10"/>
      <c r="E33" s="11"/>
      <c r="F33" s="10"/>
      <c r="G33" s="10"/>
      <c r="J33" s="12"/>
    </row>
    <row r="34" customFormat="false" ht="18" hidden="false" customHeight="true" outlineLevel="0" collapsed="false">
      <c r="B34" s="13" t="n">
        <v>45189</v>
      </c>
      <c r="C34" s="13" t="n">
        <f aca="false">B34+D34-1</f>
        <v>45203</v>
      </c>
      <c r="D34" s="14" t="n">
        <v>15</v>
      </c>
      <c r="E34" s="15" t="str">
        <f aca="false">"Literature research "&amp;CHAR(10)&amp;TEXT(B34,"mmm d")&amp;" - "&amp;TEXT(C34,"mmm d")</f>
        <v>Literature research 
Sep 20 - Oct 4</v>
      </c>
      <c r="F34" s="14" t="n">
        <v>-20</v>
      </c>
      <c r="G34" s="14" t="n">
        <f aca="false">F34</f>
        <v>-20</v>
      </c>
      <c r="H34" s="15"/>
    </row>
    <row r="35" customFormat="false" ht="18" hidden="false" customHeight="true" outlineLevel="0" collapsed="false">
      <c r="B35" s="13" t="n">
        <f aca="false">C34+1</f>
        <v>45204</v>
      </c>
      <c r="C35" s="13" t="n">
        <f aca="false">B35+D35-1</f>
        <v>45213</v>
      </c>
      <c r="D35" s="14" t="n">
        <v>10</v>
      </c>
      <c r="E35" s="15" t="str">
        <f aca="false">"Pose estimation simulation "&amp;CHAR(10)&amp;TEXT(B35,"mmm d")&amp;" - "&amp;TEXT(C35,"mmm d")</f>
        <v>Pose estimation simulation 
Oct 5 - Oct 14</v>
      </c>
      <c r="F35" s="14" t="n">
        <f aca="false">F34-15</f>
        <v>-35</v>
      </c>
      <c r="G35" s="14" t="n">
        <f aca="false">F35-F34</f>
        <v>-15</v>
      </c>
    </row>
    <row r="36" customFormat="false" ht="18" hidden="false" customHeight="true" outlineLevel="0" collapsed="false">
      <c r="B36" s="13" t="n">
        <f aca="false">C35+1</f>
        <v>45214</v>
      </c>
      <c r="C36" s="13" t="n">
        <f aca="false">B36+D36-1</f>
        <v>45218</v>
      </c>
      <c r="D36" s="14" t="n">
        <v>5</v>
      </c>
      <c r="E36" s="15" t="str">
        <f aca="false">"Qtrobot environment learning  "&amp;CHAR(10)&amp;TEXT(B36,"mmm d")&amp;" - "&amp;TEXT(C36,"mmm d")</f>
        <v>Qtrobot environment learning  
Oct 15 - Oct 19</v>
      </c>
      <c r="F36" s="14" t="n">
        <f aca="false">F35-15</f>
        <v>-50</v>
      </c>
      <c r="G36" s="14" t="n">
        <f aca="false">F36-F35</f>
        <v>-15</v>
      </c>
    </row>
    <row r="37" customFormat="false" ht="18" hidden="false" customHeight="true" outlineLevel="0" collapsed="false">
      <c r="B37" s="13" t="n">
        <f aca="false">C36+1</f>
        <v>45219</v>
      </c>
      <c r="C37" s="13" t="n">
        <f aca="false">B37+D37-1</f>
        <v>45238</v>
      </c>
      <c r="D37" s="14" t="n">
        <v>20</v>
      </c>
      <c r="E37" s="15" t="str">
        <f aca="false">"Path planning
 framework development "&amp;CHAR(10)&amp;TEXT(B37,"mmm d")&amp;" - "&amp;TEXT(C37,"mmm d")</f>
        <v>Path planning
 framework development 
Oct 20 - Nov 8</v>
      </c>
      <c r="F37" s="14" t="n">
        <f aca="false">F36-15</f>
        <v>-65</v>
      </c>
      <c r="G37" s="14" t="n">
        <f aca="false">F37</f>
        <v>-65</v>
      </c>
    </row>
    <row r="38" customFormat="false" ht="18" hidden="false" customHeight="true" outlineLevel="0" collapsed="false">
      <c r="B38" s="13" t="n">
        <f aca="false">C37+1</f>
        <v>45239</v>
      </c>
      <c r="C38" s="13" t="n">
        <f aca="false">B38+D38-1</f>
        <v>45258</v>
      </c>
      <c r="D38" s="14" t="n">
        <v>20</v>
      </c>
      <c r="E38" s="15" t="str">
        <f aca="false">"Trajectory learning 
from demonstration "&amp;CHAR(10)&amp;TEXT(B38,"mmm d")&amp;" - "&amp;TEXT(C38,"mmm d")</f>
        <v>Trajectory learning 
from demonstration 
Nov 9 - Nov 28</v>
      </c>
      <c r="F38" s="14" t="n">
        <f aca="false">F37-15</f>
        <v>-80</v>
      </c>
      <c r="G38" s="14" t="n">
        <f aca="false">F38</f>
        <v>-80</v>
      </c>
    </row>
    <row r="39" customFormat="false" ht="18" hidden="false" customHeight="true" outlineLevel="0" collapsed="false">
      <c r="B39" s="13" t="n">
        <f aca="false">C38+1</f>
        <v>45259</v>
      </c>
      <c r="C39" s="13" t="n">
        <f aca="false">B39+D39-1</f>
        <v>45263</v>
      </c>
      <c r="D39" s="14" t="n">
        <v>5</v>
      </c>
      <c r="E39" s="15" t="str">
        <f aca="false">"Evaluation with QT "&amp;CHAR(10)&amp;TEXT(B39,"mmm d")&amp;" - "&amp;TEXT(C39,"mmm d")</f>
        <v>Evaluation with QT 
Nov 29 - Dec 3</v>
      </c>
      <c r="F39" s="14" t="n">
        <f aca="false">F38-15</f>
        <v>-95</v>
      </c>
      <c r="G39" s="14" t="n">
        <f aca="false">F39-F38</f>
        <v>-15</v>
      </c>
    </row>
    <row r="40" customFormat="false" ht="18" hidden="false" customHeight="true" outlineLevel="0" collapsed="false">
      <c r="B40" s="13" t="n">
        <f aca="false">C39+1</f>
        <v>45264</v>
      </c>
      <c r="C40" s="13" t="n">
        <f aca="false">B40+D40-1</f>
        <v>45268</v>
      </c>
      <c r="D40" s="14" t="n">
        <v>5</v>
      </c>
      <c r="E40" s="15" t="str">
        <f aca="false">"Simulation with NAO  "&amp;CHAR(10)&amp;TEXT(B40,"mmm d")&amp;" - "&amp;TEXT(C40,"mmm d")</f>
        <v>Simulation with NAO  
Dec 4 - Dec 8</v>
      </c>
      <c r="F40" s="14" t="n">
        <f aca="false">-20</f>
        <v>-20</v>
      </c>
      <c r="G40" s="14" t="n">
        <f aca="false">F40</f>
        <v>-20</v>
      </c>
    </row>
    <row r="41" customFormat="false" ht="18" hidden="false" customHeight="true" outlineLevel="0" collapsed="false">
      <c r="B41" s="13" t="n">
        <f aca="false">C40+1</f>
        <v>45269</v>
      </c>
      <c r="C41" s="13" t="n">
        <f aca="false">B41+D41-1</f>
        <v>45278</v>
      </c>
      <c r="D41" s="14" t="n">
        <v>10</v>
      </c>
      <c r="E41" s="15" t="str">
        <f aca="false">"NAO environment learning  "&amp;CHAR(10)&amp;TEXT(B41,"mmm d")&amp;" - "&amp;TEXT(C41,"mmm d")</f>
        <v>NAO environment learning  
Dec 9 - Dec 18</v>
      </c>
      <c r="F41" s="14" t="n">
        <f aca="false">F40-15</f>
        <v>-35</v>
      </c>
      <c r="G41" s="14" t="n">
        <f aca="false">F41</f>
        <v>-35</v>
      </c>
    </row>
    <row r="42" customFormat="false" ht="18" hidden="false" customHeight="true" outlineLevel="0" collapsed="false">
      <c r="B42" s="13" t="n">
        <f aca="false">C41+1</f>
        <v>45279</v>
      </c>
      <c r="C42" s="13" t="n">
        <f aca="false">B42+D42-1</f>
        <v>45293</v>
      </c>
      <c r="D42" s="14" t="n">
        <v>15</v>
      </c>
      <c r="E42" s="15" t="str">
        <f aca="false">"Framework 
implementation on NAO "&amp;CHAR(10)&amp;TEXT(B42,"mmm d")&amp;" - "&amp;TEXT(C42,"mmm d")</f>
        <v>Framework 
implementation on NAO 
Dec 19 - Jan 2</v>
      </c>
      <c r="F42" s="14" t="n">
        <f aca="false">F41-15</f>
        <v>-50</v>
      </c>
      <c r="G42" s="14" t="n">
        <f aca="false">F42</f>
        <v>-50</v>
      </c>
    </row>
    <row r="43" customFormat="false" ht="18" hidden="false" customHeight="true" outlineLevel="0" collapsed="false">
      <c r="B43" s="13" t="n">
        <f aca="false">C42+1</f>
        <v>45294</v>
      </c>
      <c r="C43" s="13" t="n">
        <f aca="false">B43+D43-1</f>
        <v>45298</v>
      </c>
      <c r="D43" s="14" t="n">
        <v>5</v>
      </c>
      <c r="E43" s="15" t="str">
        <f aca="false">"Evaluation with NAO "&amp;CHAR(10)&amp;TEXT(B43,"mmm d")&amp;" - "&amp;TEXT(C43,"mmm d")</f>
        <v>Evaluation with NAO 
Jan 3 - Jan 7</v>
      </c>
      <c r="F43" s="14" t="n">
        <f aca="false">F42-15</f>
        <v>-65</v>
      </c>
      <c r="G43" s="14" t="n">
        <f aca="false">F43</f>
        <v>-65</v>
      </c>
    </row>
    <row r="44" customFormat="false" ht="18" hidden="false" customHeight="true" outlineLevel="0" collapsed="false">
      <c r="B44" s="13" t="n">
        <f aca="false">C43+1</f>
        <v>45299</v>
      </c>
      <c r="C44" s="13" t="n">
        <f aca="false">B44+D44-1</f>
        <v>45303</v>
      </c>
      <c r="D44" s="14" t="n">
        <v>5</v>
      </c>
      <c r="E44" s="15" t="str">
        <f aca="false">"Simulation with Freddy "&amp;CHAR(10)&amp;TEXT(B44,"mmm d")&amp;" - "&amp;TEXT(C44,"mmm d")</f>
        <v>Simulation with Freddy 
Jan 8 - Jan 12</v>
      </c>
      <c r="F44" s="14" t="n">
        <f aca="false">F43-15</f>
        <v>-80</v>
      </c>
      <c r="G44" s="14" t="n">
        <f aca="false">F44</f>
        <v>-80</v>
      </c>
    </row>
    <row r="45" customFormat="false" ht="18" hidden="false" customHeight="true" outlineLevel="0" collapsed="false">
      <c r="B45" s="13" t="n">
        <f aca="false">C44+1</f>
        <v>45304</v>
      </c>
      <c r="C45" s="13" t="n">
        <f aca="false">B45+D45-1</f>
        <v>45308</v>
      </c>
      <c r="D45" s="14" t="n">
        <v>5</v>
      </c>
      <c r="E45" s="15" t="str">
        <f aca="false">"Freddy environment 
learning  "&amp;CHAR(10)&amp;TEXT(B45,"mmm d")&amp;" - "&amp;TEXT(C45,"mmm d")</f>
        <v>Freddy environment 
learning  
Jan 13 - Jan 17</v>
      </c>
      <c r="F45" s="14" t="n">
        <f aca="false">F44-15</f>
        <v>-95</v>
      </c>
      <c r="G45" s="14" t="n">
        <f aca="false">F45</f>
        <v>-95</v>
      </c>
    </row>
    <row r="46" customFormat="false" ht="18" hidden="false" customHeight="true" outlineLevel="0" collapsed="false">
      <c r="B46" s="13" t="n">
        <f aca="false">C45+1</f>
        <v>45309</v>
      </c>
      <c r="C46" s="13" t="n">
        <f aca="false">B46+D46-1</f>
        <v>45323</v>
      </c>
      <c r="D46" s="14" t="n">
        <v>15</v>
      </c>
      <c r="E46" s="15" t="str">
        <f aca="false">"Framework implementation
 on Freddy "&amp;CHAR(10)&amp;TEXT(B46,"mmm d")&amp;" - "&amp;TEXT(C46,"mmm d")</f>
        <v>Framework implementation
 on Freddy 
Jan 18 - Feb 1</v>
      </c>
      <c r="F46" s="14" t="n">
        <f aca="false">-20</f>
        <v>-20</v>
      </c>
      <c r="G46" s="14" t="n">
        <f aca="false">F46</f>
        <v>-20</v>
      </c>
    </row>
    <row r="47" customFormat="false" ht="18" hidden="false" customHeight="true" outlineLevel="0" collapsed="false">
      <c r="B47" s="13" t="n">
        <f aca="false">C46+1</f>
        <v>45324</v>
      </c>
      <c r="C47" s="13" t="n">
        <f aca="false">B47+D47-1</f>
        <v>45338</v>
      </c>
      <c r="D47" s="14" t="n">
        <v>15</v>
      </c>
      <c r="E47" s="15" t="str">
        <f aca="false">"Evaluation with Freddy "&amp;CHAR(10)&amp;TEXT(B47,"mmm d")&amp;" - "&amp;TEXT(C47,"mmm d")</f>
        <v>Evaluation with Freddy 
Feb 2 - Feb 16</v>
      </c>
      <c r="F47" s="14" t="n">
        <f aca="false">F46-15</f>
        <v>-35</v>
      </c>
      <c r="G47" s="14" t="n">
        <f aca="false">F47</f>
        <v>-35</v>
      </c>
    </row>
    <row r="48" customFormat="false" ht="18" hidden="false" customHeight="true" outlineLevel="0" collapsed="false">
      <c r="B48" s="13" t="n">
        <f aca="false">C47+1</f>
        <v>45339</v>
      </c>
      <c r="C48" s="13" t="n">
        <f aca="false">B48+D48-1</f>
        <v>45343</v>
      </c>
      <c r="D48" s="14" t="n">
        <v>5</v>
      </c>
      <c r="E48" s="15" t="str">
        <f aca="false">"Voice command 
integration for QT "&amp;CHAR(10)&amp;TEXT(B48,"mmm d")&amp;" - "&amp;TEXT(C48,"mmm d")</f>
        <v>Voice command 
integration for QT 
Feb 17 - Feb 21</v>
      </c>
      <c r="F48" s="14" t="n">
        <f aca="false">F47-15</f>
        <v>-50</v>
      </c>
      <c r="G48" s="14" t="n">
        <f aca="false">F48</f>
        <v>-50</v>
      </c>
    </row>
    <row r="49" customFormat="false" ht="18" hidden="false" customHeight="true" outlineLevel="0" collapsed="false">
      <c r="B49" s="13" t="n">
        <f aca="false">C48+1</f>
        <v>45344</v>
      </c>
      <c r="C49" s="13" t="n">
        <f aca="false">B49+D49-1</f>
        <v>45370</v>
      </c>
      <c r="D49" s="14" t="n">
        <v>27</v>
      </c>
      <c r="E49" s="15" t="str">
        <f aca="false">"Report "&amp;CHAR(10)&amp;TEXT(B49,"mmm d")&amp;" - "&amp;TEXT(C49,"mmm d")</f>
        <v>Report 
Feb 22 - Mar 19</v>
      </c>
      <c r="F49" s="14" t="n">
        <f aca="false">F48-15</f>
        <v>-65</v>
      </c>
      <c r="G49" s="14" t="n">
        <f aca="false">F49</f>
        <v>-65</v>
      </c>
    </row>
    <row r="50" customFormat="false" ht="18" hidden="false" customHeight="true" outlineLevel="0" collapsed="false">
      <c r="B50" s="13" t="n">
        <f aca="false">C49+1</f>
        <v>45371</v>
      </c>
      <c r="C50" s="13" t="n">
        <f aca="false">B50+D50-1</f>
        <v>45371</v>
      </c>
      <c r="D50" s="14" t="n">
        <v>1</v>
      </c>
      <c r="E50" s="15" t="str">
        <f aca="false">"Report submission "&amp;CHAR(10)&amp;TEXT(C50,"mmm d")</f>
        <v>Report submission 
Mar 20</v>
      </c>
      <c r="F50" s="14" t="n">
        <f aca="false">F49-15</f>
        <v>-80</v>
      </c>
      <c r="G50" s="14" t="n">
        <f aca="false">F50</f>
        <v>-80</v>
      </c>
    </row>
    <row r="51" customFormat="false" ht="15" hidden="false" customHeight="false" outlineLevel="0" collapsed="false">
      <c r="B51" s="16"/>
      <c r="C51" s="16"/>
      <c r="D51" s="17"/>
      <c r="E51" s="18"/>
      <c r="F51" s="17"/>
      <c r="G51" s="17"/>
      <c r="J51" s="19"/>
    </row>
    <row r="53" customFormat="false" ht="21" hidden="false" customHeight="false" outlineLevel="0" collapsed="false">
      <c r="B53" s="6" t="s">
        <v>19</v>
      </c>
      <c r="C53" s="6"/>
      <c r="D53" s="6"/>
    </row>
    <row r="54" customFormat="false" ht="18.75" hidden="false" customHeight="false" outlineLevel="0" collapsed="false">
      <c r="B54" s="7" t="s">
        <v>20</v>
      </c>
      <c r="C54" s="7"/>
      <c r="D54" s="7"/>
      <c r="E54" s="7" t="s">
        <v>16</v>
      </c>
      <c r="F54" s="7" t="s">
        <v>21</v>
      </c>
    </row>
    <row r="55" s="8" customFormat="true" ht="11.25" hidden="false" customHeight="false" outlineLevel="0" collapsed="false">
      <c r="B55" s="9"/>
      <c r="C55" s="9"/>
      <c r="D55" s="10"/>
      <c r="E55" s="11"/>
      <c r="F55" s="10"/>
    </row>
    <row r="56" customFormat="false" ht="18" hidden="false" customHeight="true" outlineLevel="0" collapsed="false">
      <c r="B56" s="13" t="n">
        <v>45189</v>
      </c>
      <c r="C56" s="13"/>
      <c r="D56" s="14"/>
      <c r="E56" s="20" t="str">
        <f aca="false">"Start, "&amp;TEXT(B56,"mmm d")</f>
        <v>Start, Sep 20</v>
      </c>
      <c r="F56" s="14" t="n">
        <v>5</v>
      </c>
    </row>
    <row r="57" customFormat="false" ht="18" hidden="false" customHeight="true" outlineLevel="0" collapsed="false">
      <c r="B57" s="13" t="n">
        <f aca="false">C35</f>
        <v>45213</v>
      </c>
      <c r="C57" s="13"/>
      <c r="D57" s="14"/>
      <c r="E57" s="21" t="s">
        <v>22</v>
      </c>
      <c r="F57" s="14" t="n">
        <v>13</v>
      </c>
    </row>
    <row r="58" customFormat="false" ht="18" hidden="false" customHeight="true" outlineLevel="0" collapsed="false">
      <c r="B58" s="13" t="n">
        <f aca="false">B39</f>
        <v>45259</v>
      </c>
      <c r="C58" s="13"/>
      <c r="D58" s="14"/>
      <c r="E58" s="21" t="s">
        <v>23</v>
      </c>
      <c r="F58" s="14" t="n">
        <v>15</v>
      </c>
    </row>
    <row r="59" customFormat="false" ht="18" hidden="false" customHeight="true" outlineLevel="0" collapsed="false">
      <c r="B59" s="13" t="n">
        <f aca="false">B44</f>
        <v>45299</v>
      </c>
      <c r="C59" s="13"/>
      <c r="D59" s="14"/>
      <c r="E59" s="21" t="s">
        <v>24</v>
      </c>
      <c r="F59" s="14" t="n">
        <v>15</v>
      </c>
    </row>
    <row r="60" customFormat="false" ht="18" hidden="false" customHeight="true" outlineLevel="0" collapsed="false">
      <c r="B60" s="13" t="n">
        <f aca="false">B48</f>
        <v>45339</v>
      </c>
      <c r="C60" s="13"/>
      <c r="D60" s="14"/>
      <c r="E60" s="21" t="s">
        <v>25</v>
      </c>
      <c r="F60" s="14" t="n">
        <v>15</v>
      </c>
    </row>
    <row r="61" customFormat="false" ht="18" hidden="false" customHeight="true" outlineLevel="0" collapsed="false">
      <c r="B61" s="13" t="n">
        <f aca="false">C50</f>
        <v>45371</v>
      </c>
      <c r="C61" s="13"/>
      <c r="D61" s="14"/>
      <c r="E61" s="20" t="str">
        <f aca="false">"Master Thesis Submission, "&amp;TEXT(B61,"mmm d")</f>
        <v>Master Thesis Submission, Mar 20</v>
      </c>
      <c r="F61" s="14" t="n">
        <v>5</v>
      </c>
      <c r="J61" s="22"/>
    </row>
    <row r="62" customFormat="false" ht="15" hidden="false" customHeight="false" outlineLevel="0" collapsed="false">
      <c r="B62" s="16"/>
      <c r="C62" s="16"/>
      <c r="D62" s="17"/>
      <c r="E62" s="18"/>
      <c r="F62" s="17"/>
      <c r="J62" s="19"/>
    </row>
  </sheetData>
  <hyperlinks>
    <hyperlink ref="J4" r:id="rId1" display="TIMELINE TEMPLATES by Vertex42.com"/>
    <hyperlink ref="J5" r:id="rId2" display="https://www.vertex42.com/ExcelTemplates/timeline.html"/>
  </hyperlinks>
  <printOptions headings="false" gridLines="false" gridLinesSet="true" horizontalCentered="false" verticalCentered="false"/>
  <pageMargins left="0.35" right="0.35" top="0.5" bottom="0.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ColWidth="9.15625" defaultRowHeight="12.75" zeroHeight="false" outlineLevelRow="0" outlineLevelCol="0"/>
  <cols>
    <col collapsed="false" customWidth="true" hidden="false" outlineLevel="0" max="1" min="1" style="23" width="2.85"/>
    <col collapsed="false" customWidth="true" hidden="false" outlineLevel="0" max="2" min="2" style="24" width="86.58"/>
    <col collapsed="false" customWidth="false" hidden="false" outlineLevel="0" max="1024" min="3" style="23" width="9.14"/>
  </cols>
  <sheetData>
    <row r="1" customFormat="false" ht="46.5" hidden="false" customHeight="true" outlineLevel="0" collapsed="false"/>
    <row r="2" s="25" customFormat="true" ht="15.75" hidden="false" customHeight="false" outlineLevel="0" collapsed="false">
      <c r="B2" s="26" t="s">
        <v>26</v>
      </c>
      <c r="C2" s="26"/>
    </row>
    <row r="3" s="27" customFormat="true" ht="15" hidden="false" customHeight="false" outlineLevel="0" collapsed="false">
      <c r="B3" s="28" t="s">
        <v>27</v>
      </c>
      <c r="C3" s="28"/>
    </row>
    <row r="6" customFormat="false" ht="21" hidden="false" customHeight="false" outlineLevel="0" collapsed="false">
      <c r="B6" s="29" t="s">
        <v>28</v>
      </c>
    </row>
    <row r="7" customFormat="false" ht="60" hidden="false" customHeight="false" outlineLevel="0" collapsed="false">
      <c r="B7" s="30" t="s">
        <v>29</v>
      </c>
    </row>
    <row r="8" customFormat="false" ht="15" hidden="false" customHeight="false" outlineLevel="0" collapsed="false">
      <c r="B8" s="30"/>
    </row>
    <row r="9" customFormat="false" ht="30" hidden="false" customHeight="false" outlineLevel="0" collapsed="false">
      <c r="B9" s="30" t="s">
        <v>30</v>
      </c>
    </row>
    <row r="11" s="31" customFormat="true" ht="26.25" hidden="false" customHeight="false" outlineLevel="0" collapsed="false">
      <c r="B11" s="29" t="s">
        <v>31</v>
      </c>
    </row>
    <row r="12" customFormat="false" ht="15" hidden="false" customHeight="false" outlineLevel="0" collapsed="false">
      <c r="B12" s="30" t="s">
        <v>32</v>
      </c>
    </row>
    <row r="13" customFormat="false" ht="18.75" hidden="false" customHeight="false" outlineLevel="0" collapsed="false">
      <c r="B13" s="32" t="s">
        <v>33</v>
      </c>
    </row>
    <row r="14" customFormat="false" ht="18.75" hidden="false" customHeight="false" outlineLevel="0" collapsed="false">
      <c r="B14" s="32" t="s">
        <v>34</v>
      </c>
    </row>
    <row r="16" s="31" customFormat="true" ht="26.25" hidden="false" customHeight="false" outlineLevel="0" collapsed="false">
      <c r="B16" s="29" t="s">
        <v>35</v>
      </c>
    </row>
    <row r="17" customFormat="false" ht="60" hidden="false" customHeight="false" outlineLevel="0" collapsed="false">
      <c r="B17" s="30" t="s">
        <v>36</v>
      </c>
    </row>
    <row r="18" customFormat="false" ht="15" hidden="false" customHeight="false" outlineLevel="0" collapsed="false">
      <c r="B18" s="30"/>
    </row>
    <row r="19" customFormat="false" ht="75" hidden="false" customHeight="false" outlineLevel="0" collapsed="false">
      <c r="B19" s="30" t="s">
        <v>37</v>
      </c>
    </row>
  </sheetData>
  <hyperlinks>
    <hyperlink ref="B2" r:id="rId1" display="PROJECT TIMELINE by Vertex42.com"/>
    <hyperlink ref="B3" r:id="rId2" display="https://www.vertex42.com/ExcelTemplates/project-timeline.html"/>
    <hyperlink ref="B13" r:id="rId3" display="More Timeline Templates"/>
    <hyperlink ref="B14" r:id="rId4" display="More Project Management Templat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TM16410085</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2021-10-12T17:49:37Z</dcterms:created>
  <dc:creator/>
  <dc:description/>
  <dc:language>en-US</dc:language>
  <cp:lastModifiedBy/>
  <dcterms:modified xsi:type="dcterms:W3CDTF">2023-09-11T17:18:10Z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