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Annual\Annual_23\Historical tables\"/>
    </mc:Choice>
  </mc:AlternateContent>
  <xr:revisionPtr revIDLastSave="0" documentId="13_ncr:1_{BF9F14D2-8C96-41FA-ABB3-9FEE9449A9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Sheet1!$A$2:$O$182</definedName>
    <definedName name="_xlnm.Print_Titles" localSheetId="0">Sheet1!$2:$3</definedName>
    <definedName name="T">Sheet1!$A$10:$A$27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2" i="1" l="1"/>
  <c r="O82" i="1"/>
  <c r="N97" i="1"/>
  <c r="O97" i="1"/>
  <c r="N98" i="1"/>
  <c r="O98" i="1"/>
  <c r="N99" i="1"/>
  <c r="O99" i="1"/>
  <c r="N100" i="1"/>
  <c r="O100" i="1"/>
  <c r="N101" i="1"/>
  <c r="O101" i="1"/>
  <c r="B106" i="1"/>
  <c r="C106" i="1"/>
</calcChain>
</file>

<file path=xl/sharedStrings.xml><?xml version="1.0" encoding="utf-8"?>
<sst xmlns="http://schemas.openxmlformats.org/spreadsheetml/2006/main" count="235" uniqueCount="36">
  <si>
    <t>Age of Householder</t>
  </si>
  <si>
    <t>Total</t>
  </si>
  <si>
    <t>Owner</t>
  </si>
  <si>
    <t>United States, total....................</t>
  </si>
  <si>
    <t>No householder...........................</t>
  </si>
  <si>
    <t>United States, total.....................</t>
  </si>
  <si>
    <t>Footnotes:</t>
  </si>
  <si>
    <r>
      <t>...</t>
    </r>
    <r>
      <rPr>
        <sz val="10"/>
        <rFont val="Arial"/>
        <family val="2"/>
      </rPr>
      <t>Less than 25 years..............................................</t>
    </r>
  </si>
  <si>
    <r>
      <t>...</t>
    </r>
    <r>
      <rPr>
        <sz val="10"/>
        <rFont val="Arial"/>
        <family val="2"/>
      </rPr>
      <t>25 to 29 years........................................................</t>
    </r>
  </si>
  <si>
    <r>
      <t>...</t>
    </r>
    <r>
      <rPr>
        <sz val="10"/>
        <rFont val="Arial"/>
        <family val="2"/>
      </rPr>
      <t>30 to 34 years..........................................................</t>
    </r>
  </si>
  <si>
    <r>
      <t>...</t>
    </r>
    <r>
      <rPr>
        <sz val="10"/>
        <rFont val="Arial"/>
        <family val="2"/>
      </rPr>
      <t>35 to 39 years........................................................</t>
    </r>
  </si>
  <si>
    <r>
      <t>...</t>
    </r>
    <r>
      <rPr>
        <sz val="10"/>
        <rFont val="Arial"/>
        <family val="2"/>
      </rPr>
      <t>40 to 44 years......................................................</t>
    </r>
  </si>
  <si>
    <r>
      <t>...</t>
    </r>
    <r>
      <rPr>
        <sz val="10"/>
        <rFont val="Arial"/>
        <family val="2"/>
      </rPr>
      <t>45 to 49 years........................................................</t>
    </r>
  </si>
  <si>
    <r>
      <t>...</t>
    </r>
    <r>
      <rPr>
        <sz val="10"/>
        <rFont val="Arial"/>
        <family val="2"/>
      </rPr>
      <t>50 to 54 years.......................................................</t>
    </r>
  </si>
  <si>
    <r>
      <t>...</t>
    </r>
    <r>
      <rPr>
        <sz val="10"/>
        <rFont val="Arial"/>
        <family val="2"/>
      </rPr>
      <t>55 to 59 years........................................................</t>
    </r>
  </si>
  <si>
    <r>
      <t>...</t>
    </r>
    <r>
      <rPr>
        <sz val="10"/>
        <rFont val="Arial"/>
        <family val="2"/>
      </rPr>
      <t>60 to 64 years.........................................................</t>
    </r>
  </si>
  <si>
    <r>
      <t>...</t>
    </r>
    <r>
      <rPr>
        <sz val="10"/>
        <rFont val="Arial"/>
        <family val="2"/>
      </rPr>
      <t>65 to 69 years.........................................................</t>
    </r>
  </si>
  <si>
    <r>
      <t>...</t>
    </r>
    <r>
      <rPr>
        <sz val="10"/>
        <rFont val="Arial"/>
        <family val="2"/>
      </rPr>
      <t>70 to 74 years........................................................</t>
    </r>
  </si>
  <si>
    <r>
      <t>...</t>
    </r>
    <r>
      <rPr>
        <sz val="10"/>
        <rFont val="Arial"/>
        <family val="2"/>
      </rPr>
      <t>75 years and over.................................................</t>
    </r>
  </si>
  <si>
    <r>
      <t>…..</t>
    </r>
    <r>
      <rPr>
        <sz val="10"/>
        <rFont val="Arial"/>
        <family val="2"/>
      </rPr>
      <t>Less than 35 years.............................................</t>
    </r>
  </si>
  <si>
    <r>
      <t>…..</t>
    </r>
    <r>
      <rPr>
        <sz val="10"/>
        <rFont val="Arial"/>
        <family val="2"/>
      </rPr>
      <t>35 to 44 years.........................................................</t>
    </r>
  </si>
  <si>
    <r>
      <t>…..</t>
    </r>
    <r>
      <rPr>
        <sz val="10"/>
        <rFont val="Arial"/>
        <family val="2"/>
      </rPr>
      <t>45 to 54 years.....................................................</t>
    </r>
  </si>
  <si>
    <r>
      <t>…..</t>
    </r>
    <r>
      <rPr>
        <sz val="10"/>
        <rFont val="Arial"/>
        <family val="2"/>
      </rPr>
      <t>55 to 64 years......................................................</t>
    </r>
  </si>
  <si>
    <r>
      <t>…..</t>
    </r>
    <r>
      <rPr>
        <sz val="10"/>
        <rFont val="Arial"/>
        <family val="2"/>
      </rPr>
      <t>65 years and over.............................................</t>
    </r>
  </si>
  <si>
    <t>(Numbers in thousands)</t>
  </si>
  <si>
    <t>Table 12. Household Estimates for the United States, by Age of Householder: 1982 to Present</t>
  </si>
  <si>
    <t>Table with row headings in Column A and column headings are in rows 5-6, 31-32, 55-56, 79-80, 103-104 and 127-128. Leading dots indicate sub-parts.</t>
  </si>
  <si>
    <r>
      <t>1993</t>
    </r>
    <r>
      <rPr>
        <b/>
        <vertAlign val="superscript"/>
        <sz val="10"/>
        <rFont val="Arial"/>
        <family val="2"/>
      </rPr>
      <t>r1</t>
    </r>
  </si>
  <si>
    <r>
      <t>2002</t>
    </r>
    <r>
      <rPr>
        <b/>
        <vertAlign val="superscript"/>
        <sz val="10"/>
        <rFont val="Arial"/>
        <family val="2"/>
      </rPr>
      <t>r2</t>
    </r>
  </si>
  <si>
    <r>
      <rPr>
        <vertAlign val="superscript"/>
        <sz val="10"/>
        <rFont val="Arial"/>
        <family val="2"/>
      </rPr>
      <t>r1</t>
    </r>
    <r>
      <rPr>
        <sz val="10"/>
        <rFont val="Arial"/>
        <family val="2"/>
      </rPr>
      <t xml:space="preserve"> Revised based on the 1990 Census. </t>
    </r>
  </si>
  <si>
    <r>
      <rPr>
        <vertAlign val="superscript"/>
        <sz val="10"/>
        <rFont val="Arial"/>
        <family val="2"/>
      </rPr>
      <t>r2</t>
    </r>
    <r>
      <rPr>
        <sz val="10"/>
        <rFont val="Arial"/>
        <family val="2"/>
      </rPr>
      <t xml:space="preserve"> Revised based on the 2000 Census. </t>
    </r>
  </si>
  <si>
    <r>
      <t>1982</t>
    </r>
    <r>
      <rPr>
        <b/>
        <vertAlign val="superscript"/>
        <sz val="10"/>
        <rFont val="Arial"/>
        <family val="2"/>
      </rPr>
      <t>1</t>
    </r>
  </si>
  <si>
    <r>
      <t>1989</t>
    </r>
    <r>
      <rPr>
        <b/>
        <vertAlign val="superscript"/>
        <sz val="10"/>
        <rFont val="Arial"/>
        <family val="2"/>
      </rPr>
      <t>2</t>
    </r>
  </si>
  <si>
    <r>
      <rPr>
        <vertAlign val="superscript"/>
        <sz val="10"/>
        <rFont val="Arial"/>
        <family val="2"/>
      </rPr>
      <t xml:space="preserve">1 </t>
    </r>
    <r>
      <rPr>
        <sz val="10"/>
        <rFont val="Arial"/>
        <family val="2"/>
      </rPr>
      <t xml:space="preserve">The age categories for 1982 through 1988 do not add to the total because the not reported cases are included. 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</si>
  <si>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Beginning in 1989, the not reported cases were allocated in the age categories.  </t>
    </r>
  </si>
  <si>
    <t>Source: U.S. Census Bureau, Current Population Survey/Housing Vacancy Survey, March 12,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</si>
</sst>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_)"/>
    <numFmt numFmtId="165" formatCode="_(* #,##0_);_(* \(#,##0\);_(* &quot;-&quot;??_);_(@_)"/>
    <numFmt numFmtId="166" formatCode="0.0"/>
  </numFmts>
  <fonts count="29" x14ac:knownFonts="1">
    <font>
      <sz val="12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u/>
      <sz val="8.6999999999999993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 style="thin">
        <color indexed="64"/>
      </bottom>
      <diagonal/>
    </border>
    <border>
      <left style="double">
        <color theme="1"/>
      </left>
      <right style="double">
        <color theme="1"/>
      </right>
      <top style="thin">
        <color indexed="64"/>
      </top>
      <bottom style="double">
        <color theme="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/>
      <bottom/>
      <diagonal/>
    </border>
  </borders>
  <cellStyleXfs count="75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1" applyNumberFormat="0" applyAlignment="0" applyProtection="0"/>
    <xf numFmtId="0" fontId="12" fillId="28" borderId="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8" fillId="30" borderId="1" applyNumberFormat="0" applyAlignment="0" applyProtection="0"/>
    <xf numFmtId="0" fontId="19" fillId="0" borderId="6" applyNumberFormat="0" applyFill="0" applyAlignment="0" applyProtection="0"/>
    <xf numFmtId="0" fontId="20" fillId="31" borderId="0" applyNumberFormat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8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1" fillId="0" borderId="0"/>
    <xf numFmtId="0" fontId="2" fillId="0" borderId="0"/>
    <xf numFmtId="0" fontId="8" fillId="0" borderId="0"/>
    <xf numFmtId="0" fontId="5" fillId="0" borderId="0"/>
    <xf numFmtId="0" fontId="1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5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8" fillId="32" borderId="7" applyNumberFormat="0" applyFont="0" applyAlignment="0" applyProtection="0"/>
    <xf numFmtId="0" fontId="6" fillId="32" borderId="7" applyNumberFormat="0" applyFont="0" applyAlignment="0" applyProtection="0"/>
    <xf numFmtId="0" fontId="21" fillId="2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3" fillId="0" borderId="0" xfId="0" applyFont="1" applyProtection="1"/>
    <xf numFmtId="0" fontId="4" fillId="0" borderId="0" xfId="0" applyFont="1"/>
    <xf numFmtId="0" fontId="1" fillId="0" borderId="0" xfId="0" applyFont="1"/>
    <xf numFmtId="0" fontId="1" fillId="0" borderId="0" xfId="0" applyFont="1" applyProtection="1"/>
    <xf numFmtId="37" fontId="1" fillId="0" borderId="0" xfId="0" applyNumberFormat="1" applyFont="1" applyProtection="1"/>
    <xf numFmtId="0" fontId="4" fillId="0" borderId="0" xfId="0" applyFont="1" applyProtection="1"/>
    <xf numFmtId="164" fontId="3" fillId="0" borderId="0" xfId="0" applyNumberFormat="1" applyFont="1" applyProtection="1"/>
    <xf numFmtId="37" fontId="3" fillId="0" borderId="0" xfId="0" applyNumberFormat="1" applyFont="1" applyProtection="1"/>
    <xf numFmtId="3" fontId="1" fillId="0" borderId="0" xfId="0" applyNumberFormat="1" applyFont="1"/>
    <xf numFmtId="3" fontId="1" fillId="0" borderId="0" xfId="0" applyNumberFormat="1" applyFont="1" applyBorder="1"/>
    <xf numFmtId="0" fontId="1" fillId="0" borderId="0" xfId="497" applyFont="1"/>
    <xf numFmtId="3" fontId="1" fillId="0" borderId="0" xfId="328" applyNumberFormat="1" applyFont="1" applyBorder="1"/>
    <xf numFmtId="0" fontId="1" fillId="0" borderId="0" xfId="130" applyFont="1"/>
    <xf numFmtId="0" fontId="1" fillId="0" borderId="0" xfId="482" applyFont="1"/>
    <xf numFmtId="3" fontId="1" fillId="0" borderId="0" xfId="130" applyNumberFormat="1" applyFont="1" applyBorder="1"/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165" fontId="25" fillId="0" borderId="0" xfId="45" applyNumberFormat="1" applyFont="1"/>
    <xf numFmtId="0" fontId="3" fillId="0" borderId="10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3" fontId="1" fillId="0" borderId="0" xfId="439" applyNumberFormat="1" applyBorder="1"/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166" fontId="1" fillId="0" borderId="0" xfId="0" applyNumberFormat="1" applyFont="1" applyAlignment="1"/>
    <xf numFmtId="0" fontId="1" fillId="0" borderId="16" xfId="0" applyFont="1" applyBorder="1" applyProtection="1"/>
    <xf numFmtId="0" fontId="3" fillId="0" borderId="16" xfId="0" applyFont="1" applyBorder="1" applyProtection="1"/>
    <xf numFmtId="0" fontId="3" fillId="0" borderId="17" xfId="0" applyFont="1" applyBorder="1" applyProtection="1"/>
    <xf numFmtId="37" fontId="1" fillId="0" borderId="17" xfId="0" applyNumberFormat="1" applyFont="1" applyBorder="1" applyProtection="1"/>
    <xf numFmtId="0" fontId="1" fillId="0" borderId="17" xfId="0" applyFont="1" applyBorder="1" applyProtection="1"/>
    <xf numFmtId="0" fontId="4" fillId="0" borderId="17" xfId="0" applyFont="1" applyBorder="1" applyProtection="1"/>
    <xf numFmtId="0" fontId="1" fillId="0" borderId="13" xfId="0" applyFont="1" applyBorder="1" applyProtection="1"/>
    <xf numFmtId="37" fontId="1" fillId="0" borderId="13" xfId="0" applyNumberFormat="1" applyFont="1" applyBorder="1" applyProtection="1"/>
    <xf numFmtId="37" fontId="1" fillId="0" borderId="16" xfId="0" applyNumberFormat="1" applyFont="1" applyBorder="1" applyProtection="1"/>
    <xf numFmtId="0" fontId="4" fillId="0" borderId="13" xfId="0" applyFont="1" applyBorder="1" applyProtection="1"/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4" fillId="0" borderId="0" xfId="0" applyFont="1" applyBorder="1" applyProtection="1"/>
    <xf numFmtId="37" fontId="1" fillId="0" borderId="0" xfId="0" applyNumberFormat="1" applyFont="1" applyBorder="1" applyProtection="1"/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49" fontId="3" fillId="0" borderId="11" xfId="0" applyNumberFormat="1" applyFont="1" applyBorder="1" applyAlignment="1" applyProtection="1">
      <alignment horizontal="center"/>
    </xf>
    <xf numFmtId="49" fontId="3" fillId="0" borderId="10" xfId="0" applyNumberFormat="1" applyFont="1" applyBorder="1" applyAlignment="1" applyProtection="1">
      <alignment horizontal="center"/>
    </xf>
  </cellXfs>
  <cellStyles count="7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10" xfId="28" xr:uid="{00000000-0005-0000-0000-00001B000000}"/>
    <cellStyle name="Comma 10 2" xfId="29" xr:uid="{00000000-0005-0000-0000-00001C000000}"/>
    <cellStyle name="Comma 11" xfId="30" xr:uid="{00000000-0005-0000-0000-00001D000000}"/>
    <cellStyle name="Comma 11 2" xfId="31" xr:uid="{00000000-0005-0000-0000-00001E000000}"/>
    <cellStyle name="Comma 12" xfId="32" xr:uid="{00000000-0005-0000-0000-00001F000000}"/>
    <cellStyle name="Comma 2" xfId="33" xr:uid="{00000000-0005-0000-0000-000020000000}"/>
    <cellStyle name="Comma 2 2" xfId="34" xr:uid="{00000000-0005-0000-0000-000021000000}"/>
    <cellStyle name="Comma 2 3" xfId="35" xr:uid="{00000000-0005-0000-0000-000022000000}"/>
    <cellStyle name="Comma 2 3 2" xfId="36" xr:uid="{00000000-0005-0000-0000-000023000000}"/>
    <cellStyle name="Comma 2 3 3" xfId="37" xr:uid="{00000000-0005-0000-0000-000024000000}"/>
    <cellStyle name="Comma 2 3 3 2" xfId="38" xr:uid="{00000000-0005-0000-0000-000025000000}"/>
    <cellStyle name="Comma 2 3 3 3" xfId="39" xr:uid="{00000000-0005-0000-0000-000026000000}"/>
    <cellStyle name="Comma 2 3 3 4" xfId="40" xr:uid="{00000000-0005-0000-0000-000027000000}"/>
    <cellStyle name="Comma 2 3 4" xfId="41" xr:uid="{00000000-0005-0000-0000-000028000000}"/>
    <cellStyle name="Comma 2 3 5" xfId="42" xr:uid="{00000000-0005-0000-0000-000029000000}"/>
    <cellStyle name="Comma 2 4" xfId="43" xr:uid="{00000000-0005-0000-0000-00002A000000}"/>
    <cellStyle name="Comma 2 5" xfId="44" xr:uid="{00000000-0005-0000-0000-00002B000000}"/>
    <cellStyle name="Comma 3" xfId="45" xr:uid="{00000000-0005-0000-0000-00002C000000}"/>
    <cellStyle name="Comma 3 2" xfId="46" xr:uid="{00000000-0005-0000-0000-00002D000000}"/>
    <cellStyle name="Comma 3 2 2" xfId="47" xr:uid="{00000000-0005-0000-0000-00002E000000}"/>
    <cellStyle name="Comma 3 2 3" xfId="48" xr:uid="{00000000-0005-0000-0000-00002F000000}"/>
    <cellStyle name="Comma 3 3" xfId="49" xr:uid="{00000000-0005-0000-0000-000030000000}"/>
    <cellStyle name="Comma 3 3 2" xfId="50" xr:uid="{00000000-0005-0000-0000-000031000000}"/>
    <cellStyle name="Comma 3 3 2 2" xfId="51" xr:uid="{00000000-0005-0000-0000-000032000000}"/>
    <cellStyle name="Comma 3 3 2 3" xfId="52" xr:uid="{00000000-0005-0000-0000-000033000000}"/>
    <cellStyle name="Comma 3 3 3" xfId="53" xr:uid="{00000000-0005-0000-0000-000034000000}"/>
    <cellStyle name="Comma 3 3 4" xfId="54" xr:uid="{00000000-0005-0000-0000-000035000000}"/>
    <cellStyle name="Comma 3 4" xfId="55" xr:uid="{00000000-0005-0000-0000-000036000000}"/>
    <cellStyle name="Comma 3 4 2" xfId="56" xr:uid="{00000000-0005-0000-0000-000037000000}"/>
    <cellStyle name="Comma 3 4 3" xfId="57" xr:uid="{00000000-0005-0000-0000-000038000000}"/>
    <cellStyle name="Comma 3 4 4" xfId="58" xr:uid="{00000000-0005-0000-0000-000039000000}"/>
    <cellStyle name="Comma 3 5" xfId="59" xr:uid="{00000000-0005-0000-0000-00003A000000}"/>
    <cellStyle name="Comma 3 6" xfId="60" xr:uid="{00000000-0005-0000-0000-00003B000000}"/>
    <cellStyle name="Comma 3 7" xfId="61" xr:uid="{00000000-0005-0000-0000-00003C000000}"/>
    <cellStyle name="Comma 4" xfId="62" xr:uid="{00000000-0005-0000-0000-00003D000000}"/>
    <cellStyle name="Comma 4 2" xfId="63" xr:uid="{00000000-0005-0000-0000-00003E000000}"/>
    <cellStyle name="Comma 4 3" xfId="64" xr:uid="{00000000-0005-0000-0000-00003F000000}"/>
    <cellStyle name="Comma 5" xfId="65" xr:uid="{00000000-0005-0000-0000-000040000000}"/>
    <cellStyle name="Comma 5 2" xfId="66" xr:uid="{00000000-0005-0000-0000-000041000000}"/>
    <cellStyle name="Comma 5 3" xfId="67" xr:uid="{00000000-0005-0000-0000-000042000000}"/>
    <cellStyle name="Comma 6" xfId="68" xr:uid="{00000000-0005-0000-0000-000043000000}"/>
    <cellStyle name="Comma 6 2" xfId="69" xr:uid="{00000000-0005-0000-0000-000044000000}"/>
    <cellStyle name="Comma 6 3" xfId="70" xr:uid="{00000000-0005-0000-0000-000045000000}"/>
    <cellStyle name="Comma 6 3 2" xfId="71" xr:uid="{00000000-0005-0000-0000-000046000000}"/>
    <cellStyle name="Comma 7" xfId="72" xr:uid="{00000000-0005-0000-0000-000047000000}"/>
    <cellStyle name="Comma 7 2" xfId="73" xr:uid="{00000000-0005-0000-0000-000048000000}"/>
    <cellStyle name="Comma 7 2 2" xfId="74" xr:uid="{00000000-0005-0000-0000-000049000000}"/>
    <cellStyle name="Comma 7 2 3" xfId="75" xr:uid="{00000000-0005-0000-0000-00004A000000}"/>
    <cellStyle name="Comma 7 3" xfId="76" xr:uid="{00000000-0005-0000-0000-00004B000000}"/>
    <cellStyle name="Comma 7 3 2" xfId="77" xr:uid="{00000000-0005-0000-0000-00004C000000}"/>
    <cellStyle name="Comma 7 4" xfId="78" xr:uid="{00000000-0005-0000-0000-00004D000000}"/>
    <cellStyle name="Comma 8" xfId="79" xr:uid="{00000000-0005-0000-0000-00004E000000}"/>
    <cellStyle name="Comma 9" xfId="80" xr:uid="{00000000-0005-0000-0000-00004F000000}"/>
    <cellStyle name="Comma 9 2" xfId="81" xr:uid="{00000000-0005-0000-0000-000050000000}"/>
    <cellStyle name="Explanatory Text" xfId="82" builtinId="53" customBuiltin="1"/>
    <cellStyle name="Good" xfId="83" builtinId="26" customBuiltin="1"/>
    <cellStyle name="Heading 1" xfId="84" builtinId="16" customBuiltin="1"/>
    <cellStyle name="Heading 2" xfId="85" builtinId="17" customBuiltin="1"/>
    <cellStyle name="Heading 3" xfId="86" builtinId="18" customBuiltin="1"/>
    <cellStyle name="Heading 4" xfId="87" builtinId="19" customBuiltin="1"/>
    <cellStyle name="Hyperlink 2" xfId="88" xr:uid="{00000000-0005-0000-0000-000057000000}"/>
    <cellStyle name="Hyperlink 3" xfId="89" xr:uid="{00000000-0005-0000-0000-000058000000}"/>
    <cellStyle name="Input" xfId="90" builtinId="20" customBuiltin="1"/>
    <cellStyle name="Linked Cell" xfId="91" builtinId="24" customBuiltin="1"/>
    <cellStyle name="Neutral" xfId="92" builtinId="28" customBuiltin="1"/>
    <cellStyle name="Normal" xfId="0" builtinId="0"/>
    <cellStyle name="Normal 10" xfId="93" xr:uid="{00000000-0005-0000-0000-00005D000000}"/>
    <cellStyle name="Normal 10 2" xfId="94" xr:uid="{00000000-0005-0000-0000-00005E000000}"/>
    <cellStyle name="Normal 10 2 2" xfId="95" xr:uid="{00000000-0005-0000-0000-00005F000000}"/>
    <cellStyle name="Normal 10 3" xfId="96" xr:uid="{00000000-0005-0000-0000-000060000000}"/>
    <cellStyle name="Normal 10 4" xfId="97" xr:uid="{00000000-0005-0000-0000-000061000000}"/>
    <cellStyle name="Normal 10 5" xfId="98" xr:uid="{00000000-0005-0000-0000-000062000000}"/>
    <cellStyle name="Normal 11" xfId="99" xr:uid="{00000000-0005-0000-0000-000063000000}"/>
    <cellStyle name="Normal 11 2" xfId="100" xr:uid="{00000000-0005-0000-0000-000064000000}"/>
    <cellStyle name="Normal 11 3" xfId="101" xr:uid="{00000000-0005-0000-0000-000065000000}"/>
    <cellStyle name="Normal 11 4" xfId="102" xr:uid="{00000000-0005-0000-0000-000066000000}"/>
    <cellStyle name="Normal 12" xfId="103" xr:uid="{00000000-0005-0000-0000-000067000000}"/>
    <cellStyle name="Normal 12 2" xfId="104" xr:uid="{00000000-0005-0000-0000-000068000000}"/>
    <cellStyle name="Normal 12 3" xfId="105" xr:uid="{00000000-0005-0000-0000-000069000000}"/>
    <cellStyle name="Normal 12 4" xfId="106" xr:uid="{00000000-0005-0000-0000-00006A000000}"/>
    <cellStyle name="Normal 12 5" xfId="107" xr:uid="{00000000-0005-0000-0000-00006B000000}"/>
    <cellStyle name="Normal 13" xfId="108" xr:uid="{00000000-0005-0000-0000-00006C000000}"/>
    <cellStyle name="Normal 13 2" xfId="109" xr:uid="{00000000-0005-0000-0000-00006D000000}"/>
    <cellStyle name="Normal 13 3" xfId="110" xr:uid="{00000000-0005-0000-0000-00006E000000}"/>
    <cellStyle name="Normal 13 3 2" xfId="111" xr:uid="{00000000-0005-0000-0000-00006F000000}"/>
    <cellStyle name="Normal 14" xfId="112" xr:uid="{00000000-0005-0000-0000-000070000000}"/>
    <cellStyle name="Normal 14 2" xfId="113" xr:uid="{00000000-0005-0000-0000-000071000000}"/>
    <cellStyle name="Normal 14 3" xfId="114" xr:uid="{00000000-0005-0000-0000-000072000000}"/>
    <cellStyle name="Normal 14 3 2" xfId="115" xr:uid="{00000000-0005-0000-0000-000073000000}"/>
    <cellStyle name="Normal 14 4" xfId="116" xr:uid="{00000000-0005-0000-0000-000074000000}"/>
    <cellStyle name="Normal 15 2" xfId="117" xr:uid="{00000000-0005-0000-0000-000075000000}"/>
    <cellStyle name="Normal 15 3" xfId="118" xr:uid="{00000000-0005-0000-0000-000076000000}"/>
    <cellStyle name="Normal 16 2" xfId="119" xr:uid="{00000000-0005-0000-0000-000077000000}"/>
    <cellStyle name="Normal 16 3" xfId="120" xr:uid="{00000000-0005-0000-0000-000078000000}"/>
    <cellStyle name="Normal 17" xfId="121" xr:uid="{00000000-0005-0000-0000-000079000000}"/>
    <cellStyle name="Normal 17 2" xfId="122" xr:uid="{00000000-0005-0000-0000-00007A000000}"/>
    <cellStyle name="Normal 17 3" xfId="123" xr:uid="{00000000-0005-0000-0000-00007B000000}"/>
    <cellStyle name="Normal 18" xfId="124" xr:uid="{00000000-0005-0000-0000-00007C000000}"/>
    <cellStyle name="Normal 18 2" xfId="125" xr:uid="{00000000-0005-0000-0000-00007D000000}"/>
    <cellStyle name="Normal 18 3" xfId="126" xr:uid="{00000000-0005-0000-0000-00007E000000}"/>
    <cellStyle name="Normal 19" xfId="127" xr:uid="{00000000-0005-0000-0000-00007F000000}"/>
    <cellStyle name="Normal 19 2" xfId="128" xr:uid="{00000000-0005-0000-0000-000080000000}"/>
    <cellStyle name="Normal 19 3" xfId="129" xr:uid="{00000000-0005-0000-0000-000081000000}"/>
    <cellStyle name="Normal 2" xfId="130" xr:uid="{00000000-0005-0000-0000-000082000000}"/>
    <cellStyle name="Normal 2 10" xfId="131" xr:uid="{00000000-0005-0000-0000-000083000000}"/>
    <cellStyle name="Normal 2 11" xfId="132" xr:uid="{00000000-0005-0000-0000-000084000000}"/>
    <cellStyle name="Normal 2 12" xfId="133" xr:uid="{00000000-0005-0000-0000-000085000000}"/>
    <cellStyle name="Normal 2 13" xfId="134" xr:uid="{00000000-0005-0000-0000-000086000000}"/>
    <cellStyle name="Normal 2 14" xfId="135" xr:uid="{00000000-0005-0000-0000-000087000000}"/>
    <cellStyle name="Normal 2 15" xfId="136" xr:uid="{00000000-0005-0000-0000-000088000000}"/>
    <cellStyle name="Normal 2 16" xfId="137" xr:uid="{00000000-0005-0000-0000-000089000000}"/>
    <cellStyle name="Normal 2 17" xfId="138" xr:uid="{00000000-0005-0000-0000-00008A000000}"/>
    <cellStyle name="Normal 2 18" xfId="139" xr:uid="{00000000-0005-0000-0000-00008B000000}"/>
    <cellStyle name="Normal 2 19" xfId="140" xr:uid="{00000000-0005-0000-0000-00008C000000}"/>
    <cellStyle name="Normal 2 2" xfId="141" xr:uid="{00000000-0005-0000-0000-00008D000000}"/>
    <cellStyle name="Normal 2 2 10" xfId="142" xr:uid="{00000000-0005-0000-0000-00008E000000}"/>
    <cellStyle name="Normal 2 2 11" xfId="143" xr:uid="{00000000-0005-0000-0000-00008F000000}"/>
    <cellStyle name="Normal 2 2 12" xfId="144" xr:uid="{00000000-0005-0000-0000-000090000000}"/>
    <cellStyle name="Normal 2 2 13" xfId="145" xr:uid="{00000000-0005-0000-0000-000091000000}"/>
    <cellStyle name="Normal 2 2 14" xfId="146" xr:uid="{00000000-0005-0000-0000-000092000000}"/>
    <cellStyle name="Normal 2 2 15" xfId="147" xr:uid="{00000000-0005-0000-0000-000093000000}"/>
    <cellStyle name="Normal 2 2 16" xfId="148" xr:uid="{00000000-0005-0000-0000-000094000000}"/>
    <cellStyle name="Normal 2 2 17" xfId="149" xr:uid="{00000000-0005-0000-0000-000095000000}"/>
    <cellStyle name="Normal 2 2 18" xfId="150" xr:uid="{00000000-0005-0000-0000-000096000000}"/>
    <cellStyle name="Normal 2 2 19" xfId="151" xr:uid="{00000000-0005-0000-0000-000097000000}"/>
    <cellStyle name="Normal 2 2 2" xfId="152" xr:uid="{00000000-0005-0000-0000-000098000000}"/>
    <cellStyle name="Normal 2 2 2 2" xfId="153" xr:uid="{00000000-0005-0000-0000-000099000000}"/>
    <cellStyle name="Normal 2 2 2 2 2" xfId="154" xr:uid="{00000000-0005-0000-0000-00009A000000}"/>
    <cellStyle name="Normal 2 2 2 2 2 2" xfId="155" xr:uid="{00000000-0005-0000-0000-00009B000000}"/>
    <cellStyle name="Normal 2 2 2 2 2 3" xfId="156" xr:uid="{00000000-0005-0000-0000-00009C000000}"/>
    <cellStyle name="Normal 2 2 2 2 3" xfId="157" xr:uid="{00000000-0005-0000-0000-00009D000000}"/>
    <cellStyle name="Normal 2 2 2 2 3 2" xfId="158" xr:uid="{00000000-0005-0000-0000-00009E000000}"/>
    <cellStyle name="Normal 2 2 2 3" xfId="159" xr:uid="{00000000-0005-0000-0000-00009F000000}"/>
    <cellStyle name="Normal 2 2 2 3 2" xfId="160" xr:uid="{00000000-0005-0000-0000-0000A0000000}"/>
    <cellStyle name="Normal 2 2 2 3 2 2" xfId="161" xr:uid="{00000000-0005-0000-0000-0000A1000000}"/>
    <cellStyle name="Normal 2 2 2 3 2 3" xfId="162" xr:uid="{00000000-0005-0000-0000-0000A2000000}"/>
    <cellStyle name="Normal 2 2 2 3 3" xfId="163" xr:uid="{00000000-0005-0000-0000-0000A3000000}"/>
    <cellStyle name="Normal 2 2 2 4" xfId="164" xr:uid="{00000000-0005-0000-0000-0000A4000000}"/>
    <cellStyle name="Normal 2 2 2 4 2" xfId="165" xr:uid="{00000000-0005-0000-0000-0000A5000000}"/>
    <cellStyle name="Normal 2 2 2 5" xfId="166" xr:uid="{00000000-0005-0000-0000-0000A6000000}"/>
    <cellStyle name="Normal 2 2 2 6" xfId="167" xr:uid="{00000000-0005-0000-0000-0000A7000000}"/>
    <cellStyle name="Normal 2 2 2 7" xfId="168" xr:uid="{00000000-0005-0000-0000-0000A8000000}"/>
    <cellStyle name="Normal 2 2 20" xfId="169" xr:uid="{00000000-0005-0000-0000-0000A9000000}"/>
    <cellStyle name="Normal 2 2 21" xfId="170" xr:uid="{00000000-0005-0000-0000-0000AA000000}"/>
    <cellStyle name="Normal 2 2 22" xfId="171" xr:uid="{00000000-0005-0000-0000-0000AB000000}"/>
    <cellStyle name="Normal 2 2 23" xfId="172" xr:uid="{00000000-0005-0000-0000-0000AC000000}"/>
    <cellStyle name="Normal 2 2 24" xfId="173" xr:uid="{00000000-0005-0000-0000-0000AD000000}"/>
    <cellStyle name="Normal 2 2 25" xfId="174" xr:uid="{00000000-0005-0000-0000-0000AE000000}"/>
    <cellStyle name="Normal 2 2 26" xfId="175" xr:uid="{00000000-0005-0000-0000-0000AF000000}"/>
    <cellStyle name="Normal 2 2 27" xfId="176" xr:uid="{00000000-0005-0000-0000-0000B0000000}"/>
    <cellStyle name="Normal 2 2 28" xfId="177" xr:uid="{00000000-0005-0000-0000-0000B1000000}"/>
    <cellStyle name="Normal 2 2 29" xfId="178" xr:uid="{00000000-0005-0000-0000-0000B2000000}"/>
    <cellStyle name="Normal 2 2 3" xfId="179" xr:uid="{00000000-0005-0000-0000-0000B3000000}"/>
    <cellStyle name="Normal 2 2 3 2" xfId="180" xr:uid="{00000000-0005-0000-0000-0000B4000000}"/>
    <cellStyle name="Normal 2 2 3 2 2" xfId="181" xr:uid="{00000000-0005-0000-0000-0000B5000000}"/>
    <cellStyle name="Normal 2 2 3 2 3" xfId="182" xr:uid="{00000000-0005-0000-0000-0000B6000000}"/>
    <cellStyle name="Normal 2 2 3 3" xfId="183" xr:uid="{00000000-0005-0000-0000-0000B7000000}"/>
    <cellStyle name="Normal 2 2 3 3 2" xfId="184" xr:uid="{00000000-0005-0000-0000-0000B8000000}"/>
    <cellStyle name="Normal 2 2 3 3 3" xfId="185" xr:uid="{00000000-0005-0000-0000-0000B9000000}"/>
    <cellStyle name="Normal 2 2 3 4" xfId="186" xr:uid="{00000000-0005-0000-0000-0000BA000000}"/>
    <cellStyle name="Normal 2 2 3 4 2" xfId="187" xr:uid="{00000000-0005-0000-0000-0000BB000000}"/>
    <cellStyle name="Normal 2 2 3 5" xfId="188" xr:uid="{00000000-0005-0000-0000-0000BC000000}"/>
    <cellStyle name="Normal 2 2 30" xfId="189" xr:uid="{00000000-0005-0000-0000-0000BD000000}"/>
    <cellStyle name="Normal 2 2 31" xfId="190" xr:uid="{00000000-0005-0000-0000-0000BE000000}"/>
    <cellStyle name="Normal 2 2 32" xfId="191" xr:uid="{00000000-0005-0000-0000-0000BF000000}"/>
    <cellStyle name="Normal 2 2 33" xfId="192" xr:uid="{00000000-0005-0000-0000-0000C0000000}"/>
    <cellStyle name="Normal 2 2 34" xfId="193" xr:uid="{00000000-0005-0000-0000-0000C1000000}"/>
    <cellStyle name="Normal 2 2 35" xfId="194" xr:uid="{00000000-0005-0000-0000-0000C2000000}"/>
    <cellStyle name="Normal 2 2 36" xfId="195" xr:uid="{00000000-0005-0000-0000-0000C3000000}"/>
    <cellStyle name="Normal 2 2 37" xfId="196" xr:uid="{00000000-0005-0000-0000-0000C4000000}"/>
    <cellStyle name="Normal 2 2 38" xfId="197" xr:uid="{00000000-0005-0000-0000-0000C5000000}"/>
    <cellStyle name="Normal 2 2 39" xfId="198" xr:uid="{00000000-0005-0000-0000-0000C6000000}"/>
    <cellStyle name="Normal 2 2 4" xfId="199" xr:uid="{00000000-0005-0000-0000-0000C7000000}"/>
    <cellStyle name="Normal 2 2 4 2" xfId="200" xr:uid="{00000000-0005-0000-0000-0000C8000000}"/>
    <cellStyle name="Normal 2 2 4 2 2" xfId="201" xr:uid="{00000000-0005-0000-0000-0000C9000000}"/>
    <cellStyle name="Normal 2 2 4 2 3" xfId="202" xr:uid="{00000000-0005-0000-0000-0000CA000000}"/>
    <cellStyle name="Normal 2 2 4 3" xfId="203" xr:uid="{00000000-0005-0000-0000-0000CB000000}"/>
    <cellStyle name="Normal 2 2 40" xfId="204" xr:uid="{00000000-0005-0000-0000-0000CC000000}"/>
    <cellStyle name="Normal 2 2 41" xfId="205" xr:uid="{00000000-0005-0000-0000-0000CD000000}"/>
    <cellStyle name="Normal 2 2 42" xfId="206" xr:uid="{00000000-0005-0000-0000-0000CE000000}"/>
    <cellStyle name="Normal 2 2 43" xfId="207" xr:uid="{00000000-0005-0000-0000-0000CF000000}"/>
    <cellStyle name="Normal 2 2 44" xfId="208" xr:uid="{00000000-0005-0000-0000-0000D0000000}"/>
    <cellStyle name="Normal 2 2 45" xfId="209" xr:uid="{00000000-0005-0000-0000-0000D1000000}"/>
    <cellStyle name="Normal 2 2 46" xfId="210" xr:uid="{00000000-0005-0000-0000-0000D2000000}"/>
    <cellStyle name="Normal 2 2 47" xfId="211" xr:uid="{00000000-0005-0000-0000-0000D3000000}"/>
    <cellStyle name="Normal 2 2 48" xfId="212" xr:uid="{00000000-0005-0000-0000-0000D4000000}"/>
    <cellStyle name="Normal 2 2 49" xfId="213" xr:uid="{00000000-0005-0000-0000-0000D5000000}"/>
    <cellStyle name="Normal 2 2 5" xfId="214" xr:uid="{00000000-0005-0000-0000-0000D6000000}"/>
    <cellStyle name="Normal 2 2 5 2" xfId="215" xr:uid="{00000000-0005-0000-0000-0000D7000000}"/>
    <cellStyle name="Normal 2 2 50" xfId="216" xr:uid="{00000000-0005-0000-0000-0000D8000000}"/>
    <cellStyle name="Normal 2 2 51" xfId="217" xr:uid="{00000000-0005-0000-0000-0000D9000000}"/>
    <cellStyle name="Normal 2 2 6" xfId="218" xr:uid="{00000000-0005-0000-0000-0000DA000000}"/>
    <cellStyle name="Normal 2 2 7" xfId="219" xr:uid="{00000000-0005-0000-0000-0000DB000000}"/>
    <cellStyle name="Normal 2 2 8" xfId="220" xr:uid="{00000000-0005-0000-0000-0000DC000000}"/>
    <cellStyle name="Normal 2 2 9" xfId="221" xr:uid="{00000000-0005-0000-0000-0000DD000000}"/>
    <cellStyle name="Normal 2 20" xfId="222" xr:uid="{00000000-0005-0000-0000-0000DE000000}"/>
    <cellStyle name="Normal 2 21" xfId="223" xr:uid="{00000000-0005-0000-0000-0000DF000000}"/>
    <cellStyle name="Normal 2 22" xfId="224" xr:uid="{00000000-0005-0000-0000-0000E0000000}"/>
    <cellStyle name="Normal 2 23" xfId="225" xr:uid="{00000000-0005-0000-0000-0000E1000000}"/>
    <cellStyle name="Normal 2 24" xfId="226" xr:uid="{00000000-0005-0000-0000-0000E2000000}"/>
    <cellStyle name="Normal 2 25" xfId="227" xr:uid="{00000000-0005-0000-0000-0000E3000000}"/>
    <cellStyle name="Normal 2 26" xfId="228" xr:uid="{00000000-0005-0000-0000-0000E4000000}"/>
    <cellStyle name="Normal 2 27" xfId="229" xr:uid="{00000000-0005-0000-0000-0000E5000000}"/>
    <cellStyle name="Normal 2 28" xfId="230" xr:uid="{00000000-0005-0000-0000-0000E6000000}"/>
    <cellStyle name="Normal 2 29" xfId="231" xr:uid="{00000000-0005-0000-0000-0000E7000000}"/>
    <cellStyle name="Normal 2 3" xfId="232" xr:uid="{00000000-0005-0000-0000-0000E8000000}"/>
    <cellStyle name="Normal 2 3 2" xfId="233" xr:uid="{00000000-0005-0000-0000-0000E9000000}"/>
    <cellStyle name="Normal 2 3 2 2" xfId="234" xr:uid="{00000000-0005-0000-0000-0000EA000000}"/>
    <cellStyle name="Normal 2 3 2 2 2" xfId="235" xr:uid="{00000000-0005-0000-0000-0000EB000000}"/>
    <cellStyle name="Normal 2 3 2 2 3" xfId="236" xr:uid="{00000000-0005-0000-0000-0000EC000000}"/>
    <cellStyle name="Normal 2 3 2 3" xfId="237" xr:uid="{00000000-0005-0000-0000-0000ED000000}"/>
    <cellStyle name="Normal 2 3 2 3 2" xfId="238" xr:uid="{00000000-0005-0000-0000-0000EE000000}"/>
    <cellStyle name="Normal 2 3 2 4" xfId="239" xr:uid="{00000000-0005-0000-0000-0000EF000000}"/>
    <cellStyle name="Normal 2 3 3" xfId="240" xr:uid="{00000000-0005-0000-0000-0000F0000000}"/>
    <cellStyle name="Normal 2 3 3 2" xfId="241" xr:uid="{00000000-0005-0000-0000-0000F1000000}"/>
    <cellStyle name="Normal 2 3 3 2 2" xfId="242" xr:uid="{00000000-0005-0000-0000-0000F2000000}"/>
    <cellStyle name="Normal 2 3 3 2 3" xfId="243" xr:uid="{00000000-0005-0000-0000-0000F3000000}"/>
    <cellStyle name="Normal 2 3 3 3" xfId="244" xr:uid="{00000000-0005-0000-0000-0000F4000000}"/>
    <cellStyle name="Normal 2 3 4" xfId="245" xr:uid="{00000000-0005-0000-0000-0000F5000000}"/>
    <cellStyle name="Normal 2 3 4 2" xfId="246" xr:uid="{00000000-0005-0000-0000-0000F6000000}"/>
    <cellStyle name="Normal 2 3 5" xfId="247" xr:uid="{00000000-0005-0000-0000-0000F7000000}"/>
    <cellStyle name="Normal 2 3 6" xfId="248" xr:uid="{00000000-0005-0000-0000-0000F8000000}"/>
    <cellStyle name="Normal 2 3 6 2" xfId="249" xr:uid="{00000000-0005-0000-0000-0000F9000000}"/>
    <cellStyle name="Normal 2 30" xfId="250" xr:uid="{00000000-0005-0000-0000-0000FA000000}"/>
    <cellStyle name="Normal 2 31" xfId="251" xr:uid="{00000000-0005-0000-0000-0000FB000000}"/>
    <cellStyle name="Normal 2 32" xfId="252" xr:uid="{00000000-0005-0000-0000-0000FC000000}"/>
    <cellStyle name="Normal 2 33" xfId="253" xr:uid="{00000000-0005-0000-0000-0000FD000000}"/>
    <cellStyle name="Normal 2 34" xfId="254" xr:uid="{00000000-0005-0000-0000-0000FE000000}"/>
    <cellStyle name="Normal 2 35" xfId="255" xr:uid="{00000000-0005-0000-0000-0000FF000000}"/>
    <cellStyle name="Normal 2 36" xfId="256" xr:uid="{00000000-0005-0000-0000-000000010000}"/>
    <cellStyle name="Normal 2 37" xfId="257" xr:uid="{00000000-0005-0000-0000-000001010000}"/>
    <cellStyle name="Normal 2 38" xfId="258" xr:uid="{00000000-0005-0000-0000-000002010000}"/>
    <cellStyle name="Normal 2 39" xfId="259" xr:uid="{00000000-0005-0000-0000-000003010000}"/>
    <cellStyle name="Normal 2 4" xfId="260" xr:uid="{00000000-0005-0000-0000-000004010000}"/>
    <cellStyle name="Normal 2 4 2" xfId="261" xr:uid="{00000000-0005-0000-0000-000005010000}"/>
    <cellStyle name="Normal 2 4 2 2" xfId="262" xr:uid="{00000000-0005-0000-0000-000006010000}"/>
    <cellStyle name="Normal 2 4 2 2 2" xfId="263" xr:uid="{00000000-0005-0000-0000-000007010000}"/>
    <cellStyle name="Normal 2 4 2 2 3" xfId="264" xr:uid="{00000000-0005-0000-0000-000008010000}"/>
    <cellStyle name="Normal 2 4 3" xfId="265" xr:uid="{00000000-0005-0000-0000-000009010000}"/>
    <cellStyle name="Normal 2 4 3 2" xfId="266" xr:uid="{00000000-0005-0000-0000-00000A010000}"/>
    <cellStyle name="Normal 2 4 3 3" xfId="267" xr:uid="{00000000-0005-0000-0000-00000B010000}"/>
    <cellStyle name="Normal 2 4 4" xfId="268" xr:uid="{00000000-0005-0000-0000-00000C010000}"/>
    <cellStyle name="Normal 2 4 5" xfId="269" xr:uid="{00000000-0005-0000-0000-00000D010000}"/>
    <cellStyle name="Normal 2 4 6" xfId="270" xr:uid="{00000000-0005-0000-0000-00000E010000}"/>
    <cellStyle name="Normal 2 4 7" xfId="271" xr:uid="{00000000-0005-0000-0000-00000F010000}"/>
    <cellStyle name="Normal 2 40" xfId="272" xr:uid="{00000000-0005-0000-0000-000010010000}"/>
    <cellStyle name="Normal 2 41" xfId="273" xr:uid="{00000000-0005-0000-0000-000011010000}"/>
    <cellStyle name="Normal 2 42" xfId="274" xr:uid="{00000000-0005-0000-0000-000012010000}"/>
    <cellStyle name="Normal 2 43" xfId="275" xr:uid="{00000000-0005-0000-0000-000013010000}"/>
    <cellStyle name="Normal 2 44" xfId="276" xr:uid="{00000000-0005-0000-0000-000014010000}"/>
    <cellStyle name="Normal 2 45" xfId="277" xr:uid="{00000000-0005-0000-0000-000015010000}"/>
    <cellStyle name="Normal 2 46" xfId="278" xr:uid="{00000000-0005-0000-0000-000016010000}"/>
    <cellStyle name="Normal 2 47" xfId="279" xr:uid="{00000000-0005-0000-0000-000017010000}"/>
    <cellStyle name="Normal 2 47 2" xfId="280" xr:uid="{00000000-0005-0000-0000-000018010000}"/>
    <cellStyle name="Normal 2 47 3" xfId="281" xr:uid="{00000000-0005-0000-0000-000019010000}"/>
    <cellStyle name="Normal 2 48" xfId="282" xr:uid="{00000000-0005-0000-0000-00001A010000}"/>
    <cellStyle name="Normal 2 49" xfId="283" xr:uid="{00000000-0005-0000-0000-00001B010000}"/>
    <cellStyle name="Normal 2 49 2" xfId="284" xr:uid="{00000000-0005-0000-0000-00001C010000}"/>
    <cellStyle name="Normal 2 5" xfId="285" xr:uid="{00000000-0005-0000-0000-00001D010000}"/>
    <cellStyle name="Normal 2 5 2" xfId="286" xr:uid="{00000000-0005-0000-0000-00001E010000}"/>
    <cellStyle name="Normal 2 5 2 2" xfId="287" xr:uid="{00000000-0005-0000-0000-00001F010000}"/>
    <cellStyle name="Normal 2 5 2 3" xfId="288" xr:uid="{00000000-0005-0000-0000-000020010000}"/>
    <cellStyle name="Normal 2 5 3" xfId="289" xr:uid="{00000000-0005-0000-0000-000021010000}"/>
    <cellStyle name="Normal 2 5 4" xfId="290" xr:uid="{00000000-0005-0000-0000-000022010000}"/>
    <cellStyle name="Normal 2 6" xfId="291" xr:uid="{00000000-0005-0000-0000-000023010000}"/>
    <cellStyle name="Normal 2 6 2" xfId="292" xr:uid="{00000000-0005-0000-0000-000024010000}"/>
    <cellStyle name="Normal 2 6 3" xfId="293" xr:uid="{00000000-0005-0000-0000-000025010000}"/>
    <cellStyle name="Normal 2 7" xfId="294" xr:uid="{00000000-0005-0000-0000-000026010000}"/>
    <cellStyle name="Normal 2 7 2" xfId="295" xr:uid="{00000000-0005-0000-0000-000027010000}"/>
    <cellStyle name="Normal 2 8" xfId="296" xr:uid="{00000000-0005-0000-0000-000028010000}"/>
    <cellStyle name="Normal 2 9" xfId="297" xr:uid="{00000000-0005-0000-0000-000029010000}"/>
    <cellStyle name="Normal 20" xfId="298" xr:uid="{00000000-0005-0000-0000-00002A010000}"/>
    <cellStyle name="Normal 20 2" xfId="299" xr:uid="{00000000-0005-0000-0000-00002B010000}"/>
    <cellStyle name="Normal 20 3" xfId="300" xr:uid="{00000000-0005-0000-0000-00002C010000}"/>
    <cellStyle name="Normal 21" xfId="301" xr:uid="{00000000-0005-0000-0000-00002D010000}"/>
    <cellStyle name="Normal 21 2" xfId="302" xr:uid="{00000000-0005-0000-0000-00002E010000}"/>
    <cellStyle name="Normal 21 3" xfId="303" xr:uid="{00000000-0005-0000-0000-00002F010000}"/>
    <cellStyle name="Normal 22" xfId="304" xr:uid="{00000000-0005-0000-0000-000030010000}"/>
    <cellStyle name="Normal 22 2" xfId="305" xr:uid="{00000000-0005-0000-0000-000031010000}"/>
    <cellStyle name="Normal 22 3" xfId="306" xr:uid="{00000000-0005-0000-0000-000032010000}"/>
    <cellStyle name="Normal 23" xfId="307" xr:uid="{00000000-0005-0000-0000-000033010000}"/>
    <cellStyle name="Normal 23 2" xfId="308" xr:uid="{00000000-0005-0000-0000-000034010000}"/>
    <cellStyle name="Normal 23 3" xfId="309" xr:uid="{00000000-0005-0000-0000-000035010000}"/>
    <cellStyle name="Normal 24" xfId="310" xr:uid="{00000000-0005-0000-0000-000036010000}"/>
    <cellStyle name="Normal 24 2" xfId="311" xr:uid="{00000000-0005-0000-0000-000037010000}"/>
    <cellStyle name="Normal 24 3" xfId="312" xr:uid="{00000000-0005-0000-0000-000038010000}"/>
    <cellStyle name="Normal 25" xfId="313" xr:uid="{00000000-0005-0000-0000-000039010000}"/>
    <cellStyle name="Normal 25 2" xfId="314" xr:uid="{00000000-0005-0000-0000-00003A010000}"/>
    <cellStyle name="Normal 25 3" xfId="315" xr:uid="{00000000-0005-0000-0000-00003B010000}"/>
    <cellStyle name="Normal 26" xfId="316" xr:uid="{00000000-0005-0000-0000-00003C010000}"/>
    <cellStyle name="Normal 26 2" xfId="317" xr:uid="{00000000-0005-0000-0000-00003D010000}"/>
    <cellStyle name="Normal 26 3" xfId="318" xr:uid="{00000000-0005-0000-0000-00003E010000}"/>
    <cellStyle name="Normal 27" xfId="319" xr:uid="{00000000-0005-0000-0000-00003F010000}"/>
    <cellStyle name="Normal 27 2" xfId="320" xr:uid="{00000000-0005-0000-0000-000040010000}"/>
    <cellStyle name="Normal 27 3" xfId="321" xr:uid="{00000000-0005-0000-0000-000041010000}"/>
    <cellStyle name="Normal 28" xfId="322" xr:uid="{00000000-0005-0000-0000-000042010000}"/>
    <cellStyle name="Normal 28 2" xfId="323" xr:uid="{00000000-0005-0000-0000-000043010000}"/>
    <cellStyle name="Normal 28 3" xfId="324" xr:uid="{00000000-0005-0000-0000-000044010000}"/>
    <cellStyle name="Normal 29" xfId="325" xr:uid="{00000000-0005-0000-0000-000045010000}"/>
    <cellStyle name="Normal 29 2" xfId="326" xr:uid="{00000000-0005-0000-0000-000046010000}"/>
    <cellStyle name="Normal 29 3" xfId="327" xr:uid="{00000000-0005-0000-0000-000047010000}"/>
    <cellStyle name="Normal 3" xfId="328" xr:uid="{00000000-0005-0000-0000-000048010000}"/>
    <cellStyle name="Normal 3 2" xfId="329" xr:uid="{00000000-0005-0000-0000-000049010000}"/>
    <cellStyle name="Normal 3 2 2" xfId="330" xr:uid="{00000000-0005-0000-0000-00004A010000}"/>
    <cellStyle name="Normal 3 2 3" xfId="331" xr:uid="{00000000-0005-0000-0000-00004B010000}"/>
    <cellStyle name="Normal 3 3" xfId="332" xr:uid="{00000000-0005-0000-0000-00004C010000}"/>
    <cellStyle name="Normal 3 3 2" xfId="333" xr:uid="{00000000-0005-0000-0000-00004D010000}"/>
    <cellStyle name="Normal 3 3 2 2" xfId="334" xr:uid="{00000000-0005-0000-0000-00004E010000}"/>
    <cellStyle name="Normal 3 3 2 2 2" xfId="335" xr:uid="{00000000-0005-0000-0000-00004F010000}"/>
    <cellStyle name="Normal 3 3 2 2 3" xfId="336" xr:uid="{00000000-0005-0000-0000-000050010000}"/>
    <cellStyle name="Normal 3 3 2 3" xfId="337" xr:uid="{00000000-0005-0000-0000-000051010000}"/>
    <cellStyle name="Normal 3 3 2 4" xfId="338" xr:uid="{00000000-0005-0000-0000-000052010000}"/>
    <cellStyle name="Normal 3 3 3" xfId="339" xr:uid="{00000000-0005-0000-0000-000053010000}"/>
    <cellStyle name="Normal 3 3 3 2" xfId="340" xr:uid="{00000000-0005-0000-0000-000054010000}"/>
    <cellStyle name="Normal 3 3 3 2 2" xfId="341" xr:uid="{00000000-0005-0000-0000-000055010000}"/>
    <cellStyle name="Normal 3 3 3 2 3" xfId="342" xr:uid="{00000000-0005-0000-0000-000056010000}"/>
    <cellStyle name="Normal 3 3 3 3" xfId="343" xr:uid="{00000000-0005-0000-0000-000057010000}"/>
    <cellStyle name="Normal 3 3 4" xfId="344" xr:uid="{00000000-0005-0000-0000-000058010000}"/>
    <cellStyle name="Normal 3 3 4 2" xfId="345" xr:uid="{00000000-0005-0000-0000-000059010000}"/>
    <cellStyle name="Normal 3 4" xfId="346" xr:uid="{00000000-0005-0000-0000-00005A010000}"/>
    <cellStyle name="Normal 3 4 2" xfId="347" xr:uid="{00000000-0005-0000-0000-00005B010000}"/>
    <cellStyle name="Normal 3 4 2 2" xfId="348" xr:uid="{00000000-0005-0000-0000-00005C010000}"/>
    <cellStyle name="Normal 3 4 2 3" xfId="349" xr:uid="{00000000-0005-0000-0000-00005D010000}"/>
    <cellStyle name="Normal 3 4 3" xfId="350" xr:uid="{00000000-0005-0000-0000-00005E010000}"/>
    <cellStyle name="Normal 3 5" xfId="351" xr:uid="{00000000-0005-0000-0000-00005F010000}"/>
    <cellStyle name="Normal 3 5 2" xfId="352" xr:uid="{00000000-0005-0000-0000-000060010000}"/>
    <cellStyle name="Normal 3 6" xfId="353" xr:uid="{00000000-0005-0000-0000-000061010000}"/>
    <cellStyle name="Normal 30" xfId="354" xr:uid="{00000000-0005-0000-0000-000062010000}"/>
    <cellStyle name="Normal 30 2" xfId="355" xr:uid="{00000000-0005-0000-0000-000063010000}"/>
    <cellStyle name="Normal 30 3" xfId="356" xr:uid="{00000000-0005-0000-0000-000064010000}"/>
    <cellStyle name="Normal 31" xfId="357" xr:uid="{00000000-0005-0000-0000-000065010000}"/>
    <cellStyle name="Normal 31 2" xfId="358" xr:uid="{00000000-0005-0000-0000-000066010000}"/>
    <cellStyle name="Normal 31 3" xfId="359" xr:uid="{00000000-0005-0000-0000-000067010000}"/>
    <cellStyle name="Normal 32" xfId="360" xr:uid="{00000000-0005-0000-0000-000068010000}"/>
    <cellStyle name="Normal 32 2" xfId="361" xr:uid="{00000000-0005-0000-0000-000069010000}"/>
    <cellStyle name="Normal 32 3" xfId="362" xr:uid="{00000000-0005-0000-0000-00006A010000}"/>
    <cellStyle name="Normal 33" xfId="363" xr:uid="{00000000-0005-0000-0000-00006B010000}"/>
    <cellStyle name="Normal 33 2" xfId="364" xr:uid="{00000000-0005-0000-0000-00006C010000}"/>
    <cellStyle name="Normal 33 3" xfId="365" xr:uid="{00000000-0005-0000-0000-00006D010000}"/>
    <cellStyle name="Normal 34" xfId="366" xr:uid="{00000000-0005-0000-0000-00006E010000}"/>
    <cellStyle name="Normal 34 2" xfId="367" xr:uid="{00000000-0005-0000-0000-00006F010000}"/>
    <cellStyle name="Normal 34 3" xfId="368" xr:uid="{00000000-0005-0000-0000-000070010000}"/>
    <cellStyle name="Normal 35" xfId="369" xr:uid="{00000000-0005-0000-0000-000071010000}"/>
    <cellStyle name="Normal 35 2" xfId="370" xr:uid="{00000000-0005-0000-0000-000072010000}"/>
    <cellStyle name="Normal 35 3" xfId="371" xr:uid="{00000000-0005-0000-0000-000073010000}"/>
    <cellStyle name="Normal 36" xfId="372" xr:uid="{00000000-0005-0000-0000-000074010000}"/>
    <cellStyle name="Normal 36 2" xfId="373" xr:uid="{00000000-0005-0000-0000-000075010000}"/>
    <cellStyle name="Normal 36 3" xfId="374" xr:uid="{00000000-0005-0000-0000-000076010000}"/>
    <cellStyle name="Normal 37" xfId="375" xr:uid="{00000000-0005-0000-0000-000077010000}"/>
    <cellStyle name="Normal 37 2" xfId="376" xr:uid="{00000000-0005-0000-0000-000078010000}"/>
    <cellStyle name="Normal 37 3" xfId="377" xr:uid="{00000000-0005-0000-0000-000079010000}"/>
    <cellStyle name="Normal 38" xfId="378" xr:uid="{00000000-0005-0000-0000-00007A010000}"/>
    <cellStyle name="Normal 38 2" xfId="379" xr:uid="{00000000-0005-0000-0000-00007B010000}"/>
    <cellStyle name="Normal 38 3" xfId="380" xr:uid="{00000000-0005-0000-0000-00007C010000}"/>
    <cellStyle name="Normal 39" xfId="381" xr:uid="{00000000-0005-0000-0000-00007D010000}"/>
    <cellStyle name="Normal 39 2" xfId="382" xr:uid="{00000000-0005-0000-0000-00007E010000}"/>
    <cellStyle name="Normal 39 3" xfId="383" xr:uid="{00000000-0005-0000-0000-00007F010000}"/>
    <cellStyle name="Normal 4" xfId="384" xr:uid="{00000000-0005-0000-0000-000080010000}"/>
    <cellStyle name="Normal 4 2" xfId="385" xr:uid="{00000000-0005-0000-0000-000081010000}"/>
    <cellStyle name="Normal 4 2 2" xfId="386" xr:uid="{00000000-0005-0000-0000-000082010000}"/>
    <cellStyle name="Normal 4 2 2 2" xfId="387" xr:uid="{00000000-0005-0000-0000-000083010000}"/>
    <cellStyle name="Normal 4 2 2 2 2" xfId="388" xr:uid="{00000000-0005-0000-0000-000084010000}"/>
    <cellStyle name="Normal 4 2 2 2 3" xfId="389" xr:uid="{00000000-0005-0000-0000-000085010000}"/>
    <cellStyle name="Normal 4 2 2 3" xfId="390" xr:uid="{00000000-0005-0000-0000-000086010000}"/>
    <cellStyle name="Normal 4 2 3" xfId="391" xr:uid="{00000000-0005-0000-0000-000087010000}"/>
    <cellStyle name="Normal 4 2 3 2" xfId="392" xr:uid="{00000000-0005-0000-0000-000088010000}"/>
    <cellStyle name="Normal 4 2 3 3" xfId="393" xr:uid="{00000000-0005-0000-0000-000089010000}"/>
    <cellStyle name="Normal 4 2 4" xfId="394" xr:uid="{00000000-0005-0000-0000-00008A010000}"/>
    <cellStyle name="Normal 4 2 5" xfId="395" xr:uid="{00000000-0005-0000-0000-00008B010000}"/>
    <cellStyle name="Normal 4 3" xfId="396" xr:uid="{00000000-0005-0000-0000-00008C010000}"/>
    <cellStyle name="Normal 4 3 2" xfId="397" xr:uid="{00000000-0005-0000-0000-00008D010000}"/>
    <cellStyle name="Normal 4 3 2 2" xfId="398" xr:uid="{00000000-0005-0000-0000-00008E010000}"/>
    <cellStyle name="Normal 4 3 3" xfId="399" xr:uid="{00000000-0005-0000-0000-00008F010000}"/>
    <cellStyle name="Normal 4 4" xfId="400" xr:uid="{00000000-0005-0000-0000-000090010000}"/>
    <cellStyle name="Normal 4 4 2" xfId="401" xr:uid="{00000000-0005-0000-0000-000091010000}"/>
    <cellStyle name="Normal 4 4 3" xfId="402" xr:uid="{00000000-0005-0000-0000-000092010000}"/>
    <cellStyle name="Normal 4 5" xfId="403" xr:uid="{00000000-0005-0000-0000-000093010000}"/>
    <cellStyle name="Normal 4 5 2" xfId="404" xr:uid="{00000000-0005-0000-0000-000094010000}"/>
    <cellStyle name="Normal 4 6" xfId="405" xr:uid="{00000000-0005-0000-0000-000095010000}"/>
    <cellStyle name="Normal 4 6 2" xfId="406" xr:uid="{00000000-0005-0000-0000-000096010000}"/>
    <cellStyle name="Normal 4 6 3" xfId="407" xr:uid="{00000000-0005-0000-0000-000097010000}"/>
    <cellStyle name="Normal 4 6 4" xfId="408" xr:uid="{00000000-0005-0000-0000-000098010000}"/>
    <cellStyle name="Normal 4 6 5" xfId="409" xr:uid="{00000000-0005-0000-0000-000099010000}"/>
    <cellStyle name="Normal 4 7" xfId="410" xr:uid="{00000000-0005-0000-0000-00009A010000}"/>
    <cellStyle name="Normal 4 8" xfId="411" xr:uid="{00000000-0005-0000-0000-00009B010000}"/>
    <cellStyle name="Normal 40" xfId="412" xr:uid="{00000000-0005-0000-0000-00009C010000}"/>
    <cellStyle name="Normal 40 2" xfId="413" xr:uid="{00000000-0005-0000-0000-00009D010000}"/>
    <cellStyle name="Normal 40 3" xfId="414" xr:uid="{00000000-0005-0000-0000-00009E010000}"/>
    <cellStyle name="Normal 41" xfId="415" xr:uid="{00000000-0005-0000-0000-00009F010000}"/>
    <cellStyle name="Normal 41 2" xfId="416" xr:uid="{00000000-0005-0000-0000-0000A0010000}"/>
    <cellStyle name="Normal 41 3" xfId="417" xr:uid="{00000000-0005-0000-0000-0000A1010000}"/>
    <cellStyle name="Normal 42" xfId="418" xr:uid="{00000000-0005-0000-0000-0000A2010000}"/>
    <cellStyle name="Normal 42 2" xfId="419" xr:uid="{00000000-0005-0000-0000-0000A3010000}"/>
    <cellStyle name="Normal 42 3" xfId="420" xr:uid="{00000000-0005-0000-0000-0000A4010000}"/>
    <cellStyle name="Normal 43" xfId="421" xr:uid="{00000000-0005-0000-0000-0000A5010000}"/>
    <cellStyle name="Normal 43 2" xfId="422" xr:uid="{00000000-0005-0000-0000-0000A6010000}"/>
    <cellStyle name="Normal 43 3" xfId="423" xr:uid="{00000000-0005-0000-0000-0000A7010000}"/>
    <cellStyle name="Normal 44" xfId="424" xr:uid="{00000000-0005-0000-0000-0000A8010000}"/>
    <cellStyle name="Normal 44 2" xfId="425" xr:uid="{00000000-0005-0000-0000-0000A9010000}"/>
    <cellStyle name="Normal 45" xfId="426" xr:uid="{00000000-0005-0000-0000-0000AA010000}"/>
    <cellStyle name="Normal 45 2" xfId="427" xr:uid="{00000000-0005-0000-0000-0000AB010000}"/>
    <cellStyle name="Normal 45 2 2" xfId="428" xr:uid="{00000000-0005-0000-0000-0000AC010000}"/>
    <cellStyle name="Normal 45 2 3" xfId="429" xr:uid="{00000000-0005-0000-0000-0000AD010000}"/>
    <cellStyle name="Normal 45 3" xfId="430" xr:uid="{00000000-0005-0000-0000-0000AE010000}"/>
    <cellStyle name="Normal 45 3 2" xfId="431" xr:uid="{00000000-0005-0000-0000-0000AF010000}"/>
    <cellStyle name="Normal 45 4" xfId="432" xr:uid="{00000000-0005-0000-0000-0000B0010000}"/>
    <cellStyle name="Normal 45 5" xfId="433" xr:uid="{00000000-0005-0000-0000-0000B1010000}"/>
    <cellStyle name="Normal 45 6" xfId="434" xr:uid="{00000000-0005-0000-0000-0000B2010000}"/>
    <cellStyle name="Normal 46" xfId="435" xr:uid="{00000000-0005-0000-0000-0000B3010000}"/>
    <cellStyle name="Normal 46 2" xfId="436" xr:uid="{00000000-0005-0000-0000-0000B4010000}"/>
    <cellStyle name="Normal 46 3" xfId="437" xr:uid="{00000000-0005-0000-0000-0000B5010000}"/>
    <cellStyle name="Normal 46 4" xfId="438" xr:uid="{00000000-0005-0000-0000-0000B6010000}"/>
    <cellStyle name="Normal 47" xfId="439" xr:uid="{00000000-0005-0000-0000-0000B7010000}"/>
    <cellStyle name="Normal 48" xfId="440" xr:uid="{00000000-0005-0000-0000-0000B8010000}"/>
    <cellStyle name="Normal 48 2" xfId="441" xr:uid="{00000000-0005-0000-0000-0000B9010000}"/>
    <cellStyle name="Normal 49" xfId="755" xr:uid="{00000000-0005-0000-0000-0000BA010000}"/>
    <cellStyle name="Normal 5" xfId="442" xr:uid="{00000000-0005-0000-0000-0000BB010000}"/>
    <cellStyle name="Normal 5 2" xfId="443" xr:uid="{00000000-0005-0000-0000-0000BC010000}"/>
    <cellStyle name="Normal 5 3" xfId="444" xr:uid="{00000000-0005-0000-0000-0000BD010000}"/>
    <cellStyle name="Normal 5 3 2" xfId="445" xr:uid="{00000000-0005-0000-0000-0000BE010000}"/>
    <cellStyle name="Normal 5 3 3" xfId="446" xr:uid="{00000000-0005-0000-0000-0000BF010000}"/>
    <cellStyle name="Normal 5 3 4" xfId="447" xr:uid="{00000000-0005-0000-0000-0000C0010000}"/>
    <cellStyle name="Normal 5 3 4 2" xfId="448" xr:uid="{00000000-0005-0000-0000-0000C1010000}"/>
    <cellStyle name="Normal 5 4" xfId="449" xr:uid="{00000000-0005-0000-0000-0000C2010000}"/>
    <cellStyle name="Normal 5 5" xfId="450" xr:uid="{00000000-0005-0000-0000-0000C3010000}"/>
    <cellStyle name="Normal 6" xfId="451" xr:uid="{00000000-0005-0000-0000-0000C4010000}"/>
    <cellStyle name="Normal 6 2" xfId="452" xr:uid="{00000000-0005-0000-0000-0000C5010000}"/>
    <cellStyle name="Normal 6 2 2" xfId="453" xr:uid="{00000000-0005-0000-0000-0000C6010000}"/>
    <cellStyle name="Normal 6 2 2 2" xfId="454" xr:uid="{00000000-0005-0000-0000-0000C7010000}"/>
    <cellStyle name="Normal 6 2 2 3" xfId="455" xr:uid="{00000000-0005-0000-0000-0000C8010000}"/>
    <cellStyle name="Normal 6 2 2 4" xfId="456" xr:uid="{00000000-0005-0000-0000-0000C9010000}"/>
    <cellStyle name="Normal 6 2 2 5" xfId="457" xr:uid="{00000000-0005-0000-0000-0000CA010000}"/>
    <cellStyle name="Normal 6 2 3" xfId="458" xr:uid="{00000000-0005-0000-0000-0000CB010000}"/>
    <cellStyle name="Normal 6 2 4" xfId="459" xr:uid="{00000000-0005-0000-0000-0000CC010000}"/>
    <cellStyle name="Normal 6 2 4 2" xfId="460" xr:uid="{00000000-0005-0000-0000-0000CD010000}"/>
    <cellStyle name="Normal 6 2 4 3" xfId="461" xr:uid="{00000000-0005-0000-0000-0000CE010000}"/>
    <cellStyle name="Normal 6 2 5" xfId="462" xr:uid="{00000000-0005-0000-0000-0000CF010000}"/>
    <cellStyle name="Normal 6 3" xfId="463" xr:uid="{00000000-0005-0000-0000-0000D0010000}"/>
    <cellStyle name="Normal 6 3 2" xfId="464" xr:uid="{00000000-0005-0000-0000-0000D1010000}"/>
    <cellStyle name="Normal 6 3 3" xfId="465" xr:uid="{00000000-0005-0000-0000-0000D2010000}"/>
    <cellStyle name="Normal 6 3 4" xfId="466" xr:uid="{00000000-0005-0000-0000-0000D3010000}"/>
    <cellStyle name="Normal 6 3 5" xfId="467" xr:uid="{00000000-0005-0000-0000-0000D4010000}"/>
    <cellStyle name="Normal 6 4" xfId="468" xr:uid="{00000000-0005-0000-0000-0000D5010000}"/>
    <cellStyle name="Normal 6 4 2" xfId="469" xr:uid="{00000000-0005-0000-0000-0000D6010000}"/>
    <cellStyle name="Normal 6 4 2 2" xfId="470" xr:uid="{00000000-0005-0000-0000-0000D7010000}"/>
    <cellStyle name="Normal 6 4 2 3" xfId="471" xr:uid="{00000000-0005-0000-0000-0000D8010000}"/>
    <cellStyle name="Normal 6 4 3" xfId="472" xr:uid="{00000000-0005-0000-0000-0000D9010000}"/>
    <cellStyle name="Normal 6 5" xfId="473" xr:uid="{00000000-0005-0000-0000-0000DA010000}"/>
    <cellStyle name="Normal 7" xfId="474" xr:uid="{00000000-0005-0000-0000-0000DB010000}"/>
    <cellStyle name="Normal 7 2" xfId="475" xr:uid="{00000000-0005-0000-0000-0000DC010000}"/>
    <cellStyle name="Normal 7 3" xfId="476" xr:uid="{00000000-0005-0000-0000-0000DD010000}"/>
    <cellStyle name="Normal 7 3 2" xfId="477" xr:uid="{00000000-0005-0000-0000-0000DE010000}"/>
    <cellStyle name="Normal 7 3 3" xfId="478" xr:uid="{00000000-0005-0000-0000-0000DF010000}"/>
    <cellStyle name="Normal 7 4" xfId="479" xr:uid="{00000000-0005-0000-0000-0000E0010000}"/>
    <cellStyle name="Normal 7 4 2" xfId="480" xr:uid="{00000000-0005-0000-0000-0000E1010000}"/>
    <cellStyle name="Normal 7 5" xfId="481" xr:uid="{00000000-0005-0000-0000-0000E2010000}"/>
    <cellStyle name="Normal 8" xfId="482" xr:uid="{00000000-0005-0000-0000-0000E3010000}"/>
    <cellStyle name="Normal 8 2" xfId="483" xr:uid="{00000000-0005-0000-0000-0000E4010000}"/>
    <cellStyle name="Normal 8 2 2" xfId="484" xr:uid="{00000000-0005-0000-0000-0000E5010000}"/>
    <cellStyle name="Normal 8 2 2 2" xfId="485" xr:uid="{00000000-0005-0000-0000-0000E6010000}"/>
    <cellStyle name="Normal 8 2 2 3" xfId="486" xr:uid="{00000000-0005-0000-0000-0000E7010000}"/>
    <cellStyle name="Normal 8 2 3" xfId="487" xr:uid="{00000000-0005-0000-0000-0000E8010000}"/>
    <cellStyle name="Normal 8 2 3 2" xfId="488" xr:uid="{00000000-0005-0000-0000-0000E9010000}"/>
    <cellStyle name="Normal 8 2 4" xfId="489" xr:uid="{00000000-0005-0000-0000-0000EA010000}"/>
    <cellStyle name="Normal 8 3" xfId="490" xr:uid="{00000000-0005-0000-0000-0000EB010000}"/>
    <cellStyle name="Normal 8 4" xfId="491" xr:uid="{00000000-0005-0000-0000-0000EC010000}"/>
    <cellStyle name="Normal 8 4 2" xfId="492" xr:uid="{00000000-0005-0000-0000-0000ED010000}"/>
    <cellStyle name="Normal 8 4 3" xfId="493" xr:uid="{00000000-0005-0000-0000-0000EE010000}"/>
    <cellStyle name="Normal 8 5" xfId="494" xr:uid="{00000000-0005-0000-0000-0000EF010000}"/>
    <cellStyle name="Normal 8 6" xfId="495" xr:uid="{00000000-0005-0000-0000-0000F0010000}"/>
    <cellStyle name="Normal 8 7" xfId="496" xr:uid="{00000000-0005-0000-0000-0000F1010000}"/>
    <cellStyle name="Normal 9" xfId="497" xr:uid="{00000000-0005-0000-0000-0000F2010000}"/>
    <cellStyle name="Normal 9 2" xfId="498" xr:uid="{00000000-0005-0000-0000-0000F3010000}"/>
    <cellStyle name="Normal 9 2 2" xfId="499" xr:uid="{00000000-0005-0000-0000-0000F4010000}"/>
    <cellStyle name="Normal 9 2 2 2" xfId="500" xr:uid="{00000000-0005-0000-0000-0000F5010000}"/>
    <cellStyle name="Normal 9 2 3" xfId="501" xr:uid="{00000000-0005-0000-0000-0000F6010000}"/>
    <cellStyle name="Normal 9 2 3 2" xfId="502" xr:uid="{00000000-0005-0000-0000-0000F7010000}"/>
    <cellStyle name="Normal 9 2 4" xfId="503" xr:uid="{00000000-0005-0000-0000-0000F8010000}"/>
    <cellStyle name="Normal 9 3" xfId="504" xr:uid="{00000000-0005-0000-0000-0000F9010000}"/>
    <cellStyle name="Normal 9 3 2" xfId="505" xr:uid="{00000000-0005-0000-0000-0000FA010000}"/>
    <cellStyle name="Normal 9 4" xfId="506" xr:uid="{00000000-0005-0000-0000-0000FB010000}"/>
    <cellStyle name="Normal 9 5" xfId="507" xr:uid="{00000000-0005-0000-0000-0000FC010000}"/>
    <cellStyle name="Normal 9 6" xfId="508" xr:uid="{00000000-0005-0000-0000-0000FD010000}"/>
    <cellStyle name="Normal 9 7" xfId="509" xr:uid="{00000000-0005-0000-0000-0000FE010000}"/>
    <cellStyle name="Note 10" xfId="510" xr:uid="{00000000-0005-0000-0000-0000FF010000}"/>
    <cellStyle name="Note 10 2" xfId="511" xr:uid="{00000000-0005-0000-0000-000000020000}"/>
    <cellStyle name="Note 10 2 2" xfId="512" xr:uid="{00000000-0005-0000-0000-000001020000}"/>
    <cellStyle name="Note 10 3" xfId="513" xr:uid="{00000000-0005-0000-0000-000002020000}"/>
    <cellStyle name="Note 10 3 2" xfId="514" xr:uid="{00000000-0005-0000-0000-000003020000}"/>
    <cellStyle name="Note 10 4" xfId="515" xr:uid="{00000000-0005-0000-0000-000004020000}"/>
    <cellStyle name="Note 10 4 2" xfId="516" xr:uid="{00000000-0005-0000-0000-000005020000}"/>
    <cellStyle name="Note 11" xfId="517" xr:uid="{00000000-0005-0000-0000-000006020000}"/>
    <cellStyle name="Note 11 2" xfId="518" xr:uid="{00000000-0005-0000-0000-000007020000}"/>
    <cellStyle name="Note 11 2 2" xfId="519" xr:uid="{00000000-0005-0000-0000-000008020000}"/>
    <cellStyle name="Note 11 3" xfId="520" xr:uid="{00000000-0005-0000-0000-000009020000}"/>
    <cellStyle name="Note 11 3 2" xfId="521" xr:uid="{00000000-0005-0000-0000-00000A020000}"/>
    <cellStyle name="Note 11 4" xfId="522" xr:uid="{00000000-0005-0000-0000-00000B020000}"/>
    <cellStyle name="Note 11 4 2" xfId="523" xr:uid="{00000000-0005-0000-0000-00000C020000}"/>
    <cellStyle name="Note 12" xfId="524" xr:uid="{00000000-0005-0000-0000-00000D020000}"/>
    <cellStyle name="Note 12 2" xfId="525" xr:uid="{00000000-0005-0000-0000-00000E020000}"/>
    <cellStyle name="Note 12 2 2" xfId="526" xr:uid="{00000000-0005-0000-0000-00000F020000}"/>
    <cellStyle name="Note 12 3" xfId="527" xr:uid="{00000000-0005-0000-0000-000010020000}"/>
    <cellStyle name="Note 12 3 2" xfId="528" xr:uid="{00000000-0005-0000-0000-000011020000}"/>
    <cellStyle name="Note 12 4" xfId="529" xr:uid="{00000000-0005-0000-0000-000012020000}"/>
    <cellStyle name="Note 12 4 2" xfId="530" xr:uid="{00000000-0005-0000-0000-000013020000}"/>
    <cellStyle name="Note 13" xfId="531" xr:uid="{00000000-0005-0000-0000-000014020000}"/>
    <cellStyle name="Note 13 2" xfId="532" xr:uid="{00000000-0005-0000-0000-000015020000}"/>
    <cellStyle name="Note 13 2 2" xfId="533" xr:uid="{00000000-0005-0000-0000-000016020000}"/>
    <cellStyle name="Note 13 3" xfId="534" xr:uid="{00000000-0005-0000-0000-000017020000}"/>
    <cellStyle name="Note 13 3 2" xfId="535" xr:uid="{00000000-0005-0000-0000-000018020000}"/>
    <cellStyle name="Note 13 4" xfId="536" xr:uid="{00000000-0005-0000-0000-000019020000}"/>
    <cellStyle name="Note 13 4 2" xfId="537" xr:uid="{00000000-0005-0000-0000-00001A020000}"/>
    <cellStyle name="Note 14" xfId="538" xr:uid="{00000000-0005-0000-0000-00001B020000}"/>
    <cellStyle name="Note 14 2" xfId="539" xr:uid="{00000000-0005-0000-0000-00001C020000}"/>
    <cellStyle name="Note 14 2 2" xfId="540" xr:uid="{00000000-0005-0000-0000-00001D020000}"/>
    <cellStyle name="Note 14 3" xfId="541" xr:uid="{00000000-0005-0000-0000-00001E020000}"/>
    <cellStyle name="Note 14 3 2" xfId="542" xr:uid="{00000000-0005-0000-0000-00001F020000}"/>
    <cellStyle name="Note 14 4" xfId="543" xr:uid="{00000000-0005-0000-0000-000020020000}"/>
    <cellStyle name="Note 14 4 2" xfId="544" xr:uid="{00000000-0005-0000-0000-000021020000}"/>
    <cellStyle name="Note 15" xfId="545" xr:uid="{00000000-0005-0000-0000-000022020000}"/>
    <cellStyle name="Note 15 2" xfId="546" xr:uid="{00000000-0005-0000-0000-000023020000}"/>
    <cellStyle name="Note 15 2 2" xfId="547" xr:uid="{00000000-0005-0000-0000-000024020000}"/>
    <cellStyle name="Note 15 3" xfId="548" xr:uid="{00000000-0005-0000-0000-000025020000}"/>
    <cellStyle name="Note 15 3 2" xfId="549" xr:uid="{00000000-0005-0000-0000-000026020000}"/>
    <cellStyle name="Note 15 4" xfId="550" xr:uid="{00000000-0005-0000-0000-000027020000}"/>
    <cellStyle name="Note 15 4 2" xfId="551" xr:uid="{00000000-0005-0000-0000-000028020000}"/>
    <cellStyle name="Note 16" xfId="552" xr:uid="{00000000-0005-0000-0000-000029020000}"/>
    <cellStyle name="Note 16 2" xfId="553" xr:uid="{00000000-0005-0000-0000-00002A020000}"/>
    <cellStyle name="Note 16 2 2" xfId="554" xr:uid="{00000000-0005-0000-0000-00002B020000}"/>
    <cellStyle name="Note 16 3" xfId="555" xr:uid="{00000000-0005-0000-0000-00002C020000}"/>
    <cellStyle name="Note 16 3 2" xfId="556" xr:uid="{00000000-0005-0000-0000-00002D020000}"/>
    <cellStyle name="Note 16 4" xfId="557" xr:uid="{00000000-0005-0000-0000-00002E020000}"/>
    <cellStyle name="Note 16 4 2" xfId="558" xr:uid="{00000000-0005-0000-0000-00002F020000}"/>
    <cellStyle name="Note 17" xfId="559" xr:uid="{00000000-0005-0000-0000-000030020000}"/>
    <cellStyle name="Note 17 2" xfId="560" xr:uid="{00000000-0005-0000-0000-000031020000}"/>
    <cellStyle name="Note 17 2 2" xfId="561" xr:uid="{00000000-0005-0000-0000-000032020000}"/>
    <cellStyle name="Note 17 3" xfId="562" xr:uid="{00000000-0005-0000-0000-000033020000}"/>
    <cellStyle name="Note 17 3 2" xfId="563" xr:uid="{00000000-0005-0000-0000-000034020000}"/>
    <cellStyle name="Note 17 4" xfId="564" xr:uid="{00000000-0005-0000-0000-000035020000}"/>
    <cellStyle name="Note 17 4 2" xfId="565" xr:uid="{00000000-0005-0000-0000-000036020000}"/>
    <cellStyle name="Note 18" xfId="566" xr:uid="{00000000-0005-0000-0000-000037020000}"/>
    <cellStyle name="Note 18 2" xfId="567" xr:uid="{00000000-0005-0000-0000-000038020000}"/>
    <cellStyle name="Note 18 2 2" xfId="568" xr:uid="{00000000-0005-0000-0000-000039020000}"/>
    <cellStyle name="Note 18 3" xfId="569" xr:uid="{00000000-0005-0000-0000-00003A020000}"/>
    <cellStyle name="Note 18 3 2" xfId="570" xr:uid="{00000000-0005-0000-0000-00003B020000}"/>
    <cellStyle name="Note 18 4" xfId="571" xr:uid="{00000000-0005-0000-0000-00003C020000}"/>
    <cellStyle name="Note 18 4 2" xfId="572" xr:uid="{00000000-0005-0000-0000-00003D020000}"/>
    <cellStyle name="Note 19" xfId="573" xr:uid="{00000000-0005-0000-0000-00003E020000}"/>
    <cellStyle name="Note 19 2" xfId="574" xr:uid="{00000000-0005-0000-0000-00003F020000}"/>
    <cellStyle name="Note 19 2 2" xfId="575" xr:uid="{00000000-0005-0000-0000-000040020000}"/>
    <cellStyle name="Note 19 3" xfId="576" xr:uid="{00000000-0005-0000-0000-000041020000}"/>
    <cellStyle name="Note 19 3 2" xfId="577" xr:uid="{00000000-0005-0000-0000-000042020000}"/>
    <cellStyle name="Note 19 4" xfId="578" xr:uid="{00000000-0005-0000-0000-000043020000}"/>
    <cellStyle name="Note 19 4 2" xfId="579" xr:uid="{00000000-0005-0000-0000-000044020000}"/>
    <cellStyle name="Note 2" xfId="580" xr:uid="{00000000-0005-0000-0000-000045020000}"/>
    <cellStyle name="Note 2 2" xfId="581" xr:uid="{00000000-0005-0000-0000-000046020000}"/>
    <cellStyle name="Note 2 2 2" xfId="582" xr:uid="{00000000-0005-0000-0000-000047020000}"/>
    <cellStyle name="Note 2 2 3" xfId="583" xr:uid="{00000000-0005-0000-0000-000048020000}"/>
    <cellStyle name="Note 2 2 3 2" xfId="584" xr:uid="{00000000-0005-0000-0000-000049020000}"/>
    <cellStyle name="Note 2 2 3 3" xfId="585" xr:uid="{00000000-0005-0000-0000-00004A020000}"/>
    <cellStyle name="Note 2 2 3 4" xfId="586" xr:uid="{00000000-0005-0000-0000-00004B020000}"/>
    <cellStyle name="Note 2 2 4" xfId="587" xr:uid="{00000000-0005-0000-0000-00004C020000}"/>
    <cellStyle name="Note 2 3" xfId="588" xr:uid="{00000000-0005-0000-0000-00004D020000}"/>
    <cellStyle name="Note 2 3 2" xfId="589" xr:uid="{00000000-0005-0000-0000-00004E020000}"/>
    <cellStyle name="Note 2 3 3" xfId="590" xr:uid="{00000000-0005-0000-0000-00004F020000}"/>
    <cellStyle name="Note 2 3 4" xfId="591" xr:uid="{00000000-0005-0000-0000-000050020000}"/>
    <cellStyle name="Note 2 4" xfId="592" xr:uid="{00000000-0005-0000-0000-000051020000}"/>
    <cellStyle name="Note 2 4 2" xfId="593" xr:uid="{00000000-0005-0000-0000-000052020000}"/>
    <cellStyle name="Note 2 4 3" xfId="594" xr:uid="{00000000-0005-0000-0000-000053020000}"/>
    <cellStyle name="Note 2 4 4" xfId="595" xr:uid="{00000000-0005-0000-0000-000054020000}"/>
    <cellStyle name="Note 2 5" xfId="596" xr:uid="{00000000-0005-0000-0000-000055020000}"/>
    <cellStyle name="Note 20" xfId="597" xr:uid="{00000000-0005-0000-0000-000056020000}"/>
    <cellStyle name="Note 20 2" xfId="598" xr:uid="{00000000-0005-0000-0000-000057020000}"/>
    <cellStyle name="Note 20 2 2" xfId="599" xr:uid="{00000000-0005-0000-0000-000058020000}"/>
    <cellStyle name="Note 20 3" xfId="600" xr:uid="{00000000-0005-0000-0000-000059020000}"/>
    <cellStyle name="Note 20 3 2" xfId="601" xr:uid="{00000000-0005-0000-0000-00005A020000}"/>
    <cellStyle name="Note 20 4" xfId="602" xr:uid="{00000000-0005-0000-0000-00005B020000}"/>
    <cellStyle name="Note 20 4 2" xfId="603" xr:uid="{00000000-0005-0000-0000-00005C020000}"/>
    <cellStyle name="Note 21" xfId="604" xr:uid="{00000000-0005-0000-0000-00005D020000}"/>
    <cellStyle name="Note 21 2" xfId="605" xr:uid="{00000000-0005-0000-0000-00005E020000}"/>
    <cellStyle name="Note 21 2 2" xfId="606" xr:uid="{00000000-0005-0000-0000-00005F020000}"/>
    <cellStyle name="Note 21 3" xfId="607" xr:uid="{00000000-0005-0000-0000-000060020000}"/>
    <cellStyle name="Note 21 3 2" xfId="608" xr:uid="{00000000-0005-0000-0000-000061020000}"/>
    <cellStyle name="Note 21 4" xfId="609" xr:uid="{00000000-0005-0000-0000-000062020000}"/>
    <cellStyle name="Note 21 4 2" xfId="610" xr:uid="{00000000-0005-0000-0000-000063020000}"/>
    <cellStyle name="Note 22" xfId="611" xr:uid="{00000000-0005-0000-0000-000064020000}"/>
    <cellStyle name="Note 22 2" xfId="612" xr:uid="{00000000-0005-0000-0000-000065020000}"/>
    <cellStyle name="Note 22 2 2" xfId="613" xr:uid="{00000000-0005-0000-0000-000066020000}"/>
    <cellStyle name="Note 22 3" xfId="614" xr:uid="{00000000-0005-0000-0000-000067020000}"/>
    <cellStyle name="Note 22 3 2" xfId="615" xr:uid="{00000000-0005-0000-0000-000068020000}"/>
    <cellStyle name="Note 22 4" xfId="616" xr:uid="{00000000-0005-0000-0000-000069020000}"/>
    <cellStyle name="Note 22 4 2" xfId="617" xr:uid="{00000000-0005-0000-0000-00006A020000}"/>
    <cellStyle name="Note 23" xfId="618" xr:uid="{00000000-0005-0000-0000-00006B020000}"/>
    <cellStyle name="Note 23 2" xfId="619" xr:uid="{00000000-0005-0000-0000-00006C020000}"/>
    <cellStyle name="Note 23 2 2" xfId="620" xr:uid="{00000000-0005-0000-0000-00006D020000}"/>
    <cellStyle name="Note 23 3" xfId="621" xr:uid="{00000000-0005-0000-0000-00006E020000}"/>
    <cellStyle name="Note 23 3 2" xfId="622" xr:uid="{00000000-0005-0000-0000-00006F020000}"/>
    <cellStyle name="Note 23 4" xfId="623" xr:uid="{00000000-0005-0000-0000-000070020000}"/>
    <cellStyle name="Note 23 4 2" xfId="624" xr:uid="{00000000-0005-0000-0000-000071020000}"/>
    <cellStyle name="Note 24" xfId="625" xr:uid="{00000000-0005-0000-0000-000072020000}"/>
    <cellStyle name="Note 24 2" xfId="626" xr:uid="{00000000-0005-0000-0000-000073020000}"/>
    <cellStyle name="Note 24 2 2" xfId="627" xr:uid="{00000000-0005-0000-0000-000074020000}"/>
    <cellStyle name="Note 24 3" xfId="628" xr:uid="{00000000-0005-0000-0000-000075020000}"/>
    <cellStyle name="Note 24 3 2" xfId="629" xr:uid="{00000000-0005-0000-0000-000076020000}"/>
    <cellStyle name="Note 24 4" xfId="630" xr:uid="{00000000-0005-0000-0000-000077020000}"/>
    <cellStyle name="Note 24 4 2" xfId="631" xr:uid="{00000000-0005-0000-0000-000078020000}"/>
    <cellStyle name="Note 25" xfId="632" xr:uid="{00000000-0005-0000-0000-000079020000}"/>
    <cellStyle name="Note 25 2" xfId="633" xr:uid="{00000000-0005-0000-0000-00007A020000}"/>
    <cellStyle name="Note 25 2 2" xfId="634" xr:uid="{00000000-0005-0000-0000-00007B020000}"/>
    <cellStyle name="Note 25 3" xfId="635" xr:uid="{00000000-0005-0000-0000-00007C020000}"/>
    <cellStyle name="Note 25 3 2" xfId="636" xr:uid="{00000000-0005-0000-0000-00007D020000}"/>
    <cellStyle name="Note 25 4" xfId="637" xr:uid="{00000000-0005-0000-0000-00007E020000}"/>
    <cellStyle name="Note 25 4 2" xfId="638" xr:uid="{00000000-0005-0000-0000-00007F020000}"/>
    <cellStyle name="Note 26" xfId="639" xr:uid="{00000000-0005-0000-0000-000080020000}"/>
    <cellStyle name="Note 26 2" xfId="640" xr:uid="{00000000-0005-0000-0000-000081020000}"/>
    <cellStyle name="Note 26 2 2" xfId="641" xr:uid="{00000000-0005-0000-0000-000082020000}"/>
    <cellStyle name="Note 26 3" xfId="642" xr:uid="{00000000-0005-0000-0000-000083020000}"/>
    <cellStyle name="Note 26 3 2" xfId="643" xr:uid="{00000000-0005-0000-0000-000084020000}"/>
    <cellStyle name="Note 26 4" xfId="644" xr:uid="{00000000-0005-0000-0000-000085020000}"/>
    <cellStyle name="Note 26 4 2" xfId="645" xr:uid="{00000000-0005-0000-0000-000086020000}"/>
    <cellStyle name="Note 27" xfId="646" xr:uid="{00000000-0005-0000-0000-000087020000}"/>
    <cellStyle name="Note 27 2" xfId="647" xr:uid="{00000000-0005-0000-0000-000088020000}"/>
    <cellStyle name="Note 27 2 2" xfId="648" xr:uid="{00000000-0005-0000-0000-000089020000}"/>
    <cellStyle name="Note 27 3" xfId="649" xr:uid="{00000000-0005-0000-0000-00008A020000}"/>
    <cellStyle name="Note 27 3 2" xfId="650" xr:uid="{00000000-0005-0000-0000-00008B020000}"/>
    <cellStyle name="Note 27 4" xfId="651" xr:uid="{00000000-0005-0000-0000-00008C020000}"/>
    <cellStyle name="Note 27 4 2" xfId="652" xr:uid="{00000000-0005-0000-0000-00008D020000}"/>
    <cellStyle name="Note 28" xfId="653" xr:uid="{00000000-0005-0000-0000-00008E020000}"/>
    <cellStyle name="Note 28 2" xfId="654" xr:uid="{00000000-0005-0000-0000-00008F020000}"/>
    <cellStyle name="Note 28 2 2" xfId="655" xr:uid="{00000000-0005-0000-0000-000090020000}"/>
    <cellStyle name="Note 28 3" xfId="656" xr:uid="{00000000-0005-0000-0000-000091020000}"/>
    <cellStyle name="Note 28 3 2" xfId="657" xr:uid="{00000000-0005-0000-0000-000092020000}"/>
    <cellStyle name="Note 28 4" xfId="658" xr:uid="{00000000-0005-0000-0000-000093020000}"/>
    <cellStyle name="Note 28 4 2" xfId="659" xr:uid="{00000000-0005-0000-0000-000094020000}"/>
    <cellStyle name="Note 29" xfId="660" xr:uid="{00000000-0005-0000-0000-000095020000}"/>
    <cellStyle name="Note 29 2" xfId="661" xr:uid="{00000000-0005-0000-0000-000096020000}"/>
    <cellStyle name="Note 29 2 2" xfId="662" xr:uid="{00000000-0005-0000-0000-000097020000}"/>
    <cellStyle name="Note 29 3" xfId="663" xr:uid="{00000000-0005-0000-0000-000098020000}"/>
    <cellStyle name="Note 29 3 2" xfId="664" xr:uid="{00000000-0005-0000-0000-000099020000}"/>
    <cellStyle name="Note 29 4" xfId="665" xr:uid="{00000000-0005-0000-0000-00009A020000}"/>
    <cellStyle name="Note 29 4 2" xfId="666" xr:uid="{00000000-0005-0000-0000-00009B020000}"/>
    <cellStyle name="Note 3" xfId="667" xr:uid="{00000000-0005-0000-0000-00009C020000}"/>
    <cellStyle name="Note 3 2" xfId="668" xr:uid="{00000000-0005-0000-0000-00009D020000}"/>
    <cellStyle name="Note 3 2 2" xfId="669" xr:uid="{00000000-0005-0000-0000-00009E020000}"/>
    <cellStyle name="Note 3 2 3" xfId="670" xr:uid="{00000000-0005-0000-0000-00009F020000}"/>
    <cellStyle name="Note 3 2 3 2" xfId="671" xr:uid="{00000000-0005-0000-0000-0000A0020000}"/>
    <cellStyle name="Note 3 2 3 3" xfId="672" xr:uid="{00000000-0005-0000-0000-0000A1020000}"/>
    <cellStyle name="Note 3 2 3 4" xfId="673" xr:uid="{00000000-0005-0000-0000-0000A2020000}"/>
    <cellStyle name="Note 3 2 4" xfId="674" xr:uid="{00000000-0005-0000-0000-0000A3020000}"/>
    <cellStyle name="Note 3 3" xfId="675" xr:uid="{00000000-0005-0000-0000-0000A4020000}"/>
    <cellStyle name="Note 3 3 2" xfId="676" xr:uid="{00000000-0005-0000-0000-0000A5020000}"/>
    <cellStyle name="Note 3 3 3" xfId="677" xr:uid="{00000000-0005-0000-0000-0000A6020000}"/>
    <cellStyle name="Note 3 3 4" xfId="678" xr:uid="{00000000-0005-0000-0000-0000A7020000}"/>
    <cellStyle name="Note 3 4" xfId="679" xr:uid="{00000000-0005-0000-0000-0000A8020000}"/>
    <cellStyle name="Note 3 4 2" xfId="680" xr:uid="{00000000-0005-0000-0000-0000A9020000}"/>
    <cellStyle name="Note 3 4 3" xfId="681" xr:uid="{00000000-0005-0000-0000-0000AA020000}"/>
    <cellStyle name="Note 3 4 4" xfId="682" xr:uid="{00000000-0005-0000-0000-0000AB020000}"/>
    <cellStyle name="Note 3 5" xfId="683" xr:uid="{00000000-0005-0000-0000-0000AC020000}"/>
    <cellStyle name="Note 30" xfId="684" xr:uid="{00000000-0005-0000-0000-0000AD020000}"/>
    <cellStyle name="Note 30 2" xfId="685" xr:uid="{00000000-0005-0000-0000-0000AE020000}"/>
    <cellStyle name="Note 30 2 2" xfId="686" xr:uid="{00000000-0005-0000-0000-0000AF020000}"/>
    <cellStyle name="Note 30 3" xfId="687" xr:uid="{00000000-0005-0000-0000-0000B0020000}"/>
    <cellStyle name="Note 30 3 2" xfId="688" xr:uid="{00000000-0005-0000-0000-0000B1020000}"/>
    <cellStyle name="Note 30 4" xfId="689" xr:uid="{00000000-0005-0000-0000-0000B2020000}"/>
    <cellStyle name="Note 30 4 2" xfId="690" xr:uid="{00000000-0005-0000-0000-0000B3020000}"/>
    <cellStyle name="Note 31" xfId="691" xr:uid="{00000000-0005-0000-0000-0000B4020000}"/>
    <cellStyle name="Note 31 2" xfId="692" xr:uid="{00000000-0005-0000-0000-0000B5020000}"/>
    <cellStyle name="Note 31 2 2" xfId="693" xr:uid="{00000000-0005-0000-0000-0000B6020000}"/>
    <cellStyle name="Note 31 3" xfId="694" xr:uid="{00000000-0005-0000-0000-0000B7020000}"/>
    <cellStyle name="Note 31 3 2" xfId="695" xr:uid="{00000000-0005-0000-0000-0000B8020000}"/>
    <cellStyle name="Note 31 4" xfId="696" xr:uid="{00000000-0005-0000-0000-0000B9020000}"/>
    <cellStyle name="Note 31 4 2" xfId="697" xr:uid="{00000000-0005-0000-0000-0000BA020000}"/>
    <cellStyle name="Note 32" xfId="698" xr:uid="{00000000-0005-0000-0000-0000BB020000}"/>
    <cellStyle name="Note 32 2" xfId="699" xr:uid="{00000000-0005-0000-0000-0000BC020000}"/>
    <cellStyle name="Note 32 2 2" xfId="700" xr:uid="{00000000-0005-0000-0000-0000BD020000}"/>
    <cellStyle name="Note 32 3" xfId="701" xr:uid="{00000000-0005-0000-0000-0000BE020000}"/>
    <cellStyle name="Note 32 3 2" xfId="702" xr:uid="{00000000-0005-0000-0000-0000BF020000}"/>
    <cellStyle name="Note 32 4" xfId="703" xr:uid="{00000000-0005-0000-0000-0000C0020000}"/>
    <cellStyle name="Note 32 4 2" xfId="704" xr:uid="{00000000-0005-0000-0000-0000C1020000}"/>
    <cellStyle name="Note 33" xfId="705" xr:uid="{00000000-0005-0000-0000-0000C2020000}"/>
    <cellStyle name="Note 33 2" xfId="706" xr:uid="{00000000-0005-0000-0000-0000C3020000}"/>
    <cellStyle name="Note 33 2 2" xfId="707" xr:uid="{00000000-0005-0000-0000-0000C4020000}"/>
    <cellStyle name="Note 33 3" xfId="708" xr:uid="{00000000-0005-0000-0000-0000C5020000}"/>
    <cellStyle name="Note 33 3 2" xfId="709" xr:uid="{00000000-0005-0000-0000-0000C6020000}"/>
    <cellStyle name="Note 33 4" xfId="710" xr:uid="{00000000-0005-0000-0000-0000C7020000}"/>
    <cellStyle name="Note 33 4 2" xfId="711" xr:uid="{00000000-0005-0000-0000-0000C8020000}"/>
    <cellStyle name="Note 4" xfId="712" xr:uid="{00000000-0005-0000-0000-0000C9020000}"/>
    <cellStyle name="Note 4 2" xfId="713" xr:uid="{00000000-0005-0000-0000-0000CA020000}"/>
    <cellStyle name="Note 4 2 2" xfId="714" xr:uid="{00000000-0005-0000-0000-0000CB020000}"/>
    <cellStyle name="Note 4 3" xfId="715" xr:uid="{00000000-0005-0000-0000-0000CC020000}"/>
    <cellStyle name="Note 5" xfId="716" xr:uid="{00000000-0005-0000-0000-0000CD020000}"/>
    <cellStyle name="Note 5 2" xfId="717" xr:uid="{00000000-0005-0000-0000-0000CE020000}"/>
    <cellStyle name="Note 5 2 2" xfId="718" xr:uid="{00000000-0005-0000-0000-0000CF020000}"/>
    <cellStyle name="Note 5 3" xfId="719" xr:uid="{00000000-0005-0000-0000-0000D0020000}"/>
    <cellStyle name="Note 5 3 2" xfId="720" xr:uid="{00000000-0005-0000-0000-0000D1020000}"/>
    <cellStyle name="Note 5 4" xfId="721" xr:uid="{00000000-0005-0000-0000-0000D2020000}"/>
    <cellStyle name="Note 5 4 2" xfId="722" xr:uid="{00000000-0005-0000-0000-0000D3020000}"/>
    <cellStyle name="Note 6" xfId="723" xr:uid="{00000000-0005-0000-0000-0000D4020000}"/>
    <cellStyle name="Note 6 2" xfId="724" xr:uid="{00000000-0005-0000-0000-0000D5020000}"/>
    <cellStyle name="Note 6 2 2" xfId="725" xr:uid="{00000000-0005-0000-0000-0000D6020000}"/>
    <cellStyle name="Note 6 3" xfId="726" xr:uid="{00000000-0005-0000-0000-0000D7020000}"/>
    <cellStyle name="Note 6 3 2" xfId="727" xr:uid="{00000000-0005-0000-0000-0000D8020000}"/>
    <cellStyle name="Note 6 4" xfId="728" xr:uid="{00000000-0005-0000-0000-0000D9020000}"/>
    <cellStyle name="Note 6 4 2" xfId="729" xr:uid="{00000000-0005-0000-0000-0000DA020000}"/>
    <cellStyle name="Note 7" xfId="730" xr:uid="{00000000-0005-0000-0000-0000DB020000}"/>
    <cellStyle name="Note 7 2" xfId="731" xr:uid="{00000000-0005-0000-0000-0000DC020000}"/>
    <cellStyle name="Note 7 2 2" xfId="732" xr:uid="{00000000-0005-0000-0000-0000DD020000}"/>
    <cellStyle name="Note 7 3" xfId="733" xr:uid="{00000000-0005-0000-0000-0000DE020000}"/>
    <cellStyle name="Note 7 3 2" xfId="734" xr:uid="{00000000-0005-0000-0000-0000DF020000}"/>
    <cellStyle name="Note 7 4" xfId="735" xr:uid="{00000000-0005-0000-0000-0000E0020000}"/>
    <cellStyle name="Note 7 4 2" xfId="736" xr:uid="{00000000-0005-0000-0000-0000E1020000}"/>
    <cellStyle name="Note 8" xfId="737" xr:uid="{00000000-0005-0000-0000-0000E2020000}"/>
    <cellStyle name="Note 8 2" xfId="738" xr:uid="{00000000-0005-0000-0000-0000E3020000}"/>
    <cellStyle name="Note 8 2 2" xfId="739" xr:uid="{00000000-0005-0000-0000-0000E4020000}"/>
    <cellStyle name="Note 8 3" xfId="740" xr:uid="{00000000-0005-0000-0000-0000E5020000}"/>
    <cellStyle name="Note 8 3 2" xfId="741" xr:uid="{00000000-0005-0000-0000-0000E6020000}"/>
    <cellStyle name="Note 8 4" xfId="742" xr:uid="{00000000-0005-0000-0000-0000E7020000}"/>
    <cellStyle name="Note 8 4 2" xfId="743" xr:uid="{00000000-0005-0000-0000-0000E8020000}"/>
    <cellStyle name="Note 9" xfId="744" xr:uid="{00000000-0005-0000-0000-0000E9020000}"/>
    <cellStyle name="Note 9 2" xfId="745" xr:uid="{00000000-0005-0000-0000-0000EA020000}"/>
    <cellStyle name="Note 9 2 2" xfId="746" xr:uid="{00000000-0005-0000-0000-0000EB020000}"/>
    <cellStyle name="Note 9 3" xfId="747" xr:uid="{00000000-0005-0000-0000-0000EC020000}"/>
    <cellStyle name="Note 9 3 2" xfId="748" xr:uid="{00000000-0005-0000-0000-0000ED020000}"/>
    <cellStyle name="Note 9 4" xfId="749" xr:uid="{00000000-0005-0000-0000-0000EE020000}"/>
    <cellStyle name="Note 9 4 2" xfId="750" xr:uid="{00000000-0005-0000-0000-0000EF020000}"/>
    <cellStyle name="Output" xfId="751" builtinId="21" customBuiltin="1"/>
    <cellStyle name="Title" xfId="752" builtinId="15" customBuiltin="1"/>
    <cellStyle name="Total" xfId="753" builtinId="25" customBuiltin="1"/>
    <cellStyle name="Warning Text" xfId="7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AA182"/>
  <sheetViews>
    <sheetView tabSelected="1" defaultGridColor="0" colorId="22" zoomScaleNormal="100" workbookViewId="0">
      <pane xSplit="1" topLeftCell="B1" activePane="topRight" state="frozen"/>
      <selection pane="topRight"/>
    </sheetView>
  </sheetViews>
  <sheetFormatPr defaultColWidth="9.77734375" defaultRowHeight="12.75" x14ac:dyDescent="0.2"/>
  <cols>
    <col min="1" max="1" width="21.77734375" style="3" customWidth="1"/>
    <col min="2" max="9" width="9.77734375" style="3"/>
    <col min="10" max="10" width="10.44140625" style="3" customWidth="1"/>
    <col min="11" max="16384" width="9.77734375" style="3"/>
  </cols>
  <sheetData>
    <row r="1" spans="1:27" ht="9" customHeight="1" x14ac:dyDescent="0.2">
      <c r="A1" s="2" t="s">
        <v>26</v>
      </c>
    </row>
    <row r="2" spans="1:27" x14ac:dyDescent="0.2">
      <c r="A2" s="1" t="s">
        <v>25</v>
      </c>
    </row>
    <row r="3" spans="1:27" x14ac:dyDescent="0.2">
      <c r="A3" s="11" t="s">
        <v>24</v>
      </c>
    </row>
    <row r="4" spans="1:27" ht="13.5" thickBot="1" x14ac:dyDescent="0.25">
      <c r="A4" s="11"/>
    </row>
    <row r="5" spans="1:27" ht="16.5" customHeight="1" thickTop="1" thickBot="1" x14ac:dyDescent="0.25">
      <c r="A5" s="55" t="s">
        <v>0</v>
      </c>
      <c r="B5" s="59" t="s">
        <v>31</v>
      </c>
      <c r="C5" s="60"/>
      <c r="D5" s="58">
        <v>1983</v>
      </c>
      <c r="E5" s="58"/>
      <c r="F5" s="58">
        <v>1984</v>
      </c>
      <c r="G5" s="58"/>
      <c r="H5" s="58">
        <v>1985</v>
      </c>
      <c r="I5" s="58"/>
      <c r="J5" s="58">
        <v>1986</v>
      </c>
      <c r="K5" s="58"/>
      <c r="L5" s="58">
        <v>1987</v>
      </c>
      <c r="M5" s="58"/>
      <c r="N5" s="58">
        <v>1988</v>
      </c>
      <c r="O5" s="58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thickTop="1" thickBot="1" x14ac:dyDescent="0.25">
      <c r="A6" s="56"/>
      <c r="B6" s="17" t="s">
        <v>1</v>
      </c>
      <c r="C6" s="16" t="s">
        <v>2</v>
      </c>
      <c r="D6" s="16" t="s">
        <v>1</v>
      </c>
      <c r="E6" s="16" t="s">
        <v>2</v>
      </c>
      <c r="F6" s="16" t="s">
        <v>1</v>
      </c>
      <c r="G6" s="16" t="s">
        <v>2</v>
      </c>
      <c r="H6" s="16" t="s">
        <v>1</v>
      </c>
      <c r="I6" s="16" t="s">
        <v>2</v>
      </c>
      <c r="J6" s="16" t="s">
        <v>1</v>
      </c>
      <c r="K6" s="16" t="s">
        <v>2</v>
      </c>
      <c r="L6" s="20" t="s">
        <v>1</v>
      </c>
      <c r="M6" s="20" t="s">
        <v>2</v>
      </c>
      <c r="N6" s="20" t="s">
        <v>1</v>
      </c>
      <c r="O6" s="20" t="s">
        <v>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3.5" thickTop="1" x14ac:dyDescent="0.2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31" t="s">
        <v>3</v>
      </c>
      <c r="B8" s="32">
        <v>83731</v>
      </c>
      <c r="C8" s="32">
        <v>54237</v>
      </c>
      <c r="D8" s="32">
        <v>84565</v>
      </c>
      <c r="E8" s="32">
        <v>54671</v>
      </c>
      <c r="F8" s="32">
        <v>86346</v>
      </c>
      <c r="G8" s="32">
        <v>55671</v>
      </c>
      <c r="H8" s="32">
        <v>87887</v>
      </c>
      <c r="I8" s="32">
        <v>56152</v>
      </c>
      <c r="J8" s="32">
        <v>89145</v>
      </c>
      <c r="K8" s="32">
        <v>56844</v>
      </c>
      <c r="L8" s="32">
        <v>90517</v>
      </c>
      <c r="M8" s="32">
        <v>57915</v>
      </c>
      <c r="N8" s="32">
        <v>92020</v>
      </c>
      <c r="O8" s="32">
        <v>58700</v>
      </c>
      <c r="P8" s="5"/>
      <c r="Q8" s="5"/>
      <c r="R8" s="5"/>
      <c r="S8" s="5"/>
      <c r="T8" s="5"/>
      <c r="U8" s="5"/>
      <c r="V8" s="5"/>
      <c r="W8" s="5"/>
    </row>
    <row r="9" spans="1:27" x14ac:dyDescent="0.2">
      <c r="A9" s="33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5"/>
      <c r="Q9" s="5"/>
      <c r="R9" s="5"/>
      <c r="S9" s="5"/>
      <c r="T9" s="5"/>
      <c r="U9" s="5"/>
      <c r="V9" s="5"/>
      <c r="W9" s="5"/>
    </row>
    <row r="10" spans="1:27" x14ac:dyDescent="0.2">
      <c r="A10" s="34" t="s">
        <v>7</v>
      </c>
      <c r="B10" s="32">
        <v>5905</v>
      </c>
      <c r="C10" s="32">
        <v>1141.6616426757</v>
      </c>
      <c r="D10" s="32">
        <v>5487</v>
      </c>
      <c r="E10" s="32">
        <v>1031</v>
      </c>
      <c r="F10" s="32">
        <v>5536</v>
      </c>
      <c r="G10" s="32">
        <v>992.75162572254305</v>
      </c>
      <c r="H10" s="32">
        <v>5483</v>
      </c>
      <c r="I10" s="32">
        <v>941.74010578150603</v>
      </c>
      <c r="J10" s="32">
        <v>5351</v>
      </c>
      <c r="K10" s="32">
        <v>922.09138478788998</v>
      </c>
      <c r="L10" s="32">
        <v>5201</v>
      </c>
      <c r="M10" s="32">
        <v>829.70313401269004</v>
      </c>
      <c r="N10" s="32">
        <v>5147</v>
      </c>
      <c r="O10" s="32">
        <v>812.832718088207</v>
      </c>
      <c r="P10" s="5"/>
      <c r="Q10" s="5"/>
      <c r="R10" s="5"/>
      <c r="S10" s="5"/>
      <c r="T10" s="5"/>
      <c r="U10" s="5"/>
      <c r="V10" s="5"/>
      <c r="W10" s="5"/>
    </row>
    <row r="11" spans="1:27" x14ac:dyDescent="0.2">
      <c r="A11" s="34" t="s">
        <v>8</v>
      </c>
      <c r="B11" s="32">
        <v>9308</v>
      </c>
      <c r="C11" s="32">
        <v>3593.6269875376001</v>
      </c>
      <c r="D11" s="32">
        <v>9337</v>
      </c>
      <c r="E11" s="32">
        <v>3579</v>
      </c>
      <c r="F11" s="32">
        <v>9495</v>
      </c>
      <c r="G11" s="32">
        <v>3668.5565034228498</v>
      </c>
      <c r="H11" s="32">
        <v>9543</v>
      </c>
      <c r="I11" s="32">
        <v>3594.0157183275701</v>
      </c>
      <c r="J11" s="32">
        <v>9670</v>
      </c>
      <c r="K11" s="32">
        <v>3549.0325749741501</v>
      </c>
      <c r="L11" s="32">
        <v>9540</v>
      </c>
      <c r="M11" s="32">
        <v>3476.4575471698099</v>
      </c>
      <c r="N11" s="32">
        <v>9539</v>
      </c>
      <c r="O11" s="32">
        <v>3426.7381276863398</v>
      </c>
      <c r="P11" s="5"/>
      <c r="Q11" s="5"/>
      <c r="R11" s="5"/>
      <c r="S11" s="5"/>
      <c r="T11" s="5"/>
      <c r="U11" s="5"/>
      <c r="V11" s="5"/>
      <c r="W11" s="5"/>
    </row>
    <row r="12" spans="1:27" x14ac:dyDescent="0.2">
      <c r="A12" s="34" t="s">
        <v>9</v>
      </c>
      <c r="B12" s="32">
        <v>9647</v>
      </c>
      <c r="C12" s="32">
        <v>5505.5472167513199</v>
      </c>
      <c r="D12" s="32">
        <v>9720</v>
      </c>
      <c r="E12" s="32">
        <v>5387</v>
      </c>
      <c r="F12" s="32">
        <v>10024</v>
      </c>
      <c r="G12" s="32">
        <v>5488.4741620111699</v>
      </c>
      <c r="H12" s="32">
        <v>10288</v>
      </c>
      <c r="I12" s="32">
        <v>5553.6998444789997</v>
      </c>
      <c r="J12" s="32">
        <v>10477</v>
      </c>
      <c r="K12" s="32">
        <v>5618.96344373389</v>
      </c>
      <c r="L12" s="32">
        <v>10744</v>
      </c>
      <c r="M12" s="32">
        <v>5750.41548771407</v>
      </c>
      <c r="N12" s="32">
        <v>10893</v>
      </c>
      <c r="O12" s="32">
        <v>5798.8499036078201</v>
      </c>
      <c r="P12" s="5"/>
      <c r="Q12" s="5"/>
      <c r="R12" s="5"/>
      <c r="S12" s="5"/>
      <c r="T12" s="5"/>
      <c r="U12" s="5"/>
      <c r="V12" s="5"/>
      <c r="W12" s="5"/>
    </row>
    <row r="13" spans="1:27" x14ac:dyDescent="0.2">
      <c r="A13" s="34" t="s">
        <v>10</v>
      </c>
      <c r="B13" s="32">
        <v>8385</v>
      </c>
      <c r="C13" s="32">
        <v>5665.7489564698899</v>
      </c>
      <c r="D13" s="32">
        <v>8722</v>
      </c>
      <c r="E13" s="32">
        <v>5797</v>
      </c>
      <c r="F13" s="32">
        <v>9156</v>
      </c>
      <c r="G13" s="32">
        <v>6053.5359327217102</v>
      </c>
      <c r="H13" s="32">
        <v>9615</v>
      </c>
      <c r="I13" s="32">
        <v>6291.8003120124804</v>
      </c>
      <c r="J13" s="32">
        <v>10050</v>
      </c>
      <c r="K13" s="32">
        <v>6509.7014925373096</v>
      </c>
      <c r="L13" s="32">
        <v>10159</v>
      </c>
      <c r="M13" s="32">
        <v>6512.963086918</v>
      </c>
      <c r="N13" s="32">
        <v>10322</v>
      </c>
      <c r="O13" s="32">
        <v>6568.3572950978496</v>
      </c>
      <c r="P13" s="5"/>
      <c r="Q13" s="5"/>
      <c r="R13" s="5"/>
      <c r="S13" s="5"/>
      <c r="T13" s="5"/>
      <c r="U13" s="5"/>
      <c r="V13" s="5"/>
      <c r="W13" s="5"/>
    </row>
    <row r="14" spans="1:27" x14ac:dyDescent="0.2">
      <c r="A14" s="34" t="s">
        <v>11</v>
      </c>
      <c r="B14" s="32">
        <v>6913</v>
      </c>
      <c r="C14" s="32">
        <v>5045.1034283234503</v>
      </c>
      <c r="D14" s="32">
        <v>7158</v>
      </c>
      <c r="E14" s="32">
        <v>5211</v>
      </c>
      <c r="F14" s="32">
        <v>7553</v>
      </c>
      <c r="G14" s="32">
        <v>5462.5471997881596</v>
      </c>
      <c r="H14" s="32">
        <v>7919</v>
      </c>
      <c r="I14" s="32">
        <v>5651.2620280338397</v>
      </c>
      <c r="J14" s="32">
        <v>8040</v>
      </c>
      <c r="K14" s="32">
        <v>5668.3380597014902</v>
      </c>
      <c r="L14" s="32">
        <v>8643</v>
      </c>
      <c r="M14" s="32">
        <v>6118.0704616452604</v>
      </c>
      <c r="N14" s="32">
        <v>8959</v>
      </c>
      <c r="O14" s="32">
        <v>6336.3589686348896</v>
      </c>
      <c r="P14" s="5"/>
      <c r="Q14" s="5"/>
      <c r="R14" s="5"/>
      <c r="S14" s="5"/>
      <c r="T14" s="5"/>
      <c r="U14" s="5"/>
      <c r="V14" s="5"/>
      <c r="W14" s="5"/>
    </row>
    <row r="15" spans="1:27" x14ac:dyDescent="0.2">
      <c r="A15" s="34" t="s">
        <v>12</v>
      </c>
      <c r="B15" s="32">
        <v>6157</v>
      </c>
      <c r="C15" s="32">
        <v>4676.8263764820504</v>
      </c>
      <c r="D15" s="32">
        <v>6251</v>
      </c>
      <c r="E15" s="32">
        <v>4704</v>
      </c>
      <c r="F15" s="32">
        <v>6377</v>
      </c>
      <c r="G15" s="32">
        <v>4759.1682609377403</v>
      </c>
      <c r="H15" s="32">
        <v>6517</v>
      </c>
      <c r="I15" s="32">
        <v>4842.4190578486996</v>
      </c>
      <c r="J15" s="32">
        <v>6711</v>
      </c>
      <c r="K15" s="32">
        <v>4969.6557890031299</v>
      </c>
      <c r="L15" s="32">
        <v>6963</v>
      </c>
      <c r="M15" s="32">
        <v>5193.4479391067098</v>
      </c>
      <c r="N15" s="32">
        <v>7463</v>
      </c>
      <c r="O15" s="32">
        <v>5550.4273080530602</v>
      </c>
      <c r="P15" s="5"/>
      <c r="Q15" s="5"/>
      <c r="R15" s="5"/>
      <c r="S15" s="5"/>
      <c r="T15" s="5"/>
      <c r="U15" s="5"/>
      <c r="V15" s="5"/>
      <c r="W15" s="5"/>
    </row>
    <row r="16" spans="1:27" x14ac:dyDescent="0.2">
      <c r="A16" s="34" t="s">
        <v>13</v>
      </c>
      <c r="B16" s="32">
        <v>6383</v>
      </c>
      <c r="C16" s="32">
        <v>5031.8709070969799</v>
      </c>
      <c r="D16" s="32">
        <v>6225</v>
      </c>
      <c r="E16" s="32">
        <v>4906</v>
      </c>
      <c r="F16" s="32">
        <v>6152</v>
      </c>
      <c r="G16" s="32">
        <v>4820.9460338101399</v>
      </c>
      <c r="H16" s="32">
        <v>6157</v>
      </c>
      <c r="I16" s="32">
        <v>4772.73915868118</v>
      </c>
      <c r="J16" s="32">
        <v>6219</v>
      </c>
      <c r="K16" s="32">
        <v>4856.9017526933603</v>
      </c>
      <c r="L16" s="32">
        <v>6274</v>
      </c>
      <c r="M16" s="32">
        <v>4881.7685686962104</v>
      </c>
      <c r="N16" s="32">
        <v>6346</v>
      </c>
      <c r="O16" s="32">
        <v>4889.9251497005998</v>
      </c>
      <c r="P16" s="5"/>
      <c r="Q16" s="5"/>
      <c r="R16" s="5"/>
      <c r="S16" s="5"/>
      <c r="T16" s="5"/>
      <c r="U16" s="5"/>
      <c r="V16" s="5"/>
      <c r="W16" s="5"/>
    </row>
    <row r="17" spans="1:25" x14ac:dyDescent="0.2">
      <c r="A17" s="34" t="s">
        <v>14</v>
      </c>
      <c r="B17" s="32">
        <v>6609</v>
      </c>
      <c r="C17" s="32">
        <v>5287.9891057648701</v>
      </c>
      <c r="D17" s="32">
        <v>6573</v>
      </c>
      <c r="E17" s="32">
        <v>5266</v>
      </c>
      <c r="F17" s="32">
        <v>6582</v>
      </c>
      <c r="G17" s="32">
        <v>5272.9990884229701</v>
      </c>
      <c r="H17" s="32">
        <v>6558</v>
      </c>
      <c r="I17" s="32">
        <v>5191.1143641354101</v>
      </c>
      <c r="J17" s="32">
        <v>6509</v>
      </c>
      <c r="K17" s="32">
        <v>5206.7952066369598</v>
      </c>
      <c r="L17" s="32">
        <v>6407</v>
      </c>
      <c r="M17" s="32">
        <v>5125.3917590135798</v>
      </c>
      <c r="N17" s="32">
        <v>6303</v>
      </c>
      <c r="O17" s="32">
        <v>4999.3372996985599</v>
      </c>
      <c r="P17" s="5"/>
      <c r="Q17" s="5"/>
      <c r="R17" s="5"/>
      <c r="S17" s="5"/>
      <c r="T17" s="5"/>
      <c r="U17" s="5"/>
      <c r="V17" s="5"/>
      <c r="W17" s="5"/>
    </row>
    <row r="18" spans="1:25" x14ac:dyDescent="0.2">
      <c r="A18" s="34" t="s">
        <v>15</v>
      </c>
      <c r="B18" s="32">
        <v>6348</v>
      </c>
      <c r="C18" s="32">
        <v>5081.5879017013203</v>
      </c>
      <c r="D18" s="32">
        <v>6489</v>
      </c>
      <c r="E18" s="32">
        <v>5176</v>
      </c>
      <c r="F18" s="32">
        <v>6523</v>
      </c>
      <c r="G18" s="32">
        <v>5213.7774030354103</v>
      </c>
      <c r="H18" s="32">
        <v>6567</v>
      </c>
      <c r="I18" s="32">
        <v>5245.9762448606698</v>
      </c>
      <c r="J18" s="32">
        <v>6494</v>
      </c>
      <c r="K18" s="32">
        <v>5182.78410840776</v>
      </c>
      <c r="L18" s="32">
        <v>6490</v>
      </c>
      <c r="M18" s="32">
        <v>5218.4246533127898</v>
      </c>
      <c r="N18" s="32">
        <v>6452</v>
      </c>
      <c r="O18" s="32">
        <v>5146.1684748915104</v>
      </c>
      <c r="P18" s="5"/>
      <c r="Q18" s="5"/>
      <c r="R18" s="5"/>
      <c r="S18" s="5"/>
      <c r="T18" s="5"/>
      <c r="U18" s="5"/>
      <c r="V18" s="5"/>
      <c r="W18" s="5"/>
    </row>
    <row r="19" spans="1:25" x14ac:dyDescent="0.2">
      <c r="A19" s="34" t="s">
        <v>16</v>
      </c>
      <c r="B19" s="32">
        <v>5680</v>
      </c>
      <c r="C19" s="32">
        <v>4426.7799295774603</v>
      </c>
      <c r="D19" s="32">
        <v>5719</v>
      </c>
      <c r="E19" s="32">
        <v>4500</v>
      </c>
      <c r="F19" s="32">
        <v>5795</v>
      </c>
      <c r="G19" s="32">
        <v>4593.2811044003402</v>
      </c>
      <c r="H19" s="32">
        <v>5976</v>
      </c>
      <c r="I19" s="32">
        <v>4752.1460843373497</v>
      </c>
      <c r="J19" s="32">
        <v>6078</v>
      </c>
      <c r="K19" s="32">
        <v>4825.75913129319</v>
      </c>
      <c r="L19" s="32">
        <v>6209</v>
      </c>
      <c r="M19" s="32">
        <v>4936.5591882750796</v>
      </c>
      <c r="N19" s="32">
        <v>6317</v>
      </c>
      <c r="O19" s="32">
        <v>5053.7956308374196</v>
      </c>
      <c r="P19" s="5"/>
      <c r="Q19" s="5"/>
      <c r="R19" s="5"/>
      <c r="S19" s="5"/>
      <c r="T19" s="5"/>
      <c r="U19" s="5"/>
      <c r="V19" s="5"/>
      <c r="W19" s="5"/>
    </row>
    <row r="20" spans="1:25" x14ac:dyDescent="0.2">
      <c r="A20" s="34" t="s">
        <v>17</v>
      </c>
      <c r="B20" s="32">
        <v>4792</v>
      </c>
      <c r="C20" s="32">
        <v>3604.75751252087</v>
      </c>
      <c r="D20" s="32">
        <v>4907</v>
      </c>
      <c r="E20" s="32">
        <v>3702</v>
      </c>
      <c r="F20" s="32">
        <v>5009</v>
      </c>
      <c r="G20" s="32">
        <v>3784.0339389099599</v>
      </c>
      <c r="H20" s="32">
        <v>5003</v>
      </c>
      <c r="I20" s="32">
        <v>3841.8988606835901</v>
      </c>
      <c r="J20" s="32">
        <v>5139</v>
      </c>
      <c r="K20" s="32">
        <v>3965.62463514302</v>
      </c>
      <c r="L20" s="32">
        <v>5151</v>
      </c>
      <c r="M20" s="32">
        <v>4002.1054164239999</v>
      </c>
      <c r="N20" s="32">
        <v>5204</v>
      </c>
      <c r="O20" s="32">
        <v>4041.8797079169899</v>
      </c>
      <c r="P20" s="5"/>
      <c r="Q20" s="5"/>
      <c r="R20" s="5"/>
      <c r="S20" s="5"/>
      <c r="T20" s="5"/>
      <c r="U20" s="5"/>
      <c r="V20" s="5"/>
      <c r="W20" s="5"/>
    </row>
    <row r="21" spans="1:25" x14ac:dyDescent="0.2">
      <c r="A21" s="34" t="s">
        <v>18</v>
      </c>
      <c r="B21" s="32">
        <v>6968</v>
      </c>
      <c r="C21" s="32">
        <v>4946.6727898966701</v>
      </c>
      <c r="D21" s="32">
        <v>7152</v>
      </c>
      <c r="E21" s="32">
        <v>5139</v>
      </c>
      <c r="F21" s="32">
        <v>7414</v>
      </c>
      <c r="G21" s="32">
        <v>5298.4097653088702</v>
      </c>
      <c r="H21" s="32">
        <v>7517</v>
      </c>
      <c r="I21" s="32">
        <v>5247.3634428628402</v>
      </c>
      <c r="J21" s="32">
        <v>7612</v>
      </c>
      <c r="K21" s="32">
        <v>5326.9889647924301</v>
      </c>
      <c r="L21" s="32">
        <v>7921</v>
      </c>
      <c r="M21" s="32">
        <v>5610.0736018179496</v>
      </c>
      <c r="N21" s="32">
        <v>8179</v>
      </c>
      <c r="O21" s="32">
        <v>5791.9528059664999</v>
      </c>
      <c r="P21" s="5"/>
      <c r="Q21" s="5"/>
      <c r="R21" s="5"/>
      <c r="S21" s="5"/>
      <c r="T21" s="5"/>
      <c r="U21" s="5"/>
      <c r="V21" s="5"/>
      <c r="W21" s="5"/>
    </row>
    <row r="22" spans="1:25" x14ac:dyDescent="0.2">
      <c r="A22" s="3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5"/>
      <c r="Q22" s="5"/>
      <c r="R22" s="5"/>
      <c r="S22" s="5"/>
      <c r="T22" s="5"/>
      <c r="U22" s="5"/>
      <c r="V22" s="5"/>
      <c r="W22" s="5"/>
    </row>
    <row r="23" spans="1:25" x14ac:dyDescent="0.2">
      <c r="A23" s="34" t="s">
        <v>19</v>
      </c>
      <c r="B23" s="32">
        <v>24860</v>
      </c>
      <c r="C23" s="32">
        <v>10240.835846964599</v>
      </c>
      <c r="D23" s="32">
        <v>24544</v>
      </c>
      <c r="E23" s="32">
        <v>9997</v>
      </c>
      <c r="F23" s="32">
        <v>25055</v>
      </c>
      <c r="G23" s="32">
        <v>10149.7822911566</v>
      </c>
      <c r="H23" s="32">
        <v>25314</v>
      </c>
      <c r="I23" s="32">
        <v>10089.4556685881</v>
      </c>
      <c r="J23" s="32">
        <v>25498</v>
      </c>
      <c r="K23" s="32">
        <v>10090.0874034959</v>
      </c>
      <c r="L23" s="32">
        <v>25485</v>
      </c>
      <c r="M23" s="32">
        <v>10056.576168896599</v>
      </c>
      <c r="N23" s="32">
        <v>25579</v>
      </c>
      <c r="O23" s="32">
        <v>10038.4207493824</v>
      </c>
      <c r="P23" s="5"/>
      <c r="Q23" s="5"/>
      <c r="R23" s="5"/>
      <c r="S23" s="5"/>
      <c r="T23" s="5"/>
      <c r="U23" s="5"/>
      <c r="V23" s="5"/>
      <c r="W23" s="5"/>
    </row>
    <row r="24" spans="1:25" x14ac:dyDescent="0.2">
      <c r="A24" s="34" t="s">
        <v>20</v>
      </c>
      <c r="B24" s="32">
        <v>15298</v>
      </c>
      <c r="C24" s="32">
        <v>10710.852384793299</v>
      </c>
      <c r="D24" s="32">
        <v>15880</v>
      </c>
      <c r="E24" s="32">
        <v>11008</v>
      </c>
      <c r="F24" s="32">
        <v>16709</v>
      </c>
      <c r="G24" s="32">
        <v>11516.083132509901</v>
      </c>
      <c r="H24" s="32">
        <v>17534</v>
      </c>
      <c r="I24" s="32">
        <v>11943.062340046299</v>
      </c>
      <c r="J24" s="32">
        <v>18090</v>
      </c>
      <c r="K24" s="32">
        <v>12178.039552238801</v>
      </c>
      <c r="L24" s="32">
        <v>18802</v>
      </c>
      <c r="M24" s="32">
        <v>12631.0335485633</v>
      </c>
      <c r="N24" s="32">
        <v>19281</v>
      </c>
      <c r="O24" s="32">
        <v>12904.7162637327</v>
      </c>
      <c r="P24" s="5"/>
      <c r="Q24" s="5"/>
      <c r="R24" s="5"/>
      <c r="S24" s="5"/>
      <c r="T24" s="5"/>
      <c r="U24" s="5"/>
      <c r="V24" s="5"/>
      <c r="W24" s="5"/>
    </row>
    <row r="25" spans="1:25" x14ac:dyDescent="0.2">
      <c r="A25" s="34" t="s">
        <v>21</v>
      </c>
      <c r="B25" s="32">
        <v>12540</v>
      </c>
      <c r="C25" s="32">
        <v>9708.6972835790293</v>
      </c>
      <c r="D25" s="32">
        <v>12476</v>
      </c>
      <c r="E25" s="32">
        <v>9610</v>
      </c>
      <c r="F25" s="32">
        <v>12529</v>
      </c>
      <c r="G25" s="32">
        <v>9580.1142947478893</v>
      </c>
      <c r="H25" s="32">
        <v>12674</v>
      </c>
      <c r="I25" s="32">
        <v>9615.1582165298805</v>
      </c>
      <c r="J25" s="32">
        <v>12930</v>
      </c>
      <c r="K25" s="32">
        <v>9826.5575416964894</v>
      </c>
      <c r="L25" s="32">
        <v>13237</v>
      </c>
      <c r="M25" s="32">
        <v>10075.216507802899</v>
      </c>
      <c r="N25" s="32">
        <v>13809</v>
      </c>
      <c r="O25" s="32">
        <v>10440.352457753699</v>
      </c>
      <c r="P25" s="5"/>
      <c r="Q25" s="5"/>
      <c r="R25" s="5"/>
      <c r="S25" s="5"/>
      <c r="T25" s="5"/>
      <c r="U25" s="5"/>
      <c r="V25" s="5"/>
      <c r="W25" s="5"/>
    </row>
    <row r="26" spans="1:25" x14ac:dyDescent="0.2">
      <c r="A26" s="34" t="s">
        <v>22</v>
      </c>
      <c r="B26" s="32">
        <v>12957</v>
      </c>
      <c r="C26" s="32">
        <v>10369.5770074662</v>
      </c>
      <c r="D26" s="32">
        <v>13062</v>
      </c>
      <c r="E26" s="32">
        <v>10442</v>
      </c>
      <c r="F26" s="32">
        <v>13105</v>
      </c>
      <c r="G26" s="32">
        <v>10486.7764914584</v>
      </c>
      <c r="H26" s="32">
        <v>13125</v>
      </c>
      <c r="I26" s="32">
        <v>10437.090608996101</v>
      </c>
      <c r="J26" s="32">
        <v>13003</v>
      </c>
      <c r="K26" s="32">
        <v>10389.579315044701</v>
      </c>
      <c r="L26" s="32">
        <v>12897</v>
      </c>
      <c r="M26" s="32">
        <v>10343.8164123264</v>
      </c>
      <c r="N26" s="32">
        <v>12755</v>
      </c>
      <c r="O26" s="32">
        <v>10145.505774590099</v>
      </c>
      <c r="P26" s="5"/>
      <c r="Q26" s="5"/>
      <c r="R26" s="5"/>
      <c r="S26" s="5"/>
      <c r="T26" s="5"/>
      <c r="U26" s="5"/>
      <c r="V26" s="5"/>
      <c r="W26" s="5"/>
    </row>
    <row r="27" spans="1:25" x14ac:dyDescent="0.2">
      <c r="A27" s="34" t="s">
        <v>23</v>
      </c>
      <c r="B27" s="32">
        <v>17440</v>
      </c>
      <c r="C27" s="32">
        <v>12978.210231995001</v>
      </c>
      <c r="D27" s="32">
        <v>17778</v>
      </c>
      <c r="E27" s="32">
        <v>13341</v>
      </c>
      <c r="F27" s="32">
        <v>18218</v>
      </c>
      <c r="G27" s="32">
        <v>13675.724808619199</v>
      </c>
      <c r="H27" s="32">
        <v>18496</v>
      </c>
      <c r="I27" s="32">
        <v>13841.408387883799</v>
      </c>
      <c r="J27" s="32">
        <v>18829</v>
      </c>
      <c r="K27" s="32">
        <v>14118.372731228599</v>
      </c>
      <c r="L27" s="32">
        <v>19281</v>
      </c>
      <c r="M27" s="32">
        <v>14548.738206517</v>
      </c>
      <c r="N27" s="32">
        <v>19700</v>
      </c>
      <c r="O27" s="32">
        <v>14887.6281447209</v>
      </c>
      <c r="P27" s="5"/>
      <c r="Q27" s="5"/>
      <c r="R27" s="5"/>
      <c r="S27" s="5"/>
      <c r="T27" s="5"/>
      <c r="U27" s="5"/>
      <c r="V27" s="5"/>
      <c r="W27" s="5"/>
    </row>
    <row r="28" spans="1:25" x14ac:dyDescent="0.2">
      <c r="A28" s="3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5"/>
      <c r="Q28" s="5"/>
      <c r="R28" s="5"/>
      <c r="S28" s="5"/>
      <c r="T28" s="5"/>
      <c r="U28" s="5"/>
      <c r="V28" s="5"/>
      <c r="W28" s="5"/>
    </row>
    <row r="29" spans="1:25" ht="13.5" thickBot="1" x14ac:dyDescent="0.25">
      <c r="A29" s="35" t="s">
        <v>4</v>
      </c>
      <c r="B29" s="36">
        <v>645</v>
      </c>
      <c r="C29" s="36">
        <v>210</v>
      </c>
      <c r="D29" s="36">
        <v>681</v>
      </c>
      <c r="E29" s="36">
        <v>231</v>
      </c>
      <c r="F29" s="36">
        <v>724</v>
      </c>
      <c r="G29" s="36">
        <v>244.27556325823201</v>
      </c>
      <c r="H29" s="36">
        <v>745</v>
      </c>
      <c r="I29" s="36">
        <v>222.24406779661001</v>
      </c>
      <c r="J29" s="36">
        <v>793</v>
      </c>
      <c r="K29" s="36">
        <v>231</v>
      </c>
      <c r="L29" s="36">
        <v>767</v>
      </c>
      <c r="M29" s="36">
        <v>224.244186046512</v>
      </c>
      <c r="N29" s="36">
        <v>839</v>
      </c>
      <c r="O29" s="36">
        <v>240.244680851064</v>
      </c>
      <c r="P29" s="5"/>
      <c r="Q29" s="5"/>
      <c r="R29" s="5"/>
      <c r="S29" s="5"/>
      <c r="T29" s="5"/>
      <c r="U29" s="5"/>
      <c r="V29" s="5"/>
      <c r="W29" s="5"/>
    </row>
    <row r="30" spans="1:25" ht="14.25" thickTop="1" thickBot="1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5" ht="15.75" thickTop="1" thickBot="1" x14ac:dyDescent="0.25">
      <c r="A31" s="55" t="s">
        <v>0</v>
      </c>
      <c r="B31" s="59" t="s">
        <v>32</v>
      </c>
      <c r="C31" s="60"/>
      <c r="D31" s="58">
        <v>1990</v>
      </c>
      <c r="E31" s="58"/>
      <c r="F31" s="58">
        <v>1991</v>
      </c>
      <c r="G31" s="58"/>
      <c r="H31" s="58">
        <v>1992</v>
      </c>
      <c r="I31" s="58"/>
      <c r="J31" s="58">
        <v>1993</v>
      </c>
      <c r="K31" s="58"/>
      <c r="L31" s="58" t="s">
        <v>27</v>
      </c>
      <c r="M31" s="58"/>
      <c r="N31" s="58">
        <v>1994</v>
      </c>
      <c r="O31" s="58"/>
      <c r="P31" s="7"/>
      <c r="Q31" s="7"/>
      <c r="R31" s="7"/>
      <c r="S31" s="7"/>
      <c r="T31" s="8"/>
      <c r="U31" s="8"/>
      <c r="V31" s="8"/>
      <c r="W31" s="8"/>
      <c r="X31" s="1"/>
      <c r="Y31" s="1"/>
    </row>
    <row r="32" spans="1:25" ht="14.25" thickTop="1" thickBot="1" x14ac:dyDescent="0.25">
      <c r="A32" s="56"/>
      <c r="B32" s="18" t="s">
        <v>1</v>
      </c>
      <c r="C32" s="19" t="s">
        <v>2</v>
      </c>
      <c r="D32" s="19" t="s">
        <v>1</v>
      </c>
      <c r="E32" s="19" t="s">
        <v>2</v>
      </c>
      <c r="F32" s="19" t="s">
        <v>1</v>
      </c>
      <c r="G32" s="19" t="s">
        <v>2</v>
      </c>
      <c r="H32" s="19" t="s">
        <v>1</v>
      </c>
      <c r="I32" s="19" t="s">
        <v>2</v>
      </c>
      <c r="J32" s="19" t="s">
        <v>1</v>
      </c>
      <c r="K32" s="19" t="s">
        <v>2</v>
      </c>
      <c r="L32" s="20" t="s">
        <v>1</v>
      </c>
      <c r="M32" s="20" t="s">
        <v>2</v>
      </c>
      <c r="N32" s="20" t="s">
        <v>1</v>
      </c>
      <c r="O32" s="20" t="s">
        <v>2</v>
      </c>
      <c r="P32" s="8"/>
      <c r="Q32" s="8"/>
      <c r="R32" s="8"/>
      <c r="S32" s="8"/>
      <c r="T32" s="8"/>
      <c r="U32" s="8"/>
      <c r="V32" s="8"/>
      <c r="W32" s="8"/>
      <c r="X32" s="1"/>
      <c r="Y32" s="1"/>
    </row>
    <row r="33" spans="1:23" ht="13.5" thickTop="1" x14ac:dyDescent="0.2">
      <c r="A33" s="29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31" t="s">
        <v>5</v>
      </c>
      <c r="B34" s="32">
        <v>93489</v>
      </c>
      <c r="C34" s="32">
        <v>59755</v>
      </c>
      <c r="D34" s="32">
        <v>94224</v>
      </c>
      <c r="E34" s="32">
        <v>60248</v>
      </c>
      <c r="F34" s="32">
        <v>95253</v>
      </c>
      <c r="G34" s="32">
        <v>61010</v>
      </c>
      <c r="H34" s="32">
        <v>96391</v>
      </c>
      <c r="I34" s="32">
        <v>61823</v>
      </c>
      <c r="J34" s="32">
        <v>97728</v>
      </c>
      <c r="K34" s="32">
        <v>62998</v>
      </c>
      <c r="L34" s="32">
        <v>97717</v>
      </c>
      <c r="M34" s="32">
        <v>62535</v>
      </c>
      <c r="N34" s="32">
        <v>98695</v>
      </c>
      <c r="O34" s="32">
        <v>63136</v>
      </c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34" t="s">
        <v>7</v>
      </c>
      <c r="B36" s="32">
        <v>5381</v>
      </c>
      <c r="C36" s="32">
        <v>892</v>
      </c>
      <c r="D36" s="32">
        <v>5143</v>
      </c>
      <c r="E36" s="32">
        <v>806</v>
      </c>
      <c r="F36" s="32">
        <v>5075</v>
      </c>
      <c r="G36" s="32">
        <v>775</v>
      </c>
      <c r="H36" s="32">
        <v>4913</v>
      </c>
      <c r="I36" s="32">
        <v>732</v>
      </c>
      <c r="J36" s="32">
        <v>5068</v>
      </c>
      <c r="K36" s="32">
        <v>759</v>
      </c>
      <c r="L36" s="32">
        <v>5342</v>
      </c>
      <c r="M36" s="32">
        <v>792</v>
      </c>
      <c r="N36" s="32">
        <v>5408</v>
      </c>
      <c r="O36" s="32">
        <v>807</v>
      </c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34" t="s">
        <v>8</v>
      </c>
      <c r="B37" s="32">
        <v>9747</v>
      </c>
      <c r="C37" s="32">
        <v>3440</v>
      </c>
      <c r="D37" s="32">
        <v>9508</v>
      </c>
      <c r="E37" s="32">
        <v>3344</v>
      </c>
      <c r="F37" s="32">
        <v>9152</v>
      </c>
      <c r="G37" s="32">
        <v>3093</v>
      </c>
      <c r="H37" s="32">
        <v>8926</v>
      </c>
      <c r="I37" s="32">
        <v>3003</v>
      </c>
      <c r="J37" s="32">
        <v>8636</v>
      </c>
      <c r="K37" s="32">
        <v>2936</v>
      </c>
      <c r="L37" s="32">
        <v>8848</v>
      </c>
      <c r="M37" s="32">
        <v>2976</v>
      </c>
      <c r="N37" s="32">
        <v>8628</v>
      </c>
      <c r="O37" s="32">
        <v>2941</v>
      </c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34" t="s">
        <v>9</v>
      </c>
      <c r="B38" s="32">
        <v>11308</v>
      </c>
      <c r="C38" s="32">
        <v>6016</v>
      </c>
      <c r="D38" s="32">
        <v>11213</v>
      </c>
      <c r="E38" s="32">
        <v>5805</v>
      </c>
      <c r="F38" s="32">
        <v>11318</v>
      </c>
      <c r="G38" s="32">
        <v>5796</v>
      </c>
      <c r="H38" s="32">
        <v>11378</v>
      </c>
      <c r="I38" s="32">
        <v>5745</v>
      </c>
      <c r="J38" s="32">
        <v>11353</v>
      </c>
      <c r="K38" s="32">
        <v>5794</v>
      </c>
      <c r="L38" s="32">
        <v>11406</v>
      </c>
      <c r="M38" s="32">
        <v>5791</v>
      </c>
      <c r="N38" s="32">
        <v>11284</v>
      </c>
      <c r="O38" s="32">
        <v>5705</v>
      </c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34" t="s">
        <v>10</v>
      </c>
      <c r="B39" s="32">
        <v>10622</v>
      </c>
      <c r="C39" s="32">
        <v>6733</v>
      </c>
      <c r="D39" s="32">
        <v>10914</v>
      </c>
      <c r="E39" s="32">
        <v>6880</v>
      </c>
      <c r="F39" s="32">
        <v>11071</v>
      </c>
      <c r="G39" s="32">
        <v>6891</v>
      </c>
      <c r="H39" s="32">
        <v>11351</v>
      </c>
      <c r="I39" s="32">
        <v>6974</v>
      </c>
      <c r="J39" s="32">
        <v>11598</v>
      </c>
      <c r="K39" s="32">
        <v>7199</v>
      </c>
      <c r="L39" s="32">
        <v>11656</v>
      </c>
      <c r="M39" s="32">
        <v>7198</v>
      </c>
      <c r="N39" s="32">
        <v>11906</v>
      </c>
      <c r="O39" s="32">
        <v>7283</v>
      </c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34" t="s">
        <v>11</v>
      </c>
      <c r="B40" s="32">
        <v>9535</v>
      </c>
      <c r="C40" s="32">
        <v>6696</v>
      </c>
      <c r="D40" s="32">
        <v>9893</v>
      </c>
      <c r="E40" s="32">
        <v>6909</v>
      </c>
      <c r="F40" s="32">
        <v>10419</v>
      </c>
      <c r="G40" s="32">
        <v>7246</v>
      </c>
      <c r="H40" s="32">
        <v>10484</v>
      </c>
      <c r="I40" s="32">
        <v>7249</v>
      </c>
      <c r="J40" s="32">
        <v>10685</v>
      </c>
      <c r="K40" s="32">
        <v>7374</v>
      </c>
      <c r="L40" s="32">
        <v>10801</v>
      </c>
      <c r="M40" s="32">
        <v>7413</v>
      </c>
      <c r="N40" s="32">
        <v>10931</v>
      </c>
      <c r="O40" s="32">
        <v>7450</v>
      </c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34" t="s">
        <v>12</v>
      </c>
      <c r="B41" s="32">
        <v>7822</v>
      </c>
      <c r="C41" s="32">
        <v>5796</v>
      </c>
      <c r="D41" s="32">
        <v>8038</v>
      </c>
      <c r="E41" s="32">
        <v>5941</v>
      </c>
      <c r="F41" s="32">
        <v>8275</v>
      </c>
      <c r="G41" s="32">
        <v>6101</v>
      </c>
      <c r="H41" s="32">
        <v>8847</v>
      </c>
      <c r="I41" s="32">
        <v>6566</v>
      </c>
      <c r="J41" s="32">
        <v>9201</v>
      </c>
      <c r="K41" s="32">
        <v>6799</v>
      </c>
      <c r="L41" s="32">
        <v>9191</v>
      </c>
      <c r="M41" s="32">
        <v>6777</v>
      </c>
      <c r="N41" s="32">
        <v>9611</v>
      </c>
      <c r="O41" s="32">
        <v>7094</v>
      </c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34" t="s">
        <v>13</v>
      </c>
      <c r="B42" s="32">
        <v>6451</v>
      </c>
      <c r="C42" s="32">
        <v>4978</v>
      </c>
      <c r="D42" s="32">
        <v>6532</v>
      </c>
      <c r="E42" s="32">
        <v>5016</v>
      </c>
      <c r="F42" s="32">
        <v>6763</v>
      </c>
      <c r="G42" s="32">
        <v>5148</v>
      </c>
      <c r="H42" s="32">
        <v>7098</v>
      </c>
      <c r="I42" s="32">
        <v>5411</v>
      </c>
      <c r="J42" s="32">
        <v>7600</v>
      </c>
      <c r="K42" s="32">
        <v>5861</v>
      </c>
      <c r="L42" s="32">
        <v>7438</v>
      </c>
      <c r="M42" s="32">
        <v>5739</v>
      </c>
      <c r="N42" s="32">
        <v>7637</v>
      </c>
      <c r="O42" s="32">
        <v>5868</v>
      </c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34" t="s">
        <v>14</v>
      </c>
      <c r="B43" s="32">
        <v>6238</v>
      </c>
      <c r="C43" s="32">
        <v>4934</v>
      </c>
      <c r="D43" s="32">
        <v>6182</v>
      </c>
      <c r="E43" s="32">
        <v>4870</v>
      </c>
      <c r="F43" s="32">
        <v>6189</v>
      </c>
      <c r="G43" s="32">
        <v>4922</v>
      </c>
      <c r="H43" s="32">
        <v>6206</v>
      </c>
      <c r="I43" s="32">
        <v>4919</v>
      </c>
      <c r="J43" s="32">
        <v>6262</v>
      </c>
      <c r="K43" s="32">
        <v>4933</v>
      </c>
      <c r="L43" s="32">
        <v>6107</v>
      </c>
      <c r="M43" s="32">
        <v>4816</v>
      </c>
      <c r="N43" s="32">
        <v>6284</v>
      </c>
      <c r="O43" s="32">
        <v>4928</v>
      </c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34" t="s">
        <v>15</v>
      </c>
      <c r="B44" s="32">
        <v>6448</v>
      </c>
      <c r="C44" s="32">
        <v>5162</v>
      </c>
      <c r="D44" s="32">
        <v>6446</v>
      </c>
      <c r="E44" s="32">
        <v>5141</v>
      </c>
      <c r="F44" s="32">
        <v>6306</v>
      </c>
      <c r="G44" s="32">
        <v>5077</v>
      </c>
      <c r="H44" s="32">
        <v>6296</v>
      </c>
      <c r="I44" s="32">
        <v>5112</v>
      </c>
      <c r="J44" s="32">
        <v>6229</v>
      </c>
      <c r="K44" s="32">
        <v>5039</v>
      </c>
      <c r="L44" s="32">
        <v>6091</v>
      </c>
      <c r="M44" s="32">
        <v>4930</v>
      </c>
      <c r="N44" s="32">
        <v>5972</v>
      </c>
      <c r="O44" s="32">
        <v>4786</v>
      </c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34" t="s">
        <v>16</v>
      </c>
      <c r="B45" s="32">
        <v>6320</v>
      </c>
      <c r="C45" s="32">
        <v>5057</v>
      </c>
      <c r="D45" s="32">
        <v>6407</v>
      </c>
      <c r="E45" s="32">
        <v>5128</v>
      </c>
      <c r="F45" s="32">
        <v>6400</v>
      </c>
      <c r="G45" s="32">
        <v>5209</v>
      </c>
      <c r="H45" s="32">
        <v>6353</v>
      </c>
      <c r="I45" s="32">
        <v>5134</v>
      </c>
      <c r="J45" s="32">
        <v>6294</v>
      </c>
      <c r="K45" s="32">
        <v>5076</v>
      </c>
      <c r="L45" s="32">
        <v>6164</v>
      </c>
      <c r="M45" s="32">
        <v>4973</v>
      </c>
      <c r="N45" s="32">
        <v>6113</v>
      </c>
      <c r="O45" s="32">
        <v>4928</v>
      </c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34" t="s">
        <v>17</v>
      </c>
      <c r="B46" s="32">
        <v>5329</v>
      </c>
      <c r="C46" s="32">
        <v>4144</v>
      </c>
      <c r="D46" s="32">
        <v>5397</v>
      </c>
      <c r="E46" s="32">
        <v>4230</v>
      </c>
      <c r="F46" s="32">
        <v>5516</v>
      </c>
      <c r="G46" s="32">
        <v>4349</v>
      </c>
      <c r="H46" s="32">
        <v>5574</v>
      </c>
      <c r="I46" s="32">
        <v>4405</v>
      </c>
      <c r="J46" s="32">
        <v>5665</v>
      </c>
      <c r="K46" s="32">
        <v>4527</v>
      </c>
      <c r="L46" s="32">
        <v>5599</v>
      </c>
      <c r="M46" s="32">
        <v>4473</v>
      </c>
      <c r="N46" s="32">
        <v>5681</v>
      </c>
      <c r="O46" s="32">
        <v>4552</v>
      </c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34" t="s">
        <v>18</v>
      </c>
      <c r="B47" s="32">
        <v>8290</v>
      </c>
      <c r="C47" s="32">
        <v>5905</v>
      </c>
      <c r="D47" s="32">
        <v>8546</v>
      </c>
      <c r="E47" s="32">
        <v>6178</v>
      </c>
      <c r="F47" s="32">
        <v>8765</v>
      </c>
      <c r="G47" s="32">
        <v>6404</v>
      </c>
      <c r="H47" s="32">
        <v>8964</v>
      </c>
      <c r="I47" s="32">
        <v>6567</v>
      </c>
      <c r="J47" s="32">
        <v>9137</v>
      </c>
      <c r="K47" s="32">
        <v>6701</v>
      </c>
      <c r="L47" s="32">
        <v>9074</v>
      </c>
      <c r="M47" s="32">
        <v>6657</v>
      </c>
      <c r="N47" s="32">
        <v>9236</v>
      </c>
      <c r="O47" s="32">
        <v>6793</v>
      </c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34" t="s">
        <v>19</v>
      </c>
      <c r="B49" s="32">
        <v>26436</v>
      </c>
      <c r="C49" s="32">
        <v>10348</v>
      </c>
      <c r="D49" s="32">
        <v>25864</v>
      </c>
      <c r="E49" s="32">
        <v>9955</v>
      </c>
      <c r="F49" s="32">
        <v>25545</v>
      </c>
      <c r="G49" s="32">
        <v>9664</v>
      </c>
      <c r="H49" s="32">
        <v>25217</v>
      </c>
      <c r="I49" s="32">
        <v>9480</v>
      </c>
      <c r="J49" s="32">
        <v>25057</v>
      </c>
      <c r="K49" s="32">
        <v>9489</v>
      </c>
      <c r="L49" s="32">
        <v>25596</v>
      </c>
      <c r="M49" s="32">
        <v>9559</v>
      </c>
      <c r="N49" s="32">
        <v>25320</v>
      </c>
      <c r="O49" s="32">
        <v>9453</v>
      </c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34" t="s">
        <v>20</v>
      </c>
      <c r="B50" s="32">
        <v>20157</v>
      </c>
      <c r="C50" s="32">
        <v>13429</v>
      </c>
      <c r="D50" s="32">
        <v>20807</v>
      </c>
      <c r="E50" s="32">
        <v>13789</v>
      </c>
      <c r="F50" s="32">
        <v>21490</v>
      </c>
      <c r="G50" s="32">
        <v>14137</v>
      </c>
      <c r="H50" s="32">
        <v>21835</v>
      </c>
      <c r="I50" s="32">
        <v>14223</v>
      </c>
      <c r="J50" s="32">
        <v>22283</v>
      </c>
      <c r="K50" s="32">
        <v>14573</v>
      </c>
      <c r="L50" s="32">
        <v>22457</v>
      </c>
      <c r="M50" s="32">
        <v>14611</v>
      </c>
      <c r="N50" s="32">
        <v>22837</v>
      </c>
      <c r="O50" s="32">
        <v>14733</v>
      </c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34" t="s">
        <v>21</v>
      </c>
      <c r="B51" s="32">
        <v>14273</v>
      </c>
      <c r="C51" s="32">
        <v>10774</v>
      </c>
      <c r="D51" s="32">
        <v>14570</v>
      </c>
      <c r="E51" s="32">
        <v>10957</v>
      </c>
      <c r="F51" s="32">
        <v>15038</v>
      </c>
      <c r="G51" s="32">
        <v>11249</v>
      </c>
      <c r="H51" s="32">
        <v>15945</v>
      </c>
      <c r="I51" s="32">
        <v>11977</v>
      </c>
      <c r="J51" s="32">
        <v>16801</v>
      </c>
      <c r="K51" s="32">
        <v>12660</v>
      </c>
      <c r="L51" s="32">
        <v>16629</v>
      </c>
      <c r="M51" s="32">
        <v>12516</v>
      </c>
      <c r="N51" s="32">
        <v>17248</v>
      </c>
      <c r="O51" s="32">
        <v>12962</v>
      </c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34" t="s">
        <v>22</v>
      </c>
      <c r="B52" s="32">
        <v>12686</v>
      </c>
      <c r="C52" s="32">
        <v>10096</v>
      </c>
      <c r="D52" s="32">
        <v>12628</v>
      </c>
      <c r="E52" s="32">
        <v>10011</v>
      </c>
      <c r="F52" s="32">
        <v>12495</v>
      </c>
      <c r="G52" s="32">
        <v>9999</v>
      </c>
      <c r="H52" s="32">
        <v>12502</v>
      </c>
      <c r="I52" s="32">
        <v>10031</v>
      </c>
      <c r="J52" s="32">
        <v>12491</v>
      </c>
      <c r="K52" s="32">
        <v>9972</v>
      </c>
      <c r="L52" s="32">
        <v>12198</v>
      </c>
      <c r="M52" s="32">
        <v>9746</v>
      </c>
      <c r="N52" s="32">
        <v>12256</v>
      </c>
      <c r="O52" s="32">
        <v>9714</v>
      </c>
      <c r="P52" s="5"/>
      <c r="Q52" s="5"/>
      <c r="R52" s="5"/>
      <c r="S52" s="5"/>
      <c r="T52" s="5"/>
      <c r="U52" s="5"/>
      <c r="V52" s="5"/>
      <c r="W52" s="5"/>
    </row>
    <row r="53" spans="1:23" ht="13.5" thickBot="1" x14ac:dyDescent="0.25">
      <c r="A53" s="38" t="s">
        <v>23</v>
      </c>
      <c r="B53" s="36">
        <v>19939</v>
      </c>
      <c r="C53" s="36">
        <v>15106</v>
      </c>
      <c r="D53" s="36">
        <v>20350</v>
      </c>
      <c r="E53" s="36">
        <v>15536</v>
      </c>
      <c r="F53" s="36">
        <v>20681</v>
      </c>
      <c r="G53" s="36">
        <v>15962</v>
      </c>
      <c r="H53" s="36">
        <v>20891</v>
      </c>
      <c r="I53" s="36">
        <v>16106</v>
      </c>
      <c r="J53" s="36">
        <v>21096</v>
      </c>
      <c r="K53" s="36">
        <v>16304</v>
      </c>
      <c r="L53" s="36">
        <v>20837</v>
      </c>
      <c r="M53" s="36">
        <v>16103</v>
      </c>
      <c r="N53" s="36">
        <v>21030</v>
      </c>
      <c r="O53" s="36">
        <v>16273</v>
      </c>
      <c r="P53" s="5"/>
      <c r="Q53" s="5"/>
      <c r="R53" s="5"/>
      <c r="S53" s="5"/>
      <c r="T53" s="5"/>
      <c r="U53" s="5"/>
      <c r="V53" s="5"/>
      <c r="W53" s="5"/>
    </row>
    <row r="54" spans="1:23" ht="14.25" thickTop="1" thickBot="1" x14ac:dyDescent="0.2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thickTop="1" thickBot="1" x14ac:dyDescent="0.25">
      <c r="A55" s="55" t="s">
        <v>0</v>
      </c>
      <c r="B55" s="57">
        <v>1995</v>
      </c>
      <c r="C55" s="58"/>
      <c r="D55" s="58">
        <v>1996</v>
      </c>
      <c r="E55" s="58"/>
      <c r="F55" s="58">
        <v>1997</v>
      </c>
      <c r="G55" s="58"/>
      <c r="H55" s="58">
        <v>1998</v>
      </c>
      <c r="I55" s="58"/>
      <c r="J55" s="58">
        <v>1999</v>
      </c>
      <c r="K55" s="58"/>
      <c r="L55" s="58">
        <v>2000</v>
      </c>
      <c r="M55" s="58"/>
      <c r="N55" s="58">
        <v>2001</v>
      </c>
      <c r="O55" s="58"/>
      <c r="P55" s="5"/>
      <c r="Q55" s="5"/>
      <c r="R55" s="5"/>
      <c r="S55" s="5"/>
      <c r="T55" s="5"/>
      <c r="U55" s="5"/>
      <c r="V55" s="5"/>
      <c r="W55" s="5"/>
    </row>
    <row r="56" spans="1:23" ht="14.25" thickTop="1" thickBot="1" x14ac:dyDescent="0.25">
      <c r="A56" s="56"/>
      <c r="B56" s="17" t="s">
        <v>1</v>
      </c>
      <c r="C56" s="16" t="s">
        <v>2</v>
      </c>
      <c r="D56" s="16" t="s">
        <v>1</v>
      </c>
      <c r="E56" s="16" t="s">
        <v>2</v>
      </c>
      <c r="F56" s="16" t="s">
        <v>1</v>
      </c>
      <c r="G56" s="16" t="s">
        <v>2</v>
      </c>
      <c r="H56" s="16" t="s">
        <v>1</v>
      </c>
      <c r="I56" s="16" t="s">
        <v>2</v>
      </c>
      <c r="J56" s="16" t="s">
        <v>1</v>
      </c>
      <c r="K56" s="16" t="s">
        <v>2</v>
      </c>
      <c r="L56" s="20" t="s">
        <v>1</v>
      </c>
      <c r="M56" s="20" t="s">
        <v>2</v>
      </c>
      <c r="N56" s="20" t="s">
        <v>1</v>
      </c>
      <c r="O56" s="20" t="s">
        <v>2</v>
      </c>
      <c r="P56" s="5"/>
      <c r="Q56" s="5"/>
      <c r="R56" s="5"/>
      <c r="S56" s="5"/>
      <c r="T56" s="5"/>
      <c r="U56" s="5"/>
      <c r="V56" s="5"/>
      <c r="W56" s="5"/>
    </row>
    <row r="57" spans="1:23" ht="13.5" thickTop="1" x14ac:dyDescent="0.2">
      <c r="A57" s="29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5"/>
      <c r="Q57" s="5"/>
      <c r="R57" s="5"/>
      <c r="S57" s="5"/>
      <c r="T57" s="5"/>
      <c r="U57" s="5"/>
      <c r="V57" s="5"/>
      <c r="W57" s="5"/>
    </row>
    <row r="58" spans="1:23" x14ac:dyDescent="0.2">
      <c r="A58" s="31" t="s">
        <v>5</v>
      </c>
      <c r="B58" s="32">
        <v>99986</v>
      </c>
      <c r="C58" s="32">
        <v>64738</v>
      </c>
      <c r="D58" s="32">
        <v>100983</v>
      </c>
      <c r="E58" s="32">
        <v>66042</v>
      </c>
      <c r="F58" s="32">
        <v>102201</v>
      </c>
      <c r="G58" s="32">
        <v>67142</v>
      </c>
      <c r="H58" s="32">
        <v>103533</v>
      </c>
      <c r="I58" s="32">
        <v>68637</v>
      </c>
      <c r="J58" s="32">
        <v>104929</v>
      </c>
      <c r="K58" s="32">
        <v>70098</v>
      </c>
      <c r="L58" s="32">
        <v>105719</v>
      </c>
      <c r="M58" s="32">
        <v>71249</v>
      </c>
      <c r="N58" s="32">
        <v>107009</v>
      </c>
      <c r="O58" s="32">
        <v>72594</v>
      </c>
      <c r="P58" s="5"/>
      <c r="Q58" s="5"/>
      <c r="R58" s="5"/>
      <c r="S58" s="5"/>
      <c r="T58" s="5"/>
      <c r="U58" s="5"/>
      <c r="V58" s="5"/>
      <c r="W58" s="5"/>
    </row>
    <row r="59" spans="1:23" x14ac:dyDescent="0.2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5"/>
      <c r="Q59" s="5"/>
      <c r="R59" s="5"/>
      <c r="S59" s="5"/>
      <c r="T59" s="5"/>
      <c r="U59" s="5"/>
      <c r="V59" s="5"/>
      <c r="W59" s="5"/>
    </row>
    <row r="60" spans="1:23" x14ac:dyDescent="0.2">
      <c r="A60" s="34" t="s">
        <v>7</v>
      </c>
      <c r="B60" s="32">
        <v>5502</v>
      </c>
      <c r="C60" s="32">
        <v>875</v>
      </c>
      <c r="D60" s="32">
        <v>5467</v>
      </c>
      <c r="E60" s="32">
        <v>985</v>
      </c>
      <c r="F60" s="32">
        <v>5517</v>
      </c>
      <c r="G60" s="32">
        <v>979</v>
      </c>
      <c r="H60" s="32">
        <v>5750</v>
      </c>
      <c r="I60" s="32">
        <v>1045</v>
      </c>
      <c r="J60" s="32">
        <v>6000</v>
      </c>
      <c r="K60" s="32">
        <v>1195</v>
      </c>
      <c r="L60" s="32">
        <v>6221</v>
      </c>
      <c r="M60" s="32">
        <v>1350</v>
      </c>
      <c r="N60" s="32">
        <v>6460</v>
      </c>
      <c r="O60" s="32">
        <v>1456</v>
      </c>
      <c r="P60" s="5"/>
      <c r="Q60" s="5"/>
      <c r="R60" s="5"/>
      <c r="S60" s="5"/>
      <c r="T60" s="5"/>
      <c r="U60" s="5"/>
      <c r="V60" s="5"/>
      <c r="W60" s="5"/>
    </row>
    <row r="61" spans="1:23" x14ac:dyDescent="0.2">
      <c r="A61" s="34" t="s">
        <v>8</v>
      </c>
      <c r="B61" s="32">
        <v>8662</v>
      </c>
      <c r="C61" s="32">
        <v>2981</v>
      </c>
      <c r="D61" s="32">
        <v>8669</v>
      </c>
      <c r="E61" s="32">
        <v>3010</v>
      </c>
      <c r="F61" s="32">
        <v>8755</v>
      </c>
      <c r="G61" s="32">
        <v>3061</v>
      </c>
      <c r="H61" s="32">
        <v>8666</v>
      </c>
      <c r="I61" s="32">
        <v>3134</v>
      </c>
      <c r="J61" s="32">
        <v>8661</v>
      </c>
      <c r="K61" s="32">
        <v>3160</v>
      </c>
      <c r="L61" s="32">
        <v>8482</v>
      </c>
      <c r="M61" s="32">
        <v>3228</v>
      </c>
      <c r="N61" s="32">
        <v>8358</v>
      </c>
      <c r="O61" s="32">
        <v>3255</v>
      </c>
      <c r="P61" s="5"/>
      <c r="Q61" s="5"/>
      <c r="R61" s="5"/>
      <c r="S61" s="5"/>
      <c r="T61" s="5"/>
      <c r="U61" s="5"/>
      <c r="V61" s="5"/>
      <c r="W61" s="5"/>
    </row>
    <row r="62" spans="1:23" x14ac:dyDescent="0.2">
      <c r="A62" s="34" t="s">
        <v>9</v>
      </c>
      <c r="B62" s="32">
        <v>11206</v>
      </c>
      <c r="C62" s="32">
        <v>5947</v>
      </c>
      <c r="D62" s="32">
        <v>10936</v>
      </c>
      <c r="E62" s="32">
        <v>5798</v>
      </c>
      <c r="F62" s="32">
        <v>10622</v>
      </c>
      <c r="G62" s="32">
        <v>5590</v>
      </c>
      <c r="H62" s="32">
        <v>10494</v>
      </c>
      <c r="I62" s="32">
        <v>5623</v>
      </c>
      <c r="J62" s="32">
        <v>10400</v>
      </c>
      <c r="K62" s="32">
        <v>5594</v>
      </c>
      <c r="L62" s="32">
        <v>10219</v>
      </c>
      <c r="M62" s="32">
        <v>5583</v>
      </c>
      <c r="N62" s="32">
        <v>10301</v>
      </c>
      <c r="O62" s="32">
        <v>5649</v>
      </c>
      <c r="P62" s="5"/>
      <c r="Q62" s="5"/>
      <c r="R62" s="5"/>
      <c r="S62" s="5"/>
      <c r="T62" s="5"/>
      <c r="U62" s="5"/>
      <c r="V62" s="5"/>
      <c r="W62" s="5"/>
    </row>
    <row r="63" spans="1:23" x14ac:dyDescent="0.2">
      <c r="A63" s="34" t="s">
        <v>10</v>
      </c>
      <c r="B63" s="32">
        <v>11993</v>
      </c>
      <c r="C63" s="32">
        <v>7442</v>
      </c>
      <c r="D63" s="32">
        <v>12083</v>
      </c>
      <c r="E63" s="32">
        <v>7498</v>
      </c>
      <c r="F63" s="32">
        <v>12166</v>
      </c>
      <c r="G63" s="32">
        <v>7613</v>
      </c>
      <c r="H63" s="32">
        <v>12026</v>
      </c>
      <c r="I63" s="32">
        <v>7655</v>
      </c>
      <c r="J63" s="32">
        <v>11950</v>
      </c>
      <c r="K63" s="32">
        <v>7690</v>
      </c>
      <c r="L63" s="32">
        <v>11834</v>
      </c>
      <c r="M63" s="32">
        <v>7689</v>
      </c>
      <c r="N63" s="32">
        <v>11587</v>
      </c>
      <c r="O63" s="32">
        <v>7594</v>
      </c>
      <c r="P63" s="5"/>
      <c r="Q63" s="5"/>
      <c r="R63" s="5"/>
      <c r="S63" s="5"/>
      <c r="T63" s="5"/>
      <c r="U63" s="5"/>
      <c r="V63" s="5"/>
      <c r="W63" s="5"/>
    </row>
    <row r="64" spans="1:23" x14ac:dyDescent="0.2">
      <c r="A64" s="34" t="s">
        <v>11</v>
      </c>
      <c r="B64" s="32">
        <v>11151</v>
      </c>
      <c r="C64" s="32">
        <v>7651</v>
      </c>
      <c r="D64" s="32">
        <v>11644</v>
      </c>
      <c r="E64" s="32">
        <v>8036</v>
      </c>
      <c r="F64" s="32">
        <v>11869</v>
      </c>
      <c r="G64" s="32">
        <v>8267</v>
      </c>
      <c r="H64" s="32">
        <v>12141</v>
      </c>
      <c r="I64" s="32">
        <v>8504</v>
      </c>
      <c r="J64" s="32">
        <v>12206</v>
      </c>
      <c r="K64" s="32">
        <v>8538</v>
      </c>
      <c r="L64" s="32">
        <v>12377</v>
      </c>
      <c r="M64" s="32">
        <v>8740</v>
      </c>
      <c r="N64" s="32">
        <v>12504</v>
      </c>
      <c r="O64" s="32">
        <v>8847</v>
      </c>
      <c r="P64" s="5"/>
      <c r="Q64" s="5"/>
      <c r="R64" s="5"/>
      <c r="S64" s="5"/>
      <c r="T64" s="5"/>
      <c r="U64" s="5"/>
      <c r="V64" s="5"/>
      <c r="W64" s="5"/>
    </row>
    <row r="65" spans="1:23" x14ac:dyDescent="0.2">
      <c r="A65" s="34" t="s">
        <v>12</v>
      </c>
      <c r="B65" s="32">
        <v>10080</v>
      </c>
      <c r="C65" s="32">
        <v>7433</v>
      </c>
      <c r="D65" s="32">
        <v>10523</v>
      </c>
      <c r="E65" s="32">
        <v>7834</v>
      </c>
      <c r="F65" s="32">
        <v>10532</v>
      </c>
      <c r="G65" s="32">
        <v>7812</v>
      </c>
      <c r="H65" s="32">
        <v>10744</v>
      </c>
      <c r="I65" s="32">
        <v>7938</v>
      </c>
      <c r="J65" s="32">
        <v>10973</v>
      </c>
      <c r="K65" s="32">
        <v>8179</v>
      </c>
      <c r="L65" s="32">
        <v>11164</v>
      </c>
      <c r="M65" s="32">
        <v>8340</v>
      </c>
      <c r="N65" s="32">
        <v>11529</v>
      </c>
      <c r="O65" s="32">
        <v>8697</v>
      </c>
      <c r="P65" s="5"/>
      <c r="Q65" s="5"/>
      <c r="R65" s="5"/>
      <c r="S65" s="5"/>
      <c r="T65" s="5"/>
      <c r="U65" s="5"/>
      <c r="V65" s="5"/>
      <c r="W65" s="5"/>
    </row>
    <row r="66" spans="1:23" x14ac:dyDescent="0.2">
      <c r="A66" s="34" t="s">
        <v>13</v>
      </c>
      <c r="B66" s="32">
        <v>7882</v>
      </c>
      <c r="C66" s="32">
        <v>6068</v>
      </c>
      <c r="D66" s="32">
        <v>7981</v>
      </c>
      <c r="E66" s="32">
        <v>6162</v>
      </c>
      <c r="F66" s="32">
        <v>8650</v>
      </c>
      <c r="G66" s="32">
        <v>6724</v>
      </c>
      <c r="H66" s="32">
        <v>9040</v>
      </c>
      <c r="I66" s="32">
        <v>7031</v>
      </c>
      <c r="J66" s="32">
        <v>9412</v>
      </c>
      <c r="K66" s="32">
        <v>7320</v>
      </c>
      <c r="L66" s="32">
        <v>9834</v>
      </c>
      <c r="M66" s="32">
        <v>7718</v>
      </c>
      <c r="N66" s="32">
        <v>10288</v>
      </c>
      <c r="O66" s="32">
        <v>8046</v>
      </c>
      <c r="P66" s="5"/>
      <c r="Q66" s="5"/>
      <c r="R66" s="5"/>
      <c r="S66" s="5"/>
      <c r="T66" s="5"/>
      <c r="U66" s="5"/>
      <c r="V66" s="5"/>
      <c r="W66" s="5"/>
    </row>
    <row r="67" spans="1:23" x14ac:dyDescent="0.2">
      <c r="A67" s="34" t="s">
        <v>14</v>
      </c>
      <c r="B67" s="32">
        <v>6355</v>
      </c>
      <c r="C67" s="32">
        <v>5005</v>
      </c>
      <c r="D67" s="32">
        <v>6474</v>
      </c>
      <c r="E67" s="32">
        <v>5138</v>
      </c>
      <c r="F67" s="32">
        <v>6731</v>
      </c>
      <c r="G67" s="32">
        <v>5364</v>
      </c>
      <c r="H67" s="32">
        <v>7051</v>
      </c>
      <c r="I67" s="32">
        <v>5627</v>
      </c>
      <c r="J67" s="32">
        <v>7389</v>
      </c>
      <c r="K67" s="32">
        <v>5962</v>
      </c>
      <c r="L67" s="32">
        <v>7602</v>
      </c>
      <c r="M67" s="32">
        <v>6109</v>
      </c>
      <c r="N67" s="32">
        <v>7827</v>
      </c>
      <c r="O67" s="32">
        <v>6337</v>
      </c>
      <c r="P67" s="5"/>
      <c r="Q67" s="5"/>
      <c r="R67" s="5"/>
      <c r="S67" s="5"/>
      <c r="T67" s="5"/>
      <c r="U67" s="5"/>
      <c r="V67" s="5"/>
      <c r="W67" s="5"/>
    </row>
    <row r="68" spans="1:23" x14ac:dyDescent="0.2">
      <c r="A68" s="34" t="s">
        <v>15</v>
      </c>
      <c r="B68" s="32">
        <v>5860</v>
      </c>
      <c r="C68" s="32">
        <v>4707</v>
      </c>
      <c r="D68" s="32">
        <v>5836</v>
      </c>
      <c r="E68" s="32">
        <v>4712</v>
      </c>
      <c r="F68" s="32">
        <v>5947</v>
      </c>
      <c r="G68" s="32">
        <v>4786</v>
      </c>
      <c r="H68" s="32">
        <v>6055</v>
      </c>
      <c r="I68" s="32">
        <v>4974</v>
      </c>
      <c r="J68" s="32">
        <v>6183</v>
      </c>
      <c r="K68" s="32">
        <v>5027</v>
      </c>
      <c r="L68" s="32">
        <v>6215</v>
      </c>
      <c r="M68" s="32">
        <v>4991</v>
      </c>
      <c r="N68" s="32">
        <v>6345</v>
      </c>
      <c r="O68" s="32">
        <v>5189</v>
      </c>
      <c r="P68" s="5"/>
      <c r="Q68" s="5"/>
      <c r="R68" s="5"/>
      <c r="S68" s="5"/>
      <c r="T68" s="5"/>
      <c r="U68" s="5"/>
      <c r="V68" s="5"/>
      <c r="W68" s="5"/>
    </row>
    <row r="69" spans="1:23" x14ac:dyDescent="0.2">
      <c r="A69" s="34" t="s">
        <v>16</v>
      </c>
      <c r="B69" s="32">
        <v>6088</v>
      </c>
      <c r="C69" s="32">
        <v>4931</v>
      </c>
      <c r="D69" s="32">
        <v>6099</v>
      </c>
      <c r="E69" s="32">
        <v>5023</v>
      </c>
      <c r="F69" s="32">
        <v>5926</v>
      </c>
      <c r="G69" s="32">
        <v>4856</v>
      </c>
      <c r="H69" s="32">
        <v>5852</v>
      </c>
      <c r="I69" s="32">
        <v>4793</v>
      </c>
      <c r="J69" s="32">
        <v>5845</v>
      </c>
      <c r="K69" s="32">
        <v>4847</v>
      </c>
      <c r="L69" s="32">
        <v>5816</v>
      </c>
      <c r="M69" s="32">
        <v>4829</v>
      </c>
      <c r="N69" s="32">
        <v>5749</v>
      </c>
      <c r="O69" s="32">
        <v>4738</v>
      </c>
      <c r="P69" s="5"/>
      <c r="Q69" s="5"/>
      <c r="R69" s="5"/>
      <c r="S69" s="5"/>
      <c r="T69" s="5"/>
      <c r="U69" s="5"/>
      <c r="V69" s="5"/>
      <c r="W69" s="5"/>
    </row>
    <row r="70" spans="1:23" x14ac:dyDescent="0.2">
      <c r="A70" s="34" t="s">
        <v>17</v>
      </c>
      <c r="B70" s="32">
        <v>5693</v>
      </c>
      <c r="C70" s="32">
        <v>4605</v>
      </c>
      <c r="D70" s="32">
        <v>5602</v>
      </c>
      <c r="E70" s="32">
        <v>4562</v>
      </c>
      <c r="F70" s="32">
        <v>5574</v>
      </c>
      <c r="G70" s="32">
        <v>4573</v>
      </c>
      <c r="H70" s="32">
        <v>5583</v>
      </c>
      <c r="I70" s="32">
        <v>4590</v>
      </c>
      <c r="J70" s="32">
        <v>5621</v>
      </c>
      <c r="K70" s="32">
        <v>4653</v>
      </c>
      <c r="L70" s="32">
        <v>5567</v>
      </c>
      <c r="M70" s="32">
        <v>4598</v>
      </c>
      <c r="N70" s="32">
        <v>5496</v>
      </c>
      <c r="O70" s="32">
        <v>4535</v>
      </c>
      <c r="P70" s="5"/>
      <c r="Q70" s="5"/>
      <c r="R70" s="5"/>
      <c r="S70" s="5"/>
      <c r="T70" s="5"/>
      <c r="U70" s="5"/>
      <c r="V70" s="5"/>
      <c r="W70" s="5"/>
    </row>
    <row r="71" spans="1:23" x14ac:dyDescent="0.2">
      <c r="A71" s="34" t="s">
        <v>18</v>
      </c>
      <c r="B71" s="32">
        <v>9514</v>
      </c>
      <c r="C71" s="32">
        <v>7093</v>
      </c>
      <c r="D71" s="32">
        <v>9669</v>
      </c>
      <c r="E71" s="32">
        <v>7284</v>
      </c>
      <c r="F71" s="32">
        <v>9912</v>
      </c>
      <c r="G71" s="32">
        <v>7517</v>
      </c>
      <c r="H71" s="32">
        <v>10131</v>
      </c>
      <c r="I71" s="32">
        <v>7723</v>
      </c>
      <c r="J71" s="32">
        <v>10289</v>
      </c>
      <c r="K71" s="32">
        <v>7933</v>
      </c>
      <c r="L71" s="32">
        <v>10388</v>
      </c>
      <c r="M71" s="32">
        <v>8074</v>
      </c>
      <c r="N71" s="32">
        <v>10565</v>
      </c>
      <c r="O71" s="32">
        <v>8251</v>
      </c>
      <c r="P71" s="5"/>
      <c r="Q71" s="5"/>
      <c r="R71" s="5"/>
      <c r="S71" s="5"/>
      <c r="T71" s="5"/>
      <c r="U71" s="5"/>
      <c r="V71" s="5"/>
      <c r="W71" s="5"/>
    </row>
    <row r="72" spans="1:23" x14ac:dyDescent="0.2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5"/>
      <c r="Q72" s="5"/>
      <c r="R72" s="5"/>
      <c r="S72" s="5"/>
      <c r="T72" s="5"/>
      <c r="U72" s="5"/>
      <c r="V72" s="5"/>
      <c r="W72" s="5"/>
    </row>
    <row r="73" spans="1:23" x14ac:dyDescent="0.2">
      <c r="A73" s="34" t="s">
        <v>19</v>
      </c>
      <c r="B73" s="32">
        <v>25370</v>
      </c>
      <c r="C73" s="32">
        <v>9803</v>
      </c>
      <c r="D73" s="32">
        <v>25072</v>
      </c>
      <c r="E73" s="32">
        <v>9793</v>
      </c>
      <c r="F73" s="32">
        <v>24894</v>
      </c>
      <c r="G73" s="32">
        <v>9630</v>
      </c>
      <c r="H73" s="32">
        <v>24910</v>
      </c>
      <c r="I73" s="32">
        <v>9802</v>
      </c>
      <c r="J73" s="32">
        <v>25061</v>
      </c>
      <c r="K73" s="32">
        <v>9949</v>
      </c>
      <c r="L73" s="32">
        <v>24922</v>
      </c>
      <c r="M73" s="32">
        <v>10161</v>
      </c>
      <c r="N73" s="32">
        <v>25119</v>
      </c>
      <c r="O73" s="32">
        <v>10360</v>
      </c>
      <c r="P73" s="5"/>
      <c r="Q73" s="5"/>
      <c r="R73" s="5"/>
      <c r="S73" s="5"/>
      <c r="T73" s="5"/>
      <c r="U73" s="5"/>
      <c r="V73" s="5"/>
      <c r="W73" s="5"/>
    </row>
    <row r="74" spans="1:23" x14ac:dyDescent="0.2">
      <c r="A74" s="34" t="s">
        <v>20</v>
      </c>
      <c r="B74" s="32">
        <v>23144</v>
      </c>
      <c r="C74" s="32">
        <v>15093</v>
      </c>
      <c r="D74" s="32">
        <v>23727</v>
      </c>
      <c r="E74" s="32">
        <v>15534</v>
      </c>
      <c r="F74" s="32">
        <v>24035</v>
      </c>
      <c r="G74" s="32">
        <v>15880</v>
      </c>
      <c r="H74" s="32">
        <v>24167</v>
      </c>
      <c r="I74" s="32">
        <v>16159</v>
      </c>
      <c r="J74" s="32">
        <v>24156</v>
      </c>
      <c r="K74" s="32">
        <v>16228</v>
      </c>
      <c r="L74" s="32">
        <v>24211</v>
      </c>
      <c r="M74" s="32">
        <v>16429</v>
      </c>
      <c r="N74" s="32">
        <v>24091</v>
      </c>
      <c r="O74" s="32">
        <v>16441</v>
      </c>
      <c r="P74" s="5"/>
      <c r="Q74" s="5"/>
      <c r="R74" s="5"/>
      <c r="S74" s="5"/>
      <c r="T74" s="5"/>
      <c r="U74" s="5"/>
      <c r="V74" s="5"/>
      <c r="W74" s="5"/>
    </row>
    <row r="75" spans="1:23" x14ac:dyDescent="0.2">
      <c r="A75" s="34" t="s">
        <v>21</v>
      </c>
      <c r="B75" s="32">
        <v>17962</v>
      </c>
      <c r="C75" s="32">
        <v>13501</v>
      </c>
      <c r="D75" s="32">
        <v>18504</v>
      </c>
      <c r="E75" s="32">
        <v>13996</v>
      </c>
      <c r="F75" s="32">
        <v>19182</v>
      </c>
      <c r="G75" s="32">
        <v>14536</v>
      </c>
      <c r="H75" s="32">
        <v>19784</v>
      </c>
      <c r="I75" s="32">
        <v>14969</v>
      </c>
      <c r="J75" s="32">
        <v>20385</v>
      </c>
      <c r="K75" s="32">
        <v>15499</v>
      </c>
      <c r="L75" s="32">
        <v>20998</v>
      </c>
      <c r="M75" s="32">
        <v>16058</v>
      </c>
      <c r="N75" s="32">
        <v>21817</v>
      </c>
      <c r="O75" s="32">
        <v>16743</v>
      </c>
      <c r="P75" s="5"/>
      <c r="Q75" s="5"/>
      <c r="R75" s="5"/>
      <c r="S75" s="5"/>
      <c r="T75" s="5"/>
      <c r="U75" s="5"/>
      <c r="V75" s="5"/>
      <c r="W75" s="5"/>
    </row>
    <row r="76" spans="1:23" x14ac:dyDescent="0.2">
      <c r="A76" s="34" t="s">
        <v>22</v>
      </c>
      <c r="B76" s="32">
        <v>12215</v>
      </c>
      <c r="C76" s="32">
        <v>9712</v>
      </c>
      <c r="D76" s="32">
        <v>12310</v>
      </c>
      <c r="E76" s="32">
        <v>9850</v>
      </c>
      <c r="F76" s="32">
        <v>12678</v>
      </c>
      <c r="G76" s="32">
        <v>10150</v>
      </c>
      <c r="H76" s="32">
        <v>13106</v>
      </c>
      <c r="I76" s="32">
        <v>10601</v>
      </c>
      <c r="J76" s="32">
        <v>13572</v>
      </c>
      <c r="K76" s="32">
        <v>10989</v>
      </c>
      <c r="L76" s="32">
        <v>13817</v>
      </c>
      <c r="M76" s="32">
        <v>11100</v>
      </c>
      <c r="N76" s="32">
        <v>14172</v>
      </c>
      <c r="O76" s="32">
        <v>11526</v>
      </c>
      <c r="P76" s="5"/>
      <c r="Q76" s="5"/>
      <c r="R76" s="5"/>
      <c r="S76" s="5"/>
      <c r="T76" s="5"/>
      <c r="U76" s="5"/>
      <c r="V76" s="5"/>
      <c r="W76" s="5"/>
    </row>
    <row r="77" spans="1:23" ht="13.5" thickBot="1" x14ac:dyDescent="0.25">
      <c r="A77" s="38" t="s">
        <v>23</v>
      </c>
      <c r="B77" s="36">
        <v>21295</v>
      </c>
      <c r="C77" s="36">
        <v>16629</v>
      </c>
      <c r="D77" s="36">
        <v>21370</v>
      </c>
      <c r="E77" s="36">
        <v>16869</v>
      </c>
      <c r="F77" s="36">
        <v>21412</v>
      </c>
      <c r="G77" s="36">
        <v>16946</v>
      </c>
      <c r="H77" s="36">
        <v>21566</v>
      </c>
      <c r="I77" s="36">
        <v>17106</v>
      </c>
      <c r="J77" s="36">
        <v>21755</v>
      </c>
      <c r="K77" s="36">
        <v>17433</v>
      </c>
      <c r="L77" s="36">
        <v>21771</v>
      </c>
      <c r="M77" s="36">
        <v>17501</v>
      </c>
      <c r="N77" s="36">
        <v>21810</v>
      </c>
      <c r="O77" s="36">
        <v>17524</v>
      </c>
      <c r="P77" s="5"/>
      <c r="Q77" s="5"/>
      <c r="R77" s="5"/>
      <c r="S77" s="5"/>
      <c r="T77" s="5"/>
      <c r="U77" s="5"/>
      <c r="V77" s="5"/>
      <c r="W77" s="5"/>
    </row>
    <row r="78" spans="1:23" ht="14.25" thickTop="1" thickBot="1" x14ac:dyDescent="0.2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thickTop="1" thickBot="1" x14ac:dyDescent="0.25">
      <c r="A79" s="55" t="s">
        <v>0</v>
      </c>
      <c r="B79" s="57">
        <v>2002</v>
      </c>
      <c r="C79" s="58"/>
      <c r="D79" s="58" t="s">
        <v>28</v>
      </c>
      <c r="E79" s="58"/>
      <c r="F79" s="58">
        <v>2003</v>
      </c>
      <c r="G79" s="58"/>
      <c r="H79" s="58">
        <v>2004</v>
      </c>
      <c r="I79" s="58"/>
      <c r="J79" s="58">
        <v>2005</v>
      </c>
      <c r="K79" s="58"/>
      <c r="L79" s="58">
        <v>2006</v>
      </c>
      <c r="M79" s="58"/>
      <c r="N79" s="58">
        <v>2007</v>
      </c>
      <c r="O79" s="58"/>
    </row>
    <row r="80" spans="1:23" ht="14.25" thickTop="1" thickBot="1" x14ac:dyDescent="0.25">
      <c r="A80" s="56"/>
      <c r="B80" s="17" t="s">
        <v>1</v>
      </c>
      <c r="C80" s="16" t="s">
        <v>2</v>
      </c>
      <c r="D80" s="16" t="s">
        <v>1</v>
      </c>
      <c r="E80" s="16" t="s">
        <v>2</v>
      </c>
      <c r="F80" s="16" t="s">
        <v>1</v>
      </c>
      <c r="G80" s="16" t="s">
        <v>2</v>
      </c>
      <c r="H80" s="16" t="s">
        <v>1</v>
      </c>
      <c r="I80" s="16" t="s">
        <v>2</v>
      </c>
      <c r="J80" s="16" t="s">
        <v>1</v>
      </c>
      <c r="K80" s="16" t="s">
        <v>2</v>
      </c>
      <c r="L80" s="20" t="s">
        <v>1</v>
      </c>
      <c r="M80" s="20" t="s">
        <v>2</v>
      </c>
      <c r="N80" s="20" t="s">
        <v>1</v>
      </c>
      <c r="O80" s="20" t="s">
        <v>2</v>
      </c>
    </row>
    <row r="81" spans="1:15" ht="13.5" thickTop="1" x14ac:dyDescent="0.2">
      <c r="A81" s="29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</row>
    <row r="82" spans="1:15" x14ac:dyDescent="0.2">
      <c r="A82" s="31" t="s">
        <v>5</v>
      </c>
      <c r="B82" s="32">
        <v>108538</v>
      </c>
      <c r="C82" s="32">
        <v>73712</v>
      </c>
      <c r="D82" s="32">
        <v>104966</v>
      </c>
      <c r="E82" s="32">
        <v>71278</v>
      </c>
      <c r="F82" s="32">
        <v>105560</v>
      </c>
      <c r="G82" s="32">
        <v>72054</v>
      </c>
      <c r="H82" s="32">
        <v>106587</v>
      </c>
      <c r="I82" s="32">
        <v>73574</v>
      </c>
      <c r="J82" s="32">
        <v>108231</v>
      </c>
      <c r="K82" s="32">
        <v>74553</v>
      </c>
      <c r="L82" s="32">
        <v>109576</v>
      </c>
      <c r="M82" s="32">
        <v>75380</v>
      </c>
      <c r="N82" s="32">
        <f>SUM(N84:N95)+1</f>
        <v>110306</v>
      </c>
      <c r="O82" s="32">
        <f>SUM(O84:O95)+1</f>
        <v>75159</v>
      </c>
    </row>
    <row r="83" spans="1:15" x14ac:dyDescent="0.2">
      <c r="A83" s="33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15" x14ac:dyDescent="0.2">
      <c r="A84" s="34" t="s">
        <v>7</v>
      </c>
      <c r="B84" s="32">
        <v>6715</v>
      </c>
      <c r="C84" s="32">
        <v>1544</v>
      </c>
      <c r="D84" s="32">
        <v>6372</v>
      </c>
      <c r="E84" s="32">
        <v>1459</v>
      </c>
      <c r="F84" s="32">
        <v>6441</v>
      </c>
      <c r="G84" s="32">
        <v>1469</v>
      </c>
      <c r="H84" s="32">
        <v>6538</v>
      </c>
      <c r="I84" s="32">
        <v>1646</v>
      </c>
      <c r="J84" s="32">
        <v>6536</v>
      </c>
      <c r="K84" s="32">
        <v>1682</v>
      </c>
      <c r="L84" s="32">
        <v>6578</v>
      </c>
      <c r="M84" s="32">
        <v>1629</v>
      </c>
      <c r="N84" s="32">
        <v>6494</v>
      </c>
      <c r="O84" s="32">
        <v>1609</v>
      </c>
    </row>
    <row r="85" spans="1:15" x14ac:dyDescent="0.2">
      <c r="A85" s="34" t="s">
        <v>8</v>
      </c>
      <c r="B85" s="32">
        <v>8411</v>
      </c>
      <c r="C85" s="32">
        <v>3282</v>
      </c>
      <c r="D85" s="32">
        <v>8231</v>
      </c>
      <c r="E85" s="32">
        <v>3194</v>
      </c>
      <c r="F85" s="32">
        <v>8213</v>
      </c>
      <c r="G85" s="32">
        <v>3272</v>
      </c>
      <c r="H85" s="32">
        <v>8491</v>
      </c>
      <c r="I85" s="32">
        <v>3414</v>
      </c>
      <c r="J85" s="32">
        <v>8790</v>
      </c>
      <c r="K85" s="32">
        <v>3597</v>
      </c>
      <c r="L85" s="32">
        <v>8975</v>
      </c>
      <c r="M85" s="32">
        <v>3748</v>
      </c>
      <c r="N85" s="32">
        <v>9170</v>
      </c>
      <c r="O85" s="32">
        <v>3719</v>
      </c>
    </row>
    <row r="86" spans="1:15" x14ac:dyDescent="0.2">
      <c r="A86" s="34" t="s">
        <v>9</v>
      </c>
      <c r="B86" s="32">
        <v>10352</v>
      </c>
      <c r="C86" s="32">
        <v>5696</v>
      </c>
      <c r="D86" s="32">
        <v>10176</v>
      </c>
      <c r="E86" s="32">
        <v>5583</v>
      </c>
      <c r="F86" s="32">
        <v>10084</v>
      </c>
      <c r="G86" s="32">
        <v>5698</v>
      </c>
      <c r="H86" s="32">
        <v>9865</v>
      </c>
      <c r="I86" s="32">
        <v>5666</v>
      </c>
      <c r="J86" s="32">
        <v>9583</v>
      </c>
      <c r="K86" s="32">
        <v>5444</v>
      </c>
      <c r="L86" s="32">
        <v>9423</v>
      </c>
      <c r="M86" s="32">
        <v>5271</v>
      </c>
      <c r="N86" s="32">
        <v>9349</v>
      </c>
      <c r="O86" s="32">
        <v>5090</v>
      </c>
    </row>
    <row r="87" spans="1:15" x14ac:dyDescent="0.2">
      <c r="A87" s="34" t="s">
        <v>10</v>
      </c>
      <c r="B87" s="32">
        <v>11356</v>
      </c>
      <c r="C87" s="32">
        <v>7407</v>
      </c>
      <c r="D87" s="32">
        <v>10924</v>
      </c>
      <c r="E87" s="32">
        <v>7119</v>
      </c>
      <c r="F87" s="32">
        <v>10777</v>
      </c>
      <c r="G87" s="32">
        <v>7018</v>
      </c>
      <c r="H87" s="32">
        <v>10438</v>
      </c>
      <c r="I87" s="32">
        <v>6905</v>
      </c>
      <c r="J87" s="32">
        <v>10526</v>
      </c>
      <c r="K87" s="32">
        <v>7010</v>
      </c>
      <c r="L87" s="32">
        <v>10520</v>
      </c>
      <c r="M87" s="32">
        <v>6987</v>
      </c>
      <c r="N87" s="32">
        <v>10499</v>
      </c>
      <c r="O87" s="32">
        <v>6829</v>
      </c>
    </row>
    <row r="88" spans="1:15" x14ac:dyDescent="0.2">
      <c r="A88" s="34" t="s">
        <v>11</v>
      </c>
      <c r="B88" s="32">
        <v>12538</v>
      </c>
      <c r="C88" s="32">
        <v>8994</v>
      </c>
      <c r="D88" s="32">
        <v>11839</v>
      </c>
      <c r="E88" s="32">
        <v>8493</v>
      </c>
      <c r="F88" s="32">
        <v>11748</v>
      </c>
      <c r="G88" s="32">
        <v>8376</v>
      </c>
      <c r="H88" s="32">
        <v>11768</v>
      </c>
      <c r="I88" s="32">
        <v>8465</v>
      </c>
      <c r="J88" s="32">
        <v>11722</v>
      </c>
      <c r="K88" s="32">
        <v>8402</v>
      </c>
      <c r="L88" s="32">
        <v>11484</v>
      </c>
      <c r="M88" s="32">
        <v>8174</v>
      </c>
      <c r="N88" s="32">
        <v>11125</v>
      </c>
      <c r="O88" s="32">
        <v>7834</v>
      </c>
    </row>
    <row r="89" spans="1:15" x14ac:dyDescent="0.2">
      <c r="A89" s="34" t="s">
        <v>12</v>
      </c>
      <c r="B89" s="32">
        <v>11741</v>
      </c>
      <c r="C89" s="32">
        <v>8792</v>
      </c>
      <c r="D89" s="32">
        <v>11204</v>
      </c>
      <c r="E89" s="32">
        <v>8385</v>
      </c>
      <c r="F89" s="32">
        <v>11341</v>
      </c>
      <c r="G89" s="32">
        <v>8555</v>
      </c>
      <c r="H89" s="32">
        <v>11583</v>
      </c>
      <c r="I89" s="32">
        <v>8833</v>
      </c>
      <c r="J89" s="32">
        <v>11780</v>
      </c>
      <c r="K89" s="32">
        <v>8834</v>
      </c>
      <c r="L89" s="32">
        <v>11988</v>
      </c>
      <c r="M89" s="32">
        <v>8979</v>
      </c>
      <c r="N89" s="32">
        <v>12007</v>
      </c>
      <c r="O89" s="32">
        <v>8889</v>
      </c>
    </row>
    <row r="90" spans="1:15" x14ac:dyDescent="0.2">
      <c r="A90" s="34" t="s">
        <v>13</v>
      </c>
      <c r="B90" s="32">
        <v>10407</v>
      </c>
      <c r="C90" s="32">
        <v>8099</v>
      </c>
      <c r="D90" s="32">
        <v>10123</v>
      </c>
      <c r="E90" s="32">
        <v>7881</v>
      </c>
      <c r="F90" s="32">
        <v>10194</v>
      </c>
      <c r="G90" s="32">
        <v>7944</v>
      </c>
      <c r="H90" s="32">
        <v>10316</v>
      </c>
      <c r="I90" s="32">
        <v>8072</v>
      </c>
      <c r="J90" s="32">
        <v>10595</v>
      </c>
      <c r="K90" s="32">
        <v>8295</v>
      </c>
      <c r="L90" s="32">
        <v>10896</v>
      </c>
      <c r="M90" s="32">
        <v>8466</v>
      </c>
      <c r="N90" s="32">
        <v>11082</v>
      </c>
      <c r="O90" s="32">
        <v>8522</v>
      </c>
    </row>
    <row r="91" spans="1:15" x14ac:dyDescent="0.2">
      <c r="A91" s="34" t="s">
        <v>14</v>
      </c>
      <c r="B91" s="32">
        <v>8511</v>
      </c>
      <c r="C91" s="32">
        <v>6876</v>
      </c>
      <c r="D91" s="32">
        <v>8261</v>
      </c>
      <c r="E91" s="32">
        <v>6677</v>
      </c>
      <c r="F91" s="32">
        <v>8550</v>
      </c>
      <c r="G91" s="32">
        <v>6916</v>
      </c>
      <c r="H91" s="32">
        <v>8928</v>
      </c>
      <c r="I91" s="32">
        <v>7248</v>
      </c>
      <c r="J91" s="32">
        <v>9504</v>
      </c>
      <c r="K91" s="32">
        <v>7661</v>
      </c>
      <c r="L91" s="32">
        <v>9919</v>
      </c>
      <c r="M91" s="32">
        <v>7973</v>
      </c>
      <c r="N91" s="32">
        <v>10013</v>
      </c>
      <c r="O91" s="32">
        <v>7999</v>
      </c>
    </row>
    <row r="92" spans="1:15" x14ac:dyDescent="0.2">
      <c r="A92" s="34" t="s">
        <v>15</v>
      </c>
      <c r="B92" s="32">
        <v>6591</v>
      </c>
      <c r="C92" s="32">
        <v>5371</v>
      </c>
      <c r="D92" s="32">
        <v>6422</v>
      </c>
      <c r="E92" s="32">
        <v>5238</v>
      </c>
      <c r="F92" s="32">
        <v>6776</v>
      </c>
      <c r="G92" s="32">
        <v>5552</v>
      </c>
      <c r="H92" s="32">
        <v>7112</v>
      </c>
      <c r="I92" s="32">
        <v>5860</v>
      </c>
      <c r="J92" s="32">
        <v>7336</v>
      </c>
      <c r="K92" s="32">
        <v>6007</v>
      </c>
      <c r="L92" s="32">
        <v>7604</v>
      </c>
      <c r="M92" s="32">
        <v>6200</v>
      </c>
      <c r="N92" s="32">
        <v>8108</v>
      </c>
      <c r="O92" s="32">
        <v>6611</v>
      </c>
    </row>
    <row r="93" spans="1:15" x14ac:dyDescent="0.2">
      <c r="A93" s="34" t="s">
        <v>16</v>
      </c>
      <c r="B93" s="32">
        <v>5815</v>
      </c>
      <c r="C93" s="32">
        <v>4816</v>
      </c>
      <c r="D93" s="32">
        <v>5644</v>
      </c>
      <c r="E93" s="32">
        <v>4679</v>
      </c>
      <c r="F93" s="32">
        <v>5570</v>
      </c>
      <c r="G93" s="32">
        <v>4597</v>
      </c>
      <c r="H93" s="32">
        <v>5656</v>
      </c>
      <c r="I93" s="32">
        <v>4708</v>
      </c>
      <c r="J93" s="32">
        <v>5900</v>
      </c>
      <c r="K93" s="32">
        <v>4886</v>
      </c>
      <c r="L93" s="32">
        <v>6074</v>
      </c>
      <c r="M93" s="32">
        <v>5007</v>
      </c>
      <c r="N93" s="32">
        <v>6330</v>
      </c>
      <c r="O93" s="32">
        <v>5169</v>
      </c>
    </row>
    <row r="94" spans="1:15" x14ac:dyDescent="0.2">
      <c r="A94" s="34" t="s">
        <v>17</v>
      </c>
      <c r="B94" s="32">
        <v>5292</v>
      </c>
      <c r="C94" s="32">
        <v>4365</v>
      </c>
      <c r="D94" s="32">
        <v>5137</v>
      </c>
      <c r="E94" s="32">
        <v>4240</v>
      </c>
      <c r="F94" s="32">
        <v>5163</v>
      </c>
      <c r="G94" s="32">
        <v>4236</v>
      </c>
      <c r="H94" s="32">
        <v>5065</v>
      </c>
      <c r="I94" s="32">
        <v>4225</v>
      </c>
      <c r="J94" s="32">
        <v>5016</v>
      </c>
      <c r="K94" s="32">
        <v>4156</v>
      </c>
      <c r="L94" s="32">
        <v>5057</v>
      </c>
      <c r="M94" s="32">
        <v>4195</v>
      </c>
      <c r="N94" s="32">
        <v>5063</v>
      </c>
      <c r="O94" s="32">
        <v>4173</v>
      </c>
    </row>
    <row r="95" spans="1:15" x14ac:dyDescent="0.2">
      <c r="A95" s="34" t="s">
        <v>18</v>
      </c>
      <c r="B95" s="32">
        <v>10809</v>
      </c>
      <c r="C95" s="32">
        <v>8470</v>
      </c>
      <c r="D95" s="32">
        <v>10632</v>
      </c>
      <c r="E95" s="32">
        <v>8331</v>
      </c>
      <c r="F95" s="32">
        <v>10703</v>
      </c>
      <c r="G95" s="32">
        <v>8420</v>
      </c>
      <c r="H95" s="32">
        <v>10827</v>
      </c>
      <c r="I95" s="32">
        <v>8532</v>
      </c>
      <c r="J95" s="32">
        <v>10943</v>
      </c>
      <c r="K95" s="32">
        <v>8580</v>
      </c>
      <c r="L95" s="32">
        <v>11058</v>
      </c>
      <c r="M95" s="32">
        <v>8751</v>
      </c>
      <c r="N95" s="32">
        <v>11065</v>
      </c>
      <c r="O95" s="32">
        <v>8714</v>
      </c>
    </row>
    <row r="96" spans="1:15" x14ac:dyDescent="0.2">
      <c r="A96" s="33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 x14ac:dyDescent="0.2">
      <c r="A97" s="34" t="s">
        <v>19</v>
      </c>
      <c r="B97" s="32">
        <v>25478</v>
      </c>
      <c r="C97" s="32">
        <v>10522</v>
      </c>
      <c r="D97" s="32">
        <v>24779</v>
      </c>
      <c r="E97" s="32">
        <v>10236</v>
      </c>
      <c r="F97" s="32">
        <v>24738</v>
      </c>
      <c r="G97" s="32">
        <v>10439</v>
      </c>
      <c r="H97" s="32">
        <v>24894</v>
      </c>
      <c r="I97" s="32">
        <v>10726</v>
      </c>
      <c r="J97" s="32">
        <v>24909</v>
      </c>
      <c r="K97" s="32">
        <v>10723</v>
      </c>
      <c r="L97" s="32">
        <v>24976</v>
      </c>
      <c r="M97" s="32">
        <v>10648</v>
      </c>
      <c r="N97" s="32">
        <f>N84+N85+N86</f>
        <v>25013</v>
      </c>
      <c r="O97" s="32">
        <f>O84+O85+O86</f>
        <v>10418</v>
      </c>
    </row>
    <row r="98" spans="1:15" x14ac:dyDescent="0.2">
      <c r="A98" s="34" t="s">
        <v>20</v>
      </c>
      <c r="B98" s="32">
        <v>23894</v>
      </c>
      <c r="C98" s="32">
        <v>16401</v>
      </c>
      <c r="D98" s="32">
        <v>22763</v>
      </c>
      <c r="E98" s="32">
        <v>15612</v>
      </c>
      <c r="F98" s="32">
        <v>22525</v>
      </c>
      <c r="G98" s="32">
        <v>15394</v>
      </c>
      <c r="H98" s="32">
        <v>22206</v>
      </c>
      <c r="I98" s="32">
        <v>15370</v>
      </c>
      <c r="J98" s="32">
        <v>22248</v>
      </c>
      <c r="K98" s="32">
        <v>15412</v>
      </c>
      <c r="L98" s="32">
        <v>22004</v>
      </c>
      <c r="M98" s="32">
        <v>15161</v>
      </c>
      <c r="N98" s="32">
        <f>N87+N88</f>
        <v>21624</v>
      </c>
      <c r="O98" s="32">
        <f>O87+O88</f>
        <v>14663</v>
      </c>
    </row>
    <row r="99" spans="1:15" x14ac:dyDescent="0.2">
      <c r="A99" s="34" t="s">
        <v>21</v>
      </c>
      <c r="B99" s="32">
        <v>22148</v>
      </c>
      <c r="C99" s="32">
        <v>16891</v>
      </c>
      <c r="D99" s="32">
        <v>21327</v>
      </c>
      <c r="E99" s="32">
        <v>16266</v>
      </c>
      <c r="F99" s="32">
        <v>21535</v>
      </c>
      <c r="G99" s="32">
        <v>16499</v>
      </c>
      <c r="H99" s="32">
        <v>21899</v>
      </c>
      <c r="I99" s="32">
        <v>16905</v>
      </c>
      <c r="J99" s="32">
        <v>22375</v>
      </c>
      <c r="K99" s="32">
        <v>17129</v>
      </c>
      <c r="L99" s="32">
        <v>22884</v>
      </c>
      <c r="M99" s="32">
        <v>17445</v>
      </c>
      <c r="N99" s="32">
        <f>N89+N90</f>
        <v>23089</v>
      </c>
      <c r="O99" s="32">
        <f>O89+O90</f>
        <v>17411</v>
      </c>
    </row>
    <row r="100" spans="1:15" x14ac:dyDescent="0.2">
      <c r="A100" s="34" t="s">
        <v>22</v>
      </c>
      <c r="B100" s="32">
        <v>15102</v>
      </c>
      <c r="C100" s="32">
        <v>12247</v>
      </c>
      <c r="D100" s="32">
        <v>14683</v>
      </c>
      <c r="E100" s="32">
        <v>11915</v>
      </c>
      <c r="F100" s="32">
        <v>15326</v>
      </c>
      <c r="G100" s="32">
        <v>12468</v>
      </c>
      <c r="H100" s="32">
        <v>16040</v>
      </c>
      <c r="I100" s="32">
        <v>13108</v>
      </c>
      <c r="J100" s="32">
        <v>16840</v>
      </c>
      <c r="K100" s="32">
        <v>13668</v>
      </c>
      <c r="L100" s="32">
        <v>17523</v>
      </c>
      <c r="M100" s="32">
        <v>14173</v>
      </c>
      <c r="N100" s="32">
        <f>N91+N92</f>
        <v>18121</v>
      </c>
      <c r="O100" s="32">
        <f>O91+O92</f>
        <v>14610</v>
      </c>
    </row>
    <row r="101" spans="1:15" ht="13.5" thickBot="1" x14ac:dyDescent="0.25">
      <c r="A101" s="38" t="s">
        <v>23</v>
      </c>
      <c r="B101" s="36">
        <v>21916</v>
      </c>
      <c r="C101" s="36">
        <v>17651</v>
      </c>
      <c r="D101" s="36">
        <v>21413</v>
      </c>
      <c r="E101" s="36">
        <v>17250</v>
      </c>
      <c r="F101" s="36">
        <v>21436</v>
      </c>
      <c r="G101" s="36">
        <v>17253</v>
      </c>
      <c r="H101" s="36">
        <v>21548</v>
      </c>
      <c r="I101" s="36">
        <v>17465</v>
      </c>
      <c r="J101" s="36">
        <v>21859</v>
      </c>
      <c r="K101" s="36">
        <v>17622</v>
      </c>
      <c r="L101" s="36">
        <v>22189</v>
      </c>
      <c r="M101" s="36">
        <v>17953</v>
      </c>
      <c r="N101" s="36">
        <f>N93+N94+N95</f>
        <v>22458</v>
      </c>
      <c r="O101" s="36">
        <f>O93+O94+O95</f>
        <v>18056</v>
      </c>
    </row>
    <row r="102" spans="1:15" ht="14.25" thickTop="1" thickBot="1" x14ac:dyDescent="0.25"/>
    <row r="103" spans="1:15" ht="14.25" thickTop="1" thickBot="1" x14ac:dyDescent="0.25">
      <c r="A103" s="55" t="s">
        <v>0</v>
      </c>
      <c r="B103" s="57">
        <v>2008</v>
      </c>
      <c r="C103" s="58"/>
      <c r="D103" s="58">
        <v>2009</v>
      </c>
      <c r="E103" s="58"/>
      <c r="F103" s="58">
        <v>2010</v>
      </c>
      <c r="G103" s="58"/>
      <c r="H103" s="58">
        <v>2011</v>
      </c>
      <c r="I103" s="58"/>
      <c r="J103" s="58">
        <v>2012</v>
      </c>
      <c r="K103" s="58"/>
      <c r="L103" s="58">
        <v>2013</v>
      </c>
      <c r="M103" s="58"/>
      <c r="N103" s="58">
        <v>2014</v>
      </c>
      <c r="O103" s="58"/>
    </row>
    <row r="104" spans="1:15" ht="14.25" thickTop="1" thickBot="1" x14ac:dyDescent="0.25">
      <c r="A104" s="56"/>
      <c r="B104" s="17" t="s">
        <v>1</v>
      </c>
      <c r="C104" s="16" t="s">
        <v>2</v>
      </c>
      <c r="D104" s="16" t="s">
        <v>1</v>
      </c>
      <c r="E104" s="16" t="s">
        <v>2</v>
      </c>
      <c r="F104" s="16" t="s">
        <v>1</v>
      </c>
      <c r="G104" s="16" t="s">
        <v>2</v>
      </c>
      <c r="H104" s="16" t="s">
        <v>1</v>
      </c>
      <c r="I104" s="16" t="s">
        <v>2</v>
      </c>
      <c r="J104" s="16" t="s">
        <v>1</v>
      </c>
      <c r="K104" s="16" t="s">
        <v>2</v>
      </c>
      <c r="L104" s="20" t="s">
        <v>1</v>
      </c>
      <c r="M104" s="20" t="s">
        <v>2</v>
      </c>
      <c r="N104" s="22" t="s">
        <v>1</v>
      </c>
      <c r="O104" s="22" t="s">
        <v>2</v>
      </c>
    </row>
    <row r="105" spans="1:15" ht="13.5" thickTop="1" x14ac:dyDescent="0.2">
      <c r="A105" s="29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</row>
    <row r="106" spans="1:15" x14ac:dyDescent="0.2">
      <c r="A106" s="31" t="s">
        <v>5</v>
      </c>
      <c r="B106" s="32">
        <f>SUM(B108:B119)</f>
        <v>111408.81999999999</v>
      </c>
      <c r="C106" s="32">
        <f>SUM(C108:C119)</f>
        <v>75566.01999999999</v>
      </c>
      <c r="D106" s="32">
        <v>111344</v>
      </c>
      <c r="E106" s="32">
        <v>75014</v>
      </c>
      <c r="F106" s="32">
        <v>111860</v>
      </c>
      <c r="G106" s="32">
        <v>74790.7</v>
      </c>
      <c r="H106" s="32">
        <v>113534</v>
      </c>
      <c r="I106" s="32">
        <v>75091</v>
      </c>
      <c r="J106" s="32">
        <v>114512</v>
      </c>
      <c r="K106" s="32">
        <v>74929.100000000006</v>
      </c>
      <c r="L106" s="32">
        <v>114673</v>
      </c>
      <c r="M106" s="32">
        <v>74668</v>
      </c>
      <c r="N106" s="32">
        <v>115461</v>
      </c>
      <c r="O106" s="32">
        <v>74427</v>
      </c>
    </row>
    <row r="107" spans="1:15" x14ac:dyDescent="0.2">
      <c r="A107" s="33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spans="1:15" x14ac:dyDescent="0.2">
      <c r="A108" s="34" t="s">
        <v>7</v>
      </c>
      <c r="B108" s="32">
        <v>6271.91</v>
      </c>
      <c r="C108" s="32">
        <v>1481.74</v>
      </c>
      <c r="D108" s="32">
        <v>6106</v>
      </c>
      <c r="E108" s="32">
        <v>1424</v>
      </c>
      <c r="F108" s="32">
        <v>6059.7</v>
      </c>
      <c r="G108" s="32">
        <v>1384.6</v>
      </c>
      <c r="H108" s="32">
        <v>6079</v>
      </c>
      <c r="I108" s="32">
        <v>1373</v>
      </c>
      <c r="J108" s="32">
        <v>6072.61</v>
      </c>
      <c r="K108" s="32">
        <v>1318.18</v>
      </c>
      <c r="L108" s="32">
        <v>6126</v>
      </c>
      <c r="M108" s="32">
        <v>1361</v>
      </c>
      <c r="N108" s="32">
        <v>6111</v>
      </c>
      <c r="O108" s="32">
        <v>1329</v>
      </c>
    </row>
    <row r="109" spans="1:15" x14ac:dyDescent="0.2">
      <c r="A109" s="34" t="s">
        <v>8</v>
      </c>
      <c r="B109" s="32">
        <v>9094.36</v>
      </c>
      <c r="C109" s="32">
        <v>3640.95</v>
      </c>
      <c r="D109" s="32">
        <v>9076</v>
      </c>
      <c r="E109" s="32">
        <v>3421</v>
      </c>
      <c r="F109" s="32">
        <v>9040.5</v>
      </c>
      <c r="G109" s="32">
        <v>3326.6</v>
      </c>
      <c r="H109" s="32">
        <v>9062</v>
      </c>
      <c r="I109" s="32">
        <v>3134</v>
      </c>
      <c r="J109" s="32">
        <v>8778.02</v>
      </c>
      <c r="K109" s="32">
        <v>3007.71</v>
      </c>
      <c r="L109" s="32">
        <v>8729</v>
      </c>
      <c r="M109" s="32">
        <v>2977</v>
      </c>
      <c r="N109" s="32">
        <v>8812</v>
      </c>
      <c r="O109" s="32">
        <v>2885</v>
      </c>
    </row>
    <row r="110" spans="1:15" x14ac:dyDescent="0.2">
      <c r="A110" s="34" t="s">
        <v>9</v>
      </c>
      <c r="B110" s="32">
        <v>9343.3700000000008</v>
      </c>
      <c r="C110" s="32">
        <v>4997.72</v>
      </c>
      <c r="D110" s="32">
        <v>9331</v>
      </c>
      <c r="E110" s="32">
        <v>4897</v>
      </c>
      <c r="F110" s="32">
        <v>9477</v>
      </c>
      <c r="G110" s="32">
        <v>4889.7</v>
      </c>
      <c r="H110" s="32">
        <v>9957</v>
      </c>
      <c r="I110" s="32">
        <v>4958</v>
      </c>
      <c r="J110" s="32">
        <v>9968.93</v>
      </c>
      <c r="K110" s="32">
        <v>4770.6099999999997</v>
      </c>
      <c r="L110" s="32">
        <v>9963</v>
      </c>
      <c r="M110" s="32">
        <v>4792</v>
      </c>
      <c r="N110" s="32">
        <v>10044</v>
      </c>
      <c r="O110" s="32">
        <v>4730</v>
      </c>
    </row>
    <row r="111" spans="1:15" x14ac:dyDescent="0.2">
      <c r="A111" s="34" t="s">
        <v>10</v>
      </c>
      <c r="B111" s="32">
        <v>10549.9</v>
      </c>
      <c r="C111" s="32">
        <v>6810.84</v>
      </c>
      <c r="D111" s="32">
        <v>10185</v>
      </c>
      <c r="E111" s="32">
        <v>6462</v>
      </c>
      <c r="F111" s="32">
        <v>9794</v>
      </c>
      <c r="G111" s="32">
        <v>6065.1</v>
      </c>
      <c r="H111" s="32">
        <v>9667</v>
      </c>
      <c r="I111" s="32">
        <v>5777</v>
      </c>
      <c r="J111" s="32">
        <v>9565.16</v>
      </c>
      <c r="K111" s="32">
        <v>5444.74</v>
      </c>
      <c r="L111" s="32">
        <v>9502</v>
      </c>
      <c r="M111" s="32">
        <v>5302</v>
      </c>
      <c r="N111" s="32">
        <v>9659</v>
      </c>
      <c r="O111" s="32">
        <v>5410</v>
      </c>
    </row>
    <row r="112" spans="1:15" x14ac:dyDescent="0.2">
      <c r="A112" s="34" t="s">
        <v>11</v>
      </c>
      <c r="B112" s="32">
        <v>10973.6</v>
      </c>
      <c r="C112" s="32">
        <v>7614.21</v>
      </c>
      <c r="D112" s="32">
        <v>10705</v>
      </c>
      <c r="E112" s="32">
        <v>7358</v>
      </c>
      <c r="F112" s="32">
        <v>10525.1</v>
      </c>
      <c r="G112" s="32">
        <v>7144.1</v>
      </c>
      <c r="H112" s="32">
        <v>10515</v>
      </c>
      <c r="I112" s="32">
        <v>7031</v>
      </c>
      <c r="J112" s="32">
        <v>10669</v>
      </c>
      <c r="K112" s="32">
        <v>6986.6</v>
      </c>
      <c r="L112" s="32">
        <v>10351</v>
      </c>
      <c r="M112" s="32">
        <v>6729</v>
      </c>
      <c r="N112" s="32">
        <v>10121</v>
      </c>
      <c r="O112" s="32">
        <v>6399</v>
      </c>
    </row>
    <row r="113" spans="1:15" x14ac:dyDescent="0.2">
      <c r="A113" s="34" t="s">
        <v>12</v>
      </c>
      <c r="B113" s="32">
        <v>11967.6</v>
      </c>
      <c r="C113" s="32">
        <v>8812.4500000000007</v>
      </c>
      <c r="D113" s="32">
        <v>11861</v>
      </c>
      <c r="E113" s="32">
        <v>8578</v>
      </c>
      <c r="F113" s="32">
        <v>11689.6</v>
      </c>
      <c r="G113" s="32">
        <v>8418.2000000000007</v>
      </c>
      <c r="H113" s="32">
        <v>11449</v>
      </c>
      <c r="I113" s="32">
        <v>8123</v>
      </c>
      <c r="J113" s="32">
        <v>10967.5</v>
      </c>
      <c r="K113" s="32">
        <v>7661.83</v>
      </c>
      <c r="L113" s="32">
        <v>10706</v>
      </c>
      <c r="M113" s="32">
        <v>7456</v>
      </c>
      <c r="N113" s="32">
        <v>10509</v>
      </c>
      <c r="O113" s="32">
        <v>7202</v>
      </c>
    </row>
    <row r="114" spans="1:15" x14ac:dyDescent="0.2">
      <c r="A114" s="34" t="s">
        <v>13</v>
      </c>
      <c r="B114" s="32">
        <v>11414.8</v>
      </c>
      <c r="C114" s="32">
        <v>8724.9500000000007</v>
      </c>
      <c r="D114" s="32">
        <v>11605</v>
      </c>
      <c r="E114" s="32">
        <v>8874</v>
      </c>
      <c r="F114" s="32">
        <v>11721</v>
      </c>
      <c r="G114" s="32">
        <v>8793.4</v>
      </c>
      <c r="H114" s="32">
        <v>11784</v>
      </c>
      <c r="I114" s="32">
        <v>8762</v>
      </c>
      <c r="J114" s="32">
        <v>11844.5</v>
      </c>
      <c r="K114" s="32">
        <v>8693.85</v>
      </c>
      <c r="L114" s="32">
        <v>11836</v>
      </c>
      <c r="M114" s="32">
        <v>8597</v>
      </c>
      <c r="N114" s="32">
        <v>11674</v>
      </c>
      <c r="O114" s="32">
        <v>8481</v>
      </c>
    </row>
    <row r="115" spans="1:15" x14ac:dyDescent="0.2">
      <c r="A115" s="34" t="s">
        <v>14</v>
      </c>
      <c r="B115" s="32">
        <v>10216.5</v>
      </c>
      <c r="C115" s="32">
        <v>8107.29</v>
      </c>
      <c r="D115" s="32">
        <v>10226</v>
      </c>
      <c r="E115" s="32">
        <v>8038</v>
      </c>
      <c r="F115" s="32">
        <v>10436.5</v>
      </c>
      <c r="G115" s="32">
        <v>8112.3</v>
      </c>
      <c r="H115" s="32">
        <v>10848</v>
      </c>
      <c r="I115" s="32">
        <v>8385</v>
      </c>
      <c r="J115" s="32">
        <v>11288.5</v>
      </c>
      <c r="K115" s="32">
        <v>8602.6200000000008</v>
      </c>
      <c r="L115" s="32">
        <v>11310</v>
      </c>
      <c r="M115" s="32">
        <v>8569</v>
      </c>
      <c r="N115" s="32">
        <v>11334</v>
      </c>
      <c r="O115" s="32">
        <v>8551</v>
      </c>
    </row>
    <row r="116" spans="1:15" x14ac:dyDescent="0.2">
      <c r="A116" s="34" t="s">
        <v>15</v>
      </c>
      <c r="B116" s="32">
        <v>8601.2199999999993</v>
      </c>
      <c r="C116" s="32">
        <v>6962</v>
      </c>
      <c r="D116" s="32">
        <v>8920</v>
      </c>
      <c r="E116" s="32">
        <v>7186</v>
      </c>
      <c r="F116" s="32">
        <v>9344.7000000000007</v>
      </c>
      <c r="G116" s="32">
        <v>7512.8</v>
      </c>
      <c r="H116" s="32">
        <v>9841</v>
      </c>
      <c r="I116" s="32">
        <v>7856</v>
      </c>
      <c r="J116" s="32">
        <v>9948.89</v>
      </c>
      <c r="K116" s="32">
        <v>7823.55</v>
      </c>
      <c r="L116" s="32">
        <v>9967</v>
      </c>
      <c r="M116" s="32">
        <v>7729</v>
      </c>
      <c r="N116" s="32">
        <v>10141</v>
      </c>
      <c r="O116" s="32">
        <v>7832</v>
      </c>
    </row>
    <row r="117" spans="1:15" x14ac:dyDescent="0.2">
      <c r="A117" s="34" t="s">
        <v>16</v>
      </c>
      <c r="B117" s="32">
        <v>6642.19</v>
      </c>
      <c r="C117" s="32">
        <v>5421.47</v>
      </c>
      <c r="D117" s="32">
        <v>6822</v>
      </c>
      <c r="E117" s="32">
        <v>5592</v>
      </c>
      <c r="F117" s="32">
        <v>7038.1</v>
      </c>
      <c r="G117" s="32">
        <v>5744.1</v>
      </c>
      <c r="H117" s="32">
        <v>7306</v>
      </c>
      <c r="I117" s="32">
        <v>5970</v>
      </c>
      <c r="J117" s="32">
        <v>7983.93</v>
      </c>
      <c r="K117" s="32">
        <v>6478.74</v>
      </c>
      <c r="L117" s="32">
        <v>8311</v>
      </c>
      <c r="M117" s="32">
        <v>6693</v>
      </c>
      <c r="N117" s="32">
        <v>8694</v>
      </c>
      <c r="O117" s="32">
        <v>6984</v>
      </c>
    </row>
    <row r="118" spans="1:15" x14ac:dyDescent="0.2">
      <c r="A118" s="34" t="s">
        <v>17</v>
      </c>
      <c r="B118" s="32">
        <v>5114.37</v>
      </c>
      <c r="C118" s="32">
        <v>4176.22</v>
      </c>
      <c r="D118" s="32">
        <v>5288</v>
      </c>
      <c r="E118" s="32">
        <v>4331</v>
      </c>
      <c r="F118" s="32">
        <v>5448.9</v>
      </c>
      <c r="G118" s="32">
        <v>4492.3</v>
      </c>
      <c r="H118" s="32">
        <v>5556</v>
      </c>
      <c r="I118" s="32">
        <v>4629</v>
      </c>
      <c r="J118" s="32">
        <v>5812.67</v>
      </c>
      <c r="K118" s="32">
        <v>4855.45</v>
      </c>
      <c r="L118" s="32">
        <v>6171</v>
      </c>
      <c r="M118" s="32">
        <v>5108</v>
      </c>
      <c r="N118" s="32">
        <v>6429</v>
      </c>
      <c r="O118" s="32">
        <v>5247</v>
      </c>
    </row>
    <row r="119" spans="1:15" x14ac:dyDescent="0.2">
      <c r="A119" s="34" t="s">
        <v>18</v>
      </c>
      <c r="B119" s="32">
        <v>11219</v>
      </c>
      <c r="C119" s="32">
        <v>8816.18</v>
      </c>
      <c r="D119" s="32">
        <v>11220</v>
      </c>
      <c r="E119" s="32">
        <v>8852</v>
      </c>
      <c r="F119" s="32">
        <v>11284.5</v>
      </c>
      <c r="G119" s="32">
        <v>8907.6</v>
      </c>
      <c r="H119" s="32">
        <v>11468</v>
      </c>
      <c r="I119" s="32">
        <v>9094</v>
      </c>
      <c r="J119" s="32">
        <v>11612.7</v>
      </c>
      <c r="K119" s="32">
        <v>9285.23</v>
      </c>
      <c r="L119" s="32">
        <v>11702</v>
      </c>
      <c r="M119" s="32">
        <v>9356</v>
      </c>
      <c r="N119" s="32">
        <v>11934</v>
      </c>
      <c r="O119" s="32">
        <v>9379</v>
      </c>
    </row>
    <row r="120" spans="1:15" x14ac:dyDescent="0.2">
      <c r="A120" s="33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spans="1:15" x14ac:dyDescent="0.2">
      <c r="A121" s="34" t="s">
        <v>19</v>
      </c>
      <c r="B121" s="32">
        <v>24709.64</v>
      </c>
      <c r="C121" s="32">
        <v>10120.41</v>
      </c>
      <c r="D121" s="32">
        <v>24513</v>
      </c>
      <c r="E121" s="32">
        <v>9742</v>
      </c>
      <c r="F121" s="32">
        <v>24577.7</v>
      </c>
      <c r="G121" s="32">
        <v>9600.9</v>
      </c>
      <c r="H121" s="32">
        <v>25098</v>
      </c>
      <c r="I121" s="32">
        <v>9465</v>
      </c>
      <c r="J121" s="32">
        <v>24819.56</v>
      </c>
      <c r="K121" s="32">
        <v>9096.5</v>
      </c>
      <c r="L121" s="32">
        <v>24818</v>
      </c>
      <c r="M121" s="32">
        <v>9130</v>
      </c>
      <c r="N121" s="32">
        <v>24967</v>
      </c>
      <c r="O121" s="32">
        <v>8943</v>
      </c>
    </row>
    <row r="122" spans="1:15" x14ac:dyDescent="0.2">
      <c r="A122" s="34" t="s">
        <v>20</v>
      </c>
      <c r="B122" s="32">
        <v>21523.5</v>
      </c>
      <c r="C122" s="32">
        <v>14425.05</v>
      </c>
      <c r="D122" s="32">
        <v>20890</v>
      </c>
      <c r="E122" s="32">
        <v>13820</v>
      </c>
      <c r="F122" s="32">
        <v>20319.099999999999</v>
      </c>
      <c r="G122" s="32">
        <v>13209.2</v>
      </c>
      <c r="H122" s="32">
        <v>20183</v>
      </c>
      <c r="I122" s="32">
        <v>12807</v>
      </c>
      <c r="J122" s="32">
        <v>20234.16</v>
      </c>
      <c r="K122" s="32">
        <v>12431.34</v>
      </c>
      <c r="L122" s="32">
        <v>19853</v>
      </c>
      <c r="M122" s="32">
        <v>12031</v>
      </c>
      <c r="N122" s="32">
        <v>19780</v>
      </c>
      <c r="O122" s="32">
        <v>11808</v>
      </c>
    </row>
    <row r="123" spans="1:15" x14ac:dyDescent="0.2">
      <c r="A123" s="34" t="s">
        <v>21</v>
      </c>
      <c r="B123" s="32">
        <v>23382.400000000001</v>
      </c>
      <c r="C123" s="32">
        <v>17537.400000000001</v>
      </c>
      <c r="D123" s="32">
        <v>23466</v>
      </c>
      <c r="E123" s="32">
        <v>17452</v>
      </c>
      <c r="F123" s="32">
        <v>23410.6</v>
      </c>
      <c r="G123" s="32">
        <v>17211.599999999999</v>
      </c>
      <c r="H123" s="32">
        <v>23234</v>
      </c>
      <c r="I123" s="32">
        <v>16886</v>
      </c>
      <c r="J123" s="32">
        <v>22812</v>
      </c>
      <c r="K123" s="32">
        <v>16355.68</v>
      </c>
      <c r="L123" s="32">
        <v>22542</v>
      </c>
      <c r="M123" s="32">
        <v>16052</v>
      </c>
      <c r="N123" s="32">
        <v>22183</v>
      </c>
      <c r="O123" s="32">
        <v>15683</v>
      </c>
    </row>
    <row r="124" spans="1:15" x14ac:dyDescent="0.2">
      <c r="A124" s="34" t="s">
        <v>22</v>
      </c>
      <c r="B124" s="32">
        <v>18817.72</v>
      </c>
      <c r="C124" s="32">
        <v>15069.29</v>
      </c>
      <c r="D124" s="32">
        <v>19146</v>
      </c>
      <c r="E124" s="32">
        <v>15224</v>
      </c>
      <c r="F124" s="32">
        <v>19781.2</v>
      </c>
      <c r="G124" s="32">
        <v>15625.1</v>
      </c>
      <c r="H124" s="32">
        <v>20689</v>
      </c>
      <c r="I124" s="32">
        <v>16240</v>
      </c>
      <c r="J124" s="32">
        <v>21237.39</v>
      </c>
      <c r="K124" s="32">
        <v>16426.170000000002</v>
      </c>
      <c r="L124" s="32">
        <v>21277</v>
      </c>
      <c r="M124" s="32">
        <v>16298</v>
      </c>
      <c r="N124" s="32">
        <v>21475</v>
      </c>
      <c r="O124" s="32">
        <v>16383</v>
      </c>
    </row>
    <row r="125" spans="1:15" ht="13.5" thickBot="1" x14ac:dyDescent="0.25">
      <c r="A125" s="38" t="s">
        <v>23</v>
      </c>
      <c r="B125" s="36">
        <v>22975.56</v>
      </c>
      <c r="C125" s="36">
        <v>18413.87</v>
      </c>
      <c r="D125" s="36">
        <v>23330</v>
      </c>
      <c r="E125" s="36">
        <v>18775</v>
      </c>
      <c r="F125" s="36">
        <v>23771.5</v>
      </c>
      <c r="G125" s="36">
        <v>19144</v>
      </c>
      <c r="H125" s="36">
        <v>24330</v>
      </c>
      <c r="I125" s="36">
        <v>19693</v>
      </c>
      <c r="J125" s="36">
        <v>25409.300000000003</v>
      </c>
      <c r="K125" s="36">
        <v>20619.419999999998</v>
      </c>
      <c r="L125" s="36">
        <v>26183</v>
      </c>
      <c r="M125" s="36">
        <v>21157</v>
      </c>
      <c r="N125" s="36">
        <v>27057</v>
      </c>
      <c r="O125" s="36">
        <v>21609</v>
      </c>
    </row>
    <row r="126" spans="1:15" ht="14.25" thickTop="1" thickBot="1" x14ac:dyDescent="0.25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</row>
    <row r="127" spans="1:15" ht="14.25" thickTop="1" thickBot="1" x14ac:dyDescent="0.25">
      <c r="A127" s="55" t="s">
        <v>0</v>
      </c>
      <c r="B127" s="57">
        <v>2015</v>
      </c>
      <c r="C127" s="58"/>
      <c r="D127" s="57">
        <v>2016</v>
      </c>
      <c r="E127" s="58"/>
      <c r="F127" s="57">
        <v>2017</v>
      </c>
      <c r="G127" s="58"/>
      <c r="H127" s="57">
        <v>2018</v>
      </c>
      <c r="I127" s="58"/>
      <c r="J127" s="57">
        <v>2019</v>
      </c>
      <c r="K127" s="58"/>
      <c r="L127" s="57">
        <v>2020</v>
      </c>
      <c r="M127" s="58"/>
      <c r="N127" s="57">
        <v>2021</v>
      </c>
      <c r="O127" s="58"/>
    </row>
    <row r="128" spans="1:15" ht="14.25" thickTop="1" thickBot="1" x14ac:dyDescent="0.25">
      <c r="A128" s="56"/>
      <c r="B128" s="24" t="s">
        <v>1</v>
      </c>
      <c r="C128" s="23" t="s">
        <v>2</v>
      </c>
      <c r="D128" s="26" t="s">
        <v>1</v>
      </c>
      <c r="E128" s="27" t="s">
        <v>2</v>
      </c>
      <c r="F128" s="40" t="s">
        <v>1</v>
      </c>
      <c r="G128" s="39" t="s">
        <v>2</v>
      </c>
      <c r="H128" s="41" t="s">
        <v>1</v>
      </c>
      <c r="I128" s="42" t="s">
        <v>2</v>
      </c>
      <c r="J128" s="44" t="s">
        <v>1</v>
      </c>
      <c r="K128" s="43" t="s">
        <v>2</v>
      </c>
      <c r="L128" s="45" t="s">
        <v>1</v>
      </c>
      <c r="M128" s="46" t="s">
        <v>2</v>
      </c>
      <c r="N128" s="47" t="s">
        <v>1</v>
      </c>
      <c r="O128" s="48" t="s">
        <v>2</v>
      </c>
    </row>
    <row r="129" spans="1:15" ht="13.5" thickTop="1" x14ac:dyDescent="0.2">
      <c r="A129" s="29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</row>
    <row r="130" spans="1:15" x14ac:dyDescent="0.2">
      <c r="A130" s="31" t="s">
        <v>5</v>
      </c>
      <c r="B130" s="32">
        <v>117345</v>
      </c>
      <c r="C130" s="32">
        <v>74706</v>
      </c>
      <c r="D130" s="32">
        <v>118275</v>
      </c>
      <c r="E130" s="32">
        <v>75016</v>
      </c>
      <c r="F130" s="32">
        <v>119272</v>
      </c>
      <c r="G130" s="32">
        <v>76170</v>
      </c>
      <c r="H130" s="32">
        <v>121458</v>
      </c>
      <c r="I130" s="32">
        <v>78211</v>
      </c>
      <c r="J130" s="32">
        <v>122880</v>
      </c>
      <c r="K130" s="32">
        <v>79323</v>
      </c>
      <c r="L130" s="32">
        <v>125920</v>
      </c>
      <c r="M130" s="32">
        <v>83884</v>
      </c>
      <c r="N130" s="32">
        <v>126600</v>
      </c>
      <c r="O130" s="32">
        <v>82874</v>
      </c>
    </row>
    <row r="131" spans="1:15" x14ac:dyDescent="0.2">
      <c r="A131" s="33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</row>
    <row r="132" spans="1:15" x14ac:dyDescent="0.2">
      <c r="A132" s="34" t="s">
        <v>7</v>
      </c>
      <c r="B132" s="32">
        <v>6122.1</v>
      </c>
      <c r="C132" s="32">
        <v>1335.03</v>
      </c>
      <c r="D132" s="32">
        <v>6157</v>
      </c>
      <c r="E132" s="32">
        <v>1348</v>
      </c>
      <c r="F132" s="32">
        <v>5932</v>
      </c>
      <c r="G132" s="32">
        <v>1338</v>
      </c>
      <c r="H132" s="32">
        <v>6028</v>
      </c>
      <c r="I132" s="32">
        <v>1370</v>
      </c>
      <c r="J132" s="32">
        <v>5976</v>
      </c>
      <c r="K132" s="32">
        <v>1387</v>
      </c>
      <c r="L132" s="32">
        <v>5285</v>
      </c>
      <c r="M132" s="32">
        <v>1359</v>
      </c>
      <c r="N132" s="32">
        <v>5735</v>
      </c>
      <c r="O132" s="32">
        <v>1393</v>
      </c>
    </row>
    <row r="133" spans="1:15" x14ac:dyDescent="0.2">
      <c r="A133" s="34" t="s">
        <v>8</v>
      </c>
      <c r="B133" s="32">
        <v>9008.25</v>
      </c>
      <c r="C133" s="32">
        <v>2855.55</v>
      </c>
      <c r="D133" s="32">
        <v>9076</v>
      </c>
      <c r="E133" s="32">
        <v>2802</v>
      </c>
      <c r="F133" s="32">
        <v>9260</v>
      </c>
      <c r="G133" s="32">
        <v>2969</v>
      </c>
      <c r="H133" s="32">
        <v>9538</v>
      </c>
      <c r="I133" s="32">
        <v>3102</v>
      </c>
      <c r="J133" s="32">
        <v>9580</v>
      </c>
      <c r="K133" s="32">
        <v>3147</v>
      </c>
      <c r="L133" s="32">
        <v>9453</v>
      </c>
      <c r="M133" s="32">
        <v>3334</v>
      </c>
      <c r="N133" s="32">
        <v>9322</v>
      </c>
      <c r="O133" s="32">
        <v>3226</v>
      </c>
    </row>
    <row r="134" spans="1:15" x14ac:dyDescent="0.2">
      <c r="A134" s="34" t="s">
        <v>9</v>
      </c>
      <c r="B134" s="32">
        <v>10089.9</v>
      </c>
      <c r="C134" s="32">
        <v>4634.21</v>
      </c>
      <c r="D134" s="32">
        <v>10136</v>
      </c>
      <c r="E134" s="32">
        <v>4606</v>
      </c>
      <c r="F134" s="32">
        <v>10139</v>
      </c>
      <c r="G134" s="32">
        <v>4635</v>
      </c>
      <c r="H134" s="32">
        <v>10240</v>
      </c>
      <c r="I134" s="32">
        <v>4882</v>
      </c>
      <c r="J134" s="32">
        <v>10486</v>
      </c>
      <c r="K134" s="32">
        <v>5029</v>
      </c>
      <c r="L134" s="32">
        <v>10771</v>
      </c>
      <c r="M134" s="32">
        <v>5291</v>
      </c>
      <c r="N134" s="32">
        <v>10992</v>
      </c>
      <c r="O134" s="32">
        <v>5323</v>
      </c>
    </row>
    <row r="135" spans="1:15" x14ac:dyDescent="0.2">
      <c r="A135" s="34" t="s">
        <v>10</v>
      </c>
      <c r="B135" s="32">
        <v>9822.35</v>
      </c>
      <c r="C135" s="32">
        <v>5429.07</v>
      </c>
      <c r="D135" s="32">
        <v>10081</v>
      </c>
      <c r="E135" s="32">
        <v>5574</v>
      </c>
      <c r="F135" s="32">
        <v>10335</v>
      </c>
      <c r="G135" s="32">
        <v>5827</v>
      </c>
      <c r="H135" s="32">
        <v>10582</v>
      </c>
      <c r="I135" s="32">
        <v>6091</v>
      </c>
      <c r="J135" s="32">
        <v>10604</v>
      </c>
      <c r="K135" s="32">
        <v>6065</v>
      </c>
      <c r="L135" s="32">
        <v>11055</v>
      </c>
      <c r="M135" s="32">
        <v>6636</v>
      </c>
      <c r="N135" s="32">
        <v>10978</v>
      </c>
      <c r="O135" s="32">
        <v>6426</v>
      </c>
    </row>
    <row r="136" spans="1:15" x14ac:dyDescent="0.2">
      <c r="A136" s="34" t="s">
        <v>11</v>
      </c>
      <c r="B136" s="32">
        <v>10085.700000000001</v>
      </c>
      <c r="C136" s="32">
        <v>6210.49</v>
      </c>
      <c r="D136" s="32">
        <v>9861</v>
      </c>
      <c r="E136" s="32">
        <v>6109</v>
      </c>
      <c r="F136" s="32">
        <v>9716</v>
      </c>
      <c r="G136" s="32">
        <v>6007</v>
      </c>
      <c r="H136" s="32">
        <v>9675</v>
      </c>
      <c r="I136" s="32">
        <v>6082</v>
      </c>
      <c r="J136" s="32">
        <v>9985</v>
      </c>
      <c r="K136" s="32">
        <v>6316</v>
      </c>
      <c r="L136" s="32">
        <v>10466</v>
      </c>
      <c r="M136" s="32">
        <v>6858</v>
      </c>
      <c r="N136" s="32">
        <v>10688</v>
      </c>
      <c r="O136" s="32">
        <v>6901</v>
      </c>
    </row>
    <row r="137" spans="1:15" x14ac:dyDescent="0.2">
      <c r="A137" s="34" t="s">
        <v>12</v>
      </c>
      <c r="B137" s="32">
        <v>10563.2</v>
      </c>
      <c r="C137" s="32">
        <v>7186.61</v>
      </c>
      <c r="D137" s="32">
        <v>10507</v>
      </c>
      <c r="E137" s="32">
        <v>7012</v>
      </c>
      <c r="F137" s="32">
        <v>10519</v>
      </c>
      <c r="G137" s="32">
        <v>7098</v>
      </c>
      <c r="H137" s="32">
        <v>10498</v>
      </c>
      <c r="I137" s="32">
        <v>7182</v>
      </c>
      <c r="J137" s="32">
        <v>10238</v>
      </c>
      <c r="K137" s="32">
        <v>6986</v>
      </c>
      <c r="L137" s="32">
        <v>10408</v>
      </c>
      <c r="M137" s="32">
        <v>7165</v>
      </c>
      <c r="N137" s="32">
        <v>10169</v>
      </c>
      <c r="O137" s="32">
        <v>6839</v>
      </c>
    </row>
    <row r="138" spans="1:15" x14ac:dyDescent="0.2">
      <c r="A138" s="34" t="s">
        <v>13</v>
      </c>
      <c r="B138" s="32">
        <v>11447.6</v>
      </c>
      <c r="C138" s="32">
        <v>8219.18</v>
      </c>
      <c r="D138" s="32">
        <v>11214</v>
      </c>
      <c r="E138" s="32">
        <v>8034</v>
      </c>
      <c r="F138" s="32">
        <v>10869</v>
      </c>
      <c r="G138" s="32">
        <v>7728</v>
      </c>
      <c r="H138" s="32">
        <v>10849</v>
      </c>
      <c r="I138" s="32">
        <v>7784</v>
      </c>
      <c r="J138" s="32">
        <v>10719</v>
      </c>
      <c r="K138" s="32">
        <v>7702</v>
      </c>
      <c r="L138" s="32">
        <v>10807</v>
      </c>
      <c r="M138" s="32">
        <v>7914</v>
      </c>
      <c r="N138" s="32">
        <v>10876</v>
      </c>
      <c r="O138" s="32">
        <v>7833</v>
      </c>
    </row>
    <row r="139" spans="1:15" x14ac:dyDescent="0.2">
      <c r="A139" s="34" t="s">
        <v>14</v>
      </c>
      <c r="B139" s="32">
        <v>11564.7</v>
      </c>
      <c r="C139" s="32">
        <v>8637.89</v>
      </c>
      <c r="D139" s="32">
        <v>11674</v>
      </c>
      <c r="E139" s="32">
        <v>8638</v>
      </c>
      <c r="F139" s="32">
        <v>11581</v>
      </c>
      <c r="G139" s="32">
        <v>8546</v>
      </c>
      <c r="H139" s="32">
        <v>11541</v>
      </c>
      <c r="I139" s="32">
        <v>8539</v>
      </c>
      <c r="J139" s="32">
        <v>11602</v>
      </c>
      <c r="K139" s="32">
        <v>8572</v>
      </c>
      <c r="L139" s="32">
        <v>11873</v>
      </c>
      <c r="M139" s="32">
        <v>8887</v>
      </c>
      <c r="N139" s="32">
        <v>11470</v>
      </c>
      <c r="O139" s="32">
        <v>8395</v>
      </c>
    </row>
    <row r="140" spans="1:15" x14ac:dyDescent="0.2">
      <c r="A140" s="34" t="s">
        <v>15</v>
      </c>
      <c r="B140" s="32">
        <v>10493.5</v>
      </c>
      <c r="C140" s="32">
        <v>7999.28</v>
      </c>
      <c r="D140" s="32">
        <v>10633</v>
      </c>
      <c r="E140" s="32">
        <v>8097</v>
      </c>
      <c r="F140" s="32">
        <v>10970</v>
      </c>
      <c r="G140" s="32">
        <v>8440</v>
      </c>
      <c r="H140" s="32">
        <v>11314</v>
      </c>
      <c r="I140" s="32">
        <v>8690</v>
      </c>
      <c r="J140" s="32">
        <v>11457</v>
      </c>
      <c r="K140" s="32">
        <v>8774</v>
      </c>
      <c r="L140" s="32">
        <v>11922</v>
      </c>
      <c r="M140" s="32">
        <v>9328</v>
      </c>
      <c r="N140" s="32">
        <v>12031</v>
      </c>
      <c r="O140" s="32">
        <v>9242</v>
      </c>
    </row>
    <row r="141" spans="1:15" x14ac:dyDescent="0.2">
      <c r="A141" s="34" t="s">
        <v>16</v>
      </c>
      <c r="B141" s="32">
        <v>9298.5499999999993</v>
      </c>
      <c r="C141" s="32">
        <v>7370.42</v>
      </c>
      <c r="D141" s="32">
        <v>9621</v>
      </c>
      <c r="E141" s="32">
        <v>7603</v>
      </c>
      <c r="F141" s="32">
        <v>9752</v>
      </c>
      <c r="G141" s="32">
        <v>7717</v>
      </c>
      <c r="H141" s="32">
        <v>10008</v>
      </c>
      <c r="I141" s="32">
        <v>7933</v>
      </c>
      <c r="J141" s="32">
        <v>10145</v>
      </c>
      <c r="K141" s="32">
        <v>7993</v>
      </c>
      <c r="L141" s="32">
        <v>10546</v>
      </c>
      <c r="M141" s="32">
        <v>8399</v>
      </c>
      <c r="N141" s="32">
        <v>10784</v>
      </c>
      <c r="O141" s="32">
        <v>8513</v>
      </c>
    </row>
    <row r="142" spans="1:15" x14ac:dyDescent="0.2">
      <c r="A142" s="34" t="s">
        <v>17</v>
      </c>
      <c r="B142" s="32">
        <v>6690.19</v>
      </c>
      <c r="C142" s="32">
        <v>5442.26</v>
      </c>
      <c r="D142" s="32">
        <v>6939</v>
      </c>
      <c r="E142" s="32">
        <v>5666</v>
      </c>
      <c r="F142" s="32">
        <v>7551</v>
      </c>
      <c r="G142" s="32">
        <v>6144</v>
      </c>
      <c r="H142" s="32">
        <v>8023</v>
      </c>
      <c r="I142" s="32">
        <v>6468</v>
      </c>
      <c r="J142" s="32">
        <v>8383</v>
      </c>
      <c r="K142" s="32">
        <v>6760</v>
      </c>
      <c r="L142" s="32">
        <v>9002</v>
      </c>
      <c r="M142" s="32">
        <v>7388</v>
      </c>
      <c r="N142" s="32">
        <v>9080</v>
      </c>
      <c r="O142" s="32">
        <v>7387</v>
      </c>
    </row>
    <row r="143" spans="1:15" x14ac:dyDescent="0.2">
      <c r="A143" s="34" t="s">
        <v>18</v>
      </c>
      <c r="B143" s="32">
        <v>12158.7</v>
      </c>
      <c r="C143" s="32">
        <v>9385.9699999999993</v>
      </c>
      <c r="D143" s="32">
        <v>12378</v>
      </c>
      <c r="E143" s="32">
        <v>9526</v>
      </c>
      <c r="F143" s="32">
        <v>12650</v>
      </c>
      <c r="G143" s="32">
        <v>9721</v>
      </c>
      <c r="H143" s="32">
        <v>13163</v>
      </c>
      <c r="I143" s="32">
        <v>10087</v>
      </c>
      <c r="J143" s="32">
        <v>13704</v>
      </c>
      <c r="K143" s="32">
        <v>10593</v>
      </c>
      <c r="L143" s="32">
        <v>14331</v>
      </c>
      <c r="M143" s="32">
        <v>11324</v>
      </c>
      <c r="N143" s="32">
        <v>14477</v>
      </c>
      <c r="O143" s="32">
        <v>11395</v>
      </c>
    </row>
    <row r="144" spans="1:15" x14ac:dyDescent="0.2">
      <c r="A144" s="33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</row>
    <row r="145" spans="1:15" x14ac:dyDescent="0.2">
      <c r="A145" s="34" t="s">
        <v>19</v>
      </c>
      <c r="B145" s="32">
        <v>25220.25</v>
      </c>
      <c r="C145" s="32">
        <v>8824.7900000000009</v>
      </c>
      <c r="D145" s="32">
        <v>25369</v>
      </c>
      <c r="E145" s="32">
        <v>8756</v>
      </c>
      <c r="F145" s="32">
        <v>25331</v>
      </c>
      <c r="G145" s="32">
        <v>8942</v>
      </c>
      <c r="H145" s="32">
        <v>25806</v>
      </c>
      <c r="I145" s="32">
        <v>9354</v>
      </c>
      <c r="J145" s="32">
        <v>26043</v>
      </c>
      <c r="K145" s="32">
        <v>9563</v>
      </c>
      <c r="L145" s="32">
        <v>25509</v>
      </c>
      <c r="M145" s="32">
        <v>9984</v>
      </c>
      <c r="N145" s="32">
        <v>26049</v>
      </c>
      <c r="O145" s="32">
        <v>9942</v>
      </c>
    </row>
    <row r="146" spans="1:15" x14ac:dyDescent="0.2">
      <c r="A146" s="34" t="s">
        <v>20</v>
      </c>
      <c r="B146" s="32">
        <v>19908.050000000003</v>
      </c>
      <c r="C146" s="32">
        <v>11639.56</v>
      </c>
      <c r="D146" s="32">
        <v>19941</v>
      </c>
      <c r="E146" s="32">
        <v>11683</v>
      </c>
      <c r="F146" s="32">
        <v>20051</v>
      </c>
      <c r="G146" s="32">
        <v>11834</v>
      </c>
      <c r="H146" s="32">
        <v>20257</v>
      </c>
      <c r="I146" s="32">
        <v>12174</v>
      </c>
      <c r="J146" s="32">
        <v>20589</v>
      </c>
      <c r="K146" s="32">
        <v>12380</v>
      </c>
      <c r="L146" s="32">
        <v>21521</v>
      </c>
      <c r="M146" s="32">
        <v>13494</v>
      </c>
      <c r="N146" s="32">
        <v>21666</v>
      </c>
      <c r="O146" s="32">
        <v>13327</v>
      </c>
    </row>
    <row r="147" spans="1:15" x14ac:dyDescent="0.2">
      <c r="A147" s="34" t="s">
        <v>21</v>
      </c>
      <c r="B147" s="32">
        <v>22010.800000000003</v>
      </c>
      <c r="C147" s="32">
        <v>15405.79</v>
      </c>
      <c r="D147" s="32">
        <v>21721</v>
      </c>
      <c r="E147" s="32">
        <v>15047</v>
      </c>
      <c r="F147" s="32">
        <v>21387</v>
      </c>
      <c r="G147" s="32">
        <v>14826</v>
      </c>
      <c r="H147" s="32">
        <v>21347</v>
      </c>
      <c r="I147" s="32">
        <v>14966</v>
      </c>
      <c r="J147" s="32">
        <v>20957</v>
      </c>
      <c r="K147" s="32">
        <v>14688</v>
      </c>
      <c r="L147" s="32">
        <v>21215</v>
      </c>
      <c r="M147" s="32">
        <v>15080</v>
      </c>
      <c r="N147" s="32">
        <v>21044</v>
      </c>
      <c r="O147" s="32">
        <v>14672</v>
      </c>
    </row>
    <row r="148" spans="1:15" x14ac:dyDescent="0.2">
      <c r="A148" s="34" t="s">
        <v>22</v>
      </c>
      <c r="B148" s="32">
        <v>22058.2</v>
      </c>
      <c r="C148" s="32">
        <v>16637.169999999998</v>
      </c>
      <c r="D148" s="32">
        <v>22306</v>
      </c>
      <c r="E148" s="32">
        <v>16735</v>
      </c>
      <c r="F148" s="32">
        <v>22551</v>
      </c>
      <c r="G148" s="32">
        <v>16986</v>
      </c>
      <c r="H148" s="32">
        <v>22855</v>
      </c>
      <c r="I148" s="32">
        <v>17229</v>
      </c>
      <c r="J148" s="32">
        <v>23059</v>
      </c>
      <c r="K148" s="32">
        <v>17346</v>
      </c>
      <c r="L148" s="32">
        <v>23795</v>
      </c>
      <c r="M148" s="32">
        <v>18215</v>
      </c>
      <c r="N148" s="32">
        <v>23500</v>
      </c>
      <c r="O148" s="32">
        <v>17637</v>
      </c>
    </row>
    <row r="149" spans="1:15" ht="13.5" thickBot="1" x14ac:dyDescent="0.25">
      <c r="A149" s="38" t="s">
        <v>23</v>
      </c>
      <c r="B149" s="36">
        <v>28147.439999999999</v>
      </c>
      <c r="C149" s="36">
        <v>22198.65</v>
      </c>
      <c r="D149" s="36">
        <v>28937</v>
      </c>
      <c r="E149" s="36">
        <v>22795</v>
      </c>
      <c r="F149" s="36">
        <v>29953</v>
      </c>
      <c r="G149" s="36">
        <v>23581</v>
      </c>
      <c r="H149" s="36">
        <v>31194</v>
      </c>
      <c r="I149" s="36">
        <v>24487</v>
      </c>
      <c r="J149" s="36">
        <v>32233</v>
      </c>
      <c r="K149" s="36">
        <v>25345</v>
      </c>
      <c r="L149" s="36">
        <v>33879</v>
      </c>
      <c r="M149" s="36">
        <v>27111</v>
      </c>
      <c r="N149" s="36">
        <v>34341</v>
      </c>
      <c r="O149" s="36">
        <v>27295</v>
      </c>
    </row>
    <row r="150" spans="1:15" ht="14.25" thickTop="1" thickBot="1" x14ac:dyDescent="0.25">
      <c r="A150" s="6"/>
      <c r="B150" s="9"/>
      <c r="C150" s="9"/>
      <c r="D150" s="10"/>
      <c r="E150" s="10"/>
      <c r="F150" s="12"/>
      <c r="G150" s="12"/>
      <c r="H150" s="15"/>
      <c r="I150" s="15"/>
      <c r="J150" s="21"/>
      <c r="K150" s="21"/>
      <c r="L150" s="21"/>
      <c r="M150" s="21"/>
      <c r="N150" s="25"/>
      <c r="O150" s="25"/>
    </row>
    <row r="151" spans="1:15" ht="14.25" thickTop="1" thickBot="1" x14ac:dyDescent="0.25">
      <c r="A151" s="55" t="s">
        <v>0</v>
      </c>
      <c r="B151" s="57">
        <v>2022</v>
      </c>
      <c r="C151" s="58"/>
      <c r="D151" s="57">
        <v>2023</v>
      </c>
      <c r="E151" s="58"/>
    </row>
    <row r="152" spans="1:15" ht="14.25" thickTop="1" thickBot="1" x14ac:dyDescent="0.25">
      <c r="A152" s="56"/>
      <c r="B152" s="50" t="s">
        <v>1</v>
      </c>
      <c r="C152" s="49" t="s">
        <v>2</v>
      </c>
      <c r="D152" s="51" t="s">
        <v>1</v>
      </c>
      <c r="E152" s="52" t="s">
        <v>2</v>
      </c>
    </row>
    <row r="153" spans="1:15" ht="13.5" thickTop="1" x14ac:dyDescent="0.2">
      <c r="A153" s="29"/>
      <c r="B153" s="37"/>
      <c r="C153" s="37"/>
      <c r="D153" s="37"/>
      <c r="E153" s="37"/>
    </row>
    <row r="154" spans="1:15" x14ac:dyDescent="0.2">
      <c r="A154" s="31" t="s">
        <v>5</v>
      </c>
      <c r="B154" s="32">
        <v>128367</v>
      </c>
      <c r="C154" s="32">
        <v>84428</v>
      </c>
      <c r="D154" s="32">
        <v>130333</v>
      </c>
      <c r="E154" s="32">
        <v>85880</v>
      </c>
    </row>
    <row r="155" spans="1:15" x14ac:dyDescent="0.2">
      <c r="A155" s="33"/>
      <c r="B155" s="32"/>
      <c r="C155" s="32"/>
      <c r="D155" s="32"/>
      <c r="E155" s="32"/>
    </row>
    <row r="156" spans="1:15" x14ac:dyDescent="0.2">
      <c r="A156" s="34" t="s">
        <v>7</v>
      </c>
      <c r="B156" s="32">
        <v>5893</v>
      </c>
      <c r="C156" s="32">
        <v>1498</v>
      </c>
      <c r="D156" s="32">
        <v>6146</v>
      </c>
      <c r="E156" s="32">
        <v>1452</v>
      </c>
    </row>
    <row r="157" spans="1:15" x14ac:dyDescent="0.2">
      <c r="A157" s="34" t="s">
        <v>8</v>
      </c>
      <c r="B157" s="32">
        <v>9195</v>
      </c>
      <c r="C157" s="32">
        <v>3270</v>
      </c>
      <c r="D157" s="32">
        <v>9264</v>
      </c>
      <c r="E157" s="32">
        <v>3262</v>
      </c>
    </row>
    <row r="158" spans="1:15" x14ac:dyDescent="0.2">
      <c r="A158" s="34" t="s">
        <v>9</v>
      </c>
      <c r="B158" s="32">
        <v>11283</v>
      </c>
      <c r="C158" s="32">
        <v>5509</v>
      </c>
      <c r="D158" s="32">
        <v>11389</v>
      </c>
      <c r="E158" s="32">
        <v>5621</v>
      </c>
    </row>
    <row r="159" spans="1:15" x14ac:dyDescent="0.2">
      <c r="A159" s="34" t="s">
        <v>10</v>
      </c>
      <c r="B159" s="32">
        <v>11188</v>
      </c>
      <c r="C159" s="32">
        <v>6629</v>
      </c>
      <c r="D159" s="32">
        <v>11341</v>
      </c>
      <c r="E159" s="32">
        <v>6711</v>
      </c>
    </row>
    <row r="160" spans="1:15" x14ac:dyDescent="0.2">
      <c r="A160" s="34" t="s">
        <v>11</v>
      </c>
      <c r="B160" s="32">
        <v>11066</v>
      </c>
      <c r="C160" s="32">
        <v>7216</v>
      </c>
      <c r="D160" s="32">
        <v>11212</v>
      </c>
      <c r="E160" s="32">
        <v>7418</v>
      </c>
    </row>
    <row r="161" spans="1:9" x14ac:dyDescent="0.2">
      <c r="A161" s="34" t="s">
        <v>12</v>
      </c>
      <c r="B161" s="32">
        <v>10203</v>
      </c>
      <c r="C161" s="32">
        <v>6999</v>
      </c>
      <c r="D161" s="32">
        <v>10244</v>
      </c>
      <c r="E161" s="32">
        <v>7050</v>
      </c>
    </row>
    <row r="162" spans="1:9" x14ac:dyDescent="0.2">
      <c r="A162" s="34" t="s">
        <v>13</v>
      </c>
      <c r="B162" s="32">
        <v>11120</v>
      </c>
      <c r="C162" s="32">
        <v>8032</v>
      </c>
      <c r="D162" s="32">
        <v>11066</v>
      </c>
      <c r="E162" s="32">
        <v>7982</v>
      </c>
    </row>
    <row r="163" spans="1:9" x14ac:dyDescent="0.2">
      <c r="A163" s="34" t="s">
        <v>14</v>
      </c>
      <c r="B163" s="32">
        <v>11304</v>
      </c>
      <c r="C163" s="32">
        <v>8365</v>
      </c>
      <c r="D163" s="32">
        <v>11150</v>
      </c>
      <c r="E163" s="32">
        <v>8369</v>
      </c>
    </row>
    <row r="164" spans="1:9" x14ac:dyDescent="0.2">
      <c r="A164" s="34" t="s">
        <v>15</v>
      </c>
      <c r="B164" s="32">
        <v>12150</v>
      </c>
      <c r="C164" s="32">
        <v>9255</v>
      </c>
      <c r="D164" s="32">
        <v>12006</v>
      </c>
      <c r="E164" s="32">
        <v>9170</v>
      </c>
    </row>
    <row r="165" spans="1:9" x14ac:dyDescent="0.2">
      <c r="A165" s="34" t="s">
        <v>16</v>
      </c>
      <c r="B165" s="32">
        <v>11126</v>
      </c>
      <c r="C165" s="32">
        <v>8764</v>
      </c>
      <c r="D165" s="32">
        <v>11358</v>
      </c>
      <c r="E165" s="32">
        <v>8906</v>
      </c>
    </row>
    <row r="166" spans="1:9" x14ac:dyDescent="0.2">
      <c r="A166" s="34" t="s">
        <v>17</v>
      </c>
      <c r="B166" s="32">
        <v>9373</v>
      </c>
      <c r="C166" s="32">
        <v>7518</v>
      </c>
      <c r="D166" s="32">
        <v>9624</v>
      </c>
      <c r="E166" s="32">
        <v>7752</v>
      </c>
    </row>
    <row r="167" spans="1:9" x14ac:dyDescent="0.2">
      <c r="A167" s="34" t="s">
        <v>18</v>
      </c>
      <c r="B167" s="32">
        <v>14466</v>
      </c>
      <c r="C167" s="32">
        <v>11373</v>
      </c>
      <c r="D167" s="32">
        <v>15535</v>
      </c>
      <c r="E167" s="32">
        <v>12188</v>
      </c>
    </row>
    <row r="168" spans="1:9" x14ac:dyDescent="0.2">
      <c r="A168" s="33"/>
      <c r="B168" s="32"/>
      <c r="C168" s="32"/>
      <c r="D168" s="32"/>
      <c r="E168" s="32"/>
    </row>
    <row r="169" spans="1:9" x14ac:dyDescent="0.2">
      <c r="A169" s="34" t="s">
        <v>19</v>
      </c>
      <c r="B169" s="32">
        <v>26371</v>
      </c>
      <c r="C169" s="32">
        <v>10278</v>
      </c>
      <c r="D169" s="32">
        <v>26799</v>
      </c>
      <c r="E169" s="32">
        <v>10335</v>
      </c>
    </row>
    <row r="170" spans="1:9" x14ac:dyDescent="0.2">
      <c r="A170" s="34" t="s">
        <v>20</v>
      </c>
      <c r="B170" s="32">
        <v>22255</v>
      </c>
      <c r="C170" s="32">
        <v>13845</v>
      </c>
      <c r="D170" s="32">
        <v>22553</v>
      </c>
      <c r="E170" s="32">
        <v>14129</v>
      </c>
    </row>
    <row r="171" spans="1:9" x14ac:dyDescent="0.2">
      <c r="A171" s="34" t="s">
        <v>21</v>
      </c>
      <c r="B171" s="32">
        <v>21323</v>
      </c>
      <c r="C171" s="32">
        <v>15031</v>
      </c>
      <c r="D171" s="32">
        <v>21309</v>
      </c>
      <c r="E171" s="32">
        <v>15032</v>
      </c>
    </row>
    <row r="172" spans="1:9" x14ac:dyDescent="0.2">
      <c r="A172" s="34" t="s">
        <v>22</v>
      </c>
      <c r="B172" s="32">
        <v>23454</v>
      </c>
      <c r="C172" s="32">
        <v>17621</v>
      </c>
      <c r="D172" s="32">
        <v>23156</v>
      </c>
      <c r="E172" s="32">
        <v>17539</v>
      </c>
    </row>
    <row r="173" spans="1:9" ht="13.5" thickBot="1" x14ac:dyDescent="0.25">
      <c r="A173" s="38" t="s">
        <v>23</v>
      </c>
      <c r="B173" s="36">
        <v>34964</v>
      </c>
      <c r="C173" s="36">
        <v>27655</v>
      </c>
      <c r="D173" s="36">
        <v>36516</v>
      </c>
      <c r="E173" s="36">
        <v>28846</v>
      </c>
    </row>
    <row r="174" spans="1:9" ht="13.5" thickTop="1" x14ac:dyDescent="0.2">
      <c r="B174" s="9"/>
      <c r="C174" s="9"/>
      <c r="D174" s="9"/>
      <c r="E174" s="9"/>
      <c r="F174" s="9"/>
      <c r="G174" s="9"/>
      <c r="H174" s="9"/>
      <c r="I174" s="9"/>
    </row>
    <row r="175" spans="1:9" x14ac:dyDescent="0.2">
      <c r="A175" s="6" t="s">
        <v>6</v>
      </c>
    </row>
    <row r="176" spans="1:9" x14ac:dyDescent="0.2">
      <c r="A176" s="28" t="s">
        <v>35</v>
      </c>
    </row>
    <row r="177" spans="1:1" x14ac:dyDescent="0.2">
      <c r="A177" s="28"/>
    </row>
    <row r="178" spans="1:1" ht="14.25" x14ac:dyDescent="0.2">
      <c r="A178" s="13" t="s">
        <v>33</v>
      </c>
    </row>
    <row r="179" spans="1:1" ht="14.25" x14ac:dyDescent="0.2">
      <c r="A179" s="13" t="s">
        <v>34</v>
      </c>
    </row>
    <row r="181" spans="1:1" ht="14.25" x14ac:dyDescent="0.2">
      <c r="A181" s="14" t="s">
        <v>29</v>
      </c>
    </row>
    <row r="182" spans="1:1" ht="14.25" x14ac:dyDescent="0.2">
      <c r="A182" s="14" t="s">
        <v>30</v>
      </c>
    </row>
  </sheetData>
  <mergeCells count="51">
    <mergeCell ref="D151:E151"/>
    <mergeCell ref="N127:O127"/>
    <mergeCell ref="A5:A6"/>
    <mergeCell ref="D127:E127"/>
    <mergeCell ref="B5:C5"/>
    <mergeCell ref="D5:E5"/>
    <mergeCell ref="F5:G5"/>
    <mergeCell ref="A103:A104"/>
    <mergeCell ref="A127:A128"/>
    <mergeCell ref="B127:C127"/>
    <mergeCell ref="B103:C103"/>
    <mergeCell ref="D103:E103"/>
    <mergeCell ref="D79:E79"/>
    <mergeCell ref="F127:G127"/>
    <mergeCell ref="D55:E55"/>
    <mergeCell ref="F55:G55"/>
    <mergeCell ref="A79:A80"/>
    <mergeCell ref="D31:E31"/>
    <mergeCell ref="A31:A32"/>
    <mergeCell ref="A55:A56"/>
    <mergeCell ref="B31:C31"/>
    <mergeCell ref="B55:C55"/>
    <mergeCell ref="H55:I55"/>
    <mergeCell ref="J55:K55"/>
    <mergeCell ref="N5:O5"/>
    <mergeCell ref="L31:M31"/>
    <mergeCell ref="N31:O31"/>
    <mergeCell ref="L55:M55"/>
    <mergeCell ref="N55:O55"/>
    <mergeCell ref="L5:M5"/>
    <mergeCell ref="J5:K5"/>
    <mergeCell ref="F31:G31"/>
    <mergeCell ref="H31:I31"/>
    <mergeCell ref="J31:K31"/>
    <mergeCell ref="H5:I5"/>
    <mergeCell ref="A151:A152"/>
    <mergeCell ref="B151:C151"/>
    <mergeCell ref="N79:O79"/>
    <mergeCell ref="N103:O103"/>
    <mergeCell ref="J79:K79"/>
    <mergeCell ref="F103:G103"/>
    <mergeCell ref="H103:I103"/>
    <mergeCell ref="J103:K103"/>
    <mergeCell ref="J127:K127"/>
    <mergeCell ref="F79:G79"/>
    <mergeCell ref="H127:I127"/>
    <mergeCell ref="H79:I79"/>
    <mergeCell ref="L127:M127"/>
    <mergeCell ref="L103:M103"/>
    <mergeCell ref="L79:M79"/>
    <mergeCell ref="B79:C79"/>
  </mergeCells>
  <phoneticPr fontId="0" type="noConversion"/>
  <pageMargins left="0.25" right="0.25" top="0.25" bottom="0.25" header="0.5" footer="0.5"/>
  <pageSetup scale="53" orientation="landscape" r:id="rId1"/>
  <headerFooter alignWithMargins="0"/>
  <rowBreaks count="2" manualBreakCount="2">
    <brk id="78" max="14" man="1"/>
    <brk id="182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T</vt:lpstr>
    </vt:vector>
  </TitlesOfParts>
  <Company>Dept.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12.  Household Estimates for the United States:  1982 to Present</dc:title>
  <dc:subject>Housing Vacancies and Homeownership</dc:subject>
  <dc:creator>Census Bureau</dc:creator>
  <cp:lastModifiedBy>Daniel J Truver (CENSUS/SEHSD FED)</cp:lastModifiedBy>
  <cp:lastPrinted>2017-02-15T13:25:37Z</cp:lastPrinted>
  <dcterms:created xsi:type="dcterms:W3CDTF">2006-02-07T14:05:38Z</dcterms:created>
  <dcterms:modified xsi:type="dcterms:W3CDTF">2024-02-21T20:41:24Z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