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aa.rodriguez/ININ 4998 Pancreatic Cancer/"/>
    </mc:Choice>
  </mc:AlternateContent>
  <xr:revisionPtr revIDLastSave="0" documentId="13_ncr:1_{C18A4031-F2F0-D44A-B2C7-75A4E541E4A6}" xr6:coauthVersionLast="47" xr6:coauthVersionMax="47" xr10:uidLastSave="{00000000-0000-0000-0000-000000000000}"/>
  <bookViews>
    <workbookView xWindow="16460" yWindow="500" windowWidth="12340" windowHeight="15820" activeTab="2" xr2:uid="{1BA83196-AB3A-6B4D-A823-5056AB8C937F}"/>
  </bookViews>
  <sheets>
    <sheet name="TCGA_features" sheetId="1" r:id="rId1"/>
    <sheet name="ICGC_features" sheetId="2" r:id="rId2"/>
    <sheet name="Classification Model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" i="4" l="1"/>
  <c r="W11" i="4"/>
  <c r="Y11" i="4"/>
  <c r="Z11" i="4"/>
  <c r="AA11" i="4"/>
  <c r="AB11" i="4"/>
  <c r="AC11" i="4"/>
  <c r="AD11" i="4"/>
  <c r="AE11" i="4"/>
  <c r="AF11" i="4"/>
  <c r="AG11" i="4"/>
  <c r="W12" i="4"/>
  <c r="X12" i="4"/>
  <c r="Y12" i="4"/>
  <c r="Z12" i="4"/>
  <c r="AA12" i="4"/>
  <c r="AB12" i="4"/>
  <c r="AC12" i="4"/>
  <c r="AD12" i="4"/>
  <c r="AE12" i="4"/>
  <c r="AF12" i="4"/>
  <c r="AG12" i="4"/>
  <c r="W13" i="4"/>
  <c r="X13" i="4"/>
  <c r="Y13" i="4"/>
  <c r="Z13" i="4"/>
  <c r="AA13" i="4"/>
  <c r="AB13" i="4"/>
  <c r="AC13" i="4"/>
  <c r="AD13" i="4"/>
  <c r="AE13" i="4"/>
  <c r="AF13" i="4"/>
  <c r="AG13" i="4"/>
  <c r="V13" i="4"/>
  <c r="V12" i="4"/>
  <c r="V11" i="4"/>
</calcChain>
</file>

<file path=xl/sharedStrings.xml><?xml version="1.0" encoding="utf-8"?>
<sst xmlns="http://schemas.openxmlformats.org/spreadsheetml/2006/main" count="163" uniqueCount="32">
  <si>
    <t>Variables</t>
  </si>
  <si>
    <t>Accuracy</t>
  </si>
  <si>
    <t>Kappa</t>
  </si>
  <si>
    <t>AccuracySD</t>
  </si>
  <si>
    <t>KappaSD</t>
  </si>
  <si>
    <t>TCGA 136 FEATURES</t>
  </si>
  <si>
    <t>ICGC 166 FEATURES</t>
  </si>
  <si>
    <t>Logistic Regression</t>
  </si>
  <si>
    <t>Support Vector Classifier</t>
  </si>
  <si>
    <t>Random Forest Classifier</t>
  </si>
  <si>
    <t>Recall</t>
  </si>
  <si>
    <t>Precision</t>
  </si>
  <si>
    <t>ROC AUC Score</t>
  </si>
  <si>
    <t>ICGC_166</t>
  </si>
  <si>
    <t>ICGC_136</t>
  </si>
  <si>
    <t>ICGC_TCGAfile</t>
  </si>
  <si>
    <t>TCGA_ICGCfile</t>
  </si>
  <si>
    <t>Number of Predictors</t>
  </si>
  <si>
    <t>Run Time (Min)</t>
  </si>
  <si>
    <t>Optimal Predictors</t>
  </si>
  <si>
    <t>Dataset</t>
  </si>
  <si>
    <t>TCGA</t>
  </si>
  <si>
    <t>ICGC</t>
  </si>
  <si>
    <t>TCGA in ICGC</t>
  </si>
  <si>
    <t>ICGC in TCGA</t>
  </si>
  <si>
    <t>TCGA 271 FEATURES</t>
  </si>
  <si>
    <t>ICGC  216 FEATURES</t>
  </si>
  <si>
    <t>Run Time (Hr)</t>
  </si>
  <si>
    <t>median</t>
  </si>
  <si>
    <t>min</t>
  </si>
  <si>
    <t>max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</si>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</sst>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164" fontId="3" fillId="0" borderId="2" xfId="0" applyNumberFormat="1" applyFont="1" applyBorder="1" applyAlignment="1">
      <alignment horizontal="center"/>
    </xf>
    <xf numFmtId="164" fontId="5" fillId="3" borderId="2" xfId="0" applyNumberFormat="1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178679</xdr:colOff>
      <xdr:row>61</xdr:row>
      <xdr:rowOff>97129</xdr:rowOff>
    </xdr:from>
    <xdr:to>
      <xdr:col>15</xdr:col>
      <xdr:colOff>20359</xdr:colOff>
      <xdr:row>67</xdr:row>
      <xdr:rowOff>157605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913A90-53AA-0044-90F0-EF8E0A473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103" y="13008796"/>
          <a:ext cx="14085655" cy="1330476"/>
        </a:xfrm>
        <a:prstGeom prst="rect">
          <a:avLst/>
        </a:prstGeom>
      </xdr:spPr>
    </xdr:pic>
    <xdr:clientData/>
  </xdr:twoCellAnchor>
  <xdr:twoCellAnchor editAs="oneCell">
    <xdr:from>
      <xdr:col>1</xdr:col>
      <xdr:colOff>181429</xdr:colOff>
      <xdr:row>67</xdr:row>
      <xdr:rowOff>141113</xdr:rowOff>
    </xdr:from>
    <xdr:to>
      <xdr:col>15</xdr:col>
      <xdr:colOff>23087</xdr:colOff>
      <xdr:row>74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8704CC-C3C8-B34E-A819-F58E2168C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7937" y="13647462"/>
          <a:ext cx="14093880" cy="12699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CADE-BC62-0848-8345-257824D1491B}">
  <dimension ref="B1:L43"/>
  <sheetViews>
    <sheetView workbookViewId="0">
      <selection activeCell="H2" sqref="H2:L4"/>
    </sheetView>
  </sheetViews>
  <sheetFormatPr baseColWidth="10" defaultRowHeight="16" x14ac:dyDescent="0.2"/>
  <cols>
    <col min="2" max="2" width="10.83203125" customWidth="1"/>
  </cols>
  <sheetData>
    <row r="1" spans="2:12" ht="26" x14ac:dyDescent="0.3">
      <c r="B1" s="2" t="s">
        <v>5</v>
      </c>
      <c r="C1" s="2"/>
      <c r="D1" s="2"/>
      <c r="E1" s="2"/>
      <c r="F1" s="2"/>
      <c r="H1" s="2" t="s">
        <v>25</v>
      </c>
      <c r="I1" s="2"/>
      <c r="J1" s="2"/>
      <c r="K1" s="2"/>
      <c r="L1" s="2"/>
    </row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/>
      <c r="I2" s="1"/>
      <c r="J2" s="1"/>
      <c r="K2" s="1"/>
      <c r="L2" s="1"/>
    </row>
    <row r="3" spans="2:12" x14ac:dyDescent="0.2">
      <c r="B3" s="1">
        <v>1</v>
      </c>
      <c r="C3" s="1">
        <v>0.52180000000000004</v>
      </c>
      <c r="D3" s="1">
        <v>4.4069999999999998E-2</v>
      </c>
      <c r="E3" s="1">
        <v>7.3770000000000002E-2</v>
      </c>
      <c r="F3" s="1">
        <v>0.1482</v>
      </c>
      <c r="H3" s="1"/>
      <c r="I3" s="1"/>
      <c r="J3" s="1"/>
      <c r="K3" s="1"/>
      <c r="L3" s="1"/>
    </row>
    <row r="4" spans="2:12" x14ac:dyDescent="0.2">
      <c r="B4" s="1">
        <v>6</v>
      </c>
      <c r="C4" s="1">
        <v>0.59150000000000003</v>
      </c>
      <c r="D4" s="1">
        <v>0.17807999999999999</v>
      </c>
      <c r="E4" s="1">
        <v>7.177E-2</v>
      </c>
      <c r="F4" s="1">
        <v>0.14449999999999999</v>
      </c>
      <c r="H4" s="1"/>
      <c r="I4" s="1"/>
      <c r="J4" s="1"/>
      <c r="K4" s="1"/>
      <c r="L4" s="1"/>
    </row>
    <row r="5" spans="2:12" x14ac:dyDescent="0.2">
      <c r="B5" s="1">
        <v>11</v>
      </c>
      <c r="C5" s="1">
        <v>0.60650000000000004</v>
      </c>
      <c r="D5" s="1">
        <v>0.20951</v>
      </c>
      <c r="E5" s="1">
        <v>8.7139999999999995E-2</v>
      </c>
      <c r="F5" s="1">
        <v>0.17480000000000001</v>
      </c>
    </row>
    <row r="6" spans="2:12" x14ac:dyDescent="0.2">
      <c r="B6" s="1">
        <v>16</v>
      </c>
      <c r="C6" s="1">
        <v>0.62129999999999996</v>
      </c>
      <c r="D6" s="1">
        <v>0.23852000000000001</v>
      </c>
      <c r="E6" s="1">
        <v>7.9960000000000003E-2</v>
      </c>
      <c r="F6" s="1">
        <v>0.15859999999999999</v>
      </c>
    </row>
    <row r="7" spans="2:12" x14ac:dyDescent="0.2">
      <c r="B7" s="1">
        <v>21</v>
      </c>
      <c r="C7" s="1">
        <v>0.60060000000000002</v>
      </c>
      <c r="D7" s="1">
        <v>0.19681000000000001</v>
      </c>
      <c r="E7" s="1">
        <v>7.5840000000000005E-2</v>
      </c>
      <c r="F7" s="1">
        <v>0.15129999999999999</v>
      </c>
    </row>
    <row r="8" spans="2:12" x14ac:dyDescent="0.2">
      <c r="B8" s="1">
        <v>26</v>
      </c>
      <c r="C8" s="1">
        <v>0.60670000000000002</v>
      </c>
      <c r="D8" s="1">
        <v>0.20851</v>
      </c>
      <c r="E8" s="1">
        <v>7.1150000000000005E-2</v>
      </c>
      <c r="F8" s="1">
        <v>0.14330000000000001</v>
      </c>
    </row>
    <row r="9" spans="2:12" x14ac:dyDescent="0.2">
      <c r="B9" s="1">
        <v>31</v>
      </c>
      <c r="C9" s="1">
        <v>0.61609999999999998</v>
      </c>
      <c r="D9" s="1">
        <v>0.22750000000000001</v>
      </c>
      <c r="E9" s="1">
        <v>6.8959999999999994E-2</v>
      </c>
      <c r="F9" s="1">
        <v>0.13789999999999999</v>
      </c>
    </row>
    <row r="10" spans="2:12" x14ac:dyDescent="0.2">
      <c r="B10" s="1">
        <v>36</v>
      </c>
      <c r="C10" s="1">
        <v>0.62350000000000005</v>
      </c>
      <c r="D10" s="1">
        <v>0.24268999999999999</v>
      </c>
      <c r="E10" s="1">
        <v>7.3130000000000001E-2</v>
      </c>
      <c r="F10" s="1">
        <v>0.1467</v>
      </c>
    </row>
    <row r="11" spans="2:12" x14ac:dyDescent="0.2">
      <c r="B11" s="1">
        <v>41</v>
      </c>
      <c r="C11" s="1">
        <v>0.62160000000000004</v>
      </c>
      <c r="D11" s="1">
        <v>0.23854</v>
      </c>
      <c r="E11" s="1">
        <v>9.3649999999999997E-2</v>
      </c>
      <c r="F11" s="1">
        <v>0.18759999999999999</v>
      </c>
    </row>
    <row r="12" spans="2:12" x14ac:dyDescent="0.2">
      <c r="B12" s="1">
        <v>46</v>
      </c>
      <c r="C12" s="1">
        <v>0.61970000000000003</v>
      </c>
      <c r="D12" s="1">
        <v>0.23566000000000001</v>
      </c>
      <c r="E12" s="1">
        <v>8.609E-2</v>
      </c>
      <c r="F12" s="1">
        <v>0.1721</v>
      </c>
    </row>
    <row r="13" spans="2:12" x14ac:dyDescent="0.2">
      <c r="B13" s="1">
        <v>51</v>
      </c>
      <c r="C13" s="1">
        <v>0.63280000000000003</v>
      </c>
      <c r="D13" s="1">
        <v>0.26103999999999999</v>
      </c>
      <c r="E13" s="1">
        <v>7.782E-2</v>
      </c>
      <c r="F13" s="1">
        <v>0.1552</v>
      </c>
    </row>
    <row r="14" spans="2:12" x14ac:dyDescent="0.2">
      <c r="B14" s="1">
        <v>56</v>
      </c>
      <c r="C14" s="1">
        <v>0.62339999999999995</v>
      </c>
      <c r="D14" s="1">
        <v>0.24406</v>
      </c>
      <c r="E14" s="1">
        <v>8.43E-2</v>
      </c>
      <c r="F14" s="1">
        <v>0.16689999999999999</v>
      </c>
    </row>
    <row r="15" spans="2:12" x14ac:dyDescent="0.2">
      <c r="B15" s="1">
        <v>61</v>
      </c>
      <c r="C15" s="1">
        <v>0.6159</v>
      </c>
      <c r="D15" s="1">
        <v>0.22832</v>
      </c>
      <c r="E15" s="1">
        <v>7.4389999999999998E-2</v>
      </c>
      <c r="F15" s="1">
        <v>0.14910000000000001</v>
      </c>
    </row>
    <row r="16" spans="2:12" x14ac:dyDescent="0.2">
      <c r="B16" s="1">
        <v>66</v>
      </c>
      <c r="C16" s="1">
        <v>0.61599999999999999</v>
      </c>
      <c r="D16" s="1">
        <v>0.22931000000000001</v>
      </c>
      <c r="E16" s="1">
        <v>8.405E-2</v>
      </c>
      <c r="F16" s="1">
        <v>0.16789999999999999</v>
      </c>
    </row>
    <row r="17" spans="2:6" x14ac:dyDescent="0.2">
      <c r="B17" s="1">
        <v>71</v>
      </c>
      <c r="C17" s="1">
        <v>0.61950000000000005</v>
      </c>
      <c r="D17" s="1">
        <v>0.23618</v>
      </c>
      <c r="E17" s="1">
        <v>7.868E-2</v>
      </c>
      <c r="F17" s="1">
        <v>0.15709999999999999</v>
      </c>
    </row>
    <row r="18" spans="2:6" x14ac:dyDescent="0.2">
      <c r="B18" s="1">
        <v>76</v>
      </c>
      <c r="C18" s="1">
        <v>0.62329999999999997</v>
      </c>
      <c r="D18" s="1">
        <v>0.24374999999999999</v>
      </c>
      <c r="E18" s="1">
        <v>7.2679999999999995E-2</v>
      </c>
      <c r="F18" s="1">
        <v>0.14319999999999999</v>
      </c>
    </row>
    <row r="19" spans="2:6" x14ac:dyDescent="0.2">
      <c r="B19" s="1">
        <v>81</v>
      </c>
      <c r="C19" s="1">
        <v>0.62339999999999995</v>
      </c>
      <c r="D19" s="1">
        <v>0.24471000000000001</v>
      </c>
      <c r="E19" s="1">
        <v>6.9940000000000002E-2</v>
      </c>
      <c r="F19" s="1">
        <v>0.13780000000000001</v>
      </c>
    </row>
    <row r="20" spans="2:6" x14ac:dyDescent="0.2">
      <c r="B20" s="1">
        <v>86</v>
      </c>
      <c r="C20" s="1">
        <v>0.62360000000000004</v>
      </c>
      <c r="D20" s="1">
        <v>0.24360000000000001</v>
      </c>
      <c r="E20" s="1">
        <v>6.9419999999999996E-2</v>
      </c>
      <c r="F20" s="1">
        <v>0.13850000000000001</v>
      </c>
    </row>
    <row r="21" spans="2:6" x14ac:dyDescent="0.2">
      <c r="B21" s="1">
        <v>91</v>
      </c>
      <c r="C21" s="1">
        <v>0.63300000000000001</v>
      </c>
      <c r="D21" s="1">
        <v>0.26233000000000001</v>
      </c>
      <c r="E21" s="1">
        <v>8.8300000000000003E-2</v>
      </c>
      <c r="F21" s="1">
        <v>0.17760000000000001</v>
      </c>
    </row>
    <row r="22" spans="2:6" x14ac:dyDescent="0.2">
      <c r="B22" s="1">
        <v>96</v>
      </c>
      <c r="C22" s="1">
        <v>0.62719999999999998</v>
      </c>
      <c r="D22" s="1">
        <v>0.24961</v>
      </c>
      <c r="E22" s="1">
        <v>7.1230000000000002E-2</v>
      </c>
      <c r="F22" s="1">
        <v>0.1449</v>
      </c>
    </row>
    <row r="23" spans="2:6" x14ac:dyDescent="0.2">
      <c r="B23" s="1">
        <v>101</v>
      </c>
      <c r="C23" s="1">
        <v>0.62539999999999996</v>
      </c>
      <c r="D23" s="1">
        <v>0.24762999999999999</v>
      </c>
      <c r="E23" s="1">
        <v>8.1449999999999995E-2</v>
      </c>
      <c r="F23" s="1">
        <v>0.16389999999999999</v>
      </c>
    </row>
    <row r="24" spans="2:6" x14ac:dyDescent="0.2">
      <c r="B24" s="1">
        <v>106</v>
      </c>
      <c r="C24" s="1">
        <v>0.61939999999999995</v>
      </c>
      <c r="D24" s="1">
        <v>0.23530999999999999</v>
      </c>
      <c r="E24" s="1">
        <v>6.8570000000000006E-2</v>
      </c>
      <c r="F24" s="1">
        <v>0.13650000000000001</v>
      </c>
    </row>
    <row r="25" spans="2:6" x14ac:dyDescent="0.2">
      <c r="B25" s="1">
        <v>111</v>
      </c>
      <c r="C25" s="1">
        <v>0.61950000000000005</v>
      </c>
      <c r="D25" s="1">
        <v>0.23513999999999999</v>
      </c>
      <c r="E25" s="1">
        <v>7.5410000000000005E-2</v>
      </c>
      <c r="F25" s="1">
        <v>0.15</v>
      </c>
    </row>
    <row r="26" spans="2:6" x14ac:dyDescent="0.2">
      <c r="B26" s="1">
        <v>116</v>
      </c>
      <c r="C26" s="1">
        <v>0.62909999999999999</v>
      </c>
      <c r="D26" s="1">
        <v>0.25441000000000003</v>
      </c>
      <c r="E26" s="1">
        <v>7.3469999999999994E-2</v>
      </c>
      <c r="F26" s="1">
        <v>0.14680000000000001</v>
      </c>
    </row>
    <row r="27" spans="2:6" x14ac:dyDescent="0.2">
      <c r="B27" s="1">
        <v>121</v>
      </c>
      <c r="C27" s="1">
        <v>0.61409999999999998</v>
      </c>
      <c r="D27" s="1">
        <v>0.22363</v>
      </c>
      <c r="E27" s="1">
        <v>7.3649999999999993E-2</v>
      </c>
      <c r="F27" s="1">
        <v>0.14849999999999999</v>
      </c>
    </row>
    <row r="28" spans="2:6" x14ac:dyDescent="0.2">
      <c r="B28" s="1">
        <v>126</v>
      </c>
      <c r="C28" s="1">
        <v>0.61970000000000003</v>
      </c>
      <c r="D28" s="1">
        <v>0.2356</v>
      </c>
      <c r="E28" s="1">
        <v>8.5970000000000005E-2</v>
      </c>
      <c r="F28" s="1">
        <v>0.1726</v>
      </c>
    </row>
    <row r="29" spans="2:6" x14ac:dyDescent="0.2">
      <c r="B29" s="1">
        <v>131</v>
      </c>
      <c r="C29" s="1">
        <v>0.63460000000000005</v>
      </c>
      <c r="D29" s="1">
        <v>0.26495999999999997</v>
      </c>
      <c r="E29" s="1">
        <v>7.9170000000000004E-2</v>
      </c>
      <c r="F29" s="1">
        <v>0.16009999999999999</v>
      </c>
    </row>
    <row r="30" spans="2:6" x14ac:dyDescent="0.2">
      <c r="B30" s="1">
        <v>136</v>
      </c>
      <c r="C30" s="1">
        <v>0.64019999999999999</v>
      </c>
      <c r="D30" s="1">
        <v>0.27618999999999999</v>
      </c>
      <c r="E30" s="1">
        <v>6.8279999999999993E-2</v>
      </c>
      <c r="F30" s="1">
        <v>0.13639999999999999</v>
      </c>
    </row>
    <row r="31" spans="2:6" x14ac:dyDescent="0.2">
      <c r="B31" s="1">
        <v>141</v>
      </c>
      <c r="C31" s="1">
        <v>0.63070000000000004</v>
      </c>
      <c r="D31" s="1">
        <v>0.25718000000000002</v>
      </c>
      <c r="E31" s="1">
        <v>5.1610000000000003E-2</v>
      </c>
      <c r="F31" s="1">
        <v>0.1056</v>
      </c>
    </row>
    <row r="32" spans="2:6" x14ac:dyDescent="0.2">
      <c r="B32" s="1">
        <v>146</v>
      </c>
      <c r="C32" s="1">
        <v>0.6159</v>
      </c>
      <c r="D32" s="1">
        <v>0.22788</v>
      </c>
      <c r="E32" s="1">
        <v>7.3980000000000004E-2</v>
      </c>
      <c r="F32" s="1">
        <v>0.14810000000000001</v>
      </c>
    </row>
    <row r="33" spans="2:6" x14ac:dyDescent="0.2">
      <c r="B33" s="1">
        <v>151</v>
      </c>
      <c r="C33" s="1">
        <v>0.61580000000000001</v>
      </c>
      <c r="D33" s="1">
        <v>0.22727</v>
      </c>
      <c r="E33" s="1">
        <v>6.9919999999999996E-2</v>
      </c>
      <c r="F33" s="1">
        <v>0.1406</v>
      </c>
    </row>
    <row r="34" spans="2:6" x14ac:dyDescent="0.2">
      <c r="B34" s="1">
        <v>156</v>
      </c>
      <c r="C34" s="1">
        <v>0.63260000000000005</v>
      </c>
      <c r="D34" s="1">
        <v>0.26127</v>
      </c>
      <c r="E34" s="1">
        <v>6.8830000000000002E-2</v>
      </c>
      <c r="F34" s="1">
        <v>0.13789999999999999</v>
      </c>
    </row>
    <row r="35" spans="2:6" x14ac:dyDescent="0.2">
      <c r="B35" s="1">
        <v>161</v>
      </c>
      <c r="C35" s="1">
        <v>0.63070000000000004</v>
      </c>
      <c r="D35" s="1">
        <v>0.25733</v>
      </c>
      <c r="E35" s="1">
        <v>6.4909999999999995E-2</v>
      </c>
      <c r="F35" s="1">
        <v>0.13020000000000001</v>
      </c>
    </row>
    <row r="36" spans="2:6" x14ac:dyDescent="0.2">
      <c r="B36" s="1">
        <v>166</v>
      </c>
      <c r="C36" s="1">
        <v>0.63070000000000004</v>
      </c>
      <c r="D36" s="1">
        <v>0.25838</v>
      </c>
      <c r="E36" s="1">
        <v>5.3109999999999997E-2</v>
      </c>
      <c r="F36" s="1">
        <v>0.1077</v>
      </c>
    </row>
    <row r="37" spans="2:6" x14ac:dyDescent="0.2">
      <c r="B37" s="1">
        <v>171</v>
      </c>
      <c r="C37" s="1">
        <v>0.63270000000000004</v>
      </c>
      <c r="D37" s="1">
        <v>0.26074000000000003</v>
      </c>
      <c r="E37" s="1">
        <v>6.096E-2</v>
      </c>
      <c r="F37" s="1">
        <v>0.1237</v>
      </c>
    </row>
    <row r="38" spans="2:6" x14ac:dyDescent="0.2">
      <c r="B38" s="1">
        <v>176</v>
      </c>
      <c r="C38" s="1">
        <v>0.63449999999999995</v>
      </c>
      <c r="D38" s="1">
        <v>0.26512000000000002</v>
      </c>
      <c r="E38" s="1">
        <v>6.54E-2</v>
      </c>
      <c r="F38" s="1">
        <v>0.13109999999999999</v>
      </c>
    </row>
    <row r="39" spans="2:6" x14ac:dyDescent="0.2">
      <c r="B39" s="1">
        <v>181</v>
      </c>
      <c r="C39" s="1">
        <v>0.63270000000000004</v>
      </c>
      <c r="D39" s="1">
        <v>0.26189000000000001</v>
      </c>
      <c r="E39" s="1">
        <v>7.1429999999999993E-2</v>
      </c>
      <c r="F39" s="1">
        <v>0.14410000000000001</v>
      </c>
    </row>
    <row r="40" spans="2:6" x14ac:dyDescent="0.2">
      <c r="B40" s="1">
        <v>186</v>
      </c>
      <c r="C40" s="1">
        <v>0.62509999999999999</v>
      </c>
      <c r="D40" s="1">
        <v>0.24564</v>
      </c>
      <c r="E40" s="1">
        <v>7.8689999999999996E-2</v>
      </c>
      <c r="F40" s="1">
        <v>0.1575</v>
      </c>
    </row>
    <row r="41" spans="2:6" x14ac:dyDescent="0.2">
      <c r="B41" s="1">
        <v>191</v>
      </c>
      <c r="C41" s="1">
        <v>0.63280000000000003</v>
      </c>
      <c r="D41" s="1">
        <v>0.26099</v>
      </c>
      <c r="E41" s="1">
        <v>6.1749999999999999E-2</v>
      </c>
      <c r="F41" s="1">
        <v>0.1239</v>
      </c>
    </row>
    <row r="42" spans="2:6" x14ac:dyDescent="0.2">
      <c r="B42" s="1">
        <v>196</v>
      </c>
      <c r="C42" s="1">
        <v>0.63649999999999995</v>
      </c>
      <c r="D42" s="1">
        <v>0.26906999999999998</v>
      </c>
      <c r="E42" s="1">
        <v>6.0229999999999999E-2</v>
      </c>
      <c r="F42" s="1">
        <v>0.1215</v>
      </c>
    </row>
    <row r="43" spans="2:6" x14ac:dyDescent="0.2">
      <c r="B43" s="1">
        <v>20024</v>
      </c>
      <c r="C43" s="1">
        <v>0.6401</v>
      </c>
      <c r="D43" s="1">
        <v>0.27315</v>
      </c>
      <c r="E43" s="1">
        <v>6.898E-2</v>
      </c>
      <c r="F43" s="1">
        <v>0.1396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7012-D09B-2E42-81EA-10870C9C1C94}">
  <dimension ref="B1:T43"/>
  <sheetViews>
    <sheetView workbookViewId="0">
      <selection activeCell="K11" sqref="K11"/>
    </sheetView>
  </sheetViews>
  <sheetFormatPr baseColWidth="10" defaultRowHeight="16" x14ac:dyDescent="0.2"/>
  <cols>
    <col min="8" max="8" width="8.33203125" bestFit="1" customWidth="1"/>
    <col min="9" max="9" width="6.1640625" bestFit="1" customWidth="1"/>
    <col min="10" max="10" width="8.5" bestFit="1" customWidth="1"/>
    <col min="11" max="11" width="13.6640625" bestFit="1" customWidth="1"/>
    <col min="15" max="15" width="13.6640625" bestFit="1" customWidth="1"/>
    <col min="19" max="19" width="13.6640625" bestFit="1" customWidth="1"/>
  </cols>
  <sheetData>
    <row r="1" spans="2:20" ht="26" x14ac:dyDescent="0.3">
      <c r="B1" s="2" t="s">
        <v>6</v>
      </c>
      <c r="C1" s="2"/>
      <c r="D1" s="2"/>
      <c r="E1" s="2"/>
      <c r="F1" s="2"/>
      <c r="H1" s="2" t="s">
        <v>26</v>
      </c>
    </row>
    <row r="2" spans="2:20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T2" s="3"/>
    </row>
    <row r="3" spans="2:20" x14ac:dyDescent="0.2">
      <c r="B3" s="1">
        <v>1</v>
      </c>
      <c r="C3" s="1">
        <v>0.52849999999999997</v>
      </c>
      <c r="D3" s="1">
        <v>-2.5940000000000001E-2</v>
      </c>
      <c r="E3" s="1">
        <v>0.11262</v>
      </c>
      <c r="F3" s="1">
        <v>0.2394</v>
      </c>
    </row>
    <row r="4" spans="2:20" x14ac:dyDescent="0.2">
      <c r="B4" s="1">
        <v>6</v>
      </c>
      <c r="C4" s="1">
        <v>0.62339999999999995</v>
      </c>
      <c r="D4" s="1">
        <v>0.13342000000000001</v>
      </c>
      <c r="E4" s="1">
        <v>0.11237999999999999</v>
      </c>
      <c r="F4" s="1">
        <v>0.24340000000000001</v>
      </c>
    </row>
    <row r="5" spans="2:20" x14ac:dyDescent="0.2">
      <c r="B5" s="1">
        <v>11</v>
      </c>
      <c r="C5" s="1">
        <v>0.65739999999999998</v>
      </c>
      <c r="D5" s="1">
        <v>0.21903</v>
      </c>
      <c r="E5" s="1">
        <v>8.8520000000000001E-2</v>
      </c>
      <c r="F5" s="1">
        <v>0.18229999999999999</v>
      </c>
    </row>
    <row r="6" spans="2:20" x14ac:dyDescent="0.2">
      <c r="B6" s="1">
        <v>16</v>
      </c>
      <c r="C6" s="1">
        <v>0.66</v>
      </c>
      <c r="D6" s="1">
        <v>0.21923999999999999</v>
      </c>
      <c r="E6" s="1">
        <v>8.9330000000000007E-2</v>
      </c>
      <c r="F6" s="1">
        <v>0.19170000000000001</v>
      </c>
    </row>
    <row r="7" spans="2:20" x14ac:dyDescent="0.2">
      <c r="B7" s="1">
        <v>21</v>
      </c>
      <c r="C7" s="1">
        <v>0.64229999999999998</v>
      </c>
      <c r="D7" s="1">
        <v>0.17158000000000001</v>
      </c>
      <c r="E7" s="1">
        <v>0.11745</v>
      </c>
      <c r="F7" s="1">
        <v>0.26090000000000002</v>
      </c>
    </row>
    <row r="8" spans="2:20" x14ac:dyDescent="0.2">
      <c r="B8" s="1">
        <v>26</v>
      </c>
      <c r="C8" s="1">
        <v>0.66790000000000005</v>
      </c>
      <c r="D8" s="1">
        <v>0.23388</v>
      </c>
      <c r="E8" s="1">
        <v>0.111</v>
      </c>
      <c r="F8" s="1">
        <v>0.26519999999999999</v>
      </c>
    </row>
    <row r="9" spans="2:20" x14ac:dyDescent="0.2">
      <c r="B9" s="1">
        <v>31</v>
      </c>
      <c r="C9" s="1">
        <v>0.66790000000000005</v>
      </c>
      <c r="D9" s="1">
        <v>0.24065</v>
      </c>
      <c r="E9" s="1">
        <v>0.12368999999999999</v>
      </c>
      <c r="F9" s="1">
        <v>0.27579999999999999</v>
      </c>
    </row>
    <row r="10" spans="2:20" x14ac:dyDescent="0.2">
      <c r="B10" s="1">
        <v>36</v>
      </c>
      <c r="C10" s="1">
        <v>0.6643</v>
      </c>
      <c r="D10" s="1">
        <v>0.22037999999999999</v>
      </c>
      <c r="E10" s="1">
        <v>0.11427</v>
      </c>
      <c r="F10" s="1">
        <v>0.25629999999999997</v>
      </c>
    </row>
    <row r="11" spans="2:20" x14ac:dyDescent="0.2">
      <c r="B11" s="1">
        <v>41</v>
      </c>
      <c r="C11" s="1">
        <v>0.64580000000000004</v>
      </c>
      <c r="D11" s="1">
        <v>0.18265000000000001</v>
      </c>
      <c r="E11" s="1">
        <v>9.9030000000000007E-2</v>
      </c>
      <c r="F11" s="1">
        <v>0.2228</v>
      </c>
    </row>
    <row r="12" spans="2:20" x14ac:dyDescent="0.2">
      <c r="B12" s="1">
        <v>46</v>
      </c>
      <c r="C12" s="1">
        <v>0.63900000000000001</v>
      </c>
      <c r="D12" s="1">
        <v>0.15729000000000001</v>
      </c>
      <c r="E12" s="1">
        <v>0.13084000000000001</v>
      </c>
      <c r="F12" s="1">
        <v>0.29010000000000002</v>
      </c>
    </row>
    <row r="13" spans="2:20" x14ac:dyDescent="0.2">
      <c r="B13" s="1">
        <v>51</v>
      </c>
      <c r="C13" s="1">
        <v>0.62790000000000001</v>
      </c>
      <c r="D13" s="1">
        <v>0.13847999999999999</v>
      </c>
      <c r="E13" s="1">
        <v>0.12517</v>
      </c>
      <c r="F13" s="1">
        <v>0.26860000000000001</v>
      </c>
    </row>
    <row r="14" spans="2:20" x14ac:dyDescent="0.2">
      <c r="B14" s="1">
        <v>56</v>
      </c>
      <c r="C14" s="1">
        <v>0.61990000000000001</v>
      </c>
      <c r="D14" s="1">
        <v>0.11113000000000001</v>
      </c>
      <c r="E14" s="1">
        <v>0.10389</v>
      </c>
      <c r="F14" s="1">
        <v>0.2344</v>
      </c>
    </row>
    <row r="15" spans="2:20" x14ac:dyDescent="0.2">
      <c r="B15" s="1">
        <v>61</v>
      </c>
      <c r="C15" s="1">
        <v>0.63529999999999998</v>
      </c>
      <c r="D15" s="1">
        <v>0.16231999999999999</v>
      </c>
      <c r="E15" s="1">
        <v>0.12467</v>
      </c>
      <c r="F15" s="1">
        <v>0.27750000000000002</v>
      </c>
    </row>
    <row r="16" spans="2:20" x14ac:dyDescent="0.2">
      <c r="B16" s="1">
        <v>66</v>
      </c>
      <c r="C16" s="1">
        <v>0.64249999999999996</v>
      </c>
      <c r="D16" s="1">
        <v>0.17435</v>
      </c>
      <c r="E16" s="1">
        <v>0.12003</v>
      </c>
      <c r="F16" s="1">
        <v>0.2681</v>
      </c>
    </row>
    <row r="17" spans="2:6" x14ac:dyDescent="0.2">
      <c r="B17" s="1">
        <v>71</v>
      </c>
      <c r="C17" s="1">
        <v>0.63859999999999995</v>
      </c>
      <c r="D17" s="1">
        <v>0.16131999999999999</v>
      </c>
      <c r="E17" s="1">
        <v>0.12374</v>
      </c>
      <c r="F17" s="1">
        <v>0.2858</v>
      </c>
    </row>
    <row r="18" spans="2:6" x14ac:dyDescent="0.2">
      <c r="B18" s="1">
        <v>76</v>
      </c>
      <c r="C18" s="1">
        <v>0.64910000000000001</v>
      </c>
      <c r="D18" s="1">
        <v>0.17113</v>
      </c>
      <c r="E18" s="1">
        <v>0.10502</v>
      </c>
      <c r="F18" s="1">
        <v>0.23619999999999999</v>
      </c>
    </row>
    <row r="19" spans="2:6" x14ac:dyDescent="0.2">
      <c r="B19" s="1">
        <v>81</v>
      </c>
      <c r="C19" s="1">
        <v>0.63880000000000003</v>
      </c>
      <c r="D19" s="1">
        <v>0.16561999999999999</v>
      </c>
      <c r="E19" s="1">
        <v>0.12046</v>
      </c>
      <c r="F19" s="1">
        <v>0.26700000000000002</v>
      </c>
    </row>
    <row r="20" spans="2:6" x14ac:dyDescent="0.2">
      <c r="B20" s="1">
        <v>86</v>
      </c>
      <c r="C20" s="1">
        <v>0.65720000000000001</v>
      </c>
      <c r="D20" s="1">
        <v>0.20311000000000001</v>
      </c>
      <c r="E20" s="1">
        <v>0.10650999999999999</v>
      </c>
      <c r="F20" s="1">
        <v>0.2374</v>
      </c>
    </row>
    <row r="21" spans="2:6" x14ac:dyDescent="0.2">
      <c r="B21" s="1">
        <v>91</v>
      </c>
      <c r="C21" s="1">
        <v>0.67159999999999997</v>
      </c>
      <c r="D21" s="1">
        <v>0.22248000000000001</v>
      </c>
      <c r="E21" s="1">
        <v>0.11455</v>
      </c>
      <c r="F21" s="1">
        <v>0.2611</v>
      </c>
    </row>
    <row r="22" spans="2:6" x14ac:dyDescent="0.2">
      <c r="B22" s="1">
        <v>96</v>
      </c>
      <c r="C22" s="1">
        <v>0.65669999999999995</v>
      </c>
      <c r="D22" s="1">
        <v>0.20013</v>
      </c>
      <c r="E22" s="1">
        <v>0.10986</v>
      </c>
      <c r="F22" s="1">
        <v>0.2505</v>
      </c>
    </row>
    <row r="23" spans="2:6" x14ac:dyDescent="0.2">
      <c r="B23" s="1">
        <v>101</v>
      </c>
      <c r="C23" s="1">
        <v>0.63859999999999995</v>
      </c>
      <c r="D23" s="1">
        <v>0.15173</v>
      </c>
      <c r="E23" s="1">
        <v>0.10539999999999999</v>
      </c>
      <c r="F23" s="1">
        <v>0.2301</v>
      </c>
    </row>
    <row r="24" spans="2:6" x14ac:dyDescent="0.2">
      <c r="B24" s="1">
        <v>106</v>
      </c>
      <c r="C24" s="1">
        <v>0.65720000000000001</v>
      </c>
      <c r="D24" s="1">
        <v>0.19842000000000001</v>
      </c>
      <c r="E24" s="1">
        <v>0.11582000000000001</v>
      </c>
      <c r="F24" s="1">
        <v>0.2477</v>
      </c>
    </row>
    <row r="25" spans="2:6" x14ac:dyDescent="0.2">
      <c r="B25" s="1">
        <v>111</v>
      </c>
      <c r="C25" s="1">
        <v>0.66420000000000001</v>
      </c>
      <c r="D25" s="1">
        <v>0.20879</v>
      </c>
      <c r="E25" s="1">
        <v>0.10466</v>
      </c>
      <c r="F25" s="1">
        <v>0.23019999999999999</v>
      </c>
    </row>
    <row r="26" spans="2:6" x14ac:dyDescent="0.2">
      <c r="B26" s="1">
        <v>116</v>
      </c>
      <c r="C26" s="1">
        <v>0.65700000000000003</v>
      </c>
      <c r="D26" s="1">
        <v>0.19767999999999999</v>
      </c>
      <c r="E26" s="1">
        <v>0.10925</v>
      </c>
      <c r="F26" s="1">
        <v>0.24479999999999999</v>
      </c>
    </row>
    <row r="27" spans="2:6" x14ac:dyDescent="0.2">
      <c r="B27" s="1">
        <v>121</v>
      </c>
      <c r="C27" s="1">
        <v>0.64949999999999997</v>
      </c>
      <c r="D27" s="1">
        <v>0.17629</v>
      </c>
      <c r="E27" s="1">
        <v>0.10614</v>
      </c>
      <c r="F27" s="1">
        <v>0.2341</v>
      </c>
    </row>
    <row r="28" spans="2:6" x14ac:dyDescent="0.2">
      <c r="B28" s="1">
        <v>126</v>
      </c>
      <c r="C28" s="1">
        <v>0.66090000000000004</v>
      </c>
      <c r="D28" s="1">
        <v>0.20473</v>
      </c>
      <c r="E28" s="1">
        <v>0.11890000000000001</v>
      </c>
      <c r="F28" s="1">
        <v>0.25619999999999998</v>
      </c>
    </row>
    <row r="29" spans="2:6" x14ac:dyDescent="0.2">
      <c r="B29" s="1">
        <v>131</v>
      </c>
      <c r="C29" s="1">
        <v>0.65690000000000004</v>
      </c>
      <c r="D29" s="1">
        <v>0.19667000000000001</v>
      </c>
      <c r="E29" s="1">
        <v>0.12970999999999999</v>
      </c>
      <c r="F29" s="1">
        <v>0.28079999999999999</v>
      </c>
    </row>
    <row r="30" spans="2:6" x14ac:dyDescent="0.2">
      <c r="B30" s="1">
        <v>136</v>
      </c>
      <c r="C30" s="1">
        <v>0.64970000000000006</v>
      </c>
      <c r="D30" s="1">
        <v>0.18268999999999999</v>
      </c>
      <c r="E30" s="1">
        <v>0.12046</v>
      </c>
      <c r="F30" s="1">
        <v>0.26329999999999998</v>
      </c>
    </row>
    <row r="31" spans="2:6" x14ac:dyDescent="0.2">
      <c r="B31" s="1">
        <v>141</v>
      </c>
      <c r="C31" s="1">
        <v>0.64990000000000003</v>
      </c>
      <c r="D31" s="1">
        <v>0.17097000000000001</v>
      </c>
      <c r="E31" s="1">
        <v>0.10832</v>
      </c>
      <c r="F31" s="1">
        <v>0.24329999999999999</v>
      </c>
    </row>
    <row r="32" spans="2:6" x14ac:dyDescent="0.2">
      <c r="B32" s="1">
        <v>146</v>
      </c>
      <c r="C32" s="1">
        <v>0.64580000000000004</v>
      </c>
      <c r="D32" s="1">
        <v>0.16336000000000001</v>
      </c>
      <c r="E32" s="1">
        <v>0.10557999999999999</v>
      </c>
      <c r="F32" s="1">
        <v>0.23050000000000001</v>
      </c>
    </row>
    <row r="33" spans="2:6" x14ac:dyDescent="0.2">
      <c r="B33" s="1">
        <v>151</v>
      </c>
      <c r="C33" s="1">
        <v>0.65339999999999998</v>
      </c>
      <c r="D33" s="1">
        <v>0.18315999999999999</v>
      </c>
      <c r="E33" s="1">
        <v>0.12003999999999999</v>
      </c>
      <c r="F33" s="1">
        <v>0.26650000000000001</v>
      </c>
    </row>
    <row r="34" spans="2:6" x14ac:dyDescent="0.2">
      <c r="B34" s="1">
        <v>156</v>
      </c>
      <c r="C34" s="1">
        <v>0.66810000000000003</v>
      </c>
      <c r="D34" s="1">
        <v>0.22217000000000001</v>
      </c>
      <c r="E34" s="1">
        <v>0.11652999999999999</v>
      </c>
      <c r="F34" s="1">
        <v>0.25979999999999998</v>
      </c>
    </row>
    <row r="35" spans="2:6" x14ac:dyDescent="0.2">
      <c r="B35" s="1">
        <v>161</v>
      </c>
      <c r="C35" s="1">
        <v>0.65669999999999995</v>
      </c>
      <c r="D35" s="1">
        <v>0.18923999999999999</v>
      </c>
      <c r="E35" s="1">
        <v>0.10986</v>
      </c>
      <c r="F35" s="1">
        <v>0.2447</v>
      </c>
    </row>
    <row r="36" spans="2:6" x14ac:dyDescent="0.2">
      <c r="B36" s="1">
        <v>166</v>
      </c>
      <c r="C36" s="1">
        <v>0.67200000000000004</v>
      </c>
      <c r="D36" s="1">
        <v>0.22359000000000001</v>
      </c>
      <c r="E36" s="1">
        <v>0.10732</v>
      </c>
      <c r="F36" s="1">
        <v>0.24179999999999999</v>
      </c>
    </row>
    <row r="37" spans="2:6" x14ac:dyDescent="0.2">
      <c r="B37" s="1">
        <v>171</v>
      </c>
      <c r="C37" s="1">
        <v>0.65369999999999995</v>
      </c>
      <c r="D37" s="1">
        <v>0.19015000000000001</v>
      </c>
      <c r="E37" s="1">
        <v>0.10785</v>
      </c>
      <c r="F37" s="1">
        <v>0.23799999999999999</v>
      </c>
    </row>
    <row r="38" spans="2:6" x14ac:dyDescent="0.2">
      <c r="B38" s="1">
        <v>176</v>
      </c>
      <c r="C38" s="1">
        <v>0.65690000000000004</v>
      </c>
      <c r="D38" s="1">
        <v>0.1971</v>
      </c>
      <c r="E38" s="1">
        <v>0.11805</v>
      </c>
      <c r="F38" s="1">
        <v>0.2631</v>
      </c>
    </row>
    <row r="39" spans="2:6" x14ac:dyDescent="0.2">
      <c r="B39" s="1">
        <v>181</v>
      </c>
      <c r="C39" s="1">
        <v>0.66459999999999997</v>
      </c>
      <c r="D39" s="1">
        <v>0.20632</v>
      </c>
      <c r="E39" s="1">
        <v>0.11622</v>
      </c>
      <c r="F39" s="1">
        <v>0.25869999999999999</v>
      </c>
    </row>
    <row r="40" spans="2:6" x14ac:dyDescent="0.2">
      <c r="B40" s="1">
        <v>186</v>
      </c>
      <c r="C40" s="1">
        <v>0.66790000000000005</v>
      </c>
      <c r="D40" s="1">
        <v>0.21859999999999999</v>
      </c>
      <c r="E40" s="1">
        <v>0.10909000000000001</v>
      </c>
      <c r="F40" s="1">
        <v>0.25059999999999999</v>
      </c>
    </row>
    <row r="41" spans="2:6" x14ac:dyDescent="0.2">
      <c r="B41" s="1">
        <v>191</v>
      </c>
      <c r="C41" s="1">
        <v>0.65700000000000003</v>
      </c>
      <c r="D41" s="1">
        <v>0.19763</v>
      </c>
      <c r="E41" s="1">
        <v>0.12182999999999999</v>
      </c>
      <c r="F41" s="1">
        <v>0.27200000000000002</v>
      </c>
    </row>
    <row r="42" spans="2:6" x14ac:dyDescent="0.2">
      <c r="B42" s="1">
        <v>196</v>
      </c>
      <c r="C42" s="1">
        <v>0.65720000000000001</v>
      </c>
      <c r="D42" s="1">
        <v>0.19606999999999999</v>
      </c>
      <c r="E42" s="1">
        <v>0.11957</v>
      </c>
      <c r="F42" s="1">
        <v>0.26779999999999998</v>
      </c>
    </row>
    <row r="43" spans="2:6" x14ac:dyDescent="0.2">
      <c r="B43" s="1">
        <v>35600</v>
      </c>
      <c r="C43" s="1">
        <v>0.64910000000000001</v>
      </c>
      <c r="D43" s="1">
        <v>0.12826000000000001</v>
      </c>
      <c r="E43" s="1">
        <v>9.0279999999999999E-2</v>
      </c>
      <c r="F43" s="1">
        <v>0.2041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BD74-43F5-4142-AEF7-06876FA731A8}">
  <dimension ref="B3:AG76"/>
  <sheetViews>
    <sheetView tabSelected="1" topLeftCell="Q1" zoomScale="50" zoomScaleNormal="60" workbookViewId="0">
      <selection activeCell="S3" sqref="S3:AG13"/>
    </sheetView>
  </sheetViews>
  <sheetFormatPr baseColWidth="10" defaultRowHeight="16" x14ac:dyDescent="0.2"/>
  <cols>
    <col min="2" max="2" width="14.1640625" bestFit="1" customWidth="1"/>
    <col min="3" max="3" width="13.1640625" bestFit="1" customWidth="1"/>
    <col min="4" max="4" width="12.33203125" customWidth="1"/>
    <col min="7" max="7" width="17.33203125" bestFit="1" customWidth="1"/>
    <col min="8" max="8" width="16.1640625" bestFit="1" customWidth="1"/>
    <col min="11" max="12" width="16.1640625" bestFit="1" customWidth="1"/>
    <col min="15" max="16" width="16.1640625" bestFit="1" customWidth="1"/>
    <col min="19" max="19" width="7.83203125" bestFit="1" customWidth="1"/>
    <col min="20" max="20" width="10.1640625" bestFit="1" customWidth="1"/>
    <col min="21" max="21" width="10.83203125" customWidth="1"/>
    <col min="22" max="25" width="9.83203125" customWidth="1"/>
    <col min="26" max="26" width="9.83203125" bestFit="1" customWidth="1"/>
    <col min="27" max="33" width="9.83203125" customWidth="1"/>
  </cols>
  <sheetData>
    <row r="3" spans="3:33" x14ac:dyDescent="0.2">
      <c r="C3" s="48" t="s">
        <v>17</v>
      </c>
      <c r="D3" s="48" t="s">
        <v>18</v>
      </c>
      <c r="E3" s="49" t="s">
        <v>7</v>
      </c>
      <c r="F3" s="49"/>
      <c r="G3" s="49"/>
      <c r="H3" s="49"/>
      <c r="I3" s="49" t="s">
        <v>8</v>
      </c>
      <c r="J3" s="49"/>
      <c r="K3" s="49"/>
      <c r="L3" s="49"/>
      <c r="M3" s="49" t="s">
        <v>9</v>
      </c>
      <c r="N3" s="49"/>
      <c r="O3" s="49"/>
      <c r="P3" s="49"/>
      <c r="S3" s="32" t="s">
        <v>20</v>
      </c>
      <c r="T3" s="33" t="s">
        <v>27</v>
      </c>
      <c r="U3" s="33" t="s">
        <v>17</v>
      </c>
      <c r="V3" s="29" t="s">
        <v>7</v>
      </c>
      <c r="W3" s="30"/>
      <c r="X3" s="30"/>
      <c r="Y3" s="31"/>
      <c r="Z3" s="29" t="s">
        <v>8</v>
      </c>
      <c r="AA3" s="30"/>
      <c r="AB3" s="30"/>
      <c r="AC3" s="31"/>
      <c r="AD3" s="29" t="s">
        <v>9</v>
      </c>
      <c r="AE3" s="30"/>
      <c r="AF3" s="30"/>
      <c r="AG3" s="31"/>
    </row>
    <row r="4" spans="3:33" x14ac:dyDescent="0.2">
      <c r="C4" s="48"/>
      <c r="D4" s="48"/>
      <c r="E4" s="1" t="s">
        <v>1</v>
      </c>
      <c r="F4" s="1" t="s">
        <v>10</v>
      </c>
      <c r="G4" s="1" t="s">
        <v>11</v>
      </c>
      <c r="H4" s="1" t="s">
        <v>12</v>
      </c>
      <c r="I4" s="1" t="s">
        <v>1</v>
      </c>
      <c r="J4" s="1" t="s">
        <v>10</v>
      </c>
      <c r="K4" s="1" t="s">
        <v>11</v>
      </c>
      <c r="L4" s="1" t="s">
        <v>12</v>
      </c>
      <c r="M4" s="1" t="s">
        <v>1</v>
      </c>
      <c r="N4" s="1" t="s">
        <v>10</v>
      </c>
      <c r="O4" s="1" t="s">
        <v>11</v>
      </c>
      <c r="P4" s="1" t="s">
        <v>12</v>
      </c>
      <c r="S4" s="32"/>
      <c r="T4" s="33"/>
      <c r="U4" s="33"/>
      <c r="V4" s="20" t="s">
        <v>1</v>
      </c>
      <c r="W4" s="20" t="s">
        <v>10</v>
      </c>
      <c r="X4" s="20" t="s">
        <v>11</v>
      </c>
      <c r="Y4" s="20" t="s">
        <v>31</v>
      </c>
      <c r="Z4" s="20" t="s">
        <v>1</v>
      </c>
      <c r="AA4" s="20" t="s">
        <v>10</v>
      </c>
      <c r="AB4" s="20" t="s">
        <v>11</v>
      </c>
      <c r="AC4" s="20" t="s">
        <v>31</v>
      </c>
      <c r="AD4" s="20" t="s">
        <v>1</v>
      </c>
      <c r="AE4" s="20" t="s">
        <v>10</v>
      </c>
      <c r="AF4" s="20" t="s">
        <v>11</v>
      </c>
      <c r="AG4" s="20" t="s">
        <v>31</v>
      </c>
    </row>
    <row r="5" spans="3:33" x14ac:dyDescent="0.2">
      <c r="C5">
        <v>136</v>
      </c>
      <c r="E5">
        <v>0.66700000000000004</v>
      </c>
      <c r="F5">
        <v>0.70699999999999996</v>
      </c>
      <c r="G5">
        <v>0.67</v>
      </c>
      <c r="H5">
        <v>0.66500000000000004</v>
      </c>
      <c r="I5">
        <v>0.72899999999999998</v>
      </c>
      <c r="J5">
        <v>0.76100000000000001</v>
      </c>
      <c r="K5">
        <v>0.72899999999999998</v>
      </c>
      <c r="L5">
        <v>0.72699999999999998</v>
      </c>
      <c r="M5">
        <v>0.72899999999999998</v>
      </c>
      <c r="N5">
        <v>0.78300000000000003</v>
      </c>
      <c r="O5">
        <v>0.72</v>
      </c>
      <c r="P5">
        <v>0.72299999999999998</v>
      </c>
      <c r="S5" s="5" t="s">
        <v>21</v>
      </c>
      <c r="T5" s="5">
        <v>22.33</v>
      </c>
      <c r="U5" s="5">
        <v>3</v>
      </c>
      <c r="V5" s="5">
        <v>0.59299999999999997</v>
      </c>
      <c r="W5" s="5">
        <v>0.60899999999999999</v>
      </c>
      <c r="X5" s="5">
        <v>0.60899999999999999</v>
      </c>
      <c r="Y5" s="5">
        <v>0.59299999999999997</v>
      </c>
      <c r="Z5" s="5">
        <v>0.64400000000000002</v>
      </c>
      <c r="AA5" s="5">
        <v>0.77200000000000002</v>
      </c>
      <c r="AB5" s="5">
        <v>0.628</v>
      </c>
      <c r="AC5" s="5">
        <v>0.63900000000000001</v>
      </c>
      <c r="AD5" s="5">
        <v>0.64900000000000002</v>
      </c>
      <c r="AE5" s="5">
        <v>0.76100000000000001</v>
      </c>
      <c r="AF5" s="5">
        <v>0.63600000000000001</v>
      </c>
      <c r="AG5" s="5">
        <v>0.64500000000000002</v>
      </c>
    </row>
    <row r="6" spans="3:33" x14ac:dyDescent="0.2">
      <c r="C6" t="s">
        <v>16</v>
      </c>
      <c r="E6">
        <v>0.55400000000000005</v>
      </c>
      <c r="F6">
        <v>0.56499999999999995</v>
      </c>
      <c r="G6">
        <v>0.57099999999999995</v>
      </c>
      <c r="H6">
        <v>0.55300000000000005</v>
      </c>
      <c r="I6">
        <v>0.627</v>
      </c>
      <c r="J6">
        <v>0.71699999999999997</v>
      </c>
      <c r="K6">
        <v>0.622</v>
      </c>
      <c r="L6">
        <v>0.623</v>
      </c>
      <c r="M6">
        <v>0.621</v>
      </c>
      <c r="N6">
        <v>0.69599999999999995</v>
      </c>
      <c r="O6">
        <v>0.621</v>
      </c>
      <c r="P6">
        <v>0.61799999999999999</v>
      </c>
      <c r="S6" s="5" t="s">
        <v>21</v>
      </c>
      <c r="T6" s="5">
        <v>22.45</v>
      </c>
      <c r="U6" s="5">
        <v>10</v>
      </c>
      <c r="V6" s="5">
        <v>0.68400000000000005</v>
      </c>
      <c r="W6" s="5">
        <v>0.70699999999999996</v>
      </c>
      <c r="X6" s="5">
        <v>0.69199999999999995</v>
      </c>
      <c r="Y6" s="5">
        <v>0.68300000000000005</v>
      </c>
      <c r="Z6" s="5">
        <v>0.73399999999999999</v>
      </c>
      <c r="AA6" s="5">
        <v>0.79300000000000004</v>
      </c>
      <c r="AB6" s="5">
        <v>0.72299999999999998</v>
      </c>
      <c r="AC6" s="5">
        <v>0.73199999999999998</v>
      </c>
      <c r="AD6" s="5">
        <v>0.70599999999999996</v>
      </c>
      <c r="AE6" s="5">
        <v>0.72799999999999998</v>
      </c>
      <c r="AF6" s="5">
        <v>0.71299999999999997</v>
      </c>
      <c r="AG6" s="5">
        <v>0.70499999999999996</v>
      </c>
    </row>
    <row r="7" spans="3:33" x14ac:dyDescent="0.2">
      <c r="S7" s="5" t="s">
        <v>21</v>
      </c>
      <c r="T7" s="5">
        <v>22.34</v>
      </c>
      <c r="U7" s="5">
        <v>100</v>
      </c>
      <c r="V7" s="5">
        <v>0.71799999999999997</v>
      </c>
      <c r="W7" s="5">
        <v>0.73199999999999998</v>
      </c>
      <c r="X7" s="5">
        <v>0.72299999999999998</v>
      </c>
      <c r="Y7" s="5">
        <v>0.71699999999999997</v>
      </c>
      <c r="Z7" s="5">
        <v>0.746</v>
      </c>
      <c r="AA7" s="27">
        <v>0.75</v>
      </c>
      <c r="AB7" s="5">
        <v>0.75800000000000001</v>
      </c>
      <c r="AC7" s="5">
        <v>0.746</v>
      </c>
      <c r="AD7" s="5">
        <v>0.70599999999999996</v>
      </c>
      <c r="AE7" s="5">
        <v>0.72799999999999998</v>
      </c>
      <c r="AF7" s="5">
        <v>0.71299999999999997</v>
      </c>
      <c r="AG7" s="5">
        <v>0.70499999999999996</v>
      </c>
    </row>
    <row r="8" spans="3:33" x14ac:dyDescent="0.2">
      <c r="S8" s="5" t="s">
        <v>22</v>
      </c>
      <c r="T8" s="5">
        <v>24.96</v>
      </c>
      <c r="U8" s="5">
        <v>3</v>
      </c>
      <c r="V8" s="5">
        <v>0.73299999999999998</v>
      </c>
      <c r="W8" s="27">
        <v>0.81</v>
      </c>
      <c r="X8" s="5">
        <v>0.78300000000000003</v>
      </c>
      <c r="Y8" s="5">
        <v>0.70199999999999996</v>
      </c>
      <c r="Z8" s="5">
        <v>0.74399999999999999</v>
      </c>
      <c r="AA8" s="5">
        <v>0.82799999999999996</v>
      </c>
      <c r="AB8" s="5">
        <v>0.78700000000000003</v>
      </c>
      <c r="AC8" s="5">
        <v>0.71099999999999997</v>
      </c>
      <c r="AD8" s="5">
        <v>0.74399999999999999</v>
      </c>
      <c r="AE8" s="5">
        <v>0.86199999999999999</v>
      </c>
      <c r="AF8" s="5">
        <v>0.76900000000000002</v>
      </c>
      <c r="AG8" s="5">
        <v>0.69699999999999995</v>
      </c>
    </row>
    <row r="9" spans="3:33" x14ac:dyDescent="0.2">
      <c r="S9" s="5" t="s">
        <v>22</v>
      </c>
      <c r="T9" s="5">
        <v>24.74</v>
      </c>
      <c r="U9" s="5">
        <v>10</v>
      </c>
      <c r="V9" s="5">
        <v>0.77800000000000002</v>
      </c>
      <c r="W9" s="5">
        <v>0.84399999999999997</v>
      </c>
      <c r="X9" s="5">
        <v>0.81699999999999995</v>
      </c>
      <c r="Y9" s="5">
        <v>0.751</v>
      </c>
      <c r="Z9" s="5">
        <v>0.76700000000000002</v>
      </c>
      <c r="AA9" s="5">
        <v>0.82799999999999996</v>
      </c>
      <c r="AB9" s="5">
        <v>0.81399999999999995</v>
      </c>
      <c r="AC9" s="5">
        <v>0.74199999999999999</v>
      </c>
      <c r="AD9" s="5">
        <v>0.82199999999999995</v>
      </c>
      <c r="AE9" s="5">
        <v>0.91400000000000003</v>
      </c>
      <c r="AF9" s="5">
        <v>0.82799999999999996</v>
      </c>
      <c r="AG9" s="5">
        <v>0.78500000000000003</v>
      </c>
    </row>
    <row r="10" spans="3:33" x14ac:dyDescent="0.2">
      <c r="S10" s="18" t="s">
        <v>22</v>
      </c>
      <c r="T10" s="5">
        <v>25.02</v>
      </c>
      <c r="U10" s="5">
        <v>100</v>
      </c>
      <c r="V10" s="27">
        <v>0.7</v>
      </c>
      <c r="W10" s="5">
        <v>0.82799999999999996</v>
      </c>
      <c r="X10" s="5">
        <v>0.73799999999999999</v>
      </c>
      <c r="Y10" s="5">
        <v>0.64800000000000002</v>
      </c>
      <c r="Z10" s="27">
        <v>0.7</v>
      </c>
      <c r="AA10" s="5">
        <v>0.84899999999999998</v>
      </c>
      <c r="AB10" s="5">
        <v>0.73099999999999998</v>
      </c>
      <c r="AC10" s="5">
        <v>0.64100000000000001</v>
      </c>
      <c r="AD10" s="5">
        <v>0.73299999999999998</v>
      </c>
      <c r="AE10" s="5">
        <v>0.89700000000000002</v>
      </c>
      <c r="AF10" s="5">
        <v>0.749</v>
      </c>
      <c r="AG10" s="5">
        <v>0.66700000000000004</v>
      </c>
    </row>
    <row r="11" spans="3:33" x14ac:dyDescent="0.2">
      <c r="C11" s="48" t="s">
        <v>17</v>
      </c>
      <c r="D11" s="48" t="s">
        <v>18</v>
      </c>
      <c r="E11" s="49" t="s">
        <v>7</v>
      </c>
      <c r="F11" s="49"/>
      <c r="G11" s="49"/>
      <c r="H11" s="49"/>
      <c r="I11" s="49" t="s">
        <v>8</v>
      </c>
      <c r="J11" s="49"/>
      <c r="K11" s="49"/>
      <c r="L11" s="49"/>
      <c r="M11" s="49" t="s">
        <v>9</v>
      </c>
      <c r="N11" s="49"/>
      <c r="O11" s="49"/>
      <c r="P11" s="49"/>
      <c r="S11" s="24"/>
      <c r="T11" s="25"/>
      <c r="U11" s="26" t="s">
        <v>28</v>
      </c>
      <c r="V11" s="28">
        <f>AVERAGE(V5:V10)</f>
        <v>0.70100000000000007</v>
      </c>
      <c r="W11" s="28">
        <f t="shared" ref="W11:AG11" si="0">AVERAGE(W5:W10)</f>
        <v>0.755</v>
      </c>
      <c r="X11" s="28">
        <f>AVERAGE(X5:X10)</f>
        <v>0.72699999999999998</v>
      </c>
      <c r="Y11" s="28">
        <f t="shared" si="0"/>
        <v>0.68233333333333324</v>
      </c>
      <c r="Z11" s="28">
        <f t="shared" si="0"/>
        <v>0.72250000000000003</v>
      </c>
      <c r="AA11" s="28">
        <f t="shared" si="0"/>
        <v>0.80333333333333323</v>
      </c>
      <c r="AB11" s="28">
        <f t="shared" si="0"/>
        <v>0.74016666666666664</v>
      </c>
      <c r="AC11" s="28">
        <f t="shared" si="0"/>
        <v>0.70183333333333342</v>
      </c>
      <c r="AD11" s="28">
        <f t="shared" si="0"/>
        <v>0.72666666666666657</v>
      </c>
      <c r="AE11" s="28">
        <f t="shared" si="0"/>
        <v>0.81499999999999995</v>
      </c>
      <c r="AF11" s="28">
        <f t="shared" si="0"/>
        <v>0.73466666666666658</v>
      </c>
      <c r="AG11" s="28">
        <f t="shared" si="0"/>
        <v>0.70066666666666677</v>
      </c>
    </row>
    <row r="12" spans="3:33" x14ac:dyDescent="0.2">
      <c r="C12" s="48"/>
      <c r="D12" s="48"/>
      <c r="E12" s="4" t="s">
        <v>1</v>
      </c>
      <c r="F12" s="4" t="s">
        <v>10</v>
      </c>
      <c r="G12" s="4" t="s">
        <v>11</v>
      </c>
      <c r="H12" s="4" t="s">
        <v>12</v>
      </c>
      <c r="I12" s="4" t="s">
        <v>1</v>
      </c>
      <c r="J12" s="4" t="s">
        <v>10</v>
      </c>
      <c r="K12" s="4" t="s">
        <v>11</v>
      </c>
      <c r="L12" s="4" t="s">
        <v>12</v>
      </c>
      <c r="M12" s="4" t="s">
        <v>1</v>
      </c>
      <c r="N12" s="4" t="s">
        <v>10</v>
      </c>
      <c r="O12" s="4" t="s">
        <v>11</v>
      </c>
      <c r="P12" s="4" t="s">
        <v>12</v>
      </c>
      <c r="S12" s="24"/>
      <c r="T12" s="25"/>
      <c r="U12" s="26" t="s">
        <v>29</v>
      </c>
      <c r="V12" s="28">
        <f>MIN(V5:V10)</f>
        <v>0.59299999999999997</v>
      </c>
      <c r="W12" s="28">
        <f t="shared" ref="W12:AG12" si="1">MIN(W5:W10)</f>
        <v>0.60899999999999999</v>
      </c>
      <c r="X12" s="28">
        <f t="shared" si="1"/>
        <v>0.60899999999999999</v>
      </c>
      <c r="Y12" s="28">
        <f t="shared" si="1"/>
        <v>0.59299999999999997</v>
      </c>
      <c r="Z12" s="28">
        <f t="shared" si="1"/>
        <v>0.64400000000000002</v>
      </c>
      <c r="AA12" s="28">
        <f t="shared" si="1"/>
        <v>0.75</v>
      </c>
      <c r="AB12" s="28">
        <f t="shared" si="1"/>
        <v>0.628</v>
      </c>
      <c r="AC12" s="28">
        <f t="shared" si="1"/>
        <v>0.63900000000000001</v>
      </c>
      <c r="AD12" s="28">
        <f t="shared" si="1"/>
        <v>0.64900000000000002</v>
      </c>
      <c r="AE12" s="28">
        <f t="shared" si="1"/>
        <v>0.72799999999999998</v>
      </c>
      <c r="AF12" s="28">
        <f t="shared" si="1"/>
        <v>0.63600000000000001</v>
      </c>
      <c r="AG12" s="28">
        <f t="shared" si="1"/>
        <v>0.64500000000000002</v>
      </c>
    </row>
    <row r="13" spans="3:33" x14ac:dyDescent="0.2">
      <c r="C13" t="s">
        <v>13</v>
      </c>
      <c r="E13">
        <v>0.72199999999999998</v>
      </c>
      <c r="F13">
        <v>0.79300000000000004</v>
      </c>
      <c r="G13">
        <v>0.77900000000000003</v>
      </c>
      <c r="H13">
        <v>0.69299999999999995</v>
      </c>
      <c r="I13">
        <v>0.75600000000000001</v>
      </c>
      <c r="J13">
        <v>0.86199999999999999</v>
      </c>
      <c r="K13">
        <v>0.78100000000000003</v>
      </c>
      <c r="L13">
        <v>0.71199999999999997</v>
      </c>
      <c r="M13">
        <v>0.74399999999999999</v>
      </c>
      <c r="N13">
        <v>0.89600000000000002</v>
      </c>
      <c r="O13">
        <v>0.754</v>
      </c>
      <c r="P13">
        <v>0.68200000000000005</v>
      </c>
      <c r="S13" s="21"/>
      <c r="T13" s="22"/>
      <c r="U13" s="23" t="s">
        <v>30</v>
      </c>
      <c r="V13" s="28">
        <f>MAX(V5:V10)</f>
        <v>0.77800000000000002</v>
      </c>
      <c r="W13" s="28">
        <f t="shared" ref="W13:AG13" si="2">MAX(W5:W10)</f>
        <v>0.84399999999999997</v>
      </c>
      <c r="X13" s="28">
        <f t="shared" si="2"/>
        <v>0.81699999999999995</v>
      </c>
      <c r="Y13" s="28">
        <f t="shared" si="2"/>
        <v>0.751</v>
      </c>
      <c r="Z13" s="28">
        <f t="shared" si="2"/>
        <v>0.76700000000000002</v>
      </c>
      <c r="AA13" s="28">
        <f t="shared" si="2"/>
        <v>0.84899999999999998</v>
      </c>
      <c r="AB13" s="28">
        <f t="shared" si="2"/>
        <v>0.81399999999999995</v>
      </c>
      <c r="AC13" s="28">
        <f t="shared" si="2"/>
        <v>0.746</v>
      </c>
      <c r="AD13" s="28">
        <f t="shared" si="2"/>
        <v>0.82199999999999995</v>
      </c>
      <c r="AE13" s="28">
        <f t="shared" si="2"/>
        <v>0.91400000000000003</v>
      </c>
      <c r="AF13" s="28">
        <f t="shared" si="2"/>
        <v>0.82799999999999996</v>
      </c>
      <c r="AG13" s="28">
        <f t="shared" si="2"/>
        <v>0.78500000000000003</v>
      </c>
    </row>
    <row r="14" spans="3:33" x14ac:dyDescent="0.2">
      <c r="C14" t="s">
        <v>15</v>
      </c>
      <c r="E14">
        <v>0.622</v>
      </c>
      <c r="F14">
        <v>0.70699999999999996</v>
      </c>
      <c r="G14">
        <v>0.70699999999999996</v>
      </c>
      <c r="H14">
        <v>0.58799999999999997</v>
      </c>
      <c r="I14">
        <v>0.6</v>
      </c>
      <c r="J14">
        <v>0.86199999999999999</v>
      </c>
      <c r="K14">
        <v>0.64100000000000001</v>
      </c>
      <c r="L14">
        <v>0.49399999999999999</v>
      </c>
      <c r="M14">
        <v>0.66700000000000004</v>
      </c>
      <c r="N14">
        <v>0.93100000000000005</v>
      </c>
      <c r="O14">
        <v>0.67500000000000004</v>
      </c>
      <c r="P14">
        <v>0.55900000000000005</v>
      </c>
    </row>
    <row r="15" spans="3:33" x14ac:dyDescent="0.2">
      <c r="C15" t="s">
        <v>16</v>
      </c>
      <c r="E15">
        <v>0.55400000000000005</v>
      </c>
      <c r="F15">
        <v>0.56499999999999995</v>
      </c>
      <c r="G15">
        <v>0.57099999999999995</v>
      </c>
      <c r="H15">
        <v>0.55300000000000005</v>
      </c>
      <c r="I15">
        <v>0.627</v>
      </c>
      <c r="J15">
        <v>0.71699999999999997</v>
      </c>
      <c r="K15">
        <v>0.622</v>
      </c>
      <c r="L15">
        <v>0.623</v>
      </c>
      <c r="M15">
        <v>0.621</v>
      </c>
      <c r="N15">
        <v>0.69599999999999995</v>
      </c>
      <c r="O15">
        <v>0.621</v>
      </c>
      <c r="P15">
        <v>0.61799999999999999</v>
      </c>
    </row>
    <row r="16" spans="3:33" x14ac:dyDescent="0.2">
      <c r="C16" t="s">
        <v>14</v>
      </c>
      <c r="E16">
        <v>0.76700000000000002</v>
      </c>
      <c r="F16">
        <v>0.77600000000000002</v>
      </c>
      <c r="G16">
        <v>0.84899999999999998</v>
      </c>
      <c r="H16">
        <v>0.76300000000000001</v>
      </c>
      <c r="I16">
        <v>0.78900000000000003</v>
      </c>
      <c r="J16">
        <v>0.84499999999999997</v>
      </c>
      <c r="K16">
        <v>0.83099999999999996</v>
      </c>
      <c r="L16">
        <v>0.76600000000000001</v>
      </c>
      <c r="M16">
        <v>0.77800000000000002</v>
      </c>
      <c r="N16">
        <v>0.91400000000000003</v>
      </c>
      <c r="O16">
        <v>0.77900000000000003</v>
      </c>
      <c r="P16">
        <v>0.72299999999999998</v>
      </c>
    </row>
    <row r="18" spans="2:16" x14ac:dyDescent="0.2">
      <c r="B18" s="35" t="s">
        <v>20</v>
      </c>
      <c r="C18" s="36" t="s">
        <v>19</v>
      </c>
      <c r="D18" s="36" t="s">
        <v>18</v>
      </c>
      <c r="E18" s="37" t="s">
        <v>7</v>
      </c>
      <c r="F18" s="37"/>
      <c r="G18" s="37"/>
      <c r="H18" s="37"/>
      <c r="I18" s="38" t="s">
        <v>8</v>
      </c>
      <c r="J18" s="38"/>
      <c r="K18" s="38"/>
      <c r="L18" s="38"/>
      <c r="M18" s="34" t="s">
        <v>9</v>
      </c>
      <c r="N18" s="34"/>
      <c r="O18" s="34"/>
      <c r="P18" s="34"/>
    </row>
    <row r="19" spans="2:16" x14ac:dyDescent="0.2">
      <c r="B19" s="35"/>
      <c r="C19" s="36"/>
      <c r="D19" s="36"/>
      <c r="E19" s="6" t="s">
        <v>1</v>
      </c>
      <c r="F19" s="6" t="s">
        <v>10</v>
      </c>
      <c r="G19" s="6" t="s">
        <v>11</v>
      </c>
      <c r="H19" s="6" t="s">
        <v>12</v>
      </c>
      <c r="I19" s="7" t="s">
        <v>1</v>
      </c>
      <c r="J19" s="7" t="s">
        <v>10</v>
      </c>
      <c r="K19" s="7" t="s">
        <v>11</v>
      </c>
      <c r="L19" s="7" t="s">
        <v>12</v>
      </c>
      <c r="M19" s="8" t="s">
        <v>1</v>
      </c>
      <c r="N19" s="8" t="s">
        <v>10</v>
      </c>
      <c r="O19" s="8" t="s">
        <v>11</v>
      </c>
      <c r="P19" s="8" t="s">
        <v>12</v>
      </c>
    </row>
    <row r="20" spans="2:16" x14ac:dyDescent="0.2">
      <c r="B20" s="5" t="s">
        <v>21</v>
      </c>
      <c r="C20" s="5">
        <v>136</v>
      </c>
      <c r="D20" s="5">
        <v>15.23</v>
      </c>
      <c r="E20" s="9">
        <v>0.66700000000000004</v>
      </c>
      <c r="F20" s="9">
        <v>0.70699999999999996</v>
      </c>
      <c r="G20" s="15">
        <v>0.67</v>
      </c>
      <c r="H20" s="9">
        <v>0.66500000000000004</v>
      </c>
      <c r="I20" s="12">
        <v>0.72899999999999998</v>
      </c>
      <c r="J20" s="10">
        <v>0.76100000000000001</v>
      </c>
      <c r="K20" s="12">
        <v>0.72899999999999998</v>
      </c>
      <c r="L20" s="12">
        <v>0.72699999999999998</v>
      </c>
      <c r="M20" s="13">
        <v>0.72899999999999998</v>
      </c>
      <c r="N20" s="13">
        <v>0.78300000000000003</v>
      </c>
      <c r="O20" s="14">
        <v>0.72</v>
      </c>
      <c r="P20" s="11">
        <v>0.72299999999999998</v>
      </c>
    </row>
    <row r="21" spans="2:16" x14ac:dyDescent="0.2">
      <c r="B21" s="5" t="s">
        <v>22</v>
      </c>
      <c r="C21" s="5">
        <v>166</v>
      </c>
      <c r="D21" s="5">
        <v>9.31</v>
      </c>
      <c r="E21" s="9">
        <v>0.72199999999999998</v>
      </c>
      <c r="F21" s="9">
        <v>0.79300000000000004</v>
      </c>
      <c r="G21" s="9">
        <v>0.77900000000000003</v>
      </c>
      <c r="H21" s="9">
        <v>0.69299999999999995</v>
      </c>
      <c r="I21" s="12">
        <v>0.75600000000000001</v>
      </c>
      <c r="J21" s="10">
        <v>0.86199999999999999</v>
      </c>
      <c r="K21" s="12">
        <v>0.78100000000000003</v>
      </c>
      <c r="L21" s="10">
        <v>0.71199999999999997</v>
      </c>
      <c r="M21" s="11">
        <v>0.74399999999999999</v>
      </c>
      <c r="N21" s="13">
        <v>0.89600000000000002</v>
      </c>
      <c r="O21" s="11">
        <v>0.754</v>
      </c>
      <c r="P21" s="11">
        <v>0.68200000000000005</v>
      </c>
    </row>
    <row r="22" spans="2:16" x14ac:dyDescent="0.2">
      <c r="B22" s="5" t="s">
        <v>23</v>
      </c>
      <c r="C22" s="5">
        <v>115</v>
      </c>
      <c r="D22" s="5"/>
      <c r="E22" s="9"/>
      <c r="F22" s="9"/>
      <c r="G22" s="15"/>
      <c r="H22" s="9"/>
      <c r="I22" s="12"/>
      <c r="J22" s="10"/>
      <c r="K22" s="12"/>
      <c r="L22" s="12"/>
      <c r="M22" s="13"/>
      <c r="N22" s="13"/>
      <c r="O22" s="14"/>
      <c r="P22" s="11"/>
    </row>
    <row r="23" spans="2:16" x14ac:dyDescent="0.2">
      <c r="B23" s="5" t="s">
        <v>24</v>
      </c>
      <c r="C23" s="5">
        <v>117</v>
      </c>
      <c r="D23" s="5"/>
      <c r="E23" s="9"/>
      <c r="F23" s="9"/>
      <c r="G23" s="9"/>
      <c r="H23" s="9"/>
      <c r="I23" s="12"/>
      <c r="J23" s="10"/>
      <c r="K23" s="12"/>
      <c r="L23" s="10"/>
      <c r="M23" s="11"/>
      <c r="N23" s="13"/>
      <c r="O23" s="11"/>
      <c r="P23" s="11"/>
    </row>
    <row r="27" spans="2:16" x14ac:dyDescent="0.2">
      <c r="B27" s="35" t="s">
        <v>20</v>
      </c>
      <c r="C27" s="36" t="s">
        <v>19</v>
      </c>
      <c r="D27" s="39" t="s">
        <v>7</v>
      </c>
      <c r="E27" s="40"/>
      <c r="F27" s="40"/>
      <c r="G27" s="41"/>
      <c r="H27" s="42" t="s">
        <v>8</v>
      </c>
      <c r="I27" s="43"/>
      <c r="J27" s="43"/>
      <c r="K27" s="44"/>
      <c r="L27" s="45" t="s">
        <v>9</v>
      </c>
      <c r="M27" s="46"/>
      <c r="N27" s="46"/>
      <c r="O27" s="47"/>
    </row>
    <row r="28" spans="2:16" x14ac:dyDescent="0.2">
      <c r="B28" s="35"/>
      <c r="C28" s="36"/>
      <c r="D28" s="6" t="s">
        <v>1</v>
      </c>
      <c r="E28" s="6" t="s">
        <v>10</v>
      </c>
      <c r="F28" s="6" t="s">
        <v>11</v>
      </c>
      <c r="G28" s="6" t="s">
        <v>12</v>
      </c>
      <c r="H28" s="7" t="s">
        <v>1</v>
      </c>
      <c r="I28" s="7" t="s">
        <v>10</v>
      </c>
      <c r="J28" s="7" t="s">
        <v>11</v>
      </c>
      <c r="K28" s="7" t="s">
        <v>12</v>
      </c>
      <c r="L28" s="8" t="s">
        <v>1</v>
      </c>
      <c r="M28" s="8" t="s">
        <v>10</v>
      </c>
      <c r="N28" s="8" t="s">
        <v>11</v>
      </c>
      <c r="O28" s="8" t="s">
        <v>12</v>
      </c>
    </row>
    <row r="29" spans="2:16" x14ac:dyDescent="0.2">
      <c r="B29" s="5" t="s">
        <v>23</v>
      </c>
      <c r="C29" s="5">
        <v>115</v>
      </c>
      <c r="D29" s="9">
        <v>0.622</v>
      </c>
      <c r="E29" s="9">
        <v>0.70699999999999996</v>
      </c>
      <c r="F29" s="15">
        <v>0.70699999999999996</v>
      </c>
      <c r="G29" s="17">
        <v>0.58799999999999997</v>
      </c>
      <c r="H29" s="16">
        <v>0.6</v>
      </c>
      <c r="I29" s="10">
        <v>0.86199999999999999</v>
      </c>
      <c r="J29" s="12">
        <v>0.64100000000000001</v>
      </c>
      <c r="K29" s="10">
        <v>0.49399999999999999</v>
      </c>
      <c r="L29" s="13">
        <v>0.66700000000000004</v>
      </c>
      <c r="M29" s="13">
        <v>0.93100000000000005</v>
      </c>
      <c r="N29" s="14">
        <v>0.67500000000000004</v>
      </c>
      <c r="O29" s="11">
        <v>0.55900000000000005</v>
      </c>
    </row>
    <row r="30" spans="2:16" x14ac:dyDescent="0.2">
      <c r="B30" s="5" t="s">
        <v>24</v>
      </c>
      <c r="C30" s="5">
        <v>117</v>
      </c>
      <c r="D30" s="9">
        <v>0.55400000000000005</v>
      </c>
      <c r="E30" s="9">
        <v>0.56499999999999995</v>
      </c>
      <c r="F30" s="9">
        <v>0.57099999999999995</v>
      </c>
      <c r="G30" s="9">
        <v>0.55300000000000005</v>
      </c>
      <c r="H30" s="12">
        <v>0.627</v>
      </c>
      <c r="I30" s="10">
        <v>0.71699999999999997</v>
      </c>
      <c r="J30" s="12">
        <v>0.622</v>
      </c>
      <c r="K30" s="12">
        <v>0.623</v>
      </c>
      <c r="L30" s="11">
        <v>0.621</v>
      </c>
      <c r="M30" s="13">
        <v>0.69599999999999995</v>
      </c>
      <c r="N30" s="11">
        <v>0.621</v>
      </c>
      <c r="O30" s="11">
        <v>0.61799999999999999</v>
      </c>
    </row>
    <row r="32" spans="2:16" x14ac:dyDescent="0.2">
      <c r="B32" s="35" t="s">
        <v>20</v>
      </c>
      <c r="C32" s="36" t="s">
        <v>19</v>
      </c>
      <c r="D32" s="37" t="s">
        <v>7</v>
      </c>
      <c r="E32" s="37"/>
      <c r="F32" s="37"/>
      <c r="G32" s="37"/>
      <c r="H32" s="38" t="s">
        <v>8</v>
      </c>
      <c r="I32" s="38"/>
      <c r="J32" s="38"/>
      <c r="K32" s="38"/>
      <c r="L32" s="34" t="s">
        <v>9</v>
      </c>
      <c r="M32" s="34"/>
      <c r="N32" s="34"/>
      <c r="O32" s="34"/>
    </row>
    <row r="33" spans="2:15" x14ac:dyDescent="0.2">
      <c r="B33" s="35"/>
      <c r="C33" s="36"/>
      <c r="D33" s="6" t="s">
        <v>1</v>
      </c>
      <c r="E33" s="6" t="s">
        <v>10</v>
      </c>
      <c r="F33" s="6" t="s">
        <v>11</v>
      </c>
      <c r="G33" s="6" t="s">
        <v>12</v>
      </c>
      <c r="H33" s="7" t="s">
        <v>1</v>
      </c>
      <c r="I33" s="7" t="s">
        <v>10</v>
      </c>
      <c r="J33" s="7" t="s">
        <v>11</v>
      </c>
      <c r="K33" s="7" t="s">
        <v>12</v>
      </c>
      <c r="L33" s="8" t="s">
        <v>1</v>
      </c>
      <c r="M33" s="8" t="s">
        <v>10</v>
      </c>
      <c r="N33" s="8" t="s">
        <v>11</v>
      </c>
      <c r="O33" s="8" t="s">
        <v>12</v>
      </c>
    </row>
    <row r="34" spans="2:15" x14ac:dyDescent="0.2">
      <c r="B34" s="5" t="s">
        <v>21</v>
      </c>
      <c r="C34" s="5">
        <v>136</v>
      </c>
      <c r="D34" s="9">
        <v>0.66700000000000004</v>
      </c>
      <c r="E34" s="9">
        <v>0.70699999999999996</v>
      </c>
      <c r="F34" s="15">
        <v>0.67</v>
      </c>
      <c r="G34" s="9">
        <v>0.66500000000000004</v>
      </c>
      <c r="H34" s="10">
        <v>0.72899999999999998</v>
      </c>
      <c r="I34" s="10">
        <v>0.76100000000000001</v>
      </c>
      <c r="J34" s="10">
        <v>0.72899999999999998</v>
      </c>
      <c r="K34" s="10">
        <v>0.72699999999999998</v>
      </c>
      <c r="L34" s="11">
        <v>0.72899999999999998</v>
      </c>
      <c r="M34" s="11">
        <v>0.78300000000000003</v>
      </c>
      <c r="N34" s="14">
        <v>0.72</v>
      </c>
      <c r="O34" s="11">
        <v>0.72299999999999998</v>
      </c>
    </row>
    <row r="35" spans="2:15" x14ac:dyDescent="0.2">
      <c r="B35" s="5" t="s">
        <v>23</v>
      </c>
      <c r="C35" s="5">
        <v>115</v>
      </c>
      <c r="D35" s="9">
        <v>0.622</v>
      </c>
      <c r="E35" s="9">
        <v>0.70699999999999996</v>
      </c>
      <c r="F35" s="15">
        <v>0.70699999999999996</v>
      </c>
      <c r="G35" s="9">
        <v>0.58799999999999997</v>
      </c>
      <c r="H35" s="16">
        <v>0.6</v>
      </c>
      <c r="I35" s="10">
        <v>0.86199999999999999</v>
      </c>
      <c r="J35" s="10">
        <v>0.64100000000000001</v>
      </c>
      <c r="K35" s="10">
        <v>0.49399999999999999</v>
      </c>
      <c r="L35" s="11">
        <v>0.66700000000000004</v>
      </c>
      <c r="M35" s="11">
        <v>0.93100000000000005</v>
      </c>
      <c r="N35" s="14">
        <v>0.67500000000000004</v>
      </c>
      <c r="O35" s="11">
        <v>0.55900000000000005</v>
      </c>
    </row>
    <row r="36" spans="2:15" x14ac:dyDescent="0.2">
      <c r="B36" s="19" t="s">
        <v>21</v>
      </c>
      <c r="C36" s="5">
        <v>271</v>
      </c>
      <c r="D36" s="9">
        <v>0.73399999999999999</v>
      </c>
      <c r="E36" s="9">
        <v>0.79300000000000004</v>
      </c>
      <c r="F36" s="9">
        <v>0.72299999999999998</v>
      </c>
      <c r="G36" s="9">
        <v>0.73199999999999998</v>
      </c>
      <c r="H36" s="12">
        <v>0.746</v>
      </c>
      <c r="I36" s="16">
        <v>0.75</v>
      </c>
      <c r="J36" s="12">
        <v>0.75800000000000001</v>
      </c>
      <c r="K36" s="12">
        <v>0.746</v>
      </c>
      <c r="L36" s="13">
        <v>0.746</v>
      </c>
      <c r="M36" s="13">
        <v>0.80400000000000005</v>
      </c>
      <c r="N36" s="11">
        <v>0.73299999999999998</v>
      </c>
      <c r="O36" s="11">
        <v>0.74299999999999999</v>
      </c>
    </row>
    <row r="37" spans="2:15" x14ac:dyDescent="0.2">
      <c r="B37" s="5" t="s">
        <v>23</v>
      </c>
      <c r="C37" s="18">
        <v>226</v>
      </c>
      <c r="D37" s="9">
        <v>0.61099999999999999</v>
      </c>
      <c r="E37" s="9">
        <v>0.70699999999999996</v>
      </c>
      <c r="F37" s="9">
        <v>0.69499999999999995</v>
      </c>
      <c r="G37" s="9">
        <v>0.57199999999999995</v>
      </c>
      <c r="H37" s="10">
        <v>0.66700000000000004</v>
      </c>
      <c r="I37" s="10">
        <v>0.98299999999999998</v>
      </c>
      <c r="J37" s="10">
        <v>0.66300000000000003</v>
      </c>
      <c r="K37" s="10">
        <v>0.53800000000000003</v>
      </c>
      <c r="L37" s="11">
        <v>0.65600000000000003</v>
      </c>
      <c r="M37" s="11">
        <v>0.91400000000000003</v>
      </c>
      <c r="N37" s="11">
        <v>0.67100000000000004</v>
      </c>
      <c r="O37" s="11">
        <v>0.55100000000000005</v>
      </c>
    </row>
    <row r="41" spans="2:15" x14ac:dyDescent="0.2">
      <c r="B41" s="35" t="s">
        <v>20</v>
      </c>
      <c r="C41" s="36" t="s">
        <v>19</v>
      </c>
      <c r="D41" s="37" t="s">
        <v>7</v>
      </c>
      <c r="E41" s="37"/>
      <c r="F41" s="37"/>
      <c r="G41" s="37"/>
      <c r="H41" s="38" t="s">
        <v>8</v>
      </c>
      <c r="I41" s="38"/>
      <c r="J41" s="38"/>
      <c r="K41" s="38"/>
      <c r="L41" s="34" t="s">
        <v>9</v>
      </c>
      <c r="M41" s="34"/>
      <c r="N41" s="34"/>
      <c r="O41" s="34"/>
    </row>
    <row r="42" spans="2:15" x14ac:dyDescent="0.2">
      <c r="B42" s="35"/>
      <c r="C42" s="36"/>
      <c r="D42" s="6" t="s">
        <v>1</v>
      </c>
      <c r="E42" s="6" t="s">
        <v>10</v>
      </c>
      <c r="F42" s="6" t="s">
        <v>11</v>
      </c>
      <c r="G42" s="6" t="s">
        <v>12</v>
      </c>
      <c r="H42" s="7" t="s">
        <v>1</v>
      </c>
      <c r="I42" s="7" t="s">
        <v>10</v>
      </c>
      <c r="J42" s="7" t="s">
        <v>11</v>
      </c>
      <c r="K42" s="7" t="s">
        <v>12</v>
      </c>
      <c r="L42" s="8" t="s">
        <v>1</v>
      </c>
      <c r="M42" s="8" t="s">
        <v>10</v>
      </c>
      <c r="N42" s="8" t="s">
        <v>11</v>
      </c>
      <c r="O42" s="8" t="s">
        <v>12</v>
      </c>
    </row>
    <row r="43" spans="2:15" x14ac:dyDescent="0.2">
      <c r="B43" s="19" t="s">
        <v>22</v>
      </c>
      <c r="C43" s="5">
        <v>166</v>
      </c>
      <c r="D43" s="9">
        <v>0.72199999999999998</v>
      </c>
      <c r="E43" s="9">
        <v>0.79300000000000004</v>
      </c>
      <c r="F43" s="9">
        <v>0.77900000000000003</v>
      </c>
      <c r="G43" s="9">
        <v>0.69299999999999995</v>
      </c>
      <c r="H43" s="10">
        <v>0.75600000000000001</v>
      </c>
      <c r="I43" s="10">
        <v>0.86199999999999999</v>
      </c>
      <c r="J43" s="10">
        <v>0.78100000000000003</v>
      </c>
      <c r="K43" s="10">
        <v>0.71199999999999997</v>
      </c>
      <c r="L43" s="11">
        <v>0.74399999999999999</v>
      </c>
      <c r="M43" s="11">
        <v>0.89600000000000002</v>
      </c>
      <c r="N43" s="11">
        <v>0.754</v>
      </c>
      <c r="O43" s="11">
        <v>0.68200000000000005</v>
      </c>
    </row>
    <row r="44" spans="2:15" x14ac:dyDescent="0.2">
      <c r="B44" s="5" t="s">
        <v>24</v>
      </c>
      <c r="C44" s="5">
        <v>117</v>
      </c>
      <c r="D44" s="9">
        <v>0.55400000000000005</v>
      </c>
      <c r="E44" s="9">
        <v>0.56499999999999995</v>
      </c>
      <c r="F44" s="9">
        <v>0.57099999999999995</v>
      </c>
      <c r="G44" s="9">
        <v>0.55300000000000005</v>
      </c>
      <c r="H44" s="10">
        <v>0.627</v>
      </c>
      <c r="I44" s="10">
        <v>0.71699999999999997</v>
      </c>
      <c r="J44" s="10">
        <v>0.622</v>
      </c>
      <c r="K44" s="10">
        <v>0.623</v>
      </c>
      <c r="L44" s="11">
        <v>0.621</v>
      </c>
      <c r="M44" s="11">
        <v>0.69599999999999995</v>
      </c>
      <c r="N44" s="11">
        <v>0.621</v>
      </c>
      <c r="O44" s="11">
        <v>0.61799999999999999</v>
      </c>
    </row>
    <row r="45" spans="2:15" x14ac:dyDescent="0.2">
      <c r="B45" s="19" t="s">
        <v>22</v>
      </c>
      <c r="C45" s="5">
        <v>216</v>
      </c>
      <c r="D45" s="17">
        <v>0.86699999999999999</v>
      </c>
      <c r="E45" s="9">
        <v>0.86199999999999999</v>
      </c>
      <c r="F45" s="17">
        <v>0.92600000000000005</v>
      </c>
      <c r="G45" s="17">
        <v>0.86899999999999999</v>
      </c>
      <c r="H45" s="10">
        <v>0.76700000000000002</v>
      </c>
      <c r="I45" s="10">
        <v>0.84499999999999997</v>
      </c>
      <c r="J45" s="10">
        <v>0.80300000000000005</v>
      </c>
      <c r="K45" s="10">
        <v>0.73499999999999999</v>
      </c>
      <c r="L45" s="11">
        <v>0.74399999999999999</v>
      </c>
      <c r="M45" s="13">
        <v>0.89700000000000002</v>
      </c>
      <c r="N45" s="11">
        <v>0.754</v>
      </c>
      <c r="O45" s="11">
        <v>0.68300000000000005</v>
      </c>
    </row>
    <row r="46" spans="2:15" x14ac:dyDescent="0.2">
      <c r="B46" s="5" t="s">
        <v>24</v>
      </c>
      <c r="C46" s="18">
        <v>157</v>
      </c>
      <c r="D46" s="9">
        <v>0.45800000000000002</v>
      </c>
      <c r="E46" s="9">
        <v>0.46700000000000003</v>
      </c>
      <c r="F46" s="9">
        <v>0.47799999999999998</v>
      </c>
      <c r="G46" s="9">
        <v>0.45700000000000002</v>
      </c>
      <c r="H46" s="10">
        <v>0.621</v>
      </c>
      <c r="I46" s="10">
        <v>0.68500000000000005</v>
      </c>
      <c r="J46" s="10">
        <v>0.624</v>
      </c>
      <c r="K46" s="10">
        <v>0.61899999999999999</v>
      </c>
      <c r="L46" s="11">
        <v>0.65600000000000003</v>
      </c>
      <c r="M46" s="11">
        <v>0.76100000000000001</v>
      </c>
      <c r="N46" s="11">
        <v>0.64200000000000002</v>
      </c>
      <c r="O46" s="11">
        <v>0.65100000000000002</v>
      </c>
    </row>
    <row r="76" ht="17" customHeight="1" x14ac:dyDescent="0.2"/>
  </sheetData>
  <mergeCells count="37">
    <mergeCell ref="E3:H3"/>
    <mergeCell ref="I3:L3"/>
    <mergeCell ref="M3:P3"/>
    <mergeCell ref="C3:C4"/>
    <mergeCell ref="D3:D4"/>
    <mergeCell ref="M18:P18"/>
    <mergeCell ref="C11:C12"/>
    <mergeCell ref="D11:D12"/>
    <mergeCell ref="E11:H11"/>
    <mergeCell ref="I11:L11"/>
    <mergeCell ref="M11:P11"/>
    <mergeCell ref="B18:B19"/>
    <mergeCell ref="C18:C19"/>
    <mergeCell ref="D18:D19"/>
    <mergeCell ref="E18:H18"/>
    <mergeCell ref="I18:L18"/>
    <mergeCell ref="B27:B28"/>
    <mergeCell ref="C27:C28"/>
    <mergeCell ref="D27:G27"/>
    <mergeCell ref="H27:K27"/>
    <mergeCell ref="L27:O27"/>
    <mergeCell ref="B32:B33"/>
    <mergeCell ref="C32:C33"/>
    <mergeCell ref="D32:G32"/>
    <mergeCell ref="H32:K32"/>
    <mergeCell ref="L32:O32"/>
    <mergeCell ref="L41:O41"/>
    <mergeCell ref="B41:B42"/>
    <mergeCell ref="C41:C42"/>
    <mergeCell ref="D41:G41"/>
    <mergeCell ref="H41:K41"/>
    <mergeCell ref="V3:Y3"/>
    <mergeCell ref="Z3:AC3"/>
    <mergeCell ref="AD3:AG3"/>
    <mergeCell ref="S3:S4"/>
    <mergeCell ref="U3:U4"/>
    <mergeCell ref="T3:T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TCGA_features</vt:lpstr>
      <vt:lpstr>ICGC_features</vt:lpstr>
      <vt:lpstr>Classification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2022-01-14T17:40:52Z</dcterms:created>
  <dcterms:modified xsi:type="dcterms:W3CDTF">2022-01-21T03:11:15Z</dcterms:modified>
</cp:coreProperties>
</file>