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velez/Dropbox/_OPUS/experiments/fmri/analysis/"/>
    </mc:Choice>
  </mc:AlternateContent>
  <xr:revisionPtr revIDLastSave="0" documentId="13_ncr:1_{6648C1AF-B2AC-6940-A818-3164AA366BDD}" xr6:coauthVersionLast="36" xr6:coauthVersionMax="36" xr10:uidLastSave="{00000000-0000-0000-0000-000000000000}"/>
  <bookViews>
    <workbookView xWindow="0" yWindow="460" windowWidth="25600" windowHeight="15520" tabRatio="500" activeTab="3" xr2:uid="{00000000-000D-0000-FFFF-FFFF00000000}"/>
  </bookViews>
  <sheets>
    <sheet name="dataset" sheetId="9" r:id="rId1"/>
    <sheet name="tasks" sheetId="8" r:id="rId2"/>
    <sheet name="participants" sheetId="2" r:id="rId3"/>
    <sheet name="protocol" sheetId="10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0" l="1"/>
  <c r="L54" i="10"/>
  <c r="K54" i="10"/>
  <c r="J54" i="10"/>
  <c r="H54" i="10"/>
  <c r="M53" i="10"/>
  <c r="L53" i="10"/>
  <c r="K53" i="10"/>
  <c r="J53" i="10"/>
  <c r="H53" i="10"/>
  <c r="M52" i="10"/>
  <c r="L52" i="10"/>
  <c r="K52" i="10"/>
  <c r="J52" i="10"/>
  <c r="H52" i="10"/>
  <c r="M51" i="10"/>
  <c r="L51" i="10"/>
  <c r="K51" i="10"/>
  <c r="J51" i="10"/>
  <c r="H51" i="10"/>
  <c r="M50" i="10"/>
  <c r="L50" i="10"/>
  <c r="K50" i="10"/>
  <c r="J50" i="10"/>
  <c r="H50" i="10"/>
  <c r="M49" i="10"/>
  <c r="L49" i="10"/>
  <c r="K49" i="10"/>
  <c r="J49" i="10"/>
  <c r="H49" i="10"/>
  <c r="M48" i="10"/>
  <c r="L48" i="10"/>
  <c r="K48" i="10"/>
  <c r="J48" i="10"/>
  <c r="H48" i="10"/>
  <c r="M47" i="10"/>
  <c r="L47" i="10"/>
  <c r="K47" i="10"/>
  <c r="J47" i="10"/>
  <c r="H47" i="10"/>
  <c r="M46" i="10"/>
  <c r="L46" i="10"/>
  <c r="K46" i="10"/>
  <c r="J46" i="10"/>
  <c r="H46" i="10"/>
  <c r="M45" i="10"/>
  <c r="L45" i="10"/>
  <c r="K45" i="10"/>
  <c r="J45" i="10"/>
  <c r="H45" i="10"/>
  <c r="M44" i="10"/>
  <c r="L44" i="10"/>
  <c r="K44" i="10"/>
  <c r="J44" i="10"/>
  <c r="H44" i="10"/>
  <c r="M43" i="10"/>
  <c r="L43" i="10"/>
  <c r="K43" i="10"/>
  <c r="J43" i="10"/>
  <c r="H43" i="10"/>
  <c r="M42" i="10"/>
  <c r="L42" i="10"/>
  <c r="K42" i="10"/>
  <c r="J42" i="10"/>
  <c r="H42" i="10"/>
  <c r="M41" i="10"/>
  <c r="L41" i="10"/>
  <c r="K41" i="10"/>
  <c r="J41" i="10"/>
  <c r="H41" i="10"/>
  <c r="M40" i="10"/>
  <c r="L40" i="10"/>
  <c r="K40" i="10"/>
  <c r="J40" i="10"/>
  <c r="H40" i="10"/>
  <c r="M39" i="10"/>
  <c r="L39" i="10"/>
  <c r="K39" i="10"/>
  <c r="J39" i="10"/>
  <c r="H39" i="10"/>
  <c r="M38" i="10"/>
  <c r="L38" i="10"/>
  <c r="K38" i="10"/>
  <c r="J38" i="10"/>
  <c r="H38" i="10"/>
  <c r="M37" i="10"/>
  <c r="L37" i="10"/>
  <c r="K37" i="10"/>
  <c r="J37" i="10"/>
  <c r="H37" i="10"/>
  <c r="M36" i="10"/>
  <c r="L36" i="10"/>
  <c r="K36" i="10"/>
  <c r="J36" i="10"/>
  <c r="H36" i="10"/>
  <c r="M35" i="10"/>
  <c r="L35" i="10"/>
  <c r="K35" i="10"/>
  <c r="J35" i="10"/>
  <c r="H35" i="10"/>
  <c r="M34" i="10"/>
  <c r="L34" i="10"/>
  <c r="K34" i="10"/>
  <c r="J34" i="10"/>
  <c r="H34" i="10"/>
  <c r="M33" i="10"/>
  <c r="L33" i="10"/>
  <c r="K33" i="10"/>
  <c r="J33" i="10"/>
  <c r="H33" i="10"/>
  <c r="H95" i="10"/>
  <c r="J95" i="10"/>
  <c r="K95" i="10"/>
  <c r="L95" i="10"/>
  <c r="M95" i="10"/>
  <c r="H96" i="10"/>
  <c r="J96" i="10"/>
  <c r="K96" i="10"/>
  <c r="L96" i="10"/>
  <c r="M96" i="10"/>
  <c r="H97" i="10"/>
  <c r="J97" i="10"/>
  <c r="K97" i="10"/>
  <c r="L97" i="10"/>
  <c r="M97" i="10"/>
  <c r="H98" i="10"/>
  <c r="J98" i="10"/>
  <c r="K98" i="10"/>
  <c r="L98" i="10"/>
  <c r="M98" i="10"/>
  <c r="H99" i="10"/>
  <c r="J99" i="10"/>
  <c r="K99" i="10"/>
  <c r="L99" i="10"/>
  <c r="M99" i="10"/>
  <c r="H100" i="10"/>
  <c r="J100" i="10"/>
  <c r="K100" i="10"/>
  <c r="L100" i="10"/>
  <c r="M100" i="10"/>
  <c r="H101" i="10"/>
  <c r="J101" i="10"/>
  <c r="K101" i="10"/>
  <c r="L101" i="10"/>
  <c r="M101" i="10"/>
  <c r="H102" i="10"/>
  <c r="J102" i="10"/>
  <c r="K102" i="10"/>
  <c r="L102" i="10"/>
  <c r="M102" i="10"/>
  <c r="H103" i="10"/>
  <c r="J103" i="10"/>
  <c r="K103" i="10"/>
  <c r="L103" i="10"/>
  <c r="M103" i="10"/>
  <c r="H104" i="10"/>
  <c r="J104" i="10"/>
  <c r="K104" i="10"/>
  <c r="L104" i="10"/>
  <c r="M104" i="10"/>
  <c r="H105" i="10"/>
  <c r="J105" i="10"/>
  <c r="K105" i="10"/>
  <c r="L105" i="10"/>
  <c r="M105" i="10"/>
  <c r="H106" i="10"/>
  <c r="J106" i="10"/>
  <c r="K106" i="10"/>
  <c r="L106" i="10"/>
  <c r="M106" i="10"/>
  <c r="H107" i="10"/>
  <c r="J107" i="10"/>
  <c r="K107" i="10"/>
  <c r="L107" i="10"/>
  <c r="M107" i="10"/>
  <c r="H108" i="10"/>
  <c r="J108" i="10"/>
  <c r="K108" i="10"/>
  <c r="L108" i="10"/>
  <c r="M108" i="10"/>
  <c r="H109" i="10"/>
  <c r="J109" i="10"/>
  <c r="K109" i="10"/>
  <c r="L109" i="10"/>
  <c r="M109" i="10"/>
  <c r="H110" i="10"/>
  <c r="J110" i="10"/>
  <c r="K110" i="10"/>
  <c r="L110" i="10"/>
  <c r="M110" i="10"/>
  <c r="H111" i="10"/>
  <c r="J111" i="10"/>
  <c r="K111" i="10"/>
  <c r="L111" i="10"/>
  <c r="M111" i="10"/>
  <c r="H112" i="10"/>
  <c r="J112" i="10"/>
  <c r="K112" i="10"/>
  <c r="L112" i="10"/>
  <c r="M112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13" i="10"/>
  <c r="H12" i="10"/>
  <c r="H11" i="10"/>
  <c r="H10" i="10"/>
  <c r="H9" i="10"/>
  <c r="H8" i="10"/>
  <c r="H7" i="10"/>
  <c r="H6" i="10"/>
  <c r="H5" i="10"/>
  <c r="H4" i="10"/>
  <c r="H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M134" i="10"/>
  <c r="L134" i="10"/>
  <c r="K134" i="10"/>
  <c r="J134" i="10"/>
  <c r="M133" i="10"/>
  <c r="L133" i="10"/>
  <c r="K133" i="10"/>
  <c r="J133" i="10"/>
  <c r="M132" i="10"/>
  <c r="L132" i="10"/>
  <c r="K132" i="10"/>
  <c r="J132" i="10"/>
  <c r="M131" i="10"/>
  <c r="L131" i="10"/>
  <c r="K131" i="10"/>
  <c r="J131" i="10"/>
  <c r="M130" i="10"/>
  <c r="L130" i="10"/>
  <c r="K130" i="10"/>
  <c r="J130" i="10"/>
  <c r="M129" i="10"/>
  <c r="L129" i="10"/>
  <c r="K129" i="10"/>
  <c r="J129" i="10"/>
  <c r="M128" i="10"/>
  <c r="L128" i="10"/>
  <c r="K128" i="10"/>
  <c r="J128" i="10"/>
  <c r="M127" i="10"/>
  <c r="L127" i="10"/>
  <c r="K127" i="10"/>
  <c r="J127" i="10"/>
  <c r="M126" i="10"/>
  <c r="L126" i="10"/>
  <c r="K126" i="10"/>
  <c r="J126" i="10"/>
  <c r="M125" i="10"/>
  <c r="L125" i="10"/>
  <c r="K125" i="10"/>
  <c r="J125" i="10"/>
  <c r="M124" i="10"/>
  <c r="L124" i="10"/>
  <c r="K124" i="10"/>
  <c r="J124" i="10"/>
  <c r="M123" i="10"/>
  <c r="L123" i="10"/>
  <c r="K123" i="10"/>
  <c r="J123" i="10"/>
  <c r="M122" i="10"/>
  <c r="L122" i="10"/>
  <c r="K122" i="10"/>
  <c r="J122" i="10"/>
  <c r="M121" i="10"/>
  <c r="L121" i="10"/>
  <c r="K121" i="10"/>
  <c r="J121" i="10"/>
  <c r="M120" i="10"/>
  <c r="L120" i="10"/>
  <c r="K120" i="10"/>
  <c r="J120" i="10"/>
  <c r="M119" i="10"/>
  <c r="L119" i="10"/>
  <c r="K119" i="10"/>
  <c r="J119" i="10"/>
  <c r="M118" i="10"/>
  <c r="L118" i="10"/>
  <c r="K118" i="10"/>
  <c r="J118" i="10"/>
  <c r="M117" i="10"/>
  <c r="L117" i="10"/>
  <c r="K117" i="10"/>
  <c r="J117" i="10"/>
  <c r="M116" i="10"/>
  <c r="L116" i="10"/>
  <c r="K116" i="10"/>
  <c r="J116" i="10"/>
  <c r="M115" i="10"/>
  <c r="L115" i="10"/>
  <c r="K115" i="10"/>
  <c r="J115" i="10"/>
  <c r="M114" i="10"/>
  <c r="L114" i="10"/>
  <c r="K114" i="10"/>
  <c r="J114" i="10"/>
  <c r="M113" i="10"/>
  <c r="L113" i="10"/>
  <c r="K113" i="10"/>
  <c r="J113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5" i="10"/>
  <c r="K15" i="10"/>
  <c r="L15" i="10"/>
  <c r="M15" i="10"/>
  <c r="J14" i="10"/>
  <c r="K14" i="10"/>
  <c r="L14" i="10"/>
  <c r="M14" i="10"/>
</calcChain>
</file>

<file path=xl/sharedStrings.xml><?xml version="1.0" encoding="utf-8"?>
<sst xmlns="http://schemas.openxmlformats.org/spreadsheetml/2006/main" count="235" uniqueCount="80">
  <si>
    <t>participant_id</t>
  </si>
  <si>
    <t>sex</t>
  </si>
  <si>
    <t>age</t>
  </si>
  <si>
    <t>nims_title</t>
  </si>
  <si>
    <t>F</t>
  </si>
  <si>
    <t>NIMS_scan_title</t>
  </si>
  <si>
    <t>anat</t>
  </si>
  <si>
    <t>run_number</t>
  </si>
  <si>
    <t>BIDS_scan_title</t>
  </si>
  <si>
    <t>scan title in NIMS output</t>
  </si>
  <si>
    <t>use REF_BIDS_Name</t>
  </si>
  <si>
    <t>func</t>
  </si>
  <si>
    <t>M</t>
  </si>
  <si>
    <t>T1w_9mm_sag</t>
  </si>
  <si>
    <t>T1w</t>
  </si>
  <si>
    <t>anat = anatomical, func = functional, fmap = fieldmap</t>
  </si>
  <si>
    <t>default</t>
  </si>
  <si>
    <t>sequence_no</t>
  </si>
  <si>
    <t>sequence # in protocol</t>
  </si>
  <si>
    <t>spiral_fieldmap</t>
  </si>
  <si>
    <t>fmap</t>
  </si>
  <si>
    <t>RepetitionTime</t>
  </si>
  <si>
    <t>IntendedFor</t>
  </si>
  <si>
    <t>TaskName</t>
  </si>
  <si>
    <t>For fieldmaps</t>
  </si>
  <si>
    <t>Task description</t>
  </si>
  <si>
    <t>Missing task?</t>
  </si>
  <si>
    <t>Red if task name is not in "tasks"</t>
  </si>
  <si>
    <t>for functionals with &gt;1 scan</t>
  </si>
  <si>
    <t>sequence_type</t>
  </si>
  <si>
    <t>Units</t>
  </si>
  <si>
    <t>for fieldmaps (options: Hz, rad/s, Tesla)</t>
  </si>
  <si>
    <t>Name</t>
  </si>
  <si>
    <t xml:space="preserve">Switch or Stay? </t>
  </si>
  <si>
    <t>License</t>
  </si>
  <si>
    <t>Authors</t>
  </si>
  <si>
    <t>Acknowledgements</t>
  </si>
  <si>
    <t>HowToAcknowledge</t>
  </si>
  <si>
    <t>Funding</t>
  </si>
  <si>
    <t>ReferencesandLinks</t>
  </si>
  <si>
    <t>DatasetDOI</t>
  </si>
  <si>
    <r>
      <rPr>
        <i/>
        <sz val="12"/>
        <color rgb="FFFF0000"/>
        <rFont val="Calibri"/>
        <scheme val="minor"/>
      </rPr>
      <t>Required. Dataset name.</t>
    </r>
  </si>
  <si>
    <t>Optional. Use initials. See BIDS appendix.</t>
  </si>
  <si>
    <t>Optional. Separate each author's name with a comma (NO spaces)</t>
  </si>
  <si>
    <t>Use REF_BIDS_Name. For func, this MUST match the "tasks" sheet!</t>
  </si>
  <si>
    <t>TR (in seconds, for func)</t>
  </si>
  <si>
    <t>TE (in seconds, for func)</t>
  </si>
  <si>
    <t>EchoTime</t>
  </si>
  <si>
    <t>EffectiveEchoSpacing</t>
  </si>
  <si>
    <t>EC (in seconds, for func)</t>
  </si>
  <si>
    <t>PhaseEncodingDirection</t>
  </si>
  <si>
    <t>Possible values: “i”, “j”, “k”, “i-”, “j-”, “k-”</t>
  </si>
  <si>
    <t>participant_id ('default' for default applied across all subjects, specific subject IDs for custom protocols)</t>
  </si>
  <si>
    <t>11 12 13 14</t>
  </si>
  <si>
    <t>Natalia Velez,Yuan Chang Leong,Jamil Zaki,Hyowon Gweon</t>
  </si>
  <si>
    <t>Chelsey Pan</t>
  </si>
  <si>
    <t>task-self</t>
  </si>
  <si>
    <t>task-train</t>
  </si>
  <si>
    <t>task-probe</t>
  </si>
  <si>
    <t>2AFC - Choose for self</t>
  </si>
  <si>
    <t>2AFC - Choose for other (training set)</t>
  </si>
  <si>
    <t>2AFC - Choose for other (test set, no feedback)</t>
  </si>
  <si>
    <t>Likert - Rate movies individually, based on self/other's preferences</t>
  </si>
  <si>
    <t>20180816_1815_18280</t>
  </si>
  <si>
    <t>20180822_1808_18339</t>
  </si>
  <si>
    <t>20180823_1810_18351</t>
  </si>
  <si>
    <t>20180825_1637_18368</t>
  </si>
  <si>
    <t>20180827_1809_18385</t>
  </si>
  <si>
    <t>20180829_1801_18405</t>
  </si>
  <si>
    <t>6 7 8 9 10 11</t>
  </si>
  <si>
    <t>BOLD_EPI_29mm_2sec_Self</t>
  </si>
  <si>
    <t>BOLD_EPI_29mm_2sec_Test</t>
  </si>
  <si>
    <t>task-test</t>
  </si>
  <si>
    <t>6 7 8 9</t>
  </si>
  <si>
    <t>BOLD_EPI_29mm_2sec_Train</t>
  </si>
  <si>
    <t>5 6 7 8</t>
  </si>
  <si>
    <t>10 11 12 13</t>
  </si>
  <si>
    <t>BOLD_EPI_29mm_2sec_Probe</t>
  </si>
  <si>
    <t>10 11 12 14</t>
  </si>
  <si>
    <t>11 12 14 15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</si>
</sst>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222222"/>
      <name val="Arial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49" fontId="1" fillId="0" borderId="0" xfId="0" applyNumberFormat="1" applyFont="1"/>
    <xf numFmtId="0" fontId="0" fillId="0" borderId="0" xfId="0" applyNumberFormat="1"/>
    <xf numFmtId="0" fontId="2" fillId="2" borderId="0" xfId="0" applyFont="1" applyFill="1" applyBorder="1"/>
    <xf numFmtId="0" fontId="2" fillId="2" borderId="0" xfId="0" applyFont="1" applyFill="1"/>
    <xf numFmtId="0" fontId="0" fillId="0" borderId="5" xfId="0" applyFont="1" applyFill="1" applyBorder="1"/>
    <xf numFmtId="0" fontId="0" fillId="0" borderId="0" xfId="0" applyFill="1" applyBorder="1"/>
    <xf numFmtId="0" fontId="3" fillId="0" borderId="5" xfId="0" applyFont="1" applyBorder="1" applyAlignment="1">
      <alignment wrapText="1"/>
    </xf>
    <xf numFmtId="0" fontId="0" fillId="0" borderId="5" xfId="0" applyBorder="1"/>
    <xf numFmtId="0" fontId="7" fillId="0" borderId="0" xfId="0" applyFont="1"/>
    <xf numFmtId="0" fontId="0" fillId="0" borderId="0" xfId="0" applyAlignment="1"/>
    <xf numFmtId="0" fontId="0" fillId="0" borderId="5" xfId="0" applyFont="1" applyBorder="1" applyAlignment="1">
      <alignment wrapText="1"/>
    </xf>
    <xf numFmtId="0" fontId="9" fillId="0" borderId="0" xfId="0" applyFont="1"/>
    <xf numFmtId="0" fontId="0" fillId="0" borderId="4" xfId="0" applyBorder="1"/>
    <xf numFmtId="0" fontId="0" fillId="0" borderId="4" xfId="0" applyFill="1" applyBorder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3" sqref="E3"/>
    </sheetView>
  </sheetViews>
  <sheetFormatPr baseColWidth="10" defaultRowHeight="16" x14ac:dyDescent="0.2"/>
  <cols>
    <col min="1" max="8" width="19.33203125" customWidth="1"/>
  </cols>
  <sheetData>
    <row r="1" spans="1:8" x14ac:dyDescent="0.2">
      <c r="A1" s="11" t="s">
        <v>32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</row>
    <row r="2" spans="1:8" x14ac:dyDescent="0.2">
      <c r="A2" s="16" t="s">
        <v>41</v>
      </c>
      <c r="B2" s="17" t="s">
        <v>42</v>
      </c>
      <c r="C2" s="17" t="s">
        <v>43</v>
      </c>
      <c r="D2" s="17"/>
      <c r="E2" s="17"/>
      <c r="F2" s="17"/>
      <c r="G2" s="17"/>
      <c r="H2" s="17"/>
    </row>
    <row r="3" spans="1:8" x14ac:dyDescent="0.2">
      <c r="A3" t="s">
        <v>33</v>
      </c>
      <c r="C3" t="s">
        <v>54</v>
      </c>
      <c r="D3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RowHeight="16" x14ac:dyDescent="0.2"/>
  <cols>
    <col min="1" max="1" width="20" customWidth="1"/>
    <col min="2" max="2" width="22.6640625" customWidth="1"/>
  </cols>
  <sheetData>
    <row r="1" spans="1:2" x14ac:dyDescent="0.2">
      <c r="A1" s="11" t="s">
        <v>8</v>
      </c>
      <c r="B1" s="11" t="s">
        <v>23</v>
      </c>
    </row>
    <row r="2" spans="1:2" ht="17" x14ac:dyDescent="0.2">
      <c r="A2" s="14" t="s">
        <v>10</v>
      </c>
      <c r="B2" s="12" t="s">
        <v>25</v>
      </c>
    </row>
    <row r="3" spans="1:2" x14ac:dyDescent="0.2">
      <c r="A3" t="s">
        <v>56</v>
      </c>
      <c r="B3" t="s">
        <v>59</v>
      </c>
    </row>
    <row r="4" spans="1:2" x14ac:dyDescent="0.2">
      <c r="A4" t="s">
        <v>57</v>
      </c>
      <c r="B4" t="s">
        <v>60</v>
      </c>
    </row>
    <row r="5" spans="1:2" x14ac:dyDescent="0.2">
      <c r="A5" t="s">
        <v>72</v>
      </c>
      <c r="B5" t="s">
        <v>61</v>
      </c>
    </row>
    <row r="6" spans="1:2" x14ac:dyDescent="0.2">
      <c r="A6" t="s">
        <v>58</v>
      </c>
      <c r="B6" t="s">
        <v>62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B6" sqref="B6"/>
    </sheetView>
  </sheetViews>
  <sheetFormatPr baseColWidth="10" defaultRowHeight="16" x14ac:dyDescent="0.2"/>
  <cols>
    <col min="1" max="1" width="14.1640625" style="1" bestFit="1" customWidth="1"/>
    <col min="2" max="2" width="16.6640625" bestFit="1" customWidth="1"/>
    <col min="3" max="3" width="10.83203125" style="1"/>
    <col min="4" max="4" width="14.1640625" style="1" bestFit="1" customWidth="1"/>
  </cols>
  <sheetData>
    <row r="1" spans="1:4" x14ac:dyDescent="0.2">
      <c r="A1" s="8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9">
        <v>3</v>
      </c>
      <c r="B2" t="s">
        <v>63</v>
      </c>
      <c r="C2" t="s">
        <v>4</v>
      </c>
      <c r="D2">
        <v>26.3</v>
      </c>
    </row>
    <row r="3" spans="1:4" x14ac:dyDescent="0.2">
      <c r="A3" s="9">
        <v>4</v>
      </c>
      <c r="B3" t="s">
        <v>64</v>
      </c>
      <c r="C3" t="s">
        <v>4</v>
      </c>
      <c r="D3">
        <v>26.62</v>
      </c>
    </row>
    <row r="4" spans="1:4" x14ac:dyDescent="0.2">
      <c r="A4" s="9">
        <v>5</v>
      </c>
      <c r="B4" t="s">
        <v>65</v>
      </c>
      <c r="C4" t="s">
        <v>12</v>
      </c>
      <c r="D4">
        <v>29.25</v>
      </c>
    </row>
    <row r="5" spans="1:4" x14ac:dyDescent="0.2">
      <c r="A5" s="9">
        <v>6</v>
      </c>
      <c r="B5" t="s">
        <v>66</v>
      </c>
      <c r="C5" t="s">
        <v>12</v>
      </c>
      <c r="D5">
        <v>23.19</v>
      </c>
    </row>
    <row r="6" spans="1:4" x14ac:dyDescent="0.2">
      <c r="A6" s="9">
        <v>7</v>
      </c>
      <c r="B6" t="s">
        <v>67</v>
      </c>
      <c r="C6" t="s">
        <v>4</v>
      </c>
      <c r="D6">
        <v>21.26</v>
      </c>
    </row>
    <row r="7" spans="1:4" x14ac:dyDescent="0.2">
      <c r="A7" s="9">
        <v>8</v>
      </c>
      <c r="B7" t="s">
        <v>68</v>
      </c>
      <c r="C7" t="s">
        <v>12</v>
      </c>
      <c r="D7">
        <v>32.57</v>
      </c>
    </row>
    <row r="8" spans="1:4" x14ac:dyDescent="0.2">
      <c r="A8" s="9"/>
      <c r="C8" s="7"/>
    </row>
    <row r="9" spans="1:4" x14ac:dyDescent="0.2">
      <c r="A9" s="9"/>
      <c r="C9" s="7"/>
    </row>
    <row r="10" spans="1:4" x14ac:dyDescent="0.2">
      <c r="A10" s="9"/>
      <c r="C10" s="7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2" x14ac:dyDescent="0.2">
      <c r="A17" s="9"/>
    </row>
    <row r="18" spans="1:2" x14ac:dyDescent="0.2">
      <c r="A18" s="9"/>
    </row>
    <row r="19" spans="1:2" x14ac:dyDescent="0.2">
      <c r="A19" s="9"/>
    </row>
    <row r="20" spans="1:2" x14ac:dyDescent="0.2">
      <c r="A20" s="9"/>
    </row>
    <row r="21" spans="1:2" x14ac:dyDescent="0.2">
      <c r="A21" s="9"/>
    </row>
    <row r="23" spans="1:2" x14ac:dyDescent="0.2">
      <c r="B23" s="19"/>
    </row>
    <row r="24" spans="1:2" x14ac:dyDescent="0.2">
      <c r="B24" s="19"/>
    </row>
    <row r="25" spans="1:2" x14ac:dyDescent="0.2">
      <c r="B25" s="19"/>
    </row>
    <row r="26" spans="1:2" x14ac:dyDescent="0.2">
      <c r="B26" s="19"/>
    </row>
    <row r="27" spans="1:2" x14ac:dyDescent="0.2">
      <c r="B27" s="19"/>
    </row>
    <row r="28" spans="1:2" x14ac:dyDescent="0.2">
      <c r="B28" s="19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4E3B-87F7-3F47-9751-ECFFF9FA5DF5}">
  <dimension ref="A1:M180"/>
  <sheetViews>
    <sheetView tabSelected="1" workbookViewId="0">
      <selection activeCell="C59" sqref="C59"/>
    </sheetView>
  </sheetViews>
  <sheetFormatPr baseColWidth="10" defaultRowHeight="16" x14ac:dyDescent="0.2"/>
  <cols>
    <col min="1" max="1" width="17" customWidth="1"/>
    <col min="2" max="2" width="12.33203125" customWidth="1"/>
    <col min="3" max="3" width="29.33203125" customWidth="1"/>
    <col min="4" max="4" width="12" customWidth="1"/>
    <col min="5" max="5" width="9" customWidth="1"/>
    <col min="6" max="6" width="16" customWidth="1"/>
    <col min="7" max="7" width="15.1640625" bestFit="1" customWidth="1"/>
    <col min="8" max="8" width="15.1640625" customWidth="1"/>
    <col min="9" max="9" width="12.5" customWidth="1"/>
    <col min="10" max="10" width="20.1640625" customWidth="1"/>
  </cols>
  <sheetData>
    <row r="1" spans="1:13" x14ac:dyDescent="0.2">
      <c r="A1" s="2" t="s">
        <v>0</v>
      </c>
      <c r="B1" s="2" t="s">
        <v>17</v>
      </c>
      <c r="C1" s="2" t="s">
        <v>5</v>
      </c>
      <c r="D1" s="3" t="s">
        <v>8</v>
      </c>
      <c r="E1" s="3" t="s">
        <v>26</v>
      </c>
      <c r="F1" s="3" t="s">
        <v>7</v>
      </c>
      <c r="G1" s="3" t="s">
        <v>29</v>
      </c>
      <c r="H1" s="10" t="s">
        <v>30</v>
      </c>
      <c r="I1" s="10" t="s">
        <v>22</v>
      </c>
      <c r="J1" s="11" t="s">
        <v>21</v>
      </c>
      <c r="K1" s="11" t="s">
        <v>47</v>
      </c>
      <c r="L1" s="11" t="s">
        <v>48</v>
      </c>
      <c r="M1" s="11" t="s">
        <v>50</v>
      </c>
    </row>
    <row r="2" spans="1:13" s="6" customFormat="1" ht="119" x14ac:dyDescent="0.2">
      <c r="A2" s="4" t="s">
        <v>52</v>
      </c>
      <c r="B2" s="4" t="s">
        <v>18</v>
      </c>
      <c r="C2" s="4" t="s">
        <v>9</v>
      </c>
      <c r="D2" s="5" t="s">
        <v>44</v>
      </c>
      <c r="E2" s="5" t="s">
        <v>27</v>
      </c>
      <c r="F2" s="5" t="s">
        <v>28</v>
      </c>
      <c r="G2" s="5" t="s">
        <v>15</v>
      </c>
      <c r="H2" s="5" t="s">
        <v>31</v>
      </c>
      <c r="I2" s="5" t="s">
        <v>24</v>
      </c>
      <c r="J2" s="12" t="s">
        <v>45</v>
      </c>
      <c r="K2" s="15" t="s">
        <v>46</v>
      </c>
      <c r="L2" s="18" t="s">
        <v>49</v>
      </c>
      <c r="M2" s="18" t="s">
        <v>51</v>
      </c>
    </row>
    <row r="3" spans="1:13" x14ac:dyDescent="0.2">
      <c r="A3" s="13" t="s">
        <v>16</v>
      </c>
      <c r="B3" s="13">
        <v>4</v>
      </c>
      <c r="C3" s="13" t="s">
        <v>19</v>
      </c>
      <c r="G3" s="13" t="s">
        <v>20</v>
      </c>
      <c r="H3" t="str">
        <f t="shared" ref="H3:H13" si="0">IF(G3="fmap", "Hz", "")</f>
        <v>Hz</v>
      </c>
      <c r="I3" t="s">
        <v>75</v>
      </c>
      <c r="J3" s="13" t="str">
        <f t="shared" ref="J3:J34" si="1">IF(G3="func", 2, "")</f>
        <v/>
      </c>
      <c r="K3" s="13" t="str">
        <f t="shared" ref="K3:K34" si="2">IF($G3="func", 0.03, "")</f>
        <v/>
      </c>
      <c r="L3" s="13" t="str">
        <f t="shared" ref="L3:L34" si="3">IF($G3="func", 0.00048, "")</f>
        <v/>
      </c>
      <c r="M3" s="13" t="str">
        <f t="shared" ref="M3:M34" si="4">IF($G3="func", "i", "")</f>
        <v/>
      </c>
    </row>
    <row r="4" spans="1:13" x14ac:dyDescent="0.2">
      <c r="A4" s="13" t="s">
        <v>16</v>
      </c>
      <c r="B4" s="13">
        <v>5</v>
      </c>
      <c r="C4" s="13" t="s">
        <v>70</v>
      </c>
      <c r="D4" t="s">
        <v>56</v>
      </c>
      <c r="F4">
        <v>1</v>
      </c>
      <c r="G4" s="13" t="s">
        <v>11</v>
      </c>
      <c r="H4" t="str">
        <f t="shared" si="0"/>
        <v/>
      </c>
      <c r="J4" s="13">
        <f t="shared" si="1"/>
        <v>2</v>
      </c>
      <c r="K4" s="13">
        <f t="shared" si="2"/>
        <v>0.03</v>
      </c>
      <c r="L4" s="13">
        <f t="shared" si="3"/>
        <v>4.8000000000000001E-4</v>
      </c>
      <c r="M4" s="13" t="str">
        <f t="shared" si="4"/>
        <v>i</v>
      </c>
    </row>
    <row r="5" spans="1:13" x14ac:dyDescent="0.2">
      <c r="A5" s="13" t="s">
        <v>16</v>
      </c>
      <c r="B5" s="13">
        <v>6</v>
      </c>
      <c r="C5" s="13" t="s">
        <v>70</v>
      </c>
      <c r="D5" t="s">
        <v>56</v>
      </c>
      <c r="F5">
        <v>2</v>
      </c>
      <c r="G5" s="13" t="s">
        <v>11</v>
      </c>
      <c r="H5" t="str">
        <f t="shared" si="0"/>
        <v/>
      </c>
      <c r="J5" s="13">
        <f t="shared" si="1"/>
        <v>2</v>
      </c>
      <c r="K5" s="13">
        <f t="shared" si="2"/>
        <v>0.03</v>
      </c>
      <c r="L5" s="13">
        <f t="shared" si="3"/>
        <v>4.8000000000000001E-4</v>
      </c>
      <c r="M5" s="13" t="str">
        <f t="shared" si="4"/>
        <v>i</v>
      </c>
    </row>
    <row r="6" spans="1:13" x14ac:dyDescent="0.2">
      <c r="A6" s="13" t="s">
        <v>16</v>
      </c>
      <c r="B6" s="13">
        <v>7</v>
      </c>
      <c r="C6" s="13" t="s">
        <v>74</v>
      </c>
      <c r="D6" t="s">
        <v>57</v>
      </c>
      <c r="F6">
        <v>1</v>
      </c>
      <c r="G6" s="13" t="s">
        <v>11</v>
      </c>
      <c r="H6" t="str">
        <f t="shared" si="0"/>
        <v/>
      </c>
      <c r="J6" s="13">
        <f t="shared" si="1"/>
        <v>2</v>
      </c>
      <c r="K6" s="13">
        <f t="shared" si="2"/>
        <v>0.03</v>
      </c>
      <c r="L6" s="13">
        <f t="shared" si="3"/>
        <v>4.8000000000000001E-4</v>
      </c>
      <c r="M6" s="13" t="str">
        <f t="shared" si="4"/>
        <v>i</v>
      </c>
    </row>
    <row r="7" spans="1:13" x14ac:dyDescent="0.2">
      <c r="A7" s="13" t="s">
        <v>16</v>
      </c>
      <c r="B7" s="13">
        <v>8</v>
      </c>
      <c r="C7" s="13" t="s">
        <v>74</v>
      </c>
      <c r="D7" t="s">
        <v>57</v>
      </c>
      <c r="F7">
        <v>2</v>
      </c>
      <c r="G7" s="13" t="s">
        <v>11</v>
      </c>
      <c r="H7" t="str">
        <f t="shared" si="0"/>
        <v/>
      </c>
      <c r="J7" s="13">
        <f t="shared" si="1"/>
        <v>2</v>
      </c>
      <c r="K7" s="13">
        <f t="shared" si="2"/>
        <v>0.03</v>
      </c>
      <c r="L7" s="13">
        <f t="shared" si="3"/>
        <v>4.8000000000000001E-4</v>
      </c>
      <c r="M7" s="13" t="str">
        <f t="shared" si="4"/>
        <v>i</v>
      </c>
    </row>
    <row r="8" spans="1:13" x14ac:dyDescent="0.2">
      <c r="A8" s="13" t="s">
        <v>16</v>
      </c>
      <c r="B8" s="13">
        <v>9</v>
      </c>
      <c r="C8" t="s">
        <v>19</v>
      </c>
      <c r="G8" s="13" t="s">
        <v>20</v>
      </c>
      <c r="H8" t="str">
        <f t="shared" si="0"/>
        <v>Hz</v>
      </c>
      <c r="I8" t="s">
        <v>76</v>
      </c>
      <c r="J8" s="13" t="str">
        <f t="shared" si="1"/>
        <v/>
      </c>
      <c r="K8" s="13" t="str">
        <f t="shared" si="2"/>
        <v/>
      </c>
      <c r="L8" s="13" t="str">
        <f t="shared" si="3"/>
        <v/>
      </c>
      <c r="M8" s="13" t="str">
        <f t="shared" si="4"/>
        <v/>
      </c>
    </row>
    <row r="9" spans="1:13" x14ac:dyDescent="0.2">
      <c r="A9" s="13" t="s">
        <v>16</v>
      </c>
      <c r="B9" s="13">
        <v>10</v>
      </c>
      <c r="C9" t="s">
        <v>71</v>
      </c>
      <c r="D9" t="s">
        <v>72</v>
      </c>
      <c r="F9">
        <v>1</v>
      </c>
      <c r="G9" s="13" t="s">
        <v>11</v>
      </c>
      <c r="H9" t="str">
        <f t="shared" si="0"/>
        <v/>
      </c>
      <c r="J9" s="13">
        <f t="shared" si="1"/>
        <v>2</v>
      </c>
      <c r="K9" s="13">
        <f t="shared" si="2"/>
        <v>0.03</v>
      </c>
      <c r="L9" s="13">
        <f t="shared" si="3"/>
        <v>4.8000000000000001E-4</v>
      </c>
      <c r="M9" s="13" t="str">
        <f t="shared" si="4"/>
        <v>i</v>
      </c>
    </row>
    <row r="10" spans="1:13" x14ac:dyDescent="0.2">
      <c r="A10" s="13" t="s">
        <v>16</v>
      </c>
      <c r="B10" s="13">
        <v>11</v>
      </c>
      <c r="C10" t="s">
        <v>71</v>
      </c>
      <c r="D10" t="s">
        <v>72</v>
      </c>
      <c r="F10">
        <v>2</v>
      </c>
      <c r="G10" s="13" t="s">
        <v>11</v>
      </c>
      <c r="H10" t="str">
        <f t="shared" si="0"/>
        <v/>
      </c>
      <c r="J10" s="13">
        <f t="shared" si="1"/>
        <v>2</v>
      </c>
      <c r="K10" s="13">
        <f t="shared" si="2"/>
        <v>0.03</v>
      </c>
      <c r="L10" s="13">
        <f t="shared" si="3"/>
        <v>4.8000000000000001E-4</v>
      </c>
      <c r="M10" s="13" t="str">
        <f t="shared" si="4"/>
        <v>i</v>
      </c>
    </row>
    <row r="11" spans="1:13" x14ac:dyDescent="0.2">
      <c r="A11" s="13" t="s">
        <v>16</v>
      </c>
      <c r="B11" s="13">
        <v>12</v>
      </c>
      <c r="C11" t="s">
        <v>77</v>
      </c>
      <c r="D11" t="s">
        <v>58</v>
      </c>
      <c r="F11">
        <v>1</v>
      </c>
      <c r="G11" s="13" t="s">
        <v>11</v>
      </c>
      <c r="H11" t="str">
        <f t="shared" si="0"/>
        <v/>
      </c>
      <c r="J11" s="13">
        <f t="shared" si="1"/>
        <v>2</v>
      </c>
      <c r="K11" s="13">
        <f t="shared" si="2"/>
        <v>0.03</v>
      </c>
      <c r="L11" s="13">
        <f t="shared" si="3"/>
        <v>4.8000000000000001E-4</v>
      </c>
      <c r="M11" s="13" t="str">
        <f t="shared" si="4"/>
        <v>i</v>
      </c>
    </row>
    <row r="12" spans="1:13" x14ac:dyDescent="0.2">
      <c r="A12" s="13" t="s">
        <v>16</v>
      </c>
      <c r="B12" s="13">
        <v>13</v>
      </c>
      <c r="C12" t="s">
        <v>77</v>
      </c>
      <c r="D12" t="s">
        <v>58</v>
      </c>
      <c r="F12">
        <v>2</v>
      </c>
      <c r="G12" s="13" t="s">
        <v>11</v>
      </c>
      <c r="H12" t="str">
        <f t="shared" si="0"/>
        <v/>
      </c>
      <c r="J12" s="13">
        <f t="shared" si="1"/>
        <v>2</v>
      </c>
      <c r="K12" s="13">
        <f t="shared" si="2"/>
        <v>0.03</v>
      </c>
      <c r="L12" s="13">
        <f t="shared" si="3"/>
        <v>4.8000000000000001E-4</v>
      </c>
      <c r="M12" s="13" t="str">
        <f t="shared" si="4"/>
        <v>i</v>
      </c>
    </row>
    <row r="13" spans="1:13" x14ac:dyDescent="0.2">
      <c r="A13" s="21" t="s">
        <v>16</v>
      </c>
      <c r="B13" s="21">
        <v>14</v>
      </c>
      <c r="C13" s="20" t="s">
        <v>13</v>
      </c>
      <c r="D13" s="20" t="s">
        <v>14</v>
      </c>
      <c r="E13" s="20"/>
      <c r="F13" s="20"/>
      <c r="G13" s="21" t="s">
        <v>6</v>
      </c>
      <c r="H13" s="20" t="str">
        <f t="shared" si="0"/>
        <v/>
      </c>
      <c r="I13" s="20"/>
      <c r="J13" s="21" t="str">
        <f t="shared" si="1"/>
        <v/>
      </c>
      <c r="K13" s="21" t="str">
        <f t="shared" si="2"/>
        <v/>
      </c>
      <c r="L13" s="21" t="str">
        <f t="shared" si="3"/>
        <v/>
      </c>
      <c r="M13" s="21" t="str">
        <f t="shared" si="4"/>
        <v/>
      </c>
    </row>
    <row r="14" spans="1:13" x14ac:dyDescent="0.2">
      <c r="A14">
        <v>3</v>
      </c>
      <c r="B14" s="13">
        <v>4</v>
      </c>
      <c r="C14" s="13" t="s">
        <v>19</v>
      </c>
      <c r="G14" s="13" t="s">
        <v>20</v>
      </c>
      <c r="H14" t="str">
        <f t="shared" ref="H14:H32" si="5">IF(G14="fmap", "Hz", "")</f>
        <v>Hz</v>
      </c>
      <c r="I14" t="s">
        <v>69</v>
      </c>
      <c r="J14" s="13" t="str">
        <f t="shared" si="1"/>
        <v/>
      </c>
      <c r="K14" s="13" t="str">
        <f t="shared" si="2"/>
        <v/>
      </c>
      <c r="L14" s="13" t="str">
        <f t="shared" si="3"/>
        <v/>
      </c>
      <c r="M14" s="13" t="str">
        <f t="shared" si="4"/>
        <v/>
      </c>
    </row>
    <row r="15" spans="1:13" x14ac:dyDescent="0.2">
      <c r="A15">
        <v>3</v>
      </c>
      <c r="B15" s="13">
        <v>6</v>
      </c>
      <c r="C15" s="13" t="s">
        <v>70</v>
      </c>
      <c r="D15" t="s">
        <v>56</v>
      </c>
      <c r="F15">
        <v>1</v>
      </c>
      <c r="G15" s="13" t="s">
        <v>11</v>
      </c>
      <c r="H15" t="str">
        <f t="shared" si="5"/>
        <v/>
      </c>
      <c r="J15" s="13">
        <f t="shared" si="1"/>
        <v>2</v>
      </c>
      <c r="K15" s="13">
        <f t="shared" si="2"/>
        <v>0.03</v>
      </c>
      <c r="L15" s="13">
        <f t="shared" si="3"/>
        <v>4.8000000000000001E-4</v>
      </c>
      <c r="M15" s="13" t="str">
        <f t="shared" si="4"/>
        <v>i</v>
      </c>
    </row>
    <row r="16" spans="1:13" x14ac:dyDescent="0.2">
      <c r="A16">
        <v>3</v>
      </c>
      <c r="B16" s="13">
        <v>7</v>
      </c>
      <c r="C16" s="13" t="s">
        <v>70</v>
      </c>
      <c r="D16" t="s">
        <v>56</v>
      </c>
      <c r="F16">
        <v>2</v>
      </c>
      <c r="G16" s="13" t="s">
        <v>11</v>
      </c>
      <c r="H16" t="str">
        <f t="shared" si="5"/>
        <v/>
      </c>
      <c r="J16" s="13">
        <f t="shared" si="1"/>
        <v>2</v>
      </c>
      <c r="K16" s="13">
        <f t="shared" si="2"/>
        <v>0.03</v>
      </c>
      <c r="L16" s="13">
        <f t="shared" si="3"/>
        <v>4.8000000000000001E-4</v>
      </c>
      <c r="M16" s="13" t="str">
        <f t="shared" si="4"/>
        <v>i</v>
      </c>
    </row>
    <row r="17" spans="1:13" x14ac:dyDescent="0.2">
      <c r="A17">
        <v>3</v>
      </c>
      <c r="B17" s="13">
        <v>8</v>
      </c>
      <c r="C17" s="13" t="s">
        <v>74</v>
      </c>
      <c r="D17" t="s">
        <v>57</v>
      </c>
      <c r="F17">
        <v>1</v>
      </c>
      <c r="G17" s="13" t="s">
        <v>11</v>
      </c>
      <c r="H17" t="str">
        <f t="shared" si="5"/>
        <v/>
      </c>
      <c r="J17" s="13">
        <f t="shared" si="1"/>
        <v>2</v>
      </c>
      <c r="K17" s="13">
        <f t="shared" si="2"/>
        <v>0.03</v>
      </c>
      <c r="L17" s="13">
        <f t="shared" si="3"/>
        <v>4.8000000000000001E-4</v>
      </c>
      <c r="M17" s="13" t="str">
        <f t="shared" si="4"/>
        <v>i</v>
      </c>
    </row>
    <row r="18" spans="1:13" x14ac:dyDescent="0.2">
      <c r="A18">
        <v>3</v>
      </c>
      <c r="B18" s="13">
        <v>9</v>
      </c>
      <c r="C18" s="13" t="s">
        <v>74</v>
      </c>
      <c r="D18" t="s">
        <v>57</v>
      </c>
      <c r="F18">
        <v>2</v>
      </c>
      <c r="G18" s="13" t="s">
        <v>11</v>
      </c>
      <c r="H18" t="str">
        <f t="shared" si="5"/>
        <v/>
      </c>
      <c r="J18" s="13">
        <f t="shared" si="1"/>
        <v>2</v>
      </c>
      <c r="K18" s="13">
        <f t="shared" si="2"/>
        <v>0.03</v>
      </c>
      <c r="L18" s="13">
        <f t="shared" si="3"/>
        <v>4.8000000000000001E-4</v>
      </c>
      <c r="M18" s="13" t="str">
        <f t="shared" si="4"/>
        <v>i</v>
      </c>
    </row>
    <row r="19" spans="1:13" x14ac:dyDescent="0.2">
      <c r="A19">
        <v>3</v>
      </c>
      <c r="B19" s="13">
        <v>10</v>
      </c>
      <c r="C19" s="13" t="s">
        <v>71</v>
      </c>
      <c r="D19" t="s">
        <v>72</v>
      </c>
      <c r="F19">
        <v>1</v>
      </c>
      <c r="G19" s="13" t="s">
        <v>11</v>
      </c>
      <c r="H19" t="str">
        <f t="shared" si="5"/>
        <v/>
      </c>
      <c r="J19" s="13">
        <f t="shared" si="1"/>
        <v>2</v>
      </c>
      <c r="K19" s="13">
        <f t="shared" si="2"/>
        <v>0.03</v>
      </c>
      <c r="L19" s="13">
        <f t="shared" si="3"/>
        <v>4.8000000000000001E-4</v>
      </c>
      <c r="M19" s="13" t="str">
        <f t="shared" si="4"/>
        <v>i</v>
      </c>
    </row>
    <row r="20" spans="1:13" x14ac:dyDescent="0.2">
      <c r="A20">
        <v>3</v>
      </c>
      <c r="B20" s="13">
        <v>11</v>
      </c>
      <c r="C20" s="13" t="s">
        <v>71</v>
      </c>
      <c r="D20" t="s">
        <v>72</v>
      </c>
      <c r="F20">
        <v>2</v>
      </c>
      <c r="G20" s="13" t="s">
        <v>11</v>
      </c>
      <c r="H20" t="str">
        <f t="shared" si="5"/>
        <v/>
      </c>
      <c r="J20" s="13">
        <f t="shared" si="1"/>
        <v>2</v>
      </c>
      <c r="K20" s="13">
        <f t="shared" si="2"/>
        <v>0.03</v>
      </c>
      <c r="L20" s="13">
        <f t="shared" si="3"/>
        <v>4.8000000000000001E-4</v>
      </c>
      <c r="M20" s="13" t="str">
        <f t="shared" si="4"/>
        <v>i</v>
      </c>
    </row>
    <row r="21" spans="1:13" x14ac:dyDescent="0.2">
      <c r="A21" s="20">
        <v>3</v>
      </c>
      <c r="B21" s="21">
        <v>12</v>
      </c>
      <c r="C21" s="21" t="s">
        <v>13</v>
      </c>
      <c r="D21" s="20" t="s">
        <v>14</v>
      </c>
      <c r="E21" s="20"/>
      <c r="F21" s="20"/>
      <c r="G21" s="20" t="s">
        <v>6</v>
      </c>
      <c r="H21" s="20" t="str">
        <f t="shared" si="5"/>
        <v/>
      </c>
      <c r="I21" s="20"/>
      <c r="J21" s="21" t="str">
        <f t="shared" si="1"/>
        <v/>
      </c>
      <c r="K21" s="21" t="str">
        <f t="shared" si="2"/>
        <v/>
      </c>
      <c r="L21" s="21" t="str">
        <f t="shared" si="3"/>
        <v/>
      </c>
      <c r="M21" s="21" t="str">
        <f t="shared" si="4"/>
        <v/>
      </c>
    </row>
    <row r="22" spans="1:13" x14ac:dyDescent="0.2">
      <c r="A22" s="13">
        <v>4</v>
      </c>
      <c r="B22" s="13">
        <v>5</v>
      </c>
      <c r="C22" s="13" t="s">
        <v>19</v>
      </c>
      <c r="G22" s="13" t="s">
        <v>20</v>
      </c>
      <c r="H22" t="str">
        <f t="shared" si="5"/>
        <v>Hz</v>
      </c>
      <c r="I22" t="s">
        <v>73</v>
      </c>
      <c r="J22" s="13" t="str">
        <f t="shared" si="1"/>
        <v/>
      </c>
      <c r="K22" s="13" t="str">
        <f t="shared" si="2"/>
        <v/>
      </c>
      <c r="L22" s="13" t="str">
        <f t="shared" si="3"/>
        <v/>
      </c>
      <c r="M22" s="13" t="str">
        <f t="shared" si="4"/>
        <v/>
      </c>
    </row>
    <row r="23" spans="1:13" x14ac:dyDescent="0.2">
      <c r="A23" s="13">
        <v>4</v>
      </c>
      <c r="B23" s="13">
        <v>6</v>
      </c>
      <c r="C23" s="13" t="s">
        <v>70</v>
      </c>
      <c r="D23" t="s">
        <v>56</v>
      </c>
      <c r="F23">
        <v>1</v>
      </c>
      <c r="G23" s="13" t="s">
        <v>11</v>
      </c>
      <c r="H23" t="str">
        <f t="shared" si="5"/>
        <v/>
      </c>
      <c r="J23" s="13">
        <f t="shared" si="1"/>
        <v>2</v>
      </c>
      <c r="K23" s="13">
        <f t="shared" si="2"/>
        <v>0.03</v>
      </c>
      <c r="L23" s="13">
        <f t="shared" si="3"/>
        <v>4.8000000000000001E-4</v>
      </c>
      <c r="M23" s="13" t="str">
        <f t="shared" si="4"/>
        <v>i</v>
      </c>
    </row>
    <row r="24" spans="1:13" x14ac:dyDescent="0.2">
      <c r="A24" s="13">
        <v>4</v>
      </c>
      <c r="B24" s="13">
        <v>7</v>
      </c>
      <c r="C24" s="13" t="s">
        <v>70</v>
      </c>
      <c r="D24" t="s">
        <v>56</v>
      </c>
      <c r="F24">
        <v>2</v>
      </c>
      <c r="G24" s="13" t="s">
        <v>11</v>
      </c>
      <c r="H24" t="str">
        <f t="shared" si="5"/>
        <v/>
      </c>
      <c r="J24" s="13">
        <f t="shared" si="1"/>
        <v>2</v>
      </c>
      <c r="K24" s="13">
        <f t="shared" si="2"/>
        <v>0.03</v>
      </c>
      <c r="L24" s="13">
        <f t="shared" si="3"/>
        <v>4.8000000000000001E-4</v>
      </c>
      <c r="M24" s="13" t="str">
        <f t="shared" si="4"/>
        <v>i</v>
      </c>
    </row>
    <row r="25" spans="1:13" x14ac:dyDescent="0.2">
      <c r="A25" s="13">
        <v>4</v>
      </c>
      <c r="B25" s="13">
        <v>8</v>
      </c>
      <c r="C25" s="13" t="s">
        <v>74</v>
      </c>
      <c r="D25" t="s">
        <v>57</v>
      </c>
      <c r="F25">
        <v>1</v>
      </c>
      <c r="G25" s="13" t="s">
        <v>11</v>
      </c>
      <c r="H25" t="str">
        <f t="shared" si="5"/>
        <v/>
      </c>
      <c r="J25" s="13">
        <f t="shared" si="1"/>
        <v>2</v>
      </c>
      <c r="K25" s="13">
        <f t="shared" si="2"/>
        <v>0.03</v>
      </c>
      <c r="L25" s="13">
        <f t="shared" si="3"/>
        <v>4.8000000000000001E-4</v>
      </c>
      <c r="M25" s="13" t="str">
        <f t="shared" si="4"/>
        <v>i</v>
      </c>
    </row>
    <row r="26" spans="1:13" x14ac:dyDescent="0.2">
      <c r="A26" s="13">
        <v>4</v>
      </c>
      <c r="B26" s="13">
        <v>9</v>
      </c>
      <c r="C26" s="13" t="s">
        <v>74</v>
      </c>
      <c r="D26" t="s">
        <v>57</v>
      </c>
      <c r="F26">
        <v>2</v>
      </c>
      <c r="G26" s="13" t="s">
        <v>11</v>
      </c>
      <c r="H26" t="str">
        <f t="shared" si="5"/>
        <v/>
      </c>
      <c r="J26" s="13">
        <f t="shared" si="1"/>
        <v>2</v>
      </c>
      <c r="K26" s="13">
        <f t="shared" si="2"/>
        <v>0.03</v>
      </c>
      <c r="L26" s="13">
        <f t="shared" si="3"/>
        <v>4.8000000000000001E-4</v>
      </c>
      <c r="M26" s="13" t="str">
        <f t="shared" si="4"/>
        <v>i</v>
      </c>
    </row>
    <row r="27" spans="1:13" x14ac:dyDescent="0.2">
      <c r="A27" s="13">
        <v>4</v>
      </c>
      <c r="B27" s="13">
        <v>10</v>
      </c>
      <c r="C27" s="13" t="s">
        <v>19</v>
      </c>
      <c r="G27" t="s">
        <v>20</v>
      </c>
      <c r="H27" t="str">
        <f t="shared" si="5"/>
        <v>Hz</v>
      </c>
      <c r="I27" t="s">
        <v>53</v>
      </c>
      <c r="J27" s="13" t="str">
        <f t="shared" si="1"/>
        <v/>
      </c>
      <c r="K27" s="13" t="str">
        <f t="shared" si="2"/>
        <v/>
      </c>
      <c r="L27" s="13" t="str">
        <f t="shared" si="3"/>
        <v/>
      </c>
      <c r="M27" s="13" t="str">
        <f t="shared" si="4"/>
        <v/>
      </c>
    </row>
    <row r="28" spans="1:13" x14ac:dyDescent="0.2">
      <c r="A28" s="13">
        <v>4</v>
      </c>
      <c r="B28" s="13">
        <v>11</v>
      </c>
      <c r="C28" s="13" t="s">
        <v>71</v>
      </c>
      <c r="D28" t="s">
        <v>72</v>
      </c>
      <c r="F28">
        <v>1</v>
      </c>
      <c r="G28" t="s">
        <v>11</v>
      </c>
      <c r="H28" t="str">
        <f t="shared" si="5"/>
        <v/>
      </c>
      <c r="J28" s="13">
        <f t="shared" si="1"/>
        <v>2</v>
      </c>
      <c r="K28" s="13">
        <f t="shared" si="2"/>
        <v>0.03</v>
      </c>
      <c r="L28" s="13">
        <f t="shared" si="3"/>
        <v>4.8000000000000001E-4</v>
      </c>
      <c r="M28" s="13" t="str">
        <f t="shared" si="4"/>
        <v>i</v>
      </c>
    </row>
    <row r="29" spans="1:13" x14ac:dyDescent="0.2">
      <c r="A29" s="13">
        <v>4</v>
      </c>
      <c r="B29" s="13">
        <v>12</v>
      </c>
      <c r="C29" s="13" t="s">
        <v>71</v>
      </c>
      <c r="D29" t="s">
        <v>72</v>
      </c>
      <c r="F29">
        <v>2</v>
      </c>
      <c r="G29" t="s">
        <v>11</v>
      </c>
      <c r="H29" t="str">
        <f t="shared" si="5"/>
        <v/>
      </c>
      <c r="J29" s="13">
        <f t="shared" si="1"/>
        <v>2</v>
      </c>
      <c r="K29" s="13">
        <f t="shared" si="2"/>
        <v>0.03</v>
      </c>
      <c r="L29" s="13">
        <f t="shared" si="3"/>
        <v>4.8000000000000001E-4</v>
      </c>
      <c r="M29" s="13" t="str">
        <f t="shared" si="4"/>
        <v>i</v>
      </c>
    </row>
    <row r="30" spans="1:13" x14ac:dyDescent="0.2">
      <c r="A30" s="13">
        <v>4</v>
      </c>
      <c r="B30" s="13">
        <v>13</v>
      </c>
      <c r="C30" s="13" t="s">
        <v>77</v>
      </c>
      <c r="D30" t="s">
        <v>58</v>
      </c>
      <c r="F30">
        <v>1</v>
      </c>
      <c r="G30" t="s">
        <v>11</v>
      </c>
      <c r="H30" t="str">
        <f t="shared" si="5"/>
        <v/>
      </c>
      <c r="J30" s="13">
        <f t="shared" si="1"/>
        <v>2</v>
      </c>
      <c r="K30" s="13">
        <f t="shared" si="2"/>
        <v>0.03</v>
      </c>
      <c r="L30" s="13">
        <f t="shared" si="3"/>
        <v>4.8000000000000001E-4</v>
      </c>
      <c r="M30" s="13" t="str">
        <f t="shared" si="4"/>
        <v>i</v>
      </c>
    </row>
    <row r="31" spans="1:13" x14ac:dyDescent="0.2">
      <c r="A31" s="13">
        <v>4</v>
      </c>
      <c r="B31" s="13">
        <v>14</v>
      </c>
      <c r="C31" s="13" t="s">
        <v>77</v>
      </c>
      <c r="D31" t="s">
        <v>58</v>
      </c>
      <c r="F31">
        <v>2</v>
      </c>
      <c r="G31" t="s">
        <v>11</v>
      </c>
      <c r="H31" t="str">
        <f t="shared" si="5"/>
        <v/>
      </c>
      <c r="J31" s="13">
        <f t="shared" si="1"/>
        <v>2</v>
      </c>
      <c r="K31" s="13">
        <f t="shared" si="2"/>
        <v>0.03</v>
      </c>
      <c r="L31" s="13">
        <f t="shared" si="3"/>
        <v>4.8000000000000001E-4</v>
      </c>
      <c r="M31" s="13" t="str">
        <f t="shared" si="4"/>
        <v>i</v>
      </c>
    </row>
    <row r="32" spans="1:13" x14ac:dyDescent="0.2">
      <c r="A32" s="21">
        <v>4</v>
      </c>
      <c r="B32" s="21">
        <v>15</v>
      </c>
      <c r="C32" s="20" t="s">
        <v>13</v>
      </c>
      <c r="D32" s="20" t="s">
        <v>14</v>
      </c>
      <c r="E32" s="20"/>
      <c r="F32" s="20"/>
      <c r="G32" s="20" t="s">
        <v>6</v>
      </c>
      <c r="H32" s="20" t="str">
        <f t="shared" si="5"/>
        <v/>
      </c>
      <c r="I32" s="20"/>
      <c r="J32" s="21" t="str">
        <f t="shared" si="1"/>
        <v/>
      </c>
      <c r="K32" s="21" t="str">
        <f t="shared" si="2"/>
        <v/>
      </c>
      <c r="L32" s="21" t="str">
        <f t="shared" si="3"/>
        <v/>
      </c>
      <c r="M32" s="21" t="str">
        <f t="shared" si="4"/>
        <v/>
      </c>
    </row>
    <row r="33" spans="1:13" x14ac:dyDescent="0.2">
      <c r="A33" s="13">
        <v>7</v>
      </c>
      <c r="B33" s="13">
        <v>4</v>
      </c>
      <c r="C33" s="13" t="s">
        <v>19</v>
      </c>
      <c r="G33" s="13" t="s">
        <v>20</v>
      </c>
      <c r="H33" t="str">
        <f t="shared" ref="H33:H43" si="6">IF(G33="fmap", "Hz", "")</f>
        <v>Hz</v>
      </c>
      <c r="I33" t="s">
        <v>75</v>
      </c>
      <c r="J33" s="13" t="str">
        <f t="shared" si="1"/>
        <v/>
      </c>
      <c r="K33" s="13" t="str">
        <f t="shared" si="2"/>
        <v/>
      </c>
      <c r="L33" s="13" t="str">
        <f t="shared" si="3"/>
        <v/>
      </c>
      <c r="M33" s="13" t="str">
        <f t="shared" si="4"/>
        <v/>
      </c>
    </row>
    <row r="34" spans="1:13" x14ac:dyDescent="0.2">
      <c r="A34" s="13">
        <v>7</v>
      </c>
      <c r="B34" s="13">
        <v>5</v>
      </c>
      <c r="C34" s="13" t="s">
        <v>70</v>
      </c>
      <c r="D34" t="s">
        <v>56</v>
      </c>
      <c r="F34">
        <v>1</v>
      </c>
      <c r="G34" s="13" t="s">
        <v>11</v>
      </c>
      <c r="H34" t="str">
        <f t="shared" si="6"/>
        <v/>
      </c>
      <c r="J34" s="13">
        <f t="shared" si="1"/>
        <v>2</v>
      </c>
      <c r="K34" s="13">
        <f t="shared" si="2"/>
        <v>0.03</v>
      </c>
      <c r="L34" s="13">
        <f t="shared" si="3"/>
        <v>4.8000000000000001E-4</v>
      </c>
      <c r="M34" s="13" t="str">
        <f t="shared" si="4"/>
        <v>i</v>
      </c>
    </row>
    <row r="35" spans="1:13" x14ac:dyDescent="0.2">
      <c r="A35" s="13">
        <v>7</v>
      </c>
      <c r="B35" s="13">
        <v>6</v>
      </c>
      <c r="C35" s="13" t="s">
        <v>70</v>
      </c>
      <c r="D35" t="s">
        <v>56</v>
      </c>
      <c r="F35">
        <v>2</v>
      </c>
      <c r="G35" s="13" t="s">
        <v>11</v>
      </c>
      <c r="H35" t="str">
        <f t="shared" si="6"/>
        <v/>
      </c>
      <c r="J35" s="13">
        <f t="shared" ref="J35:J54" si="7">IF(G35="func", 2, "")</f>
        <v>2</v>
      </c>
      <c r="K35" s="13">
        <f t="shared" ref="K35:K54" si="8">IF($G35="func", 0.03, "")</f>
        <v>0.03</v>
      </c>
      <c r="L35" s="13">
        <f t="shared" ref="L35:L54" si="9">IF($G35="func", 0.00048, "")</f>
        <v>4.8000000000000001E-4</v>
      </c>
      <c r="M35" s="13" t="str">
        <f t="shared" ref="M35:M54" si="10">IF($G35="func", "i", "")</f>
        <v>i</v>
      </c>
    </row>
    <row r="36" spans="1:13" x14ac:dyDescent="0.2">
      <c r="A36" s="13">
        <v>7</v>
      </c>
      <c r="B36" s="13">
        <v>7</v>
      </c>
      <c r="C36" s="13" t="s">
        <v>74</v>
      </c>
      <c r="D36" t="s">
        <v>57</v>
      </c>
      <c r="F36">
        <v>1</v>
      </c>
      <c r="G36" s="13" t="s">
        <v>11</v>
      </c>
      <c r="H36" t="str">
        <f t="shared" si="6"/>
        <v/>
      </c>
      <c r="J36" s="13">
        <f t="shared" si="7"/>
        <v>2</v>
      </c>
      <c r="K36" s="13">
        <f t="shared" si="8"/>
        <v>0.03</v>
      </c>
      <c r="L36" s="13">
        <f t="shared" si="9"/>
        <v>4.8000000000000001E-4</v>
      </c>
      <c r="M36" s="13" t="str">
        <f t="shared" si="10"/>
        <v>i</v>
      </c>
    </row>
    <row r="37" spans="1:13" x14ac:dyDescent="0.2">
      <c r="A37" s="13">
        <v>7</v>
      </c>
      <c r="B37" s="13">
        <v>8</v>
      </c>
      <c r="C37" s="13" t="s">
        <v>74</v>
      </c>
      <c r="D37" t="s">
        <v>57</v>
      </c>
      <c r="F37">
        <v>2</v>
      </c>
      <c r="G37" s="13" t="s">
        <v>11</v>
      </c>
      <c r="H37" t="str">
        <f t="shared" si="6"/>
        <v/>
      </c>
      <c r="J37" s="13">
        <f t="shared" si="7"/>
        <v>2</v>
      </c>
      <c r="K37" s="13">
        <f t="shared" si="8"/>
        <v>0.03</v>
      </c>
      <c r="L37" s="13">
        <f t="shared" si="9"/>
        <v>4.8000000000000001E-4</v>
      </c>
      <c r="M37" s="13" t="str">
        <f t="shared" si="10"/>
        <v>i</v>
      </c>
    </row>
    <row r="38" spans="1:13" x14ac:dyDescent="0.2">
      <c r="A38" s="13">
        <v>7</v>
      </c>
      <c r="B38" s="13">
        <v>9</v>
      </c>
      <c r="C38" t="s">
        <v>19</v>
      </c>
      <c r="G38" s="13" t="s">
        <v>20</v>
      </c>
      <c r="H38" t="str">
        <f t="shared" si="6"/>
        <v>Hz</v>
      </c>
      <c r="I38" t="s">
        <v>78</v>
      </c>
      <c r="J38" s="13" t="str">
        <f t="shared" si="7"/>
        <v/>
      </c>
      <c r="K38" s="13" t="str">
        <f t="shared" si="8"/>
        <v/>
      </c>
      <c r="L38" s="13" t="str">
        <f t="shared" si="9"/>
        <v/>
      </c>
      <c r="M38" s="13" t="str">
        <f t="shared" si="10"/>
        <v/>
      </c>
    </row>
    <row r="39" spans="1:13" x14ac:dyDescent="0.2">
      <c r="A39" s="13">
        <v>7</v>
      </c>
      <c r="B39" s="13">
        <v>10</v>
      </c>
      <c r="C39" t="s">
        <v>71</v>
      </c>
      <c r="D39" t="s">
        <v>72</v>
      </c>
      <c r="F39">
        <v>1</v>
      </c>
      <c r="G39" s="13" t="s">
        <v>11</v>
      </c>
      <c r="H39" t="str">
        <f t="shared" si="6"/>
        <v/>
      </c>
      <c r="J39" s="13">
        <f t="shared" si="7"/>
        <v>2</v>
      </c>
      <c r="K39" s="13">
        <f t="shared" si="8"/>
        <v>0.03</v>
      </c>
      <c r="L39" s="13">
        <f t="shared" si="9"/>
        <v>4.8000000000000001E-4</v>
      </c>
      <c r="M39" s="13" t="str">
        <f t="shared" si="10"/>
        <v>i</v>
      </c>
    </row>
    <row r="40" spans="1:13" x14ac:dyDescent="0.2">
      <c r="A40" s="13">
        <v>7</v>
      </c>
      <c r="B40" s="13">
        <v>11</v>
      </c>
      <c r="C40" t="s">
        <v>71</v>
      </c>
      <c r="D40" t="s">
        <v>72</v>
      </c>
      <c r="F40">
        <v>2</v>
      </c>
      <c r="G40" s="13" t="s">
        <v>11</v>
      </c>
      <c r="H40" t="str">
        <f t="shared" si="6"/>
        <v/>
      </c>
      <c r="J40" s="13">
        <f t="shared" si="7"/>
        <v>2</v>
      </c>
      <c r="K40" s="13">
        <f t="shared" si="8"/>
        <v>0.03</v>
      </c>
      <c r="L40" s="13">
        <f t="shared" si="9"/>
        <v>4.8000000000000001E-4</v>
      </c>
      <c r="M40" s="13" t="str">
        <f t="shared" si="10"/>
        <v>i</v>
      </c>
    </row>
    <row r="41" spans="1:13" x14ac:dyDescent="0.2">
      <c r="A41" s="13">
        <v>7</v>
      </c>
      <c r="B41" s="13">
        <v>12</v>
      </c>
      <c r="C41" t="s">
        <v>77</v>
      </c>
      <c r="D41" t="s">
        <v>58</v>
      </c>
      <c r="F41">
        <v>1</v>
      </c>
      <c r="G41" s="13" t="s">
        <v>11</v>
      </c>
      <c r="H41" t="str">
        <f t="shared" si="6"/>
        <v/>
      </c>
      <c r="J41" s="13">
        <f t="shared" si="7"/>
        <v>2</v>
      </c>
      <c r="K41" s="13">
        <f t="shared" si="8"/>
        <v>0.03</v>
      </c>
      <c r="L41" s="13">
        <f t="shared" si="9"/>
        <v>4.8000000000000001E-4</v>
      </c>
      <c r="M41" s="13" t="str">
        <f t="shared" si="10"/>
        <v>i</v>
      </c>
    </row>
    <row r="42" spans="1:13" x14ac:dyDescent="0.2">
      <c r="A42" s="13">
        <v>7</v>
      </c>
      <c r="B42" s="13">
        <v>14</v>
      </c>
      <c r="C42" t="s">
        <v>77</v>
      </c>
      <c r="D42" t="s">
        <v>58</v>
      </c>
      <c r="F42">
        <v>2</v>
      </c>
      <c r="G42" s="13" t="s">
        <v>11</v>
      </c>
      <c r="H42" t="str">
        <f t="shared" si="6"/>
        <v/>
      </c>
      <c r="J42" s="13">
        <f t="shared" si="7"/>
        <v>2</v>
      </c>
      <c r="K42" s="13">
        <f t="shared" si="8"/>
        <v>0.03</v>
      </c>
      <c r="L42" s="13">
        <f t="shared" si="9"/>
        <v>4.8000000000000001E-4</v>
      </c>
      <c r="M42" s="13" t="str">
        <f t="shared" si="10"/>
        <v>i</v>
      </c>
    </row>
    <row r="43" spans="1:13" x14ac:dyDescent="0.2">
      <c r="A43" s="21">
        <v>7</v>
      </c>
      <c r="B43" s="21">
        <v>15</v>
      </c>
      <c r="C43" s="20" t="s">
        <v>13</v>
      </c>
      <c r="D43" s="20" t="s">
        <v>14</v>
      </c>
      <c r="E43" s="20"/>
      <c r="F43" s="20"/>
      <c r="G43" s="21" t="s">
        <v>6</v>
      </c>
      <c r="H43" s="20" t="str">
        <f t="shared" si="6"/>
        <v/>
      </c>
      <c r="I43" s="20"/>
      <c r="J43" s="21" t="str">
        <f t="shared" si="7"/>
        <v/>
      </c>
      <c r="K43" s="21" t="str">
        <f t="shared" si="8"/>
        <v/>
      </c>
      <c r="L43" s="21" t="str">
        <f t="shared" si="9"/>
        <v/>
      </c>
      <c r="M43" s="21" t="str">
        <f t="shared" si="10"/>
        <v/>
      </c>
    </row>
    <row r="44" spans="1:13" x14ac:dyDescent="0.2">
      <c r="A44" s="13">
        <v>8</v>
      </c>
      <c r="B44" s="13">
        <v>5</v>
      </c>
      <c r="C44" s="13" t="s">
        <v>19</v>
      </c>
      <c r="G44" s="13" t="s">
        <v>20</v>
      </c>
      <c r="H44" t="str">
        <f t="shared" ref="H44:H54" si="11">IF(G44="fmap", "Hz", "")</f>
        <v>Hz</v>
      </c>
      <c r="I44" t="s">
        <v>73</v>
      </c>
      <c r="J44" s="13" t="str">
        <f t="shared" si="7"/>
        <v/>
      </c>
      <c r="K44" s="13" t="str">
        <f t="shared" si="8"/>
        <v/>
      </c>
      <c r="L44" s="13" t="str">
        <f t="shared" si="9"/>
        <v/>
      </c>
      <c r="M44" s="13" t="str">
        <f t="shared" si="10"/>
        <v/>
      </c>
    </row>
    <row r="45" spans="1:13" x14ac:dyDescent="0.2">
      <c r="A45" s="13">
        <v>8</v>
      </c>
      <c r="B45" s="13">
        <v>6</v>
      </c>
      <c r="C45" s="13" t="s">
        <v>70</v>
      </c>
      <c r="D45" t="s">
        <v>56</v>
      </c>
      <c r="F45">
        <v>1</v>
      </c>
      <c r="G45" s="13" t="s">
        <v>11</v>
      </c>
      <c r="H45" t="str">
        <f t="shared" si="11"/>
        <v/>
      </c>
      <c r="J45" s="13">
        <f t="shared" si="7"/>
        <v>2</v>
      </c>
      <c r="K45" s="13">
        <f t="shared" si="8"/>
        <v>0.03</v>
      </c>
      <c r="L45" s="13">
        <f t="shared" si="9"/>
        <v>4.8000000000000001E-4</v>
      </c>
      <c r="M45" s="13" t="str">
        <f t="shared" si="10"/>
        <v>i</v>
      </c>
    </row>
    <row r="46" spans="1:13" x14ac:dyDescent="0.2">
      <c r="A46" s="13">
        <v>8</v>
      </c>
      <c r="B46" s="13">
        <v>7</v>
      </c>
      <c r="C46" s="13" t="s">
        <v>70</v>
      </c>
      <c r="D46" t="s">
        <v>56</v>
      </c>
      <c r="F46">
        <v>2</v>
      </c>
      <c r="G46" s="13" t="s">
        <v>11</v>
      </c>
      <c r="H46" t="str">
        <f t="shared" si="11"/>
        <v/>
      </c>
      <c r="J46" s="13">
        <f t="shared" si="7"/>
        <v>2</v>
      </c>
      <c r="K46" s="13">
        <f t="shared" si="8"/>
        <v>0.03</v>
      </c>
      <c r="L46" s="13">
        <f t="shared" si="9"/>
        <v>4.8000000000000001E-4</v>
      </c>
      <c r="M46" s="13" t="str">
        <f t="shared" si="10"/>
        <v>i</v>
      </c>
    </row>
    <row r="47" spans="1:13" x14ac:dyDescent="0.2">
      <c r="A47" s="13">
        <v>8</v>
      </c>
      <c r="B47" s="13">
        <v>8</v>
      </c>
      <c r="C47" s="13" t="s">
        <v>74</v>
      </c>
      <c r="D47" t="s">
        <v>57</v>
      </c>
      <c r="F47">
        <v>1</v>
      </c>
      <c r="G47" s="13" t="s">
        <v>11</v>
      </c>
      <c r="H47" t="str">
        <f t="shared" si="11"/>
        <v/>
      </c>
      <c r="J47" s="13">
        <f t="shared" si="7"/>
        <v>2</v>
      </c>
      <c r="K47" s="13">
        <f t="shared" si="8"/>
        <v>0.03</v>
      </c>
      <c r="L47" s="13">
        <f t="shared" si="9"/>
        <v>4.8000000000000001E-4</v>
      </c>
      <c r="M47" s="13" t="str">
        <f t="shared" si="10"/>
        <v>i</v>
      </c>
    </row>
    <row r="48" spans="1:13" x14ac:dyDescent="0.2">
      <c r="A48" s="13">
        <v>8</v>
      </c>
      <c r="B48" s="13">
        <v>9</v>
      </c>
      <c r="C48" s="13" t="s">
        <v>74</v>
      </c>
      <c r="D48" t="s">
        <v>57</v>
      </c>
      <c r="F48">
        <v>2</v>
      </c>
      <c r="G48" s="13" t="s">
        <v>11</v>
      </c>
      <c r="H48" t="str">
        <f t="shared" si="11"/>
        <v/>
      </c>
      <c r="J48" s="13">
        <f t="shared" si="7"/>
        <v>2</v>
      </c>
      <c r="K48" s="13">
        <f t="shared" si="8"/>
        <v>0.03</v>
      </c>
      <c r="L48" s="13">
        <f t="shared" si="9"/>
        <v>4.8000000000000001E-4</v>
      </c>
      <c r="M48" s="13" t="str">
        <f t="shared" si="10"/>
        <v>i</v>
      </c>
    </row>
    <row r="49" spans="1:13" x14ac:dyDescent="0.2">
      <c r="A49" s="13">
        <v>8</v>
      </c>
      <c r="B49" s="13">
        <v>10</v>
      </c>
      <c r="C49" t="s">
        <v>19</v>
      </c>
      <c r="G49" s="13" t="s">
        <v>20</v>
      </c>
      <c r="H49" t="str">
        <f t="shared" si="11"/>
        <v>Hz</v>
      </c>
      <c r="I49" t="s">
        <v>79</v>
      </c>
      <c r="J49" s="13" t="str">
        <f t="shared" si="7"/>
        <v/>
      </c>
      <c r="K49" s="13" t="str">
        <f t="shared" si="8"/>
        <v/>
      </c>
      <c r="L49" s="13" t="str">
        <f t="shared" si="9"/>
        <v/>
      </c>
      <c r="M49" s="13" t="str">
        <f t="shared" si="10"/>
        <v/>
      </c>
    </row>
    <row r="50" spans="1:13" x14ac:dyDescent="0.2">
      <c r="A50" s="13">
        <v>8</v>
      </c>
      <c r="B50" s="13">
        <v>11</v>
      </c>
      <c r="C50" t="s">
        <v>71</v>
      </c>
      <c r="D50" t="s">
        <v>72</v>
      </c>
      <c r="F50">
        <v>1</v>
      </c>
      <c r="G50" s="13" t="s">
        <v>11</v>
      </c>
      <c r="H50" t="str">
        <f t="shared" si="11"/>
        <v/>
      </c>
      <c r="J50" s="13">
        <f t="shared" si="7"/>
        <v>2</v>
      </c>
      <c r="K50" s="13">
        <f t="shared" si="8"/>
        <v>0.03</v>
      </c>
      <c r="L50" s="13">
        <f t="shared" si="9"/>
        <v>4.8000000000000001E-4</v>
      </c>
      <c r="M50" s="13" t="str">
        <f t="shared" si="10"/>
        <v>i</v>
      </c>
    </row>
    <row r="51" spans="1:13" x14ac:dyDescent="0.2">
      <c r="A51" s="13">
        <v>8</v>
      </c>
      <c r="B51" s="13">
        <v>12</v>
      </c>
      <c r="C51" t="s">
        <v>71</v>
      </c>
      <c r="D51" t="s">
        <v>72</v>
      </c>
      <c r="F51">
        <v>2</v>
      </c>
      <c r="G51" s="13" t="s">
        <v>11</v>
      </c>
      <c r="H51" t="str">
        <f t="shared" si="11"/>
        <v/>
      </c>
      <c r="J51" s="13">
        <f t="shared" si="7"/>
        <v>2</v>
      </c>
      <c r="K51" s="13">
        <f t="shared" si="8"/>
        <v>0.03</v>
      </c>
      <c r="L51" s="13">
        <f t="shared" si="9"/>
        <v>4.8000000000000001E-4</v>
      </c>
      <c r="M51" s="13" t="str">
        <f t="shared" si="10"/>
        <v>i</v>
      </c>
    </row>
    <row r="52" spans="1:13" x14ac:dyDescent="0.2">
      <c r="A52" s="13">
        <v>8</v>
      </c>
      <c r="B52" s="13">
        <v>14</v>
      </c>
      <c r="C52" t="s">
        <v>77</v>
      </c>
      <c r="D52" t="s">
        <v>58</v>
      </c>
      <c r="F52">
        <v>1</v>
      </c>
      <c r="G52" s="13" t="s">
        <v>11</v>
      </c>
      <c r="H52" t="str">
        <f t="shared" si="11"/>
        <v/>
      </c>
      <c r="J52" s="13">
        <f t="shared" si="7"/>
        <v>2</v>
      </c>
      <c r="K52" s="13">
        <f t="shared" si="8"/>
        <v>0.03</v>
      </c>
      <c r="L52" s="13">
        <f t="shared" si="9"/>
        <v>4.8000000000000001E-4</v>
      </c>
      <c r="M52" s="13" t="str">
        <f t="shared" si="10"/>
        <v>i</v>
      </c>
    </row>
    <row r="53" spans="1:13" x14ac:dyDescent="0.2">
      <c r="A53" s="13">
        <v>8</v>
      </c>
      <c r="B53" s="13">
        <v>15</v>
      </c>
      <c r="C53" t="s">
        <v>77</v>
      </c>
      <c r="D53" t="s">
        <v>58</v>
      </c>
      <c r="F53">
        <v>2</v>
      </c>
      <c r="G53" s="13" t="s">
        <v>11</v>
      </c>
      <c r="H53" t="str">
        <f t="shared" si="11"/>
        <v/>
      </c>
      <c r="J53" s="13">
        <f t="shared" si="7"/>
        <v>2</v>
      </c>
      <c r="K53" s="13">
        <f t="shared" si="8"/>
        <v>0.03</v>
      </c>
      <c r="L53" s="13">
        <f t="shared" si="9"/>
        <v>4.8000000000000001E-4</v>
      </c>
      <c r="M53" s="13" t="str">
        <f t="shared" si="10"/>
        <v>i</v>
      </c>
    </row>
    <row r="54" spans="1:13" x14ac:dyDescent="0.2">
      <c r="A54" s="21">
        <v>8</v>
      </c>
      <c r="B54" s="21">
        <v>16</v>
      </c>
      <c r="C54" s="20" t="s">
        <v>13</v>
      </c>
      <c r="D54" s="20" t="s">
        <v>14</v>
      </c>
      <c r="E54" s="20"/>
      <c r="F54" s="20"/>
      <c r="G54" s="21" t="s">
        <v>6</v>
      </c>
      <c r="H54" s="20" t="str">
        <f t="shared" si="11"/>
        <v/>
      </c>
      <c r="I54" s="20"/>
      <c r="J54" s="21" t="str">
        <f t="shared" si="7"/>
        <v/>
      </c>
      <c r="K54" s="21" t="str">
        <f t="shared" si="8"/>
        <v/>
      </c>
      <c r="L54" s="21" t="str">
        <f t="shared" si="9"/>
        <v/>
      </c>
      <c r="M54" s="21" t="str">
        <f t="shared" si="10"/>
        <v/>
      </c>
    </row>
    <row r="55" spans="1:13" x14ac:dyDescent="0.2">
      <c r="H55" t="str">
        <f t="shared" ref="H55:H98" si="12">IF(G55="fmap", "Hz", "")</f>
        <v/>
      </c>
      <c r="J55" s="13" t="str">
        <f t="shared" ref="J55:J57" si="13">IF(G55="func", 2, "")</f>
        <v/>
      </c>
      <c r="K55" s="13" t="str">
        <f t="shared" ref="K55:K98" si="14">IF($G55="func", 0.03, "")</f>
        <v/>
      </c>
      <c r="L55" s="13" t="str">
        <f t="shared" ref="L55:L98" si="15">IF($G55="func", 0.00048, "")</f>
        <v/>
      </c>
      <c r="M55" s="13" t="str">
        <f t="shared" ref="M55:M98" si="16">IF($G55="func", "i", "")</f>
        <v/>
      </c>
    </row>
    <row r="56" spans="1:13" x14ac:dyDescent="0.2">
      <c r="H56" t="str">
        <f t="shared" si="12"/>
        <v/>
      </c>
      <c r="J56" s="13" t="str">
        <f t="shared" si="13"/>
        <v/>
      </c>
      <c r="K56" s="13" t="str">
        <f t="shared" si="14"/>
        <v/>
      </c>
      <c r="L56" s="13" t="str">
        <f t="shared" si="15"/>
        <v/>
      </c>
      <c r="M56" s="13" t="str">
        <f t="shared" si="16"/>
        <v/>
      </c>
    </row>
    <row r="57" spans="1:13" x14ac:dyDescent="0.2">
      <c r="H57" t="str">
        <f t="shared" si="12"/>
        <v/>
      </c>
      <c r="J57" s="13" t="str">
        <f t="shared" si="13"/>
        <v/>
      </c>
      <c r="K57" s="13" t="str">
        <f t="shared" si="14"/>
        <v/>
      </c>
      <c r="L57" s="13" t="str">
        <f t="shared" si="15"/>
        <v/>
      </c>
      <c r="M57" s="13" t="str">
        <f t="shared" si="16"/>
        <v/>
      </c>
    </row>
    <row r="58" spans="1:13" x14ac:dyDescent="0.2">
      <c r="H58" t="str">
        <f t="shared" si="12"/>
        <v/>
      </c>
      <c r="J58" s="13" t="str">
        <f t="shared" ref="J58:J121" si="17">IF(G58="func", 2, "")</f>
        <v/>
      </c>
      <c r="K58" s="13" t="str">
        <f t="shared" si="14"/>
        <v/>
      </c>
      <c r="L58" s="13" t="str">
        <f t="shared" si="15"/>
        <v/>
      </c>
      <c r="M58" s="13" t="str">
        <f t="shared" si="16"/>
        <v/>
      </c>
    </row>
    <row r="59" spans="1:13" x14ac:dyDescent="0.2">
      <c r="H59" t="str">
        <f t="shared" si="12"/>
        <v/>
      </c>
      <c r="J59" s="13" t="str">
        <f t="shared" si="17"/>
        <v/>
      </c>
      <c r="K59" s="13" t="str">
        <f t="shared" si="14"/>
        <v/>
      </c>
      <c r="L59" s="13" t="str">
        <f t="shared" si="15"/>
        <v/>
      </c>
      <c r="M59" s="13" t="str">
        <f t="shared" si="16"/>
        <v/>
      </c>
    </row>
    <row r="60" spans="1:13" x14ac:dyDescent="0.2">
      <c r="H60" t="str">
        <f t="shared" si="12"/>
        <v/>
      </c>
      <c r="J60" s="13" t="str">
        <f t="shared" si="17"/>
        <v/>
      </c>
      <c r="K60" s="13" t="str">
        <f t="shared" si="14"/>
        <v/>
      </c>
      <c r="L60" s="13" t="str">
        <f t="shared" si="15"/>
        <v/>
      </c>
      <c r="M60" s="13" t="str">
        <f t="shared" si="16"/>
        <v/>
      </c>
    </row>
    <row r="61" spans="1:13" x14ac:dyDescent="0.2">
      <c r="H61" t="str">
        <f t="shared" si="12"/>
        <v/>
      </c>
      <c r="J61" s="13" t="str">
        <f t="shared" si="17"/>
        <v/>
      </c>
      <c r="K61" s="13" t="str">
        <f t="shared" si="14"/>
        <v/>
      </c>
      <c r="L61" s="13" t="str">
        <f t="shared" si="15"/>
        <v/>
      </c>
      <c r="M61" s="13" t="str">
        <f t="shared" si="16"/>
        <v/>
      </c>
    </row>
    <row r="62" spans="1:13" x14ac:dyDescent="0.2">
      <c r="H62" t="str">
        <f t="shared" si="12"/>
        <v/>
      </c>
      <c r="J62" s="13" t="str">
        <f t="shared" si="17"/>
        <v/>
      </c>
      <c r="K62" s="13" t="str">
        <f t="shared" si="14"/>
        <v/>
      </c>
      <c r="L62" s="13" t="str">
        <f t="shared" si="15"/>
        <v/>
      </c>
      <c r="M62" s="13" t="str">
        <f t="shared" si="16"/>
        <v/>
      </c>
    </row>
    <row r="63" spans="1:13" x14ac:dyDescent="0.2">
      <c r="H63" t="str">
        <f t="shared" si="12"/>
        <v/>
      </c>
      <c r="J63" s="13" t="str">
        <f t="shared" si="17"/>
        <v/>
      </c>
      <c r="K63" s="13" t="str">
        <f t="shared" si="14"/>
        <v/>
      </c>
      <c r="L63" s="13" t="str">
        <f t="shared" si="15"/>
        <v/>
      </c>
      <c r="M63" s="13" t="str">
        <f t="shared" si="16"/>
        <v/>
      </c>
    </row>
    <row r="64" spans="1:13" x14ac:dyDescent="0.2">
      <c r="H64" t="str">
        <f t="shared" si="12"/>
        <v/>
      </c>
      <c r="J64" s="13" t="str">
        <f t="shared" si="17"/>
        <v/>
      </c>
      <c r="K64" s="13" t="str">
        <f t="shared" si="14"/>
        <v/>
      </c>
      <c r="L64" s="13" t="str">
        <f t="shared" si="15"/>
        <v/>
      </c>
      <c r="M64" s="13" t="str">
        <f t="shared" si="16"/>
        <v/>
      </c>
    </row>
    <row r="65" spans="8:13" x14ac:dyDescent="0.2">
      <c r="H65" t="str">
        <f t="shared" si="12"/>
        <v/>
      </c>
      <c r="J65" s="13" t="str">
        <f t="shared" si="17"/>
        <v/>
      </c>
      <c r="K65" s="13" t="str">
        <f t="shared" si="14"/>
        <v/>
      </c>
      <c r="L65" s="13" t="str">
        <f t="shared" si="15"/>
        <v/>
      </c>
      <c r="M65" s="13" t="str">
        <f t="shared" si="16"/>
        <v/>
      </c>
    </row>
    <row r="66" spans="8:13" x14ac:dyDescent="0.2">
      <c r="H66" t="str">
        <f t="shared" si="12"/>
        <v/>
      </c>
      <c r="J66" s="13" t="str">
        <f t="shared" si="17"/>
        <v/>
      </c>
      <c r="K66" s="13" t="str">
        <f t="shared" si="14"/>
        <v/>
      </c>
      <c r="L66" s="13" t="str">
        <f t="shared" si="15"/>
        <v/>
      </c>
      <c r="M66" s="13" t="str">
        <f t="shared" si="16"/>
        <v/>
      </c>
    </row>
    <row r="67" spans="8:13" x14ac:dyDescent="0.2">
      <c r="H67" t="str">
        <f t="shared" si="12"/>
        <v/>
      </c>
      <c r="J67" s="13" t="str">
        <f t="shared" si="17"/>
        <v/>
      </c>
      <c r="K67" s="13" t="str">
        <f t="shared" si="14"/>
        <v/>
      </c>
      <c r="L67" s="13" t="str">
        <f t="shared" si="15"/>
        <v/>
      </c>
      <c r="M67" s="13" t="str">
        <f t="shared" si="16"/>
        <v/>
      </c>
    </row>
    <row r="68" spans="8:13" x14ac:dyDescent="0.2">
      <c r="H68" t="str">
        <f t="shared" si="12"/>
        <v/>
      </c>
      <c r="J68" s="13" t="str">
        <f t="shared" si="17"/>
        <v/>
      </c>
      <c r="K68" s="13" t="str">
        <f t="shared" si="14"/>
        <v/>
      </c>
      <c r="L68" s="13" t="str">
        <f t="shared" si="15"/>
        <v/>
      </c>
      <c r="M68" s="13" t="str">
        <f t="shared" si="16"/>
        <v/>
      </c>
    </row>
    <row r="69" spans="8:13" x14ac:dyDescent="0.2">
      <c r="H69" t="str">
        <f t="shared" si="12"/>
        <v/>
      </c>
      <c r="J69" s="13" t="str">
        <f t="shared" si="17"/>
        <v/>
      </c>
      <c r="K69" s="13" t="str">
        <f t="shared" si="14"/>
        <v/>
      </c>
      <c r="L69" s="13" t="str">
        <f t="shared" si="15"/>
        <v/>
      </c>
      <c r="M69" s="13" t="str">
        <f t="shared" si="16"/>
        <v/>
      </c>
    </row>
    <row r="70" spans="8:13" x14ac:dyDescent="0.2">
      <c r="H70" t="str">
        <f t="shared" si="12"/>
        <v/>
      </c>
      <c r="J70" s="13" t="str">
        <f t="shared" si="17"/>
        <v/>
      </c>
      <c r="K70" s="13" t="str">
        <f t="shared" si="14"/>
        <v/>
      </c>
      <c r="L70" s="13" t="str">
        <f t="shared" si="15"/>
        <v/>
      </c>
      <c r="M70" s="13" t="str">
        <f t="shared" si="16"/>
        <v/>
      </c>
    </row>
    <row r="71" spans="8:13" x14ac:dyDescent="0.2">
      <c r="H71" t="str">
        <f t="shared" si="12"/>
        <v/>
      </c>
      <c r="J71" s="13" t="str">
        <f t="shared" si="17"/>
        <v/>
      </c>
      <c r="K71" s="13" t="str">
        <f t="shared" si="14"/>
        <v/>
      </c>
      <c r="L71" s="13" t="str">
        <f t="shared" si="15"/>
        <v/>
      </c>
      <c r="M71" s="13" t="str">
        <f t="shared" si="16"/>
        <v/>
      </c>
    </row>
    <row r="72" spans="8:13" x14ac:dyDescent="0.2">
      <c r="H72" t="str">
        <f t="shared" si="12"/>
        <v/>
      </c>
      <c r="J72" s="13" t="str">
        <f t="shared" si="17"/>
        <v/>
      </c>
      <c r="K72" s="13" t="str">
        <f t="shared" si="14"/>
        <v/>
      </c>
      <c r="L72" s="13" t="str">
        <f t="shared" si="15"/>
        <v/>
      </c>
      <c r="M72" s="13" t="str">
        <f t="shared" si="16"/>
        <v/>
      </c>
    </row>
    <row r="73" spans="8:13" x14ac:dyDescent="0.2">
      <c r="H73" t="str">
        <f t="shared" si="12"/>
        <v/>
      </c>
      <c r="J73" s="13" t="str">
        <f t="shared" si="17"/>
        <v/>
      </c>
      <c r="K73" s="13" t="str">
        <f t="shared" si="14"/>
        <v/>
      </c>
      <c r="L73" s="13" t="str">
        <f t="shared" si="15"/>
        <v/>
      </c>
      <c r="M73" s="13" t="str">
        <f t="shared" si="16"/>
        <v/>
      </c>
    </row>
    <row r="74" spans="8:13" x14ac:dyDescent="0.2">
      <c r="H74" t="str">
        <f t="shared" si="12"/>
        <v/>
      </c>
      <c r="J74" s="13" t="str">
        <f t="shared" si="17"/>
        <v/>
      </c>
      <c r="K74" s="13" t="str">
        <f t="shared" si="14"/>
        <v/>
      </c>
      <c r="L74" s="13" t="str">
        <f t="shared" si="15"/>
        <v/>
      </c>
      <c r="M74" s="13" t="str">
        <f t="shared" si="16"/>
        <v/>
      </c>
    </row>
    <row r="75" spans="8:13" x14ac:dyDescent="0.2">
      <c r="H75" t="str">
        <f t="shared" si="12"/>
        <v/>
      </c>
      <c r="J75" s="13" t="str">
        <f t="shared" si="17"/>
        <v/>
      </c>
      <c r="K75" s="13" t="str">
        <f t="shared" si="14"/>
        <v/>
      </c>
      <c r="L75" s="13" t="str">
        <f t="shared" si="15"/>
        <v/>
      </c>
      <c r="M75" s="13" t="str">
        <f t="shared" si="16"/>
        <v/>
      </c>
    </row>
    <row r="95" spans="8:13" x14ac:dyDescent="0.2">
      <c r="H95" t="str">
        <f t="shared" si="12"/>
        <v/>
      </c>
      <c r="J95" s="13" t="str">
        <f t="shared" si="17"/>
        <v/>
      </c>
      <c r="K95" s="13" t="str">
        <f t="shared" si="14"/>
        <v/>
      </c>
      <c r="L95" s="13" t="str">
        <f t="shared" si="15"/>
        <v/>
      </c>
      <c r="M95" s="13" t="str">
        <f t="shared" si="16"/>
        <v/>
      </c>
    </row>
    <row r="96" spans="8:13" x14ac:dyDescent="0.2">
      <c r="H96" t="str">
        <f t="shared" si="12"/>
        <v/>
      </c>
      <c r="J96" s="13" t="str">
        <f t="shared" si="17"/>
        <v/>
      </c>
      <c r="K96" s="13" t="str">
        <f t="shared" si="14"/>
        <v/>
      </c>
      <c r="L96" s="13" t="str">
        <f t="shared" si="15"/>
        <v/>
      </c>
      <c r="M96" s="13" t="str">
        <f t="shared" si="16"/>
        <v/>
      </c>
    </row>
    <row r="97" spans="2:13" x14ac:dyDescent="0.2">
      <c r="H97" t="str">
        <f t="shared" si="12"/>
        <v/>
      </c>
      <c r="J97" s="13" t="str">
        <f t="shared" si="17"/>
        <v/>
      </c>
      <c r="K97" s="13" t="str">
        <f t="shared" si="14"/>
        <v/>
      </c>
      <c r="L97" s="13" t="str">
        <f t="shared" si="15"/>
        <v/>
      </c>
      <c r="M97" s="13" t="str">
        <f t="shared" si="16"/>
        <v/>
      </c>
    </row>
    <row r="98" spans="2:13" x14ac:dyDescent="0.2">
      <c r="H98" t="str">
        <f t="shared" si="12"/>
        <v/>
      </c>
      <c r="J98" s="13" t="str">
        <f t="shared" si="17"/>
        <v/>
      </c>
      <c r="K98" s="13" t="str">
        <f t="shared" si="14"/>
        <v/>
      </c>
      <c r="L98" s="13" t="str">
        <f t="shared" si="15"/>
        <v/>
      </c>
      <c r="M98" s="13" t="str">
        <f t="shared" si="16"/>
        <v/>
      </c>
    </row>
    <row r="99" spans="2:13" x14ac:dyDescent="0.2">
      <c r="H99" t="str">
        <f t="shared" ref="H99:H112" si="18">IF(G99="fmap", "Hz", "")</f>
        <v/>
      </c>
      <c r="J99" s="13" t="str">
        <f t="shared" ref="J99:J112" si="19">IF(G99="func", 2, "")</f>
        <v/>
      </c>
      <c r="K99" s="13" t="str">
        <f t="shared" ref="K99:K112" si="20">IF($G99="func", 0.03, "")</f>
        <v/>
      </c>
      <c r="L99" s="13" t="str">
        <f t="shared" ref="L99:L112" si="21">IF($G99="func", 0.00048, "")</f>
        <v/>
      </c>
      <c r="M99" s="13" t="str">
        <f t="shared" ref="M99:M112" si="22">IF($G99="func", "i", "")</f>
        <v/>
      </c>
    </row>
    <row r="100" spans="2:13" x14ac:dyDescent="0.2">
      <c r="H100" t="str">
        <f t="shared" si="18"/>
        <v/>
      </c>
      <c r="J100" s="13" t="str">
        <f t="shared" si="19"/>
        <v/>
      </c>
      <c r="K100" s="13" t="str">
        <f t="shared" si="20"/>
        <v/>
      </c>
      <c r="L100" s="13" t="str">
        <f t="shared" si="21"/>
        <v/>
      </c>
      <c r="M100" s="13" t="str">
        <f t="shared" si="22"/>
        <v/>
      </c>
    </row>
    <row r="101" spans="2:13" x14ac:dyDescent="0.2">
      <c r="H101" t="str">
        <f t="shared" si="18"/>
        <v/>
      </c>
      <c r="J101" s="13" t="str">
        <f t="shared" si="19"/>
        <v/>
      </c>
      <c r="K101" s="13" t="str">
        <f t="shared" si="20"/>
        <v/>
      </c>
      <c r="L101" s="13" t="str">
        <f t="shared" si="21"/>
        <v/>
      </c>
      <c r="M101" s="13" t="str">
        <f t="shared" si="22"/>
        <v/>
      </c>
    </row>
    <row r="102" spans="2:13" x14ac:dyDescent="0.2">
      <c r="H102" t="str">
        <f t="shared" si="18"/>
        <v/>
      </c>
      <c r="J102" s="13" t="str">
        <f t="shared" si="19"/>
        <v/>
      </c>
      <c r="K102" s="13" t="str">
        <f t="shared" si="20"/>
        <v/>
      </c>
      <c r="L102" s="13" t="str">
        <f t="shared" si="21"/>
        <v/>
      </c>
      <c r="M102" s="13" t="str">
        <f t="shared" si="22"/>
        <v/>
      </c>
    </row>
    <row r="103" spans="2:13" x14ac:dyDescent="0.2">
      <c r="H103" t="str">
        <f t="shared" si="18"/>
        <v/>
      </c>
      <c r="J103" s="13" t="str">
        <f t="shared" si="19"/>
        <v/>
      </c>
      <c r="K103" s="13" t="str">
        <f t="shared" si="20"/>
        <v/>
      </c>
      <c r="L103" s="13" t="str">
        <f t="shared" si="21"/>
        <v/>
      </c>
      <c r="M103" s="13" t="str">
        <f t="shared" si="22"/>
        <v/>
      </c>
    </row>
    <row r="104" spans="2:13" x14ac:dyDescent="0.2">
      <c r="H104" t="str">
        <f t="shared" si="18"/>
        <v/>
      </c>
      <c r="J104" s="13" t="str">
        <f t="shared" si="19"/>
        <v/>
      </c>
      <c r="K104" s="13" t="str">
        <f t="shared" si="20"/>
        <v/>
      </c>
      <c r="L104" s="13" t="str">
        <f t="shared" si="21"/>
        <v/>
      </c>
      <c r="M104" s="13" t="str">
        <f t="shared" si="22"/>
        <v/>
      </c>
    </row>
    <row r="105" spans="2:13" x14ac:dyDescent="0.2">
      <c r="H105" t="str">
        <f t="shared" si="18"/>
        <v/>
      </c>
      <c r="J105" s="13" t="str">
        <f t="shared" si="19"/>
        <v/>
      </c>
      <c r="K105" s="13" t="str">
        <f t="shared" si="20"/>
        <v/>
      </c>
      <c r="L105" s="13" t="str">
        <f t="shared" si="21"/>
        <v/>
      </c>
      <c r="M105" s="13" t="str">
        <f t="shared" si="22"/>
        <v/>
      </c>
    </row>
    <row r="106" spans="2:13" x14ac:dyDescent="0.2">
      <c r="H106" t="str">
        <f t="shared" si="18"/>
        <v/>
      </c>
      <c r="J106" s="13" t="str">
        <f t="shared" si="19"/>
        <v/>
      </c>
      <c r="K106" s="13" t="str">
        <f t="shared" si="20"/>
        <v/>
      </c>
      <c r="L106" s="13" t="str">
        <f t="shared" si="21"/>
        <v/>
      </c>
      <c r="M106" s="13" t="str">
        <f t="shared" si="22"/>
        <v/>
      </c>
    </row>
    <row r="107" spans="2:13" x14ac:dyDescent="0.2">
      <c r="H107" t="str">
        <f t="shared" si="18"/>
        <v/>
      </c>
      <c r="J107" s="13" t="str">
        <f t="shared" si="19"/>
        <v/>
      </c>
      <c r="K107" s="13" t="str">
        <f t="shared" si="20"/>
        <v/>
      </c>
      <c r="L107" s="13" t="str">
        <f t="shared" si="21"/>
        <v/>
      </c>
      <c r="M107" s="13" t="str">
        <f t="shared" si="22"/>
        <v/>
      </c>
    </row>
    <row r="108" spans="2:13" x14ac:dyDescent="0.2">
      <c r="H108" t="str">
        <f t="shared" si="18"/>
        <v/>
      </c>
      <c r="J108" s="13" t="str">
        <f t="shared" si="19"/>
        <v/>
      </c>
      <c r="K108" s="13" t="str">
        <f t="shared" si="20"/>
        <v/>
      </c>
      <c r="L108" s="13" t="str">
        <f t="shared" si="21"/>
        <v/>
      </c>
      <c r="M108" s="13" t="str">
        <f t="shared" si="22"/>
        <v/>
      </c>
    </row>
    <row r="109" spans="2:13" x14ac:dyDescent="0.2">
      <c r="H109" t="str">
        <f t="shared" si="18"/>
        <v/>
      </c>
      <c r="J109" s="13" t="str">
        <f t="shared" si="19"/>
        <v/>
      </c>
      <c r="K109" s="13" t="str">
        <f t="shared" si="20"/>
        <v/>
      </c>
      <c r="L109" s="13" t="str">
        <f t="shared" si="21"/>
        <v/>
      </c>
      <c r="M109" s="13" t="str">
        <f t="shared" si="22"/>
        <v/>
      </c>
    </row>
    <row r="110" spans="2:13" x14ac:dyDescent="0.2">
      <c r="B110" s="13"/>
      <c r="H110" t="str">
        <f t="shared" si="18"/>
        <v/>
      </c>
      <c r="J110" s="13" t="str">
        <f t="shared" si="19"/>
        <v/>
      </c>
      <c r="K110" s="13" t="str">
        <f t="shared" si="20"/>
        <v/>
      </c>
      <c r="L110" s="13" t="str">
        <f t="shared" si="21"/>
        <v/>
      </c>
      <c r="M110" s="13" t="str">
        <f t="shared" si="22"/>
        <v/>
      </c>
    </row>
    <row r="111" spans="2:13" x14ac:dyDescent="0.2">
      <c r="H111" t="str">
        <f t="shared" si="18"/>
        <v/>
      </c>
      <c r="J111" s="13" t="str">
        <f t="shared" si="19"/>
        <v/>
      </c>
      <c r="K111" s="13" t="str">
        <f t="shared" si="20"/>
        <v/>
      </c>
      <c r="L111" s="13" t="str">
        <f t="shared" si="21"/>
        <v/>
      </c>
      <c r="M111" s="13" t="str">
        <f t="shared" si="22"/>
        <v/>
      </c>
    </row>
    <row r="112" spans="2:13" x14ac:dyDescent="0.2">
      <c r="H112" t="str">
        <f t="shared" si="18"/>
        <v/>
      </c>
      <c r="J112" s="13" t="str">
        <f t="shared" si="19"/>
        <v/>
      </c>
      <c r="K112" s="13" t="str">
        <f t="shared" si="20"/>
        <v/>
      </c>
      <c r="L112" s="13" t="str">
        <f t="shared" si="21"/>
        <v/>
      </c>
      <c r="M112" s="13" t="str">
        <f t="shared" si="22"/>
        <v/>
      </c>
    </row>
    <row r="113" spans="8:13" x14ac:dyDescent="0.2">
      <c r="H113" t="str">
        <f t="shared" ref="H113:H135" si="23">IF(G113="fmap", "Hz", "")</f>
        <v/>
      </c>
      <c r="J113" s="13" t="str">
        <f t="shared" si="17"/>
        <v/>
      </c>
      <c r="K113" s="13" t="str">
        <f t="shared" ref="K113:K134" si="24">IF($G113="func", 0.03, "")</f>
        <v/>
      </c>
      <c r="L113" s="13" t="str">
        <f t="shared" ref="L113:L134" si="25">IF($G113="func", 0.00048, "")</f>
        <v/>
      </c>
      <c r="M113" s="13" t="str">
        <f t="shared" ref="M113:M134" si="26">IF($G113="func", "i", "")</f>
        <v/>
      </c>
    </row>
    <row r="114" spans="8:13" x14ac:dyDescent="0.2">
      <c r="H114" t="str">
        <f t="shared" si="23"/>
        <v/>
      </c>
      <c r="J114" s="13" t="str">
        <f t="shared" si="17"/>
        <v/>
      </c>
      <c r="K114" s="13" t="str">
        <f t="shared" si="24"/>
        <v/>
      </c>
      <c r="L114" s="13" t="str">
        <f t="shared" si="25"/>
        <v/>
      </c>
      <c r="M114" s="13" t="str">
        <f t="shared" si="26"/>
        <v/>
      </c>
    </row>
    <row r="115" spans="8:13" x14ac:dyDescent="0.2">
      <c r="H115" t="str">
        <f t="shared" si="23"/>
        <v/>
      </c>
      <c r="J115" s="13" t="str">
        <f t="shared" si="17"/>
        <v/>
      </c>
      <c r="K115" s="13" t="str">
        <f t="shared" si="24"/>
        <v/>
      </c>
      <c r="L115" s="13" t="str">
        <f t="shared" si="25"/>
        <v/>
      </c>
      <c r="M115" s="13" t="str">
        <f t="shared" si="26"/>
        <v/>
      </c>
    </row>
    <row r="116" spans="8:13" x14ac:dyDescent="0.2">
      <c r="H116" t="str">
        <f t="shared" si="23"/>
        <v/>
      </c>
      <c r="J116" s="13" t="str">
        <f t="shared" si="17"/>
        <v/>
      </c>
      <c r="K116" s="13" t="str">
        <f t="shared" si="24"/>
        <v/>
      </c>
      <c r="L116" s="13" t="str">
        <f t="shared" si="25"/>
        <v/>
      </c>
      <c r="M116" s="13" t="str">
        <f t="shared" si="26"/>
        <v/>
      </c>
    </row>
    <row r="117" spans="8:13" x14ac:dyDescent="0.2">
      <c r="H117" t="str">
        <f t="shared" si="23"/>
        <v/>
      </c>
      <c r="J117" s="13" t="str">
        <f t="shared" si="17"/>
        <v/>
      </c>
      <c r="K117" s="13" t="str">
        <f t="shared" si="24"/>
        <v/>
      </c>
      <c r="L117" s="13" t="str">
        <f t="shared" si="25"/>
        <v/>
      </c>
      <c r="M117" s="13" t="str">
        <f t="shared" si="26"/>
        <v/>
      </c>
    </row>
    <row r="118" spans="8:13" x14ac:dyDescent="0.2">
      <c r="H118" t="str">
        <f t="shared" si="23"/>
        <v/>
      </c>
      <c r="J118" s="13" t="str">
        <f t="shared" si="17"/>
        <v/>
      </c>
      <c r="K118" s="13" t="str">
        <f t="shared" si="24"/>
        <v/>
      </c>
      <c r="L118" s="13" t="str">
        <f t="shared" si="25"/>
        <v/>
      </c>
      <c r="M118" s="13" t="str">
        <f t="shared" si="26"/>
        <v/>
      </c>
    </row>
    <row r="119" spans="8:13" x14ac:dyDescent="0.2">
      <c r="H119" t="str">
        <f t="shared" si="23"/>
        <v/>
      </c>
      <c r="J119" s="13" t="str">
        <f t="shared" si="17"/>
        <v/>
      </c>
      <c r="K119" s="13" t="str">
        <f t="shared" si="24"/>
        <v/>
      </c>
      <c r="L119" s="13" t="str">
        <f t="shared" si="25"/>
        <v/>
      </c>
      <c r="M119" s="13" t="str">
        <f t="shared" si="26"/>
        <v/>
      </c>
    </row>
    <row r="120" spans="8:13" x14ac:dyDescent="0.2">
      <c r="H120" t="str">
        <f t="shared" si="23"/>
        <v/>
      </c>
      <c r="J120" s="13" t="str">
        <f t="shared" si="17"/>
        <v/>
      </c>
      <c r="K120" s="13" t="str">
        <f t="shared" si="24"/>
        <v/>
      </c>
      <c r="L120" s="13" t="str">
        <f t="shared" si="25"/>
        <v/>
      </c>
      <c r="M120" s="13" t="str">
        <f t="shared" si="26"/>
        <v/>
      </c>
    </row>
    <row r="121" spans="8:13" x14ac:dyDescent="0.2">
      <c r="H121" t="str">
        <f t="shared" si="23"/>
        <v/>
      </c>
      <c r="J121" s="13" t="str">
        <f t="shared" si="17"/>
        <v/>
      </c>
      <c r="K121" s="13" t="str">
        <f t="shared" si="24"/>
        <v/>
      </c>
      <c r="L121" s="13" t="str">
        <f t="shared" si="25"/>
        <v/>
      </c>
      <c r="M121" s="13" t="str">
        <f t="shared" si="26"/>
        <v/>
      </c>
    </row>
    <row r="122" spans="8:13" x14ac:dyDescent="0.2">
      <c r="H122" t="str">
        <f t="shared" si="23"/>
        <v/>
      </c>
      <c r="J122" s="13" t="str">
        <f t="shared" ref="J122:J134" si="27">IF(G122="func", 2, "")</f>
        <v/>
      </c>
      <c r="K122" s="13" t="str">
        <f t="shared" si="24"/>
        <v/>
      </c>
      <c r="L122" s="13" t="str">
        <f t="shared" si="25"/>
        <v/>
      </c>
      <c r="M122" s="13" t="str">
        <f t="shared" si="26"/>
        <v/>
      </c>
    </row>
    <row r="123" spans="8:13" x14ac:dyDescent="0.2">
      <c r="H123" t="str">
        <f t="shared" si="23"/>
        <v/>
      </c>
      <c r="J123" s="13" t="str">
        <f t="shared" si="27"/>
        <v/>
      </c>
      <c r="K123" s="13" t="str">
        <f t="shared" si="24"/>
        <v/>
      </c>
      <c r="L123" s="13" t="str">
        <f t="shared" si="25"/>
        <v/>
      </c>
      <c r="M123" s="13" t="str">
        <f t="shared" si="26"/>
        <v/>
      </c>
    </row>
    <row r="124" spans="8:13" x14ac:dyDescent="0.2">
      <c r="H124" t="str">
        <f t="shared" si="23"/>
        <v/>
      </c>
      <c r="J124" s="13" t="str">
        <f t="shared" si="27"/>
        <v/>
      </c>
      <c r="K124" s="13" t="str">
        <f t="shared" si="24"/>
        <v/>
      </c>
      <c r="L124" s="13" t="str">
        <f t="shared" si="25"/>
        <v/>
      </c>
      <c r="M124" s="13" t="str">
        <f t="shared" si="26"/>
        <v/>
      </c>
    </row>
    <row r="125" spans="8:13" x14ac:dyDescent="0.2">
      <c r="H125" t="str">
        <f t="shared" si="23"/>
        <v/>
      </c>
      <c r="J125" s="13" t="str">
        <f t="shared" si="27"/>
        <v/>
      </c>
      <c r="K125" s="13" t="str">
        <f t="shared" si="24"/>
        <v/>
      </c>
      <c r="L125" s="13" t="str">
        <f t="shared" si="25"/>
        <v/>
      </c>
      <c r="M125" s="13" t="str">
        <f t="shared" si="26"/>
        <v/>
      </c>
    </row>
    <row r="126" spans="8:13" x14ac:dyDescent="0.2">
      <c r="H126" t="str">
        <f t="shared" si="23"/>
        <v/>
      </c>
      <c r="J126" s="13" t="str">
        <f t="shared" si="27"/>
        <v/>
      </c>
      <c r="K126" s="13" t="str">
        <f t="shared" si="24"/>
        <v/>
      </c>
      <c r="L126" s="13" t="str">
        <f t="shared" si="25"/>
        <v/>
      </c>
      <c r="M126" s="13" t="str">
        <f t="shared" si="26"/>
        <v/>
      </c>
    </row>
    <row r="127" spans="8:13" x14ac:dyDescent="0.2">
      <c r="H127" t="str">
        <f t="shared" si="23"/>
        <v/>
      </c>
      <c r="J127" s="13" t="str">
        <f t="shared" si="27"/>
        <v/>
      </c>
      <c r="K127" s="13" t="str">
        <f t="shared" si="24"/>
        <v/>
      </c>
      <c r="L127" s="13" t="str">
        <f t="shared" si="25"/>
        <v/>
      </c>
      <c r="M127" s="13" t="str">
        <f t="shared" si="26"/>
        <v/>
      </c>
    </row>
    <row r="128" spans="8:13" x14ac:dyDescent="0.2">
      <c r="H128" t="str">
        <f t="shared" si="23"/>
        <v/>
      </c>
      <c r="J128" s="13" t="str">
        <f t="shared" si="27"/>
        <v/>
      </c>
      <c r="K128" s="13" t="str">
        <f t="shared" si="24"/>
        <v/>
      </c>
      <c r="L128" s="13" t="str">
        <f t="shared" si="25"/>
        <v/>
      </c>
      <c r="M128" s="13" t="str">
        <f t="shared" si="26"/>
        <v/>
      </c>
    </row>
    <row r="129" spans="8:13" x14ac:dyDescent="0.2">
      <c r="H129" t="str">
        <f t="shared" si="23"/>
        <v/>
      </c>
      <c r="J129" s="13" t="str">
        <f t="shared" si="27"/>
        <v/>
      </c>
      <c r="K129" s="13" t="str">
        <f t="shared" si="24"/>
        <v/>
      </c>
      <c r="L129" s="13" t="str">
        <f t="shared" si="25"/>
        <v/>
      </c>
      <c r="M129" s="13" t="str">
        <f t="shared" si="26"/>
        <v/>
      </c>
    </row>
    <row r="130" spans="8:13" x14ac:dyDescent="0.2">
      <c r="H130" t="str">
        <f t="shared" si="23"/>
        <v/>
      </c>
      <c r="J130" s="13" t="str">
        <f t="shared" si="27"/>
        <v/>
      </c>
      <c r="K130" s="13" t="str">
        <f t="shared" si="24"/>
        <v/>
      </c>
      <c r="L130" s="13" t="str">
        <f t="shared" si="25"/>
        <v/>
      </c>
      <c r="M130" s="13" t="str">
        <f t="shared" si="26"/>
        <v/>
      </c>
    </row>
    <row r="131" spans="8:13" x14ac:dyDescent="0.2">
      <c r="H131" t="str">
        <f t="shared" si="23"/>
        <v/>
      </c>
      <c r="J131" s="13" t="str">
        <f t="shared" si="27"/>
        <v/>
      </c>
      <c r="K131" s="13" t="str">
        <f t="shared" si="24"/>
        <v/>
      </c>
      <c r="L131" s="13" t="str">
        <f t="shared" si="25"/>
        <v/>
      </c>
      <c r="M131" s="13" t="str">
        <f t="shared" si="26"/>
        <v/>
      </c>
    </row>
    <row r="132" spans="8:13" x14ac:dyDescent="0.2">
      <c r="H132" t="str">
        <f t="shared" si="23"/>
        <v/>
      </c>
      <c r="J132" s="13" t="str">
        <f t="shared" si="27"/>
        <v/>
      </c>
      <c r="K132" s="13" t="str">
        <f t="shared" si="24"/>
        <v/>
      </c>
      <c r="L132" s="13" t="str">
        <f t="shared" si="25"/>
        <v/>
      </c>
      <c r="M132" s="13" t="str">
        <f t="shared" si="26"/>
        <v/>
      </c>
    </row>
    <row r="133" spans="8:13" x14ac:dyDescent="0.2">
      <c r="H133" t="str">
        <f t="shared" si="23"/>
        <v/>
      </c>
      <c r="J133" s="13" t="str">
        <f t="shared" si="27"/>
        <v/>
      </c>
      <c r="K133" s="13" t="str">
        <f t="shared" si="24"/>
        <v/>
      </c>
      <c r="L133" s="13" t="str">
        <f t="shared" si="25"/>
        <v/>
      </c>
      <c r="M133" s="13" t="str">
        <f t="shared" si="26"/>
        <v/>
      </c>
    </row>
    <row r="134" spans="8:13" x14ac:dyDescent="0.2">
      <c r="H134" t="str">
        <f t="shared" si="23"/>
        <v/>
      </c>
      <c r="J134" s="13" t="str">
        <f t="shared" si="27"/>
        <v/>
      </c>
      <c r="K134" s="13" t="str">
        <f t="shared" si="24"/>
        <v/>
      </c>
      <c r="L134" s="13" t="str">
        <f t="shared" si="25"/>
        <v/>
      </c>
      <c r="M134" s="13" t="str">
        <f t="shared" si="26"/>
        <v/>
      </c>
    </row>
    <row r="135" spans="8:13" x14ac:dyDescent="0.2">
      <c r="H135" t="str">
        <f t="shared" si="23"/>
        <v/>
      </c>
      <c r="J135" s="13" t="str">
        <f t="shared" ref="J135:J170" si="28">IF(G135="func", 2, "")</f>
        <v/>
      </c>
    </row>
    <row r="136" spans="8:13" x14ac:dyDescent="0.2">
      <c r="J136" s="13" t="str">
        <f t="shared" si="28"/>
        <v/>
      </c>
    </row>
    <row r="137" spans="8:13" x14ac:dyDescent="0.2">
      <c r="J137" s="13" t="str">
        <f t="shared" si="28"/>
        <v/>
      </c>
    </row>
    <row r="138" spans="8:13" x14ac:dyDescent="0.2">
      <c r="J138" s="13" t="str">
        <f t="shared" si="28"/>
        <v/>
      </c>
    </row>
    <row r="139" spans="8:13" x14ac:dyDescent="0.2">
      <c r="J139" s="13" t="str">
        <f t="shared" si="28"/>
        <v/>
      </c>
    </row>
    <row r="140" spans="8:13" x14ac:dyDescent="0.2">
      <c r="J140" s="13" t="str">
        <f t="shared" si="28"/>
        <v/>
      </c>
    </row>
    <row r="141" spans="8:13" x14ac:dyDescent="0.2">
      <c r="J141" s="13" t="str">
        <f t="shared" si="28"/>
        <v/>
      </c>
    </row>
    <row r="142" spans="8:13" x14ac:dyDescent="0.2">
      <c r="J142" s="13" t="str">
        <f t="shared" si="28"/>
        <v/>
      </c>
    </row>
    <row r="143" spans="8:13" x14ac:dyDescent="0.2">
      <c r="J143" s="13" t="str">
        <f t="shared" si="28"/>
        <v/>
      </c>
    </row>
    <row r="144" spans="8:13" x14ac:dyDescent="0.2">
      <c r="J144" s="13" t="str">
        <f t="shared" si="28"/>
        <v/>
      </c>
    </row>
    <row r="145" spans="10:10" x14ac:dyDescent="0.2">
      <c r="J145" s="13" t="str">
        <f t="shared" si="28"/>
        <v/>
      </c>
    </row>
    <row r="146" spans="10:10" x14ac:dyDescent="0.2">
      <c r="J146" s="13" t="str">
        <f t="shared" si="28"/>
        <v/>
      </c>
    </row>
    <row r="147" spans="10:10" x14ac:dyDescent="0.2">
      <c r="J147" s="13" t="str">
        <f t="shared" si="28"/>
        <v/>
      </c>
    </row>
    <row r="148" spans="10:10" x14ac:dyDescent="0.2">
      <c r="J148" s="13" t="str">
        <f t="shared" si="28"/>
        <v/>
      </c>
    </row>
    <row r="149" spans="10:10" x14ac:dyDescent="0.2">
      <c r="J149" s="13" t="str">
        <f t="shared" si="28"/>
        <v/>
      </c>
    </row>
    <row r="150" spans="10:10" x14ac:dyDescent="0.2">
      <c r="J150" s="13" t="str">
        <f t="shared" si="28"/>
        <v/>
      </c>
    </row>
    <row r="151" spans="10:10" x14ac:dyDescent="0.2">
      <c r="J151" s="13" t="str">
        <f t="shared" si="28"/>
        <v/>
      </c>
    </row>
    <row r="152" spans="10:10" x14ac:dyDescent="0.2">
      <c r="J152" s="13" t="str">
        <f t="shared" si="28"/>
        <v/>
      </c>
    </row>
    <row r="153" spans="10:10" x14ac:dyDescent="0.2">
      <c r="J153" s="13" t="str">
        <f t="shared" si="28"/>
        <v/>
      </c>
    </row>
    <row r="154" spans="10:10" x14ac:dyDescent="0.2">
      <c r="J154" s="13" t="str">
        <f t="shared" si="28"/>
        <v/>
      </c>
    </row>
    <row r="155" spans="10:10" x14ac:dyDescent="0.2">
      <c r="J155" s="13" t="str">
        <f t="shared" si="28"/>
        <v/>
      </c>
    </row>
    <row r="156" spans="10:10" x14ac:dyDescent="0.2">
      <c r="J156" s="13" t="str">
        <f t="shared" si="28"/>
        <v/>
      </c>
    </row>
    <row r="157" spans="10:10" x14ac:dyDescent="0.2">
      <c r="J157" s="13" t="str">
        <f t="shared" si="28"/>
        <v/>
      </c>
    </row>
    <row r="158" spans="10:10" x14ac:dyDescent="0.2">
      <c r="J158" s="13" t="str">
        <f t="shared" si="28"/>
        <v/>
      </c>
    </row>
    <row r="159" spans="10:10" x14ac:dyDescent="0.2">
      <c r="J159" s="13" t="str">
        <f t="shared" si="28"/>
        <v/>
      </c>
    </row>
    <row r="160" spans="10:10" x14ac:dyDescent="0.2">
      <c r="J160" s="13" t="str">
        <f t="shared" si="28"/>
        <v/>
      </c>
    </row>
    <row r="161" spans="10:10" x14ac:dyDescent="0.2">
      <c r="J161" s="13" t="str">
        <f t="shared" si="28"/>
        <v/>
      </c>
    </row>
    <row r="162" spans="10:10" x14ac:dyDescent="0.2">
      <c r="J162" s="13" t="str">
        <f t="shared" si="28"/>
        <v/>
      </c>
    </row>
    <row r="163" spans="10:10" x14ac:dyDescent="0.2">
      <c r="J163" s="13" t="str">
        <f t="shared" si="28"/>
        <v/>
      </c>
    </row>
    <row r="164" spans="10:10" x14ac:dyDescent="0.2">
      <c r="J164" s="13" t="str">
        <f t="shared" si="28"/>
        <v/>
      </c>
    </row>
    <row r="165" spans="10:10" x14ac:dyDescent="0.2">
      <c r="J165" s="13" t="str">
        <f t="shared" si="28"/>
        <v/>
      </c>
    </row>
    <row r="166" spans="10:10" x14ac:dyDescent="0.2">
      <c r="J166" s="13" t="str">
        <f t="shared" si="28"/>
        <v/>
      </c>
    </row>
    <row r="167" spans="10:10" x14ac:dyDescent="0.2">
      <c r="J167" s="13" t="str">
        <f t="shared" si="28"/>
        <v/>
      </c>
    </row>
    <row r="168" spans="10:10" x14ac:dyDescent="0.2">
      <c r="J168" s="13" t="str">
        <f t="shared" si="28"/>
        <v/>
      </c>
    </row>
    <row r="169" spans="10:10" x14ac:dyDescent="0.2">
      <c r="J169" s="13" t="str">
        <f t="shared" si="28"/>
        <v/>
      </c>
    </row>
    <row r="170" spans="10:10" x14ac:dyDescent="0.2">
      <c r="J170" s="13" t="str">
        <f t="shared" si="28"/>
        <v/>
      </c>
    </row>
    <row r="171" spans="10:10" x14ac:dyDescent="0.2">
      <c r="J171" s="13" t="str">
        <f t="shared" ref="J171:J180" si="29">IF(G171="func", 2, "")</f>
        <v/>
      </c>
    </row>
    <row r="172" spans="10:10" x14ac:dyDescent="0.2">
      <c r="J172" s="13" t="str">
        <f t="shared" si="29"/>
        <v/>
      </c>
    </row>
    <row r="173" spans="10:10" x14ac:dyDescent="0.2">
      <c r="J173" s="13" t="str">
        <f t="shared" si="29"/>
        <v/>
      </c>
    </row>
    <row r="174" spans="10:10" x14ac:dyDescent="0.2">
      <c r="J174" s="13" t="str">
        <f t="shared" si="29"/>
        <v/>
      </c>
    </row>
    <row r="175" spans="10:10" x14ac:dyDescent="0.2">
      <c r="J175" s="13" t="str">
        <f t="shared" si="29"/>
        <v/>
      </c>
    </row>
    <row r="176" spans="10:10" x14ac:dyDescent="0.2">
      <c r="J176" s="13" t="str">
        <f t="shared" si="29"/>
        <v/>
      </c>
    </row>
    <row r="177" spans="10:10" x14ac:dyDescent="0.2">
      <c r="J177" s="13" t="str">
        <f t="shared" si="29"/>
        <v/>
      </c>
    </row>
    <row r="178" spans="10:10" x14ac:dyDescent="0.2">
      <c r="J178" s="13" t="str">
        <f t="shared" si="29"/>
        <v/>
      </c>
    </row>
    <row r="179" spans="10:10" x14ac:dyDescent="0.2">
      <c r="J179" s="13" t="str">
        <f t="shared" si="29"/>
        <v/>
      </c>
    </row>
    <row r="180" spans="10:10" x14ac:dyDescent="0.2">
      <c r="J180" s="13" t="str">
        <f t="shared" si="29"/>
        <v/>
      </c>
    </row>
  </sheetData>
  <pageMargins left="0.7" right="0.7" top="0.75" bottom="0.75" header="0.3" footer="0.3"/>
  <pageSetup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7F85B16A-A024-2847-9859-3166A7300E49}">
            <xm:f>AND(NOT(ISBLANK(D95)), LEFT(D95, 4)="task", COUNTIF(tasks!$A$3:$A$100, D95)=0)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E113:E1023 E95:E98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tasks</vt:lpstr>
      <vt:lpstr>participants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2017-07-25T18:35:59Z</dcterms:created>
  <dcterms:modified xsi:type="dcterms:W3CDTF">2018-10-23T18:48:50Z</dcterms:modified>
</cp:coreProperties>
</file>